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270" windowWidth="14940" windowHeight="9150" activeTab="2"/>
  </bookViews>
  <sheets>
    <sheet name="部门职能表（预算公开表1）" sheetId="1" r:id="rId1"/>
    <sheet name="部门预算情况说明（预算公开表2）" sheetId="2" r:id="rId2"/>
    <sheet name="财政拔款收支总表（预算公开表3）" sheetId="3" r:id="rId3"/>
    <sheet name="一般公共预算支出表（预算公开表4）" sheetId="4" r:id="rId4"/>
    <sheet name="一般公共预算基本支出表（预算公开表5）" sheetId="5" r:id="rId5"/>
    <sheet name="公用支出标准及预算表（预算公开表6）" sheetId="6" r:id="rId6"/>
    <sheet name="一般公共预算“三公”经费支出表（预算公开表7）" sheetId="7" r:id="rId7"/>
    <sheet name="政府性基金预算支出表（预算公开表8）" sheetId="8" r:id="rId8"/>
    <sheet name="部门收支总表（预算公开表9）" sheetId="9" r:id="rId9"/>
    <sheet name="部门收入总表（预算公开表10）" sheetId="10" r:id="rId10"/>
    <sheet name="部门支出总表（预算公开表11）" sheetId="11" r:id="rId11"/>
    <sheet name="部门项目支出明细表（预算公开表12）" sheetId="12" r:id="rId12"/>
  </sheets>
  <calcPr calcId="124519"/>
</workbook>
</file>

<file path=xl/calcChain.xml><?xml version="1.0" encoding="utf-8"?>
<calcChain xmlns="http://schemas.openxmlformats.org/spreadsheetml/2006/main">
  <c r="C15" i="10"/>
  <c r="D7"/>
  <c r="C7"/>
  <c r="C18"/>
  <c r="C6" l="1"/>
</calcChain>
</file>

<file path=xl/sharedStrings.xml><?xml version="1.0" encoding="utf-8"?>
<sst xmlns="http://schemas.openxmlformats.org/spreadsheetml/2006/main" count="564" uniqueCount="286">
  <si>
    <t>部门职能</t>
  </si>
  <si>
    <t>部门预算情况说明</t>
  </si>
  <si>
    <t>财政拔款收支总表（预算公开表3）</t>
  </si>
  <si>
    <t>单位:元</t>
  </si>
  <si>
    <t>收    入</t>
  </si>
  <si>
    <t xml:space="preserve">支     出 </t>
  </si>
  <si>
    <t>项目</t>
  </si>
  <si>
    <t>预算数</t>
  </si>
  <si>
    <t>合计</t>
  </si>
  <si>
    <t>一般公共预算财政拔款</t>
  </si>
  <si>
    <t>国有资本经营收入</t>
  </si>
  <si>
    <t>政府性基金预算财政拔款</t>
  </si>
  <si>
    <t>一、本年收入</t>
  </si>
  <si>
    <t>一、本年支出</t>
  </si>
  <si>
    <t>(一)、一般公共预算拔款</t>
  </si>
  <si>
    <t>(一)、一般公共服务支出</t>
  </si>
  <si>
    <t>(二)、国有资本经营收入</t>
  </si>
  <si>
    <t>(二)、国防支出</t>
  </si>
  <si>
    <t>(三)、政府性基金预算拔款</t>
  </si>
  <si>
    <t>(三)、公共安全支出</t>
  </si>
  <si>
    <t>(四)、教育支出</t>
  </si>
  <si>
    <t>(五)、科学技术支出</t>
  </si>
  <si>
    <t>(六)、文化体育与传媒支出</t>
  </si>
  <si>
    <t>(七)、社会保障和就业支出</t>
  </si>
  <si>
    <t>(八)、医疗卫生与计划生育支出</t>
  </si>
  <si>
    <t>(九)、节能环保支出</t>
  </si>
  <si>
    <t>(十)、城乡社区支出</t>
  </si>
  <si>
    <t>(十一)、农林水支出</t>
  </si>
  <si>
    <t>(十二)、交通运输支出</t>
  </si>
  <si>
    <t>(十三)、资源勘探信息等支出</t>
  </si>
  <si>
    <t>(十四)、商业服务业等支出</t>
  </si>
  <si>
    <t>(十五)、金融支出</t>
  </si>
  <si>
    <t>(十六)、国土海洋气象等支出</t>
  </si>
  <si>
    <t>(十七)、住房保障支出</t>
  </si>
  <si>
    <t>(十八)、粮油物资储备支出</t>
  </si>
  <si>
    <t>(十九)、国有资本经营预算支出</t>
  </si>
  <si>
    <t>(二十)、预备费</t>
  </si>
  <si>
    <t>(二十一)、其他支出</t>
  </si>
  <si>
    <t>(二十二)、转移性支出</t>
  </si>
  <si>
    <t>(二十三)、债务还本支出</t>
  </si>
  <si>
    <t>(二十四)、债务付息支出</t>
  </si>
  <si>
    <t>二.上年结转</t>
  </si>
  <si>
    <t>二、结转下年</t>
  </si>
  <si>
    <t>(一)、一般公共预算拨款</t>
  </si>
  <si>
    <t>(二)、政府性基金预算拔款</t>
  </si>
  <si>
    <t>收 入 总 计</t>
  </si>
  <si>
    <t>支 出 总 计</t>
  </si>
  <si>
    <t/>
  </si>
  <si>
    <t>中央、省拔专项安排</t>
  </si>
  <si>
    <t>(四)、中央、省拔专项</t>
  </si>
  <si>
    <t>一般公共预算支出表（预算公开表4）</t>
  </si>
  <si>
    <t>珠海市科学技术协会</t>
  </si>
  <si>
    <t>元</t>
  </si>
  <si>
    <t>功能分类科目</t>
  </si>
  <si>
    <t>2016年预算数</t>
  </si>
  <si>
    <t>科目编码</t>
  </si>
  <si>
    <t>科目名称</t>
  </si>
  <si>
    <t>年初预算数</t>
  </si>
  <si>
    <t>小计</t>
  </si>
  <si>
    <t>基本支出</t>
  </si>
  <si>
    <t>项目支出</t>
  </si>
  <si>
    <t>201</t>
  </si>
  <si>
    <t>一般公共服务支出</t>
  </si>
  <si>
    <t xml:space="preserve">  20129</t>
  </si>
  <si>
    <t xml:space="preserve">  群众团体事务</t>
  </si>
  <si>
    <t xml:space="preserve">    2012901</t>
  </si>
  <si>
    <t xml:space="preserve">    行政运行</t>
  </si>
  <si>
    <t xml:space="preserve">  20136</t>
  </si>
  <si>
    <t xml:space="preserve">  其他共产党事务支出</t>
  </si>
  <si>
    <t xml:space="preserve">    2013699</t>
  </si>
  <si>
    <t xml:space="preserve">    其他共产党事务支出</t>
  </si>
  <si>
    <t>206</t>
  </si>
  <si>
    <t>科学技术支出</t>
  </si>
  <si>
    <t xml:space="preserve">  20601</t>
  </si>
  <si>
    <t xml:space="preserve">  科学技术管理事务</t>
  </si>
  <si>
    <t xml:space="preserve">    2060101</t>
  </si>
  <si>
    <t xml:space="preserve">    2060102</t>
  </si>
  <si>
    <t xml:space="preserve">    一般行政管理事务</t>
  </si>
  <si>
    <t xml:space="preserve">    2060199</t>
  </si>
  <si>
    <t xml:space="preserve">    其他科学技术管理事务支出</t>
  </si>
  <si>
    <t>208</t>
  </si>
  <si>
    <t>社会保障和就业支出</t>
  </si>
  <si>
    <t xml:space="preserve">  20805</t>
  </si>
  <si>
    <t xml:space="preserve">  行政事业单位离退休</t>
  </si>
  <si>
    <t xml:space="preserve">    2080501</t>
  </si>
  <si>
    <t xml:space="preserve">    归口管理的行政单位离退休</t>
  </si>
  <si>
    <t xml:space="preserve">    2080599</t>
  </si>
  <si>
    <t xml:space="preserve">    其他行政事业单位离退休支出</t>
  </si>
  <si>
    <t>210</t>
  </si>
  <si>
    <t>医疗卫生与计划生育支出</t>
  </si>
  <si>
    <t xml:space="preserve">  21005</t>
  </si>
  <si>
    <t xml:space="preserve">  医疗保障</t>
  </si>
  <si>
    <t xml:space="preserve">    2100501</t>
  </si>
  <si>
    <t xml:space="preserve">    行政单位医疗</t>
  </si>
  <si>
    <t xml:space="preserve">    2100503</t>
  </si>
  <si>
    <t xml:space="preserve">    公务员医疗补助</t>
  </si>
  <si>
    <t>一般公共预算基本支出表（预算公开表5）</t>
  </si>
  <si>
    <t>科目分类科目</t>
  </si>
  <si>
    <t>2016年基本支出</t>
  </si>
  <si>
    <t>人员经费</t>
  </si>
  <si>
    <t>公用经费</t>
  </si>
  <si>
    <t>定额补助支出</t>
  </si>
  <si>
    <t>301</t>
  </si>
  <si>
    <t>工资福利支出</t>
  </si>
  <si>
    <t xml:space="preserve">  30101</t>
  </si>
  <si>
    <t xml:space="preserve">  基本工资</t>
  </si>
  <si>
    <t xml:space="preserve">  30102</t>
  </si>
  <si>
    <t xml:space="preserve">  津贴补贴</t>
  </si>
  <si>
    <t xml:space="preserve">  30103</t>
  </si>
  <si>
    <t xml:space="preserve">  奖金</t>
  </si>
  <si>
    <t xml:space="preserve">  30104</t>
  </si>
  <si>
    <t xml:space="preserve">  社会保障缴费</t>
  </si>
  <si>
    <t>302</t>
  </si>
  <si>
    <t>商品和服务支出</t>
  </si>
  <si>
    <t xml:space="preserve">  30201</t>
  </si>
  <si>
    <t xml:space="preserve">  办公费</t>
  </si>
  <si>
    <t xml:space="preserve">  30206</t>
  </si>
  <si>
    <t xml:space="preserve">  电费</t>
  </si>
  <si>
    <t xml:space="preserve">  30228</t>
  </si>
  <si>
    <t xml:space="preserve">  工会经费</t>
  </si>
  <si>
    <t xml:space="preserve">  30229</t>
  </si>
  <si>
    <t xml:space="preserve">  福利费</t>
  </si>
  <si>
    <t xml:space="preserve">  30231</t>
  </si>
  <si>
    <t xml:space="preserve">  公务用车运行维护费</t>
  </si>
  <si>
    <t xml:space="preserve">  30239</t>
  </si>
  <si>
    <t xml:space="preserve">  其他交通费用</t>
  </si>
  <si>
    <t xml:space="preserve">  30299</t>
  </si>
  <si>
    <t xml:space="preserve">  其他商品和服务支出</t>
  </si>
  <si>
    <t>303</t>
  </si>
  <si>
    <t>对个人和家庭的补助</t>
  </si>
  <si>
    <t xml:space="preserve">  30302</t>
  </si>
  <si>
    <t xml:space="preserve">  退休费</t>
  </si>
  <si>
    <t xml:space="preserve">  30311</t>
  </si>
  <si>
    <t xml:space="preserve">  住房公积金</t>
  </si>
  <si>
    <t xml:space="preserve">  30399</t>
  </si>
  <si>
    <t xml:space="preserve">  其他对个人和家庭的补助支出</t>
  </si>
  <si>
    <t>公用支出标准及预算表（预算公开表6）</t>
  </si>
  <si>
    <t>行政(含参依照)人数</t>
  </si>
  <si>
    <t>事业人数</t>
  </si>
  <si>
    <t>职员人数</t>
  </si>
  <si>
    <t>汽车数(辆)</t>
  </si>
  <si>
    <t>摩托车数(辆)</t>
  </si>
  <si>
    <t>公用经费合计</t>
  </si>
  <si>
    <t>公务费</t>
  </si>
  <si>
    <t>水电费</t>
  </si>
  <si>
    <t>车辆经费</t>
  </si>
  <si>
    <t>公务交通补贴</t>
  </si>
  <si>
    <t>福利费</t>
  </si>
  <si>
    <t>工会经费</t>
  </si>
  <si>
    <t>离退休特需费</t>
  </si>
  <si>
    <t>标准</t>
  </si>
  <si>
    <t>行政:10800元/人/年 事业:6600元/人/年 公检法:17400元/人/年</t>
  </si>
  <si>
    <t>执法:35000元/辆/年 执勤：30000元/辆/年 摩托:3000元/辆/年</t>
  </si>
  <si>
    <t>在职人员车改经费╳10%</t>
  </si>
  <si>
    <t>300元/人/年</t>
  </si>
  <si>
    <t>在职人员年应发工资总额╳1.2%</t>
  </si>
  <si>
    <t>离休人员：1200元/人/年 退休人员：900元/人/年</t>
  </si>
  <si>
    <t>说明</t>
  </si>
  <si>
    <t>水电费据实核定</t>
  </si>
  <si>
    <t>已纳入车改单位不安排车辆经费（执法车辆除外）</t>
  </si>
  <si>
    <t>车改单位的公务交通经费</t>
  </si>
  <si>
    <t>主要用于职工生活困难补助、慰问等经费开支</t>
  </si>
  <si>
    <t>按工资总额2%核定，60%由本单位使用，40%拨至总工会。</t>
  </si>
  <si>
    <t>主要用于离退休人员的特护、慰问等经费开支</t>
  </si>
  <si>
    <t>一般公共预算“三公”经费支出表（预算公开表7）</t>
  </si>
  <si>
    <t>单位编码</t>
  </si>
  <si>
    <t>单位名称</t>
  </si>
  <si>
    <t>2015年预算数</t>
  </si>
  <si>
    <t>因公出国（境）费</t>
  </si>
  <si>
    <t>公务用车购置及运行费</t>
  </si>
  <si>
    <t>公务接待费</t>
  </si>
  <si>
    <t>公务用车购置费</t>
  </si>
  <si>
    <t>公务用车运行费</t>
  </si>
  <si>
    <t>108001</t>
  </si>
  <si>
    <t>政府性基金预算支出表（预算公开表8）</t>
  </si>
  <si>
    <t>功能科目</t>
  </si>
  <si>
    <t>单位编码及名称</t>
  </si>
  <si>
    <t>2016年政府性基金预算财政拔款支出</t>
  </si>
  <si>
    <t>总计</t>
  </si>
  <si>
    <t>部门收支总表（预算公开表9）</t>
  </si>
  <si>
    <t>一、一般公共预算拔款收入</t>
  </si>
  <si>
    <t>二、国有资本经营收入</t>
  </si>
  <si>
    <t>三、政府性基金预算拔款</t>
  </si>
  <si>
    <t>四、中央、省拨专款</t>
  </si>
  <si>
    <t>五、事业收入</t>
  </si>
  <si>
    <t>六、事业单位经营收入</t>
  </si>
  <si>
    <t>七、其他收入</t>
  </si>
  <si>
    <t>本年收入合计</t>
  </si>
  <si>
    <t>本年支出合计</t>
  </si>
  <si>
    <t>用事业基金弥补收支金额</t>
  </si>
  <si>
    <t>结转下年</t>
  </si>
  <si>
    <t>上年结转</t>
  </si>
  <si>
    <t>部门收入总表（预算公开表10）</t>
  </si>
  <si>
    <t>上年结余（结余）</t>
  </si>
  <si>
    <t>中央省拨专款</t>
  </si>
  <si>
    <t>一般公共财政预算拔款收入</t>
  </si>
  <si>
    <t>政府性基金预算</t>
  </si>
  <si>
    <t>部门支出总表（预算公开表11）</t>
  </si>
  <si>
    <t>部门项目支出明细表（预算公开表12）</t>
  </si>
  <si>
    <t>项目说明</t>
  </si>
  <si>
    <t>项目名称</t>
  </si>
  <si>
    <t>承办省青少年科技创新大赛项目经费</t>
  </si>
  <si>
    <t>市政府同意第31届广东省青少年科技创新大赛在珠海举行，由省下拨专项补贴20万至市科协，其他费用由我市承担，部分费用作为市一中承办活动经费。
1.场地布置：开幕式、闭幕式、展馆场地设计及布置等。
2.租车费：大赛期间参赛人员及领导嘉宾接送。
3.劳务费：志愿者劳务费、记者劳务费、预计向社会借用工作人员劳务费（约5名）、展评活动现场临聘人员补助（约50名）。
4.食宿费：工作餐100元/天、住宿费340元标准（以下人数为预计人数）
a.专项奖嘉宾20人，记者20人，评委50人，共90人。
b.领导19人。
c.工作人员20人。
5.学生主题活动：
6.安保卫生：
7.各类证件：约850个。
8.代表资料：大赛参赛规模约1000人。
9.会议室2个。
10.录像及拍照
11.宣传费。
12.科普剧表演。
13.矿泉水。
14.印刷活动指南：约1200本。
15.其它不可预计费用。</t>
  </si>
  <si>
    <t>创客驿站建站经费</t>
  </si>
  <si>
    <t xml:space="preserve">“创客驿站”主要功能是企业科技人员提供创新创意的交流平台，为响应政府提出“大众创业、万众创新”号召，市科协计划在我市园区、高校和企业中建立一批“创客驿站”，助推我市创新驱动发展战略实施。
1.在高新技术开发区和企业分别建立创客驿站，每个站建站经费3万元。
2.牌匾：由市科协统一印制牌匾。                              
3.其它     </t>
  </si>
  <si>
    <t>大手拉小手科普报告希望行活动</t>
  </si>
  <si>
    <t>为贯彻和落实《科普法》和国务院《全民科学素质行动计划纲要》，推动我市青少年的科学素质教育，自2009年以来，珠海市科协每年举办一次珠海“大手拉小手——科普报告希望行”活动，这项活动由市科协主办，各学校及单位承办，通过邀请中科院老科学家科普演讲团，深入我市各中学小学校及部队单位作科普报告。活动为期8天。
1.住宿：专家10人。
2.工作餐费。
3.启动仪式：背景设计及制作、横幅、矿泉水等费用。
4.交通费：专家机票。
5.讲课费：税后1200元每场，约60场。
6.宣传费用：媒体记者劳务费。
7.委托单位承办费。
8.杂费。
9.租车费。
10.设计及印制宣传折页约4000份。                                    
11.其它</t>
  </si>
  <si>
    <t>党建工作经费</t>
  </si>
  <si>
    <t>根据《中共珠海市委关于贯彻&lt;中国共产党党和国家机关基层组织工作条例&gt;的实施意见》（珠字[2015] 4号）要求，根据市直机关工委提供数据，按照统一标准安排党组织基础经费（党委各5万元，工委直属机关党总支各3万元，工委直属机关党支部各2万元）及党员人头经费（500元/人标准），按市直机关党建工作经费的拨款方式、使用范围及管理要求拨付使用。</t>
  </si>
  <si>
    <t>第十四届珠海市科协学术活动周</t>
  </si>
  <si>
    <t>学术活动周活动是广东省科协统一组织的一项多学科、综合性、开放式的学术交流大型学术交流活动，该项目目前已举办了13届，是科协系统重要学术品牌活动。
1.通过购买服务方式委托各相关学会会举办主题学术活动。
2.场租:学术活动周主会场。
3.主讲嘉宾课酬。
4.横幅。
5.矿泉水。
6.宣传费：学术活动周报纸刊登公告。
7.印刷：印制学术活动周活动指南。                                                                                                                      
8.其它</t>
  </si>
  <si>
    <t>公务接待经费</t>
  </si>
  <si>
    <t>主要用于接待上级科协、兄弟市科协和其他工作性接待活动。由于“大手拉小手——科普报告希望行”活动、第31届广东省青少年科技创新大赛在珠海市举行，预计接待活动相对往年有所增加。我单位将坚持严格标准、务实节俭原则，科学、合理安排接待费用。
接待餐费标准150元/人，接待住宿严格执行差旅有关规定，原则上每次接待来宾只安排一次接待用餐。本单位陪同人员不超过3人。</t>
  </si>
  <si>
    <t>购买专项科普活动经费</t>
  </si>
  <si>
    <t>为贯彻落实《科普法》，充分利用社会相关机构的科普资源共同开展科普活动，围绕重点人群开展科普活动，提高公众的科学素质，计划年度内采取购买服务的方式购买科普项目。
计划采购科普项目，每项采购金额1-3万元，每项包含项目策划、组织实施、项目总结、项目材料耗费等。</t>
  </si>
  <si>
    <t>挂点村帮扶经费</t>
  </si>
  <si>
    <t>根据我市《关于选派2013年创建幸福村居工作驻村干部的通知》（珠组通[2013]16号）和《中共珠海市委员会、珠海市人民政府关于创建幸福村居的决定》（珠字[2012]6号）精神，选派一位干部到基层参与幸福村居创建工作。费用主要用于驻村干部补助和挂点村帮扶经费、慰问困难群众。</t>
  </si>
  <si>
    <t>会议费</t>
  </si>
  <si>
    <t>1.召开市科协常委会议、全委会议；
2.召开市科协学会工作会议。
3.召开全民科学素质行动计划纲要联席会议。
4.召开全市科普工作会议。
5.召开科普讲师团总结会。
6.召开青少年创新创业导师相关会议。
7.召开海智人才座谈会。费用包括场租、矿泉水、资料等。</t>
  </si>
  <si>
    <t>科技交流、慰问活动、机关党群活动</t>
  </si>
  <si>
    <t>年会开展慰问活动1~2次，慰问对象：科技工作者、挂点帮扶村困难群众等。
慰问支出用于购买慰问品及发放慰问金。</t>
  </si>
  <si>
    <t>科技进步活动月系列活动经费</t>
  </si>
  <si>
    <t>1.科普基地行活动：组织100多名青少年参与，包括场地租用、工作餐、志愿者劳务费用、记者劳务费等费用。
2.科普电影放映月：放映10场。
3.大型科普图片巡展：与市展览馆合作，在我市中小学校开展4场展览，每次费用包含运输费、布展费、人工费、材料耗材费等。
4.全年科普大篷车进校园、社区：全年开展约30场。
5.杂费。
6.科普活动基地行，租车费。</t>
  </si>
  <si>
    <t>科技特色学校及科普社区工作经费</t>
  </si>
  <si>
    <t>为贯彻落实《科普法》，提高公众的科学素质，增强开展科普工作的基础能力，计划新认定一批珠海市科技特色学校和科普示范社区。
1.科技特色学校经费及科普示范社区创建经费：每个1万。
2.评审费。                                                                      
3.租车费。                                                      
4.其它。</t>
  </si>
  <si>
    <t>科普大讲堂项目经费</t>
  </si>
  <si>
    <t>为充分调动科技团体、科普教育基地等社会力量开展科普工作的积极性，鼓励社会力量开设科普讲堂，举办形式多样的科普讲座，提高公众科学素质，市科协根据《珠海市科协科普讲堂管理办法》的规定，每年开展科普大讲堂项目申报工作，经专家评审后，通过购买服务的方式委托申报项目单位承办。
1.项目经费：每个项目2-3万元。
2.项目评审费：2次评审。
3.志愿者服装：约100件。
4.牌匾制作费。
5.考核、评估费：委托专家进行动态考核评估项目。
6.其它（租车费等）                                                                                 
7.杂费</t>
  </si>
  <si>
    <t>科普讲师团专项经费</t>
  </si>
  <si>
    <t>组建珠海市科普讲师团，组织科普专家走进社区、学校等单位广泛开展科普宣讲教育活动，提高公众的科学素质。
1.讲师劳务费。
2.委托管理工作经费。</t>
  </si>
  <si>
    <t>科普教育基地专项经费</t>
  </si>
  <si>
    <t>科普教育基地是为公众提供科普服务的重要平台，是科普工作的重要载体和抓手，根据《珠海市科普教育基地管理办法》的规定，市科协将充分发掘社会科普资源，新认定一批科普教育基地，并同时加强已认定的科普基地的管理工作。
1.已有的部分科普教育基地活动项目经费：1万元/个。新型科普教育基地认定，建立基地经费每个3万元。            
2.评审费：评审5次，每次邀请3名专家。
3.牌匾制作费。
4.新型科普教育基地调研考察经费：向全国开展新型科普教育基地成效显著的上海北京等先进地区派出学习组，组织企业、高校、科协、教育等部门负责同志4人外出学习考察，包括：工作餐、住宿、租车等考察费用。
5.10次调研：包括租车费、工作餐等费用。</t>
  </si>
  <si>
    <t>科普进军营活动经费</t>
  </si>
  <si>
    <t>为贯彻实施《全民科学素质行动计划纲要》，密切军民关系，活跃部队官兵文化生活，普及科学文化知识，提高官兵的科学文化素质，市科协计划联合下属团体会员结合“八一”建军节前往驻珠各部队10所基层连队开展智力拥军活动。
1.非海岛工作用餐：约8次。
2.赴海岛船票：约2个岛。
3.海岛住宿：约2个岛。
4.海岛工作餐：2个岛，共两天。
5.专家劳务费：约10次。
6.横幅。
7.矿泉水约120支。
8.租车费：10次。
9.杂费。</t>
  </si>
  <si>
    <t>科普日系列活动</t>
  </si>
  <si>
    <t>1.科普进学校、社区：举办多场科普图片展、科技咨询2场；科普大篷车进学校、社区4次。
2.珠海市路边天文科普活动：委托中山大学、北师大珠海学院等四所高校天文社举办6场天文科普活动，每场费用包含运输费、布展费、人工费、材料耗材费、场地搭建等费用。
3.农村实用技术推广：机场接送车费。</t>
  </si>
  <si>
    <t>科普物资的购买及更新维护</t>
  </si>
  <si>
    <t>为加强开展科普活动物资基础，年度期间将采购一批科普书籍、科普挂图等科普出版物及科普器材，用于开展科普进军营、学校、社区活动；更新维护部分已损坏的科普展架、科普大篷车科普展教具。
1.采购科普书籍。
2.采购科普器材。
3.采购科普挂图。
4.更新维护科普展架、科普大篷车科普展教具。</t>
  </si>
  <si>
    <t>老科技工作者活动经费</t>
  </si>
  <si>
    <t>根据《关于进一步发挥离退休专业技术人员作用的意见》（珠组通[2007]3号），市财政每年安排5万元用于老科技工作者活动。</t>
  </si>
  <si>
    <t>农村实用技术推广、科技辅导员、学会负责人、干部职工能力提升</t>
  </si>
  <si>
    <t xml:space="preserve">用于开展农村实用技术推广、科技辅导员、学会业务负责人、干部、职工能力提升等。
1.全市青少年科技辅导员能力提升:人数100人。包括：工作餐、场租、资料费、矿泉水、横幅、授课专家机票、讲课费、专家住宿费等费用。
2.农村实用技术推广1次，每次推广人数120人。包括：专家讲课费、场地费、横幅、矿泉水、资料费、专家及推广人员工作餐、专家机票、、专家住宿、机场接送车费等费用。
3.学会业务负责人能力提升：包括专家课酬食宿、场租、横幅等费用。
4、干部职工能力提升。包括会务费、资料费、注册费等以及文件所要求缴纳的其它费用。
</t>
  </si>
  <si>
    <t>农民专业合作社党员示范工程创建工作专项</t>
  </si>
  <si>
    <t>为发挥党组织在农业发展中的战斗堡垒和示范引领作用，提升我市农业发展科技化、产业化、组织化水平，推进幸福村居创建工作，市委组织部、市科协在全市范围内分阶段实施以优秀农村党员科技示范户为核心，创建农民专业合作社---“党员示范工程”。经费主要用于扶持示范性农民专业合作社、组织培训、工作调研等方面。
1.技术培训：2次，每次150人。包括：老师讲课费、场地租金、矿泉水、杂费等。
2.专题工作年度会议:参会人数150人。包括：场地租金、矿泉水、横幅、资料费、劳务费、车辆租赁等费用。
3.购买服务方式委托项目
4.调研：6次
5.杂费                                                                                          
6.租车费</t>
  </si>
  <si>
    <t>青少年创新创业导师经费</t>
  </si>
  <si>
    <t>组建我市青少年创新创业导师团队，为我市广大青少年提供专业的一站式创新创业指导。
1.调研10次，包括工作餐等费用。
2.导师工作经费：每位导师1万元/年。
3.活动经费。                                                                                      
4.租车费。</t>
  </si>
  <si>
    <t>全国、省31届青少年大赛参赛工作经费</t>
  </si>
  <si>
    <t xml:space="preserve">青少年科技创新大赛是全国性赛事，为了促进赛事的发展，根据《珠海市青少年科技创新大赛竞赛规则》的要求，对获得省赛、全国赛参赛资格的作品的选手及指导老师给予奖励，并组织我市参赛选手参加省、全国赛,组织我市优秀科技辅导员观摩省赛、全国赛。
</t>
  </si>
  <si>
    <t>物业管理费</t>
  </si>
  <si>
    <t>物业管理费为保障机构正常运转所必须的项目支出，其中包括办公楼物业管理和日常维护修缮、保安、清洁、绿化等费用。</t>
  </si>
  <si>
    <t>信息化建设经费</t>
  </si>
  <si>
    <t>主要用于单位信息化软、硬件建设，市科协网站、微信、微博和信息系统、办公系统等等平台建设。
包括科普信息化建设、市科协网站、微博信息编辑；信息系统、办公系统等平台建设；微信编辑；设备（电脑、打印机等）购置。青少年科技创新大赛电子化评审平台软件的设计及采购等</t>
  </si>
  <si>
    <t>信息化运行维护</t>
  </si>
  <si>
    <t xml:space="preserve">主要用于单位信息系统软硬件维护管理服务、域名等.
为继续保留数据库、虚拟主机的使用权，需向 广东省科普中心  交年度运行管理费；信息化软件维护管理、租用数据库服务；信息化硬件维护管理服务。
</t>
  </si>
  <si>
    <t>学会科技服务站建设经费</t>
  </si>
  <si>
    <t xml:space="preserve">学会科技服务站建设是省科协推出的发挥学会专业优势服务社会的重要举措，根据省科协要求，市科协鼓励我市科技类学会与企业、社区、院校建立科技服务站，对建立的学会科技服务站给予一次性的经费支持。
1.建站经费：每个站10000元。
2.牌匾：科技服务站由市科协统一设计制作，金属牌匾。
3.交流座谈会：科技服务站建设工作经验交流座谈会，参加人数20人左右，费用包括场租、会场布置及资料、工作餐等。        </t>
  </si>
  <si>
    <t>学会能力提升工程及基层组织建设</t>
  </si>
  <si>
    <t xml:space="preserve">科技类社团是推动科技事业发展的重要社会力量 ，科技类社团作为科协的团体会员，科技类社团能力建设关系到学会的生存与发展，学会能力提升工程包括学会等级评估、学会负责人能力培养、学会承接政府职能能力等等。
1.开展学会能力提升专项调研活动。                                                
2.学会负责人能力培养工程(含专家培训课酬、场租、教材培训餐费等等）。
3.学会等级评估经费。
4.支持创办与我市“三高一特”产业关联的科技社团及科技工业园区建立科协组织，按每个10000元。                                                         
</t>
  </si>
  <si>
    <t>优秀科普作品创作经费</t>
  </si>
  <si>
    <t>为贯彻落实《全民科学素质行动计划纲要》，更好地调动全社会的力量，激励广大科技工作者和有关宣传、新闻、出版机构参与科普创作的积极性，推动我市科普作品的出版、创作，促进科技与艺术、科技与文化的结合，推动大众科技传播，丰富我市自然与人文科学发展，发现优秀科普创作人才，壮大科普创作队伍，提高科普创作水平，繁荣我市的科普事业，市科协开展珠海市优秀科普作品进行公开征集活动。通过购买服务方式鼓励创作。
1.创作经费:每个项目2-3万。
2.组织、评审费：评审专家10人。</t>
  </si>
  <si>
    <t>珠海科技人创想梦主题活动</t>
  </si>
  <si>
    <t>珠海科技人创想梦主题活动是市科协常设性的重点工作，通过组织珠海科技人士探讨新技术以及科技发展新趋势，引发思维碰撞，提高科技人员的创新能力，促进珠海创新文化建设，推动企业的创新能力提升。每年举办4期。
1.承办费。
2.住宿费：市外专家住宿费。
3.工作餐：市外专家工作用餐。
4.场租。
5.专家课酬 。
6.横幅。
7.矿泉水。
8.宣传费。
9.资料费。                                                      
10.其它。</t>
  </si>
  <si>
    <t>珠海科技人创新大会</t>
  </si>
  <si>
    <t>科技人创新大会是珠海市科协常设性的重点活动。该项目通过交流分享珠海科技人创新创业经验，促进珠海创新文化的形成，为珠海科技人成长服务。
1.承办费:委托专业组织具体承办。
2.住宿费：外地专家住宿安排。
3.工作餐：接待外地专家。
4.场租：大型会场。
5.大会主讲嘉宾课酬。
6.横幅：大横幅。
7.矿泉水。
8.租车：接送专家。
9.印刷：大会指南等资料印刷。                                    
10.其它。</t>
  </si>
  <si>
    <t>珠海市科技工作者状况调研</t>
  </si>
  <si>
    <t>组织开展珠海市科技工作者状况调研，了解珠海科技工作者的基本状况，为市委市政府开展科技、人才等工作提供数据支持。费用包括调研问卷的设计、复核分析、数据处理、撰写报告和相关劳务费用.</t>
  </si>
  <si>
    <t>珠海市科协海智计划工作经费</t>
  </si>
  <si>
    <t xml:space="preserve">根据中国科协“海外智力为国服务行动计划”要求，发挥珠海海外归国创业人才在珠海科技创业的作用，建立珠海市海智工作站，在我市推广海外人才智力活动。
1、计划建立市级海智工作站，每个站建站经费20000元。              
2.市级海智工作站牌匾费用。
3.海智人才回国服务需求状况调研活动。                             
4.其它    </t>
  </si>
  <si>
    <t>珠海市科协科技惠民志愿服务行动</t>
  </si>
  <si>
    <t xml:space="preserve">科技惠民志愿服务行动项目是市科协服务社会的一项常设性项目，通过组织所属科技社团发挥专业优势，服务社区、农村、企业及相关行业，该项目自2011年启动以来，深受学会及社会欢迎。
1.场租：项目启动活动场租。
2.劳务费：专家项目评审会、验收会劳务。
3.横幅。
4.矿泉水。
5.宣传费：项目征集报纸广告。
6.通过购买服务方式委托各相关学会会开展科技惠民志愿服务活动：每个项目金额1.5万元－5万元。
7.稽查审计费：市科协将对各承办单位执行预算进行稽查审计，委托会计师事务所审核。                                                                                   
8.其它：租车费等                                              </t>
  </si>
  <si>
    <t>珠海市科协科技会堂使用经费</t>
  </si>
  <si>
    <t>为解决珠海市科技人员缺乏学术交流场所问题，市科协专门为我市广大科技人员开设了科技会堂，通过与珠海市电视大学合作，以统一租赁会场方式，为我市科技类社会组织提供学术交流的场所。
场租：每年免费为科技类学术组织提供会场，按每场租金2000元计。</t>
  </si>
  <si>
    <t>珠海市科协科技人创融桥活动</t>
  </si>
  <si>
    <t>珠海科技人创融桥活动是市科协通过引进风投资金与珠海科技企业对接，促进科技企业成长的一项活动，目的通过活动服务科技企业，促进科技创新人才成长，该活动是市科协常设性活动。
1.承办费:委托相关专业组织具体承办。
2.住宿费：外地专家市内住宿。
3.工作餐：外地专家及工作人员用餐。
4.场租。
5.专家课酬。
6.横幅。
7.矿泉水。
8.场地布置：（横幅、背景板、喷绘等）制作背景及主席台布置。
9.宣传费：现场拍照制作宣传光碟，专业拍照及制作活动宣传光碟。
10.宣传海报及平面资料设计制作费用，活动指南等。
11.外地专家市内工作用车。                                           
12.其它。</t>
  </si>
  <si>
    <t>专题调研经费</t>
  </si>
  <si>
    <t>主要用于组织科技工作者开展各类专题调研。
1.一年三次调研，每次20~30人，其中一次住宿1晚，按340元/人标准计；
2.三次调研共四天，六个工作餐：按50元/人/餐标准计；
3.调研课题及项目评审专家劳务费,，聘请5名专家。
4.开展调研，内容包括调研方案、问卷设计 、问卷发放和回收、现场座谈、问卷分析，撰写调研报告，报告印刷等费用。
5.租车费：调研三次，其中一次住宿一晚，两次当天往返。</t>
  </si>
  <si>
    <t>组织珠海市第32届青少年科技创新大赛</t>
  </si>
  <si>
    <t>　　珠海市青少年科技创大赛是由珠海市科协和珠海市教育局联合主办的一项全市性青少年科技创新和科学探究项目竞赛，是目前我市面向在校中小学生规模最大、层次最高、最具有示范性和导向性的青少年科技教育活动之一。
1.劳务费：（1）初赛评委劳务费，约32人次。（2）决赛志愿者补助，约30人。（3）决赛评委劳务费，约30人。（4）综合评定评委老师，约15人。（5）开、闭幕式记者劳务费，约10人。（6）展览期间看场劳务费，约2人，展期2天。（7）委托项目外聘另用人员劳务费，一个月。
2.工作餐。
3.宣传费。
4.优秀作品网上展（制作）：作品的拍摄、制作及网上布展等。
5.证书制作：约600份。
6.布展（含开幕式、颁奖仪式）：包括发明创造、科幻绘画；科学论文、科学实践类等类别
7.场地：场租、 活动承办费（包括安保、人工费、误餐费等）。
8.科普电影播放放映4部科普影片。
9.矿泉水约700支。
10.杂费。
11.志愿者接送大巴：租用大巴。
12.活动指南：约印制600份。</t>
  </si>
  <si>
    <t>单位：珠海市科学技术协会</t>
    <phoneticPr fontId="10" type="noConversion"/>
  </si>
  <si>
    <t>编制单位：珠海市科学技术协会</t>
    <phoneticPr fontId="10" type="noConversion"/>
  </si>
  <si>
    <r>
      <t xml:space="preserve"> </t>
    </r>
    <r>
      <rPr>
        <sz val="10"/>
        <rFont val="宋体"/>
        <family val="3"/>
        <charset val="134"/>
      </rPr>
      <t xml:space="preserve"> </t>
    </r>
    <r>
      <rPr>
        <sz val="10"/>
        <rFont val="宋体"/>
        <charset val="134"/>
      </rPr>
      <t>20110</t>
    </r>
    <phoneticPr fontId="10" type="noConversion"/>
  </si>
  <si>
    <r>
      <t xml:space="preserve"> </t>
    </r>
    <r>
      <rPr>
        <sz val="10"/>
        <rFont val="宋体"/>
        <family val="3"/>
        <charset val="134"/>
      </rPr>
      <t xml:space="preserve">   </t>
    </r>
    <r>
      <rPr>
        <sz val="10"/>
        <rFont val="宋体"/>
        <charset val="134"/>
      </rPr>
      <t>2011008</t>
    </r>
    <phoneticPr fontId="10" type="noConversion"/>
  </si>
  <si>
    <t xml:space="preserve">  人力资源事务</t>
    <phoneticPr fontId="10" type="noConversion"/>
  </si>
  <si>
    <t xml:space="preserve">    引进人才费用</t>
    <phoneticPr fontId="10" type="noConversion"/>
  </si>
  <si>
    <t>单位：珠海市科学技术协会</t>
    <phoneticPr fontId="10" type="noConversion"/>
  </si>
  <si>
    <t>珠海市科协是珠海市科学技术工作者的群众组织，是中共珠海市委领导下的人民团体，是党和政府联系科学技术工作者的桥梁和纽带，是推动科学技术事业发展的重要力量。主要职能是：
1、开展学术交流，活跃学术思想，促进学科发展,推动自主创新。
2、组织科学技术工作者为建立以企业为主体的技术创新体系、全面提升企业的自主创新能力作贡献。
3、依照《中华人民共和国科学技术普及法》，弘扬科学精神，普及科学知识，传播科学思想和科学方法。捍卫科学尊严，推广先进技术，开展青少年科学技术教育活动，提高全民科学素质。
4、反映科学技术工作者的建议、意见和诉求，维护科学技术工作者的合法权益。
5、推动建立和完善科学研究诚信监督机制，促进科学道德建设和学风建设。
6、组织科学技术工作者参与国家科学技术政策、法规制定和国家事务的政治协商、科学决策、民主监督工作。
7、表彰奖励优秀科学技术工作者，举荐科学技术人才。
8、开展科学论证、咨询服务，提出政策建议，促进科学技术成果的转化；接受委托承担项目评估、成果鉴定，参与技术标准制定、专业技术资格评审和认证等任务。
9、开展民间国际科学技术交流活动，促进国际科学技术合作，发展同国外的科学技术团体和科学技术工作者的友好交往。
10、开展继续教育和培训工作。
11、兴办符合中国科学技术协会宗旨的社会公益性事业。</t>
    <phoneticPr fontId="10" type="noConversion"/>
  </si>
  <si>
    <r>
      <rPr>
        <sz val="10"/>
        <rFont val="宋体"/>
        <family val="3"/>
        <charset val="134"/>
      </rPr>
      <t>一、关于市科协</t>
    </r>
    <r>
      <rPr>
        <sz val="10"/>
        <rFont val="Arial"/>
      </rPr>
      <t>2016</t>
    </r>
    <r>
      <rPr>
        <sz val="10"/>
        <rFont val="宋体"/>
        <family val="3"/>
        <charset val="134"/>
      </rPr>
      <t>年财政拨款预算情况的总体说明：市科协</t>
    </r>
    <r>
      <rPr>
        <sz val="10"/>
        <rFont val="Arial"/>
      </rPr>
      <t>2016</t>
    </r>
    <r>
      <rPr>
        <sz val="10"/>
        <rFont val="宋体"/>
        <family val="3"/>
        <charset val="134"/>
      </rPr>
      <t>年财政拨款收支总预算</t>
    </r>
    <r>
      <rPr>
        <sz val="10"/>
        <rFont val="Arial"/>
      </rPr>
      <t>9,254,249.06</t>
    </r>
    <r>
      <rPr>
        <sz val="10"/>
        <rFont val="宋体"/>
        <family val="3"/>
        <charset val="134"/>
      </rPr>
      <t>元。收入全部为一般公共预算拨款，无国有资本经营收入、无政府性基金预算拨款，无中央、省拨专项。一般公共预算拨款包括：当年财政拨款收入</t>
    </r>
    <r>
      <rPr>
        <sz val="10"/>
        <rFont val="Arial"/>
      </rPr>
      <t>8,991,987.32</t>
    </r>
    <r>
      <rPr>
        <sz val="10"/>
        <rFont val="宋体"/>
        <family val="3"/>
        <charset val="134"/>
      </rPr>
      <t>元、上年结转</t>
    </r>
    <r>
      <rPr>
        <sz val="10"/>
        <rFont val="Arial"/>
      </rPr>
      <t>262,261.74</t>
    </r>
    <r>
      <rPr>
        <sz val="10"/>
        <rFont val="宋体"/>
        <family val="3"/>
        <charset val="134"/>
      </rPr>
      <t>元；支出包括一般公共服务支出</t>
    </r>
    <r>
      <rPr>
        <sz val="10"/>
        <rFont val="Arial"/>
      </rPr>
      <t>3,270,399.31</t>
    </r>
    <r>
      <rPr>
        <sz val="10"/>
        <rFont val="宋体"/>
        <family val="3"/>
        <charset val="134"/>
      </rPr>
      <t>元、科学技术支出</t>
    </r>
    <r>
      <rPr>
        <sz val="10"/>
        <rFont val="Arial"/>
      </rPr>
      <t>4,186,614.00</t>
    </r>
    <r>
      <rPr>
        <sz val="10"/>
        <rFont val="宋体"/>
        <family val="3"/>
        <charset val="134"/>
      </rPr>
      <t>元、社会保障和就业支出</t>
    </r>
    <r>
      <rPr>
        <sz val="10"/>
        <rFont val="Arial"/>
      </rPr>
      <t>1,628,084.75</t>
    </r>
    <r>
      <rPr>
        <sz val="10"/>
        <rFont val="宋体"/>
        <family val="3"/>
        <charset val="134"/>
      </rPr>
      <t>元、医疗卫生与计划生育支出</t>
    </r>
    <r>
      <rPr>
        <sz val="10"/>
        <rFont val="Arial"/>
      </rPr>
      <t>169,151.00</t>
    </r>
    <r>
      <rPr>
        <sz val="10"/>
        <rFont val="宋体"/>
        <family val="3"/>
        <charset val="134"/>
      </rPr>
      <t>元。</t>
    </r>
    <r>
      <rPr>
        <sz val="10"/>
        <rFont val="Arial"/>
      </rPr>
      <t xml:space="preserve">                                                                                                                                                                                                                                                                                                </t>
    </r>
    <r>
      <rPr>
        <sz val="10"/>
        <rFont val="宋体"/>
        <family val="3"/>
        <charset val="134"/>
      </rPr>
      <t>二、关于市科协</t>
    </r>
    <r>
      <rPr>
        <sz val="10"/>
        <rFont val="Arial"/>
      </rPr>
      <t>2016</t>
    </r>
    <r>
      <rPr>
        <sz val="10"/>
        <rFont val="宋体"/>
        <family val="3"/>
        <charset val="134"/>
      </rPr>
      <t>年一般公共预算当年财政拨款情况：市科协</t>
    </r>
    <r>
      <rPr>
        <sz val="10"/>
        <rFont val="Arial"/>
      </rPr>
      <t>2016</t>
    </r>
    <r>
      <rPr>
        <sz val="10"/>
        <rFont val="宋体"/>
        <family val="3"/>
        <charset val="134"/>
      </rPr>
      <t>年一般公共预算支出合计</t>
    </r>
    <r>
      <rPr>
        <sz val="10"/>
        <rFont val="Arial"/>
      </rPr>
      <t>8,991,987.32</t>
    </r>
    <r>
      <rPr>
        <sz val="10"/>
        <rFont val="宋体"/>
        <family val="3"/>
        <charset val="134"/>
      </rPr>
      <t>元，其中：一般公共服务支出</t>
    </r>
    <r>
      <rPr>
        <sz val="10"/>
        <rFont val="Arial"/>
      </rPr>
      <t>3,224,951.57</t>
    </r>
    <r>
      <rPr>
        <sz val="10"/>
        <rFont val="宋体"/>
        <family val="3"/>
        <charset val="134"/>
      </rPr>
      <t>元，占</t>
    </r>
    <r>
      <rPr>
        <sz val="10"/>
        <rFont val="Arial"/>
      </rPr>
      <t>35.86%</t>
    </r>
    <r>
      <rPr>
        <sz val="10"/>
        <rFont val="宋体"/>
        <family val="3"/>
        <charset val="134"/>
      </rPr>
      <t>；科学技术支出</t>
    </r>
    <r>
      <rPr>
        <sz val="10"/>
        <rFont val="Arial"/>
      </rPr>
      <t>3,969,800.00</t>
    </r>
    <r>
      <rPr>
        <sz val="10"/>
        <rFont val="宋体"/>
        <family val="3"/>
        <charset val="134"/>
      </rPr>
      <t>元，占</t>
    </r>
    <r>
      <rPr>
        <sz val="10"/>
        <rFont val="Arial"/>
      </rPr>
      <t>44.15%</t>
    </r>
    <r>
      <rPr>
        <sz val="10"/>
        <rFont val="宋体"/>
        <family val="3"/>
        <charset val="134"/>
      </rPr>
      <t>；社会保障和就业支出</t>
    </r>
    <r>
      <rPr>
        <sz val="10"/>
        <rFont val="Arial"/>
      </rPr>
      <t>1,628,084.75</t>
    </r>
    <r>
      <rPr>
        <sz val="10"/>
        <rFont val="宋体"/>
        <family val="3"/>
        <charset val="134"/>
      </rPr>
      <t>元，占</t>
    </r>
    <r>
      <rPr>
        <sz val="10"/>
        <rFont val="Arial"/>
      </rPr>
      <t>18.11%</t>
    </r>
    <r>
      <rPr>
        <sz val="10"/>
        <rFont val="宋体"/>
        <family val="3"/>
        <charset val="134"/>
      </rPr>
      <t>；医疗卫生和计划生育支出</t>
    </r>
    <r>
      <rPr>
        <sz val="10"/>
        <rFont val="Arial"/>
      </rPr>
      <t>169,151.00</t>
    </r>
    <r>
      <rPr>
        <sz val="10"/>
        <rFont val="宋体"/>
        <family val="3"/>
        <charset val="134"/>
      </rPr>
      <t>元，占</t>
    </r>
    <r>
      <rPr>
        <sz val="10"/>
        <rFont val="Arial"/>
      </rPr>
      <t>1.88%</t>
    </r>
    <r>
      <rPr>
        <sz val="10"/>
        <rFont val="宋体"/>
        <family val="3"/>
        <charset val="134"/>
      </rPr>
      <t>。</t>
    </r>
    <r>
      <rPr>
        <sz val="10"/>
        <rFont val="Arial"/>
      </rPr>
      <t xml:space="preserve">                                                                                                            </t>
    </r>
    <r>
      <rPr>
        <sz val="10"/>
        <rFont val="Arial"/>
        <family val="2"/>
      </rPr>
      <t xml:space="preserve">                      </t>
    </r>
    <r>
      <rPr>
        <sz val="10"/>
        <rFont val="Arial"/>
      </rPr>
      <t xml:space="preserve">   </t>
    </r>
    <r>
      <rPr>
        <sz val="10"/>
        <rFont val="宋体"/>
        <family val="3"/>
        <charset val="134"/>
      </rPr>
      <t>三、关于市科协</t>
    </r>
    <r>
      <rPr>
        <sz val="10"/>
        <rFont val="Arial"/>
      </rPr>
      <t>2016</t>
    </r>
    <r>
      <rPr>
        <sz val="10"/>
        <rFont val="宋体"/>
        <family val="3"/>
        <charset val="134"/>
      </rPr>
      <t>年一般公共预算基本支出情况说明：市科协</t>
    </r>
    <r>
      <rPr>
        <sz val="10"/>
        <rFont val="Arial"/>
      </rPr>
      <t>2016</t>
    </r>
    <r>
      <rPr>
        <sz val="10"/>
        <rFont val="宋体"/>
        <family val="3"/>
        <charset val="134"/>
      </rPr>
      <t>年一般公共预算基本支出</t>
    </r>
    <r>
      <rPr>
        <sz val="10"/>
        <rFont val="Arial"/>
      </rPr>
      <t>4,994,687.32</t>
    </r>
    <r>
      <rPr>
        <sz val="10"/>
        <rFont val="宋体"/>
        <family val="3"/>
        <charset val="134"/>
      </rPr>
      <t>元，其中：人员经费</t>
    </r>
    <r>
      <rPr>
        <sz val="10"/>
        <rFont val="Arial"/>
      </rPr>
      <t>4,632,593.82</t>
    </r>
    <r>
      <rPr>
        <sz val="10"/>
        <rFont val="宋体"/>
        <family val="3"/>
        <charset val="134"/>
      </rPr>
      <t>元，主要包括：基本工资、津贴补贴、奖金、社会保障缴费、退休费、住房公积金、其它对个人和家庭的补助支出；</t>
    </r>
    <r>
      <rPr>
        <sz val="10"/>
        <rFont val="Arial"/>
      </rPr>
      <t xml:space="preserve">  </t>
    </r>
    <r>
      <rPr>
        <sz val="10"/>
        <rFont val="宋体"/>
        <family val="3"/>
        <charset val="134"/>
      </rPr>
      <t>公用经费</t>
    </r>
    <r>
      <rPr>
        <sz val="10"/>
        <rFont val="Arial"/>
      </rPr>
      <t>362,093.50</t>
    </r>
    <r>
      <rPr>
        <sz val="10"/>
        <rFont val="宋体"/>
        <family val="3"/>
        <charset val="134"/>
      </rPr>
      <t>元，主要包括：办公费、电费、工会经费、福利费、公务用车运行维护费、其他交通费、其它商品和服务支出。</t>
    </r>
    <r>
      <rPr>
        <sz val="10"/>
        <rFont val="Arial"/>
      </rPr>
      <t xml:space="preserve">                                                                                                                                                               </t>
    </r>
    <r>
      <rPr>
        <sz val="10"/>
        <rFont val="宋体"/>
        <family val="3"/>
        <charset val="134"/>
      </rPr>
      <t>四、关于市科协</t>
    </r>
    <r>
      <rPr>
        <sz val="10"/>
        <rFont val="Arial"/>
      </rPr>
      <t>2016</t>
    </r>
    <r>
      <rPr>
        <sz val="10"/>
        <rFont val="宋体"/>
        <family val="3"/>
        <charset val="134"/>
      </rPr>
      <t>年</t>
    </r>
    <r>
      <rPr>
        <sz val="10"/>
        <rFont val="Arial"/>
      </rPr>
      <t>“</t>
    </r>
    <r>
      <rPr>
        <sz val="10"/>
        <rFont val="宋体"/>
        <family val="3"/>
        <charset val="134"/>
      </rPr>
      <t>三公</t>
    </r>
    <r>
      <rPr>
        <sz val="10"/>
        <rFont val="Arial"/>
      </rPr>
      <t>”</t>
    </r>
    <r>
      <rPr>
        <sz val="10"/>
        <rFont val="宋体"/>
        <family val="3"/>
        <charset val="134"/>
      </rPr>
      <t>经费预算情况说明：</t>
    </r>
    <r>
      <rPr>
        <sz val="10"/>
        <rFont val="Arial"/>
      </rPr>
      <t xml:space="preserve"> </t>
    </r>
    <r>
      <rPr>
        <sz val="10"/>
        <rFont val="宋体"/>
        <family val="3"/>
        <charset val="134"/>
      </rPr>
      <t>市科协</t>
    </r>
    <r>
      <rPr>
        <sz val="10"/>
        <rFont val="Arial"/>
      </rPr>
      <t>2016</t>
    </r>
    <r>
      <rPr>
        <sz val="10"/>
        <rFont val="宋体"/>
        <family val="3"/>
        <charset val="134"/>
      </rPr>
      <t>年</t>
    </r>
    <r>
      <rPr>
        <sz val="10"/>
        <rFont val="Arial"/>
      </rPr>
      <t>“</t>
    </r>
    <r>
      <rPr>
        <sz val="10"/>
        <rFont val="宋体"/>
        <family val="3"/>
        <charset val="134"/>
      </rPr>
      <t>三公</t>
    </r>
    <r>
      <rPr>
        <sz val="10"/>
        <rFont val="Arial"/>
      </rPr>
      <t>”</t>
    </r>
    <r>
      <rPr>
        <sz val="10"/>
        <rFont val="宋体"/>
        <family val="3"/>
        <charset val="134"/>
      </rPr>
      <t>经费预算数为</t>
    </r>
    <r>
      <rPr>
        <sz val="10"/>
        <rFont val="Arial"/>
      </rPr>
      <t>123,840.00</t>
    </r>
    <r>
      <rPr>
        <sz val="10"/>
        <rFont val="宋体"/>
        <family val="3"/>
        <charset val="134"/>
      </rPr>
      <t>元，其中：公共出国（境）费</t>
    </r>
    <r>
      <rPr>
        <sz val="10"/>
        <rFont val="Arial"/>
      </rPr>
      <t>0</t>
    </r>
    <r>
      <rPr>
        <sz val="10"/>
        <rFont val="宋体"/>
        <family val="3"/>
        <charset val="134"/>
      </rPr>
      <t>元，公务用车购置及运行费</t>
    </r>
    <r>
      <rPr>
        <sz val="10"/>
        <rFont val="Arial"/>
      </rPr>
      <t>93,840.00</t>
    </r>
    <r>
      <rPr>
        <sz val="10"/>
        <rFont val="宋体"/>
        <family val="3"/>
        <charset val="134"/>
      </rPr>
      <t>元，公务接待费</t>
    </r>
    <r>
      <rPr>
        <sz val="10"/>
        <rFont val="Arial"/>
      </rPr>
      <t>30,000.00</t>
    </r>
    <r>
      <rPr>
        <sz val="10"/>
        <rFont val="宋体"/>
        <family val="3"/>
        <charset val="134"/>
      </rPr>
      <t>元。</t>
    </r>
    <r>
      <rPr>
        <sz val="10"/>
        <rFont val="Arial"/>
      </rPr>
      <t xml:space="preserve">                                       </t>
    </r>
    <r>
      <rPr>
        <sz val="10"/>
        <rFont val="Arial"/>
        <family val="2"/>
      </rPr>
      <t xml:space="preserve">                                     </t>
    </r>
    <r>
      <rPr>
        <sz val="10"/>
        <rFont val="Arial"/>
      </rPr>
      <t xml:space="preserve">   2016</t>
    </r>
    <r>
      <rPr>
        <sz val="10"/>
        <rFont val="宋体"/>
        <family val="3"/>
        <charset val="134"/>
      </rPr>
      <t>年</t>
    </r>
    <r>
      <rPr>
        <sz val="10"/>
        <rFont val="Arial"/>
      </rPr>
      <t>“</t>
    </r>
    <r>
      <rPr>
        <sz val="10"/>
        <rFont val="宋体"/>
        <family val="3"/>
        <charset val="134"/>
      </rPr>
      <t>三公</t>
    </r>
    <r>
      <rPr>
        <sz val="10"/>
        <rFont val="Arial"/>
      </rPr>
      <t>”</t>
    </r>
    <r>
      <rPr>
        <sz val="10"/>
        <rFont val="宋体"/>
        <family val="3"/>
        <charset val="134"/>
      </rPr>
      <t>经费比</t>
    </r>
    <r>
      <rPr>
        <sz val="10"/>
        <rFont val="Arial"/>
      </rPr>
      <t>2015</t>
    </r>
    <r>
      <rPr>
        <sz val="10"/>
        <rFont val="宋体"/>
        <family val="3"/>
        <charset val="134"/>
      </rPr>
      <t>年减少</t>
    </r>
    <r>
      <rPr>
        <sz val="10"/>
        <rFont val="Arial"/>
      </rPr>
      <t>74,830.00</t>
    </r>
    <r>
      <rPr>
        <sz val="10"/>
        <rFont val="宋体"/>
        <family val="3"/>
        <charset val="134"/>
      </rPr>
      <t>元，其中：公共出国（境）费由</t>
    </r>
    <r>
      <rPr>
        <sz val="10"/>
        <rFont val="Arial"/>
      </rPr>
      <t>20,000.00</t>
    </r>
    <r>
      <rPr>
        <sz val="10"/>
        <rFont val="宋体"/>
        <family val="3"/>
        <charset val="134"/>
      </rPr>
      <t>元减少为</t>
    </r>
    <r>
      <rPr>
        <sz val="10"/>
        <rFont val="Arial"/>
      </rPr>
      <t>0</t>
    </r>
    <r>
      <rPr>
        <sz val="10"/>
        <rFont val="宋体"/>
        <family val="3"/>
        <charset val="134"/>
      </rPr>
      <t>元、公务用车购置及运行费减少</t>
    </r>
    <r>
      <rPr>
        <sz val="10"/>
        <rFont val="Arial"/>
      </rPr>
      <t>50,000.00</t>
    </r>
    <r>
      <rPr>
        <sz val="10"/>
        <rFont val="宋体"/>
        <family val="3"/>
        <charset val="134"/>
      </rPr>
      <t>元、公务接待费与</t>
    </r>
    <r>
      <rPr>
        <sz val="10"/>
        <rFont val="Arial"/>
      </rPr>
      <t>2015</t>
    </r>
    <r>
      <rPr>
        <sz val="10"/>
        <rFont val="宋体"/>
        <family val="3"/>
        <charset val="134"/>
      </rPr>
      <t>年预算数相差不大。因公出国（境）费减少的原因是：我单位本年度没有组团出国（境）的工作计划，按计划不安排预算经费。公务用车购置及运行费减少的主要原因是：为贯彻落实中央和国家机关公务用车制度改革精神，不安排公务用车购置费预算，同时减少公务用车运行费。公务接待费与</t>
    </r>
    <r>
      <rPr>
        <sz val="10"/>
        <rFont val="Arial"/>
      </rPr>
      <t>2015</t>
    </r>
    <r>
      <rPr>
        <sz val="10"/>
        <rFont val="宋体"/>
        <family val="3"/>
        <charset val="134"/>
      </rPr>
      <t>年预算数相差不大，比上年减少</t>
    </r>
    <r>
      <rPr>
        <sz val="10"/>
        <rFont val="Arial"/>
      </rPr>
      <t>4,830.00</t>
    </r>
    <r>
      <rPr>
        <sz val="10"/>
        <rFont val="宋体"/>
        <family val="3"/>
        <charset val="134"/>
      </rPr>
      <t>元，主要是因为：我单位本年度有举办大型活动、比赛的工作计划，公务接待费主要用于接待上级科协、兄弟市科协和其他工作性接待活动。我单位将坚持严格标准、务实节俭原则，科学、合理安排接待费用。</t>
    </r>
    <r>
      <rPr>
        <sz val="10"/>
        <rFont val="Arial"/>
      </rPr>
      <t xml:space="preserve">                                                                                                                                                                                                                                 </t>
    </r>
    <r>
      <rPr>
        <sz val="10"/>
        <rFont val="宋体"/>
        <family val="3"/>
        <charset val="134"/>
      </rPr>
      <t>五、关于市科协</t>
    </r>
    <r>
      <rPr>
        <sz val="10"/>
        <rFont val="Arial"/>
      </rPr>
      <t>2016</t>
    </r>
    <r>
      <rPr>
        <sz val="10"/>
        <rFont val="宋体"/>
        <family val="3"/>
        <charset val="134"/>
      </rPr>
      <t>年收入预算情况说明：市科协</t>
    </r>
    <r>
      <rPr>
        <sz val="10"/>
        <rFont val="Arial"/>
      </rPr>
      <t>2016</t>
    </r>
    <r>
      <rPr>
        <sz val="10"/>
        <rFont val="宋体"/>
        <family val="3"/>
        <charset val="134"/>
      </rPr>
      <t>年收入预算</t>
    </r>
    <r>
      <rPr>
        <sz val="10"/>
        <rFont val="Arial"/>
      </rPr>
      <t>9,254,249.06</t>
    </r>
    <r>
      <rPr>
        <sz val="10"/>
        <rFont val="宋体"/>
        <family val="3"/>
        <charset val="134"/>
      </rPr>
      <t>元，其中：上年结转</t>
    </r>
    <r>
      <rPr>
        <sz val="10"/>
        <rFont val="Arial"/>
      </rPr>
      <t>262,261.74</t>
    </r>
    <r>
      <rPr>
        <sz val="10"/>
        <rFont val="宋体"/>
        <family val="3"/>
        <charset val="134"/>
      </rPr>
      <t>元，占</t>
    </r>
    <r>
      <rPr>
        <sz val="10"/>
        <rFont val="Arial"/>
      </rPr>
      <t>2.83%</t>
    </r>
    <r>
      <rPr>
        <sz val="10"/>
        <rFont val="宋体"/>
        <family val="3"/>
        <charset val="134"/>
      </rPr>
      <t>；一般公共财政拨款收入</t>
    </r>
    <r>
      <rPr>
        <sz val="10"/>
        <rFont val="Arial"/>
      </rPr>
      <t>8,991,987.32</t>
    </r>
    <r>
      <rPr>
        <sz val="10"/>
        <rFont val="宋体"/>
        <family val="3"/>
        <charset val="134"/>
      </rPr>
      <t>元，占</t>
    </r>
    <r>
      <rPr>
        <sz val="10"/>
        <rFont val="Arial"/>
      </rPr>
      <t>97.17%</t>
    </r>
    <r>
      <rPr>
        <sz val="10"/>
        <rFont val="宋体"/>
        <family val="3"/>
        <charset val="134"/>
      </rPr>
      <t>。</t>
    </r>
    <r>
      <rPr>
        <sz val="10"/>
        <rFont val="Arial"/>
      </rPr>
      <t xml:space="preserve">                                                                                                                                                                                                                </t>
    </r>
    <r>
      <rPr>
        <sz val="10"/>
        <rFont val="宋体"/>
        <family val="3"/>
        <charset val="134"/>
      </rPr>
      <t>六、关于市科协</t>
    </r>
    <r>
      <rPr>
        <sz val="10"/>
        <rFont val="Arial"/>
      </rPr>
      <t>2016</t>
    </r>
    <r>
      <rPr>
        <sz val="10"/>
        <rFont val="宋体"/>
        <family val="3"/>
        <charset val="134"/>
      </rPr>
      <t>年支出预算情况说明：市科协</t>
    </r>
    <r>
      <rPr>
        <sz val="10"/>
        <rFont val="Arial"/>
      </rPr>
      <t>2016</t>
    </r>
    <r>
      <rPr>
        <sz val="10"/>
        <rFont val="宋体"/>
        <family val="3"/>
        <charset val="134"/>
      </rPr>
      <t>年支出预算</t>
    </r>
    <r>
      <rPr>
        <sz val="10"/>
        <rFont val="Arial"/>
      </rPr>
      <t>8,991,987.32</t>
    </r>
    <r>
      <rPr>
        <sz val="10"/>
        <rFont val="宋体"/>
        <family val="3"/>
        <charset val="134"/>
      </rPr>
      <t>元，其中：基本支出</t>
    </r>
    <r>
      <rPr>
        <sz val="10"/>
        <rFont val="Arial"/>
      </rPr>
      <t>4,994,687.32</t>
    </r>
    <r>
      <rPr>
        <sz val="10"/>
        <rFont val="宋体"/>
        <family val="3"/>
        <charset val="134"/>
      </rPr>
      <t>元，占</t>
    </r>
    <r>
      <rPr>
        <sz val="10"/>
        <rFont val="Arial"/>
      </rPr>
      <t>55.55%</t>
    </r>
    <r>
      <rPr>
        <sz val="10"/>
        <rFont val="宋体"/>
        <family val="3"/>
        <charset val="134"/>
      </rPr>
      <t>；项目支出</t>
    </r>
    <r>
      <rPr>
        <sz val="10"/>
        <rFont val="Arial"/>
      </rPr>
      <t>3,997,300.00</t>
    </r>
    <r>
      <rPr>
        <sz val="10"/>
        <rFont val="宋体"/>
        <family val="3"/>
        <charset val="134"/>
      </rPr>
      <t>元，占</t>
    </r>
    <r>
      <rPr>
        <sz val="10"/>
        <rFont val="Arial"/>
      </rPr>
      <t>44.45%</t>
    </r>
    <r>
      <rPr>
        <sz val="10"/>
        <rFont val="宋体"/>
        <family val="3"/>
        <charset val="134"/>
      </rPr>
      <t>。</t>
    </r>
    <phoneticPr fontId="10" type="noConversion"/>
  </si>
</sst>
</file>

<file path=xl/styles.xml><?xml version="1.0" encoding="utf-8"?>
<styleSheet xmlns="http://schemas.openxmlformats.org/spreadsheetml/2006/main">
  <numFmts count="2">
    <numFmt numFmtId="176" formatCode="#,###"/>
    <numFmt numFmtId="177" formatCode="#,##0.00_ "/>
  </numFmts>
  <fonts count="17">
    <font>
      <sz val="10"/>
      <name val="Arial"/>
    </font>
    <font>
      <b/>
      <sz val="18"/>
      <color indexed="8"/>
      <name val="宋体"/>
      <charset val="134"/>
    </font>
    <font>
      <sz val="9"/>
      <color indexed="8"/>
      <name val="宋体"/>
      <charset val="134"/>
    </font>
    <font>
      <b/>
      <sz val="15"/>
      <color indexed="8"/>
      <name val="黑体"/>
      <charset val="134"/>
    </font>
    <font>
      <sz val="9"/>
      <color indexed="8"/>
      <name val="SimSun"/>
      <charset val="134"/>
    </font>
    <font>
      <sz val="12"/>
      <color indexed="8"/>
      <name val="宋体"/>
      <charset val="134"/>
    </font>
    <font>
      <b/>
      <sz val="14"/>
      <name val="黑体"/>
      <charset val="134"/>
    </font>
    <font>
      <sz val="10"/>
      <name val="宋体"/>
      <charset val="134"/>
    </font>
    <font>
      <b/>
      <sz val="18"/>
      <color indexed="8"/>
      <name val="黑体"/>
      <charset val="134"/>
    </font>
    <font>
      <sz val="15"/>
      <color indexed="8"/>
      <name val="宋体"/>
      <charset val="134"/>
    </font>
    <font>
      <sz val="9"/>
      <name val="宋体"/>
      <family val="3"/>
      <charset val="134"/>
    </font>
    <font>
      <sz val="9"/>
      <color indexed="8"/>
      <name val="宋体"/>
      <family val="3"/>
      <charset val="134"/>
    </font>
    <font>
      <sz val="12"/>
      <color indexed="8"/>
      <name val="宋体"/>
      <family val="3"/>
      <charset val="134"/>
    </font>
    <font>
      <sz val="10"/>
      <name val="宋体"/>
      <family val="3"/>
      <charset val="134"/>
    </font>
    <font>
      <sz val="10"/>
      <name val="Arial"/>
      <family val="2"/>
    </font>
    <font>
      <b/>
      <sz val="18"/>
      <color indexed="8"/>
      <name val="宋体"/>
      <family val="3"/>
      <charset val="134"/>
    </font>
    <font>
      <sz val="9"/>
      <color indexed="10"/>
      <name val="宋体"/>
      <family val="3"/>
      <charset val="134"/>
    </font>
  </fonts>
  <fills count="3">
    <fill>
      <patternFill patternType="none"/>
    </fill>
    <fill>
      <patternFill patternType="gray125"/>
    </fill>
    <fill>
      <patternFill patternType="solid">
        <fgColor indexed="9"/>
        <bgColor indexed="64"/>
      </patternFill>
    </fill>
  </fills>
  <borders count="8">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s>
  <cellStyleXfs count="1">
    <xf numFmtId="0" fontId="0" fillId="0" borderId="0" applyNumberFormat="0" applyFont="0" applyFill="0" applyBorder="0" applyAlignment="0" applyProtection="0"/>
  </cellStyleXfs>
  <cellXfs count="46">
    <xf numFmtId="0" fontId="0" fillId="0" borderId="0" xfId="0" applyNumberFormat="1" applyFont="1" applyFill="1" applyBorder="1" applyAlignment="1"/>
    <xf numFmtId="0" fontId="1" fillId="2" borderId="0" xfId="0" applyFont="1" applyFill="1" applyAlignment="1">
      <alignment horizontal="center" vertical="center"/>
    </xf>
    <xf numFmtId="0" fontId="4" fillId="2" borderId="0" xfId="0" applyFont="1" applyFill="1" applyAlignment="1">
      <alignment horizontal="left" vertical="center" wrapText="1"/>
    </xf>
    <xf numFmtId="0" fontId="2" fillId="2" borderId="0" xfId="0" applyFont="1" applyFill="1" applyAlignment="1">
      <alignment horizontal="left" vertical="center"/>
    </xf>
    <xf numFmtId="0" fontId="2" fillId="2" borderId="0" xfId="0" applyFont="1" applyFill="1" applyAlignment="1">
      <alignment horizontal="right" vertical="center"/>
    </xf>
    <xf numFmtId="0" fontId="5" fillId="2" borderId="1"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 xfId="0" applyFont="1" applyFill="1" applyBorder="1" applyAlignment="1">
      <alignment horizontal="left" vertical="center" wrapText="1"/>
    </xf>
    <xf numFmtId="4" fontId="5" fillId="2" borderId="1" xfId="0" applyNumberFormat="1" applyFont="1" applyFill="1" applyBorder="1" applyAlignment="1">
      <alignment horizontal="right" vertical="center" wrapText="1"/>
    </xf>
    <xf numFmtId="4" fontId="5" fillId="2" borderId="0" xfId="0" applyNumberFormat="1" applyFont="1" applyFill="1" applyAlignment="1">
      <alignment horizontal="right" vertical="center" wrapText="1"/>
    </xf>
    <xf numFmtId="4" fontId="5" fillId="2" borderId="1"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0" fontId="7" fillId="0" borderId="0" xfId="0" applyNumberFormat="1" applyFont="1" applyFill="1" applyBorder="1" applyAlignment="1">
      <alignment horizontal="left" vertical="center"/>
    </xf>
    <xf numFmtId="0" fontId="7" fillId="2" borderId="1" xfId="0" applyNumberFormat="1" applyFont="1" applyFill="1" applyBorder="1" applyAlignment="1">
      <alignment horizontal="center" vertical="center" wrapText="1" shrinkToFit="1"/>
    </xf>
    <xf numFmtId="0" fontId="7" fillId="0" borderId="1" xfId="0" applyNumberFormat="1" applyFont="1" applyFill="1" applyBorder="1" applyAlignment="1">
      <alignment horizontal="left" vertical="center" shrinkToFit="1"/>
    </xf>
    <xf numFmtId="4" fontId="7" fillId="0" borderId="1" xfId="0" applyNumberFormat="1" applyFont="1" applyFill="1" applyBorder="1" applyAlignment="1"/>
    <xf numFmtId="176" fontId="7" fillId="0" borderId="1" xfId="0" applyNumberFormat="1" applyFont="1" applyFill="1" applyBorder="1" applyAlignment="1"/>
    <xf numFmtId="0" fontId="9" fillId="2" borderId="1" xfId="0" applyFont="1" applyFill="1" applyBorder="1" applyAlignment="1">
      <alignment horizontal="center" vertical="center" wrapText="1"/>
    </xf>
    <xf numFmtId="0" fontId="11" fillId="2" borderId="0" xfId="0" applyFont="1" applyFill="1" applyAlignment="1">
      <alignment horizontal="left"/>
    </xf>
    <xf numFmtId="0" fontId="11" fillId="2" borderId="0" xfId="0" applyFont="1" applyFill="1" applyAlignment="1">
      <alignment horizontal="left" vertical="center"/>
    </xf>
    <xf numFmtId="0" fontId="12" fillId="2" borderId="1" xfId="0" applyNumberFormat="1" applyFont="1" applyFill="1" applyBorder="1" applyAlignment="1">
      <alignment horizontal="right" vertical="center" wrapText="1"/>
    </xf>
    <xf numFmtId="49" fontId="13" fillId="0" borderId="1" xfId="0" applyNumberFormat="1" applyFont="1" applyFill="1" applyBorder="1" applyAlignment="1">
      <alignment horizontal="left" vertical="center" shrinkToFit="1"/>
    </xf>
    <xf numFmtId="0" fontId="13" fillId="0" borderId="1" xfId="0" applyNumberFormat="1" applyFont="1" applyFill="1" applyBorder="1" applyAlignment="1">
      <alignment horizontal="left" vertical="center" shrinkToFit="1"/>
    </xf>
    <xf numFmtId="177" fontId="7" fillId="0" borderId="1" xfId="0" applyNumberFormat="1" applyFont="1" applyFill="1" applyBorder="1" applyAlignment="1">
      <alignment horizontal="right" vertical="center" shrinkToFit="1"/>
    </xf>
    <xf numFmtId="4" fontId="7" fillId="0" borderId="1" xfId="0" applyNumberFormat="1" applyFont="1" applyFill="1" applyBorder="1" applyAlignment="1">
      <alignment vertical="center" shrinkToFit="1"/>
    </xf>
    <xf numFmtId="0" fontId="7" fillId="0" borderId="1" xfId="0" applyNumberFormat="1" applyFont="1" applyFill="1" applyBorder="1" applyAlignment="1">
      <alignment vertical="center" shrinkToFit="1"/>
    </xf>
    <xf numFmtId="0" fontId="0" fillId="0" borderId="0" xfId="0" applyNumberFormat="1" applyFont="1" applyFill="1" applyBorder="1" applyAlignment="1"/>
    <xf numFmtId="0" fontId="2" fillId="2" borderId="0" xfId="0" applyFont="1" applyFill="1" applyAlignment="1">
      <alignment horizontal="left" vertical="center" wrapText="1"/>
    </xf>
    <xf numFmtId="0" fontId="11" fillId="2" borderId="0" xfId="0" applyFont="1" applyFill="1" applyAlignment="1">
      <alignment horizontal="left" vertical="center"/>
    </xf>
    <xf numFmtId="0" fontId="3" fillId="2" borderId="0" xfId="0" applyFont="1" applyFill="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0" borderId="0" xfId="0" applyNumberFormat="1" applyFont="1" applyFill="1" applyBorder="1" applyAlignment="1">
      <alignment horizontal="center" vertical="center" wrapText="1" shrinkToFit="1"/>
    </xf>
    <xf numFmtId="0" fontId="0" fillId="0" borderId="0" xfId="0" applyNumberFormat="1" applyFont="1" applyFill="1" applyBorder="1" applyAlignment="1"/>
    <xf numFmtId="0" fontId="7" fillId="2" borderId="2" xfId="0" applyFont="1" applyFill="1" applyBorder="1" applyAlignment="1">
      <alignment horizontal="center" vertical="center" wrapText="1" shrinkToFit="1"/>
    </xf>
    <xf numFmtId="0" fontId="7" fillId="2" borderId="3" xfId="0" applyFont="1" applyFill="1" applyBorder="1" applyAlignment="1">
      <alignment horizontal="center" vertical="center" wrapText="1" shrinkToFit="1"/>
    </xf>
    <xf numFmtId="0" fontId="7" fillId="2" borderId="4" xfId="0" applyFont="1" applyFill="1" applyBorder="1" applyAlignment="1">
      <alignment horizontal="center" vertical="center" wrapText="1" shrinkToFit="1"/>
    </xf>
    <xf numFmtId="0" fontId="7" fillId="2" borderId="5" xfId="0" applyFont="1" applyFill="1" applyBorder="1" applyAlignment="1">
      <alignment horizontal="center" vertical="center" wrapText="1" shrinkToFit="1"/>
    </xf>
    <xf numFmtId="0" fontId="7" fillId="2" borderId="6" xfId="0" applyFont="1" applyFill="1" applyBorder="1" applyAlignment="1">
      <alignment horizontal="center" vertical="center" wrapText="1" shrinkToFit="1"/>
    </xf>
    <xf numFmtId="0" fontId="7" fillId="2" borderId="7" xfId="0" applyFont="1" applyFill="1" applyBorder="1" applyAlignment="1">
      <alignment horizontal="center" vertical="center" wrapText="1" shrinkToFit="1"/>
    </xf>
    <xf numFmtId="0" fontId="8" fillId="2" borderId="0" xfId="0" applyFont="1" applyFill="1" applyAlignment="1">
      <alignment horizontal="center" vertical="center" wrapText="1"/>
    </xf>
    <xf numFmtId="0" fontId="15" fillId="2" borderId="0" xfId="0" applyFont="1" applyFill="1" applyAlignment="1">
      <alignment horizontal="center"/>
    </xf>
    <xf numFmtId="0" fontId="14" fillId="0" borderId="0" xfId="0" applyNumberFormat="1" applyFont="1" applyFill="1" applyBorder="1" applyAlignment="1">
      <alignment vertical="center" wrapText="1"/>
    </xf>
    <xf numFmtId="0" fontId="16" fillId="2" borderId="0" xfId="0" applyFont="1" applyFill="1" applyAlignment="1">
      <alignment horizontal="left"/>
    </xf>
    <xf numFmtId="0" fontId="0" fillId="0" borderId="0" xfId="0" applyNumberFormat="1" applyFont="1" applyFill="1" applyBorder="1" applyAlignment="1">
      <alignment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A19"/>
  <sheetViews>
    <sheetView workbookViewId="0">
      <selection activeCell="C20" sqref="C20"/>
    </sheetView>
  </sheetViews>
  <sheetFormatPr defaultColWidth="10.28515625" defaultRowHeight="12.75"/>
  <cols>
    <col min="1" max="1" width="120.7109375" style="26" bestFit="1" customWidth="1"/>
    <col min="2" max="16384" width="10.28515625" style="26"/>
  </cols>
  <sheetData>
    <row r="1" spans="1:1" ht="30.6" customHeight="1">
      <c r="A1" s="1" t="s">
        <v>0</v>
      </c>
    </row>
    <row r="2" spans="1:1" ht="18" customHeight="1">
      <c r="A2" s="18" t="s">
        <v>283</v>
      </c>
    </row>
    <row r="3" spans="1:1" ht="12.75" customHeight="1">
      <c r="A3" s="27" t="s">
        <v>284</v>
      </c>
    </row>
    <row r="4" spans="1:1" ht="12.75" customHeight="1">
      <c r="A4" s="28"/>
    </row>
    <row r="5" spans="1:1" ht="12.75" customHeight="1">
      <c r="A5" s="28"/>
    </row>
    <row r="6" spans="1:1" ht="12.75" customHeight="1">
      <c r="A6" s="28"/>
    </row>
    <row r="7" spans="1:1" ht="12.75" customHeight="1">
      <c r="A7" s="28"/>
    </row>
    <row r="8" spans="1:1" ht="12.75" customHeight="1">
      <c r="A8" s="28"/>
    </row>
    <row r="9" spans="1:1" ht="12.75" customHeight="1">
      <c r="A9" s="28"/>
    </row>
    <row r="10" spans="1:1" ht="12.75" customHeight="1">
      <c r="A10" s="28"/>
    </row>
    <row r="11" spans="1:1" ht="12.75" customHeight="1">
      <c r="A11" s="28"/>
    </row>
    <row r="12" spans="1:1" ht="12.75" customHeight="1">
      <c r="A12" s="28"/>
    </row>
    <row r="13" spans="1:1" ht="12.75" customHeight="1">
      <c r="A13" s="28"/>
    </row>
    <row r="14" spans="1:1" ht="12.75" customHeight="1">
      <c r="A14" s="28"/>
    </row>
    <row r="15" spans="1:1" ht="12.75" customHeight="1">
      <c r="A15" s="28"/>
    </row>
    <row r="16" spans="1:1" ht="12.75" customHeight="1">
      <c r="A16" s="28"/>
    </row>
    <row r="17" spans="1:1" ht="12.75" customHeight="1">
      <c r="A17" s="28"/>
    </row>
    <row r="18" spans="1:1" ht="12.75" customHeight="1">
      <c r="A18" s="28"/>
    </row>
    <row r="19" spans="1:1" ht="12.75" customHeight="1">
      <c r="A19" s="28"/>
    </row>
  </sheetData>
  <mergeCells count="1">
    <mergeCell ref="A3:A19"/>
  </mergeCells>
  <phoneticPr fontId="10" type="noConversion"/>
  <pageMargins left="0.75" right="0.75" top="1" bottom="1" header="0.5" footer="0.5"/>
  <pageSetup paperSize="9" fitToWidth="0" fitToHeight="0" pageOrder="overThenDown" orientation="portrait" useFirstPageNumber="1" horizontalDpi="300" verticalDpi="300" r:id="rId1"/>
  <headerFooter alignWithMargins="0"/>
</worksheet>
</file>

<file path=xl/worksheets/sheet10.xml><?xml version="1.0" encoding="utf-8"?>
<worksheet xmlns="http://schemas.openxmlformats.org/spreadsheetml/2006/main" xmlns:r="http://schemas.openxmlformats.org/officeDocument/2006/relationships">
  <dimension ref="A1:H26"/>
  <sheetViews>
    <sheetView workbookViewId="0">
      <selection activeCell="F29" sqref="F29"/>
    </sheetView>
  </sheetViews>
  <sheetFormatPr defaultRowHeight="12.75"/>
  <cols>
    <col min="1" max="1" width="13" bestFit="1" customWidth="1"/>
    <col min="2" max="2" width="24" bestFit="1" customWidth="1"/>
    <col min="3" max="3" width="29" bestFit="1" customWidth="1"/>
    <col min="4" max="4" width="16" bestFit="1" customWidth="1"/>
    <col min="5" max="5" width="25" bestFit="1" customWidth="1"/>
    <col min="6" max="6" width="19" bestFit="1" customWidth="1"/>
    <col min="7" max="7" width="21" bestFit="1" customWidth="1"/>
    <col min="8" max="8" width="16" bestFit="1" customWidth="1"/>
  </cols>
  <sheetData>
    <row r="1" spans="1:8" ht="30" customHeight="1">
      <c r="A1" s="33" t="s">
        <v>192</v>
      </c>
      <c r="B1" s="34"/>
      <c r="C1" s="34"/>
      <c r="D1" s="34"/>
      <c r="E1" s="34"/>
      <c r="F1" s="34"/>
      <c r="G1" s="34"/>
      <c r="H1" s="34"/>
    </row>
    <row r="2" spans="1:8" ht="15" customHeight="1">
      <c r="A2" s="12" t="s">
        <v>51</v>
      </c>
    </row>
    <row r="3" spans="1:8" ht="15" customHeight="1">
      <c r="A3" s="12" t="s">
        <v>52</v>
      </c>
    </row>
    <row r="4" spans="1:8" ht="15" customHeight="1">
      <c r="A4" s="38" t="s">
        <v>55</v>
      </c>
      <c r="B4" s="38" t="s">
        <v>175</v>
      </c>
      <c r="C4" s="38" t="s">
        <v>178</v>
      </c>
      <c r="D4" s="38" t="s">
        <v>193</v>
      </c>
      <c r="E4" s="35" t="s">
        <v>54</v>
      </c>
      <c r="F4" s="37"/>
      <c r="G4" s="36"/>
      <c r="H4" s="38" t="s">
        <v>194</v>
      </c>
    </row>
    <row r="5" spans="1:8">
      <c r="A5" s="39"/>
      <c r="B5" s="39"/>
      <c r="C5" s="39"/>
      <c r="D5" s="39"/>
      <c r="E5" s="13" t="s">
        <v>195</v>
      </c>
      <c r="F5" s="13" t="s">
        <v>10</v>
      </c>
      <c r="G5" s="13" t="s">
        <v>196</v>
      </c>
      <c r="H5" s="39"/>
    </row>
    <row r="6" spans="1:8">
      <c r="A6" s="14" t="s">
        <v>8</v>
      </c>
      <c r="B6" s="14"/>
      <c r="C6" s="15">
        <f>C7+C14+C19+C23</f>
        <v>9254249.0600000005</v>
      </c>
      <c r="D6" s="23">
        <v>262261.74</v>
      </c>
      <c r="E6" s="15">
        <v>8991987.3200000003</v>
      </c>
      <c r="F6" s="14"/>
      <c r="G6" s="14"/>
      <c r="H6" s="14"/>
    </row>
    <row r="7" spans="1:8">
      <c r="A7" s="14" t="s">
        <v>61</v>
      </c>
      <c r="B7" s="14" t="s">
        <v>62</v>
      </c>
      <c r="C7" s="15">
        <f>C8+C10+C12</f>
        <v>3270399.31</v>
      </c>
      <c r="D7" s="24">
        <f>D8</f>
        <v>45447.74</v>
      </c>
      <c r="E7" s="15">
        <v>3224951.57</v>
      </c>
      <c r="F7" s="14"/>
      <c r="G7" s="14"/>
      <c r="H7" s="14"/>
    </row>
    <row r="8" spans="1:8">
      <c r="A8" s="21" t="s">
        <v>279</v>
      </c>
      <c r="B8" s="22" t="s">
        <v>281</v>
      </c>
      <c r="C8" s="15">
        <v>45447.74</v>
      </c>
      <c r="D8" s="24">
        <v>45447.74</v>
      </c>
      <c r="E8" s="15"/>
      <c r="F8" s="14"/>
      <c r="G8" s="14"/>
      <c r="H8" s="14"/>
    </row>
    <row r="9" spans="1:8">
      <c r="A9" s="21" t="s">
        <v>280</v>
      </c>
      <c r="B9" s="22" t="s">
        <v>282</v>
      </c>
      <c r="C9" s="15">
        <v>45447.74</v>
      </c>
      <c r="D9" s="24">
        <v>45447.74</v>
      </c>
      <c r="E9" s="15"/>
      <c r="F9" s="14"/>
      <c r="G9" s="14"/>
      <c r="H9" s="14"/>
    </row>
    <row r="10" spans="1:8">
      <c r="A10" s="14" t="s">
        <v>63</v>
      </c>
      <c r="B10" s="14" t="s">
        <v>64</v>
      </c>
      <c r="C10" s="15">
        <v>3197451.57</v>
      </c>
      <c r="D10" s="25"/>
      <c r="E10" s="15">
        <v>3197451.57</v>
      </c>
      <c r="F10" s="14"/>
      <c r="G10" s="14"/>
      <c r="H10" s="14"/>
    </row>
    <row r="11" spans="1:8">
      <c r="A11" s="14" t="s">
        <v>65</v>
      </c>
      <c r="B11" s="14" t="s">
        <v>66</v>
      </c>
      <c r="C11" s="15">
        <v>3197451.57</v>
      </c>
      <c r="D11" s="25"/>
      <c r="E11" s="15">
        <v>3197451.57</v>
      </c>
      <c r="F11" s="14"/>
      <c r="G11" s="14"/>
      <c r="H11" s="14"/>
    </row>
    <row r="12" spans="1:8">
      <c r="A12" s="14" t="s">
        <v>67</v>
      </c>
      <c r="B12" s="14" t="s">
        <v>68</v>
      </c>
      <c r="C12" s="15">
        <v>27500</v>
      </c>
      <c r="D12" s="25"/>
      <c r="E12" s="15">
        <v>27500</v>
      </c>
      <c r="F12" s="14"/>
      <c r="G12" s="14"/>
      <c r="H12" s="14"/>
    </row>
    <row r="13" spans="1:8">
      <c r="A13" s="14" t="s">
        <v>69</v>
      </c>
      <c r="B13" s="14" t="s">
        <v>70</v>
      </c>
      <c r="C13" s="15">
        <v>27500</v>
      </c>
      <c r="D13" s="25"/>
      <c r="E13" s="15">
        <v>27500</v>
      </c>
      <c r="F13" s="14"/>
      <c r="G13" s="14"/>
      <c r="H13" s="14"/>
    </row>
    <row r="14" spans="1:8">
      <c r="A14" s="14" t="s">
        <v>71</v>
      </c>
      <c r="B14" s="14" t="s">
        <v>72</v>
      </c>
      <c r="C14" s="15">
        <v>4186614</v>
      </c>
      <c r="D14" s="24">
        <v>216814</v>
      </c>
      <c r="E14" s="15">
        <v>3969800</v>
      </c>
      <c r="F14" s="14"/>
      <c r="G14" s="14"/>
      <c r="H14" s="14"/>
    </row>
    <row r="15" spans="1:8">
      <c r="A15" s="14" t="s">
        <v>73</v>
      </c>
      <c r="B15" s="14" t="s">
        <v>74</v>
      </c>
      <c r="C15" s="15">
        <f>C16+C17+C18</f>
        <v>4186614</v>
      </c>
      <c r="D15" s="25"/>
      <c r="E15" s="15">
        <v>3969800</v>
      </c>
      <c r="F15" s="14"/>
      <c r="G15" s="14"/>
      <c r="H15" s="14"/>
    </row>
    <row r="16" spans="1:8">
      <c r="A16" s="14" t="s">
        <v>75</v>
      </c>
      <c r="B16" s="14" t="s">
        <v>66</v>
      </c>
      <c r="C16" s="15">
        <v>762000</v>
      </c>
      <c r="D16" s="25"/>
      <c r="E16" s="15">
        <v>762000</v>
      </c>
      <c r="F16" s="14"/>
      <c r="G16" s="14"/>
      <c r="H16" s="14"/>
    </row>
    <row r="17" spans="1:8">
      <c r="A17" s="14" t="s">
        <v>76</v>
      </c>
      <c r="B17" s="14" t="s">
        <v>77</v>
      </c>
      <c r="C17" s="15">
        <v>70000</v>
      </c>
      <c r="D17" s="25"/>
      <c r="E17" s="15">
        <v>70000</v>
      </c>
      <c r="F17" s="14"/>
      <c r="G17" s="14"/>
      <c r="H17" s="14"/>
    </row>
    <row r="18" spans="1:8">
      <c r="A18" s="14" t="s">
        <v>78</v>
      </c>
      <c r="B18" s="14" t="s">
        <v>79</v>
      </c>
      <c r="C18" s="15">
        <f>D18+E18</f>
        <v>3354614</v>
      </c>
      <c r="D18" s="24">
        <v>216814</v>
      </c>
      <c r="E18" s="15">
        <v>3137800</v>
      </c>
      <c r="F18" s="14"/>
      <c r="G18" s="14"/>
      <c r="H18" s="14"/>
    </row>
    <row r="19" spans="1:8">
      <c r="A19" s="14" t="s">
        <v>80</v>
      </c>
      <c r="B19" s="14" t="s">
        <v>81</v>
      </c>
      <c r="C19" s="15">
        <v>1628084.75</v>
      </c>
      <c r="D19" s="25"/>
      <c r="E19" s="15">
        <v>1628084.75</v>
      </c>
      <c r="F19" s="14"/>
      <c r="G19" s="14"/>
      <c r="H19" s="14"/>
    </row>
    <row r="20" spans="1:8">
      <c r="A20" s="14" t="s">
        <v>82</v>
      </c>
      <c r="B20" s="14" t="s">
        <v>83</v>
      </c>
      <c r="C20" s="15">
        <v>1628084.75</v>
      </c>
      <c r="D20" s="25"/>
      <c r="E20" s="15">
        <v>1628084.75</v>
      </c>
      <c r="F20" s="14"/>
      <c r="G20" s="14"/>
      <c r="H20" s="14"/>
    </row>
    <row r="21" spans="1:8">
      <c r="A21" s="14" t="s">
        <v>84</v>
      </c>
      <c r="B21" s="14" t="s">
        <v>85</v>
      </c>
      <c r="C21" s="15">
        <v>1260651</v>
      </c>
      <c r="D21" s="25"/>
      <c r="E21" s="15">
        <v>1260651</v>
      </c>
      <c r="F21" s="14"/>
      <c r="G21" s="14"/>
      <c r="H21" s="14"/>
    </row>
    <row r="22" spans="1:8">
      <c r="A22" s="14" t="s">
        <v>86</v>
      </c>
      <c r="B22" s="14" t="s">
        <v>87</v>
      </c>
      <c r="C22" s="15">
        <v>367433.75</v>
      </c>
      <c r="D22" s="25"/>
      <c r="E22" s="15">
        <v>367433.75</v>
      </c>
      <c r="F22" s="14"/>
      <c r="G22" s="14"/>
      <c r="H22" s="14"/>
    </row>
    <row r="23" spans="1:8">
      <c r="A23" s="14" t="s">
        <v>88</v>
      </c>
      <c r="B23" s="14" t="s">
        <v>89</v>
      </c>
      <c r="C23" s="15">
        <v>169151</v>
      </c>
      <c r="D23" s="25"/>
      <c r="E23" s="15">
        <v>169151</v>
      </c>
      <c r="F23" s="14"/>
      <c r="G23" s="14"/>
      <c r="H23" s="14"/>
    </row>
    <row r="24" spans="1:8">
      <c r="A24" s="14" t="s">
        <v>90</v>
      </c>
      <c r="B24" s="14" t="s">
        <v>91</v>
      </c>
      <c r="C24" s="15">
        <v>169151</v>
      </c>
      <c r="D24" s="25"/>
      <c r="E24" s="15">
        <v>169151</v>
      </c>
      <c r="F24" s="14"/>
      <c r="G24" s="14"/>
      <c r="H24" s="14"/>
    </row>
    <row r="25" spans="1:8">
      <c r="A25" s="14" t="s">
        <v>92</v>
      </c>
      <c r="B25" s="14" t="s">
        <v>93</v>
      </c>
      <c r="C25" s="15">
        <v>122165</v>
      </c>
      <c r="D25" s="25"/>
      <c r="E25" s="15">
        <v>122165</v>
      </c>
      <c r="F25" s="14"/>
      <c r="G25" s="14"/>
      <c r="H25" s="14"/>
    </row>
    <row r="26" spans="1:8">
      <c r="A26" s="14" t="s">
        <v>94</v>
      </c>
      <c r="B26" s="14" t="s">
        <v>95</v>
      </c>
      <c r="C26" s="15">
        <v>46986</v>
      </c>
      <c r="D26" s="25"/>
      <c r="E26" s="15">
        <v>46986</v>
      </c>
      <c r="F26" s="14"/>
      <c r="G26" s="14"/>
      <c r="H26" s="14"/>
    </row>
  </sheetData>
  <mergeCells count="7">
    <mergeCell ref="A1:H1"/>
    <mergeCell ref="A4:A5"/>
    <mergeCell ref="B4:B5"/>
    <mergeCell ref="C4:C5"/>
    <mergeCell ref="D4:D5"/>
    <mergeCell ref="E4:G4"/>
    <mergeCell ref="H4:H5"/>
  </mergeCells>
  <phoneticPr fontId="10" type="noConversion"/>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dimension ref="A1:E24"/>
  <sheetViews>
    <sheetView workbookViewId="0">
      <selection activeCell="G25" sqref="G25"/>
    </sheetView>
  </sheetViews>
  <sheetFormatPr defaultRowHeight="12.75"/>
  <cols>
    <col min="1" max="1" width="13" bestFit="1" customWidth="1"/>
    <col min="2" max="2" width="24" bestFit="1" customWidth="1"/>
    <col min="3" max="3" width="29" bestFit="1" customWidth="1"/>
    <col min="4" max="4" width="27" bestFit="1" customWidth="1"/>
    <col min="5" max="5" width="25" bestFit="1" customWidth="1"/>
  </cols>
  <sheetData>
    <row r="1" spans="1:5" ht="30" customHeight="1">
      <c r="A1" s="33" t="s">
        <v>197</v>
      </c>
      <c r="B1" s="34"/>
      <c r="C1" s="34"/>
      <c r="D1" s="34"/>
      <c r="E1" s="34"/>
    </row>
    <row r="2" spans="1:5" ht="15" customHeight="1">
      <c r="A2" s="12" t="s">
        <v>51</v>
      </c>
    </row>
    <row r="3" spans="1:5" ht="15" customHeight="1">
      <c r="A3" s="12" t="s">
        <v>52</v>
      </c>
    </row>
    <row r="4" spans="1:5" ht="15" customHeight="1">
      <c r="A4" s="38" t="s">
        <v>55</v>
      </c>
      <c r="B4" s="38" t="s">
        <v>175</v>
      </c>
      <c r="C4" s="38" t="s">
        <v>178</v>
      </c>
      <c r="D4" s="35" t="s">
        <v>54</v>
      </c>
      <c r="E4" s="36"/>
    </row>
    <row r="5" spans="1:5">
      <c r="A5" s="39"/>
      <c r="B5" s="39"/>
      <c r="C5" s="39"/>
      <c r="D5" s="13" t="s">
        <v>59</v>
      </c>
      <c r="E5" s="13" t="s">
        <v>60</v>
      </c>
    </row>
    <row r="6" spans="1:5">
      <c r="A6" s="14" t="s">
        <v>8</v>
      </c>
      <c r="B6" s="14"/>
      <c r="C6" s="15">
        <v>8991987.3200000003</v>
      </c>
      <c r="D6" s="15">
        <v>4994687.32</v>
      </c>
      <c r="E6" s="15">
        <v>3997300</v>
      </c>
    </row>
    <row r="7" spans="1:5">
      <c r="A7" s="14" t="s">
        <v>61</v>
      </c>
      <c r="B7" s="14" t="s">
        <v>62</v>
      </c>
      <c r="C7" s="15">
        <v>3224951.57</v>
      </c>
      <c r="D7" s="15">
        <v>3197451.57</v>
      </c>
      <c r="E7" s="15">
        <v>27500</v>
      </c>
    </row>
    <row r="8" spans="1:5">
      <c r="A8" s="14" t="s">
        <v>63</v>
      </c>
      <c r="B8" s="14" t="s">
        <v>64</v>
      </c>
      <c r="C8" s="15">
        <v>3197451.57</v>
      </c>
      <c r="D8" s="15">
        <v>3197451.57</v>
      </c>
      <c r="E8" s="14"/>
    </row>
    <row r="9" spans="1:5">
      <c r="A9" s="14" t="s">
        <v>65</v>
      </c>
      <c r="B9" s="14" t="s">
        <v>66</v>
      </c>
      <c r="C9" s="15">
        <v>3197451.57</v>
      </c>
      <c r="D9" s="15">
        <v>3197451.57</v>
      </c>
      <c r="E9" s="14"/>
    </row>
    <row r="10" spans="1:5">
      <c r="A10" s="14" t="s">
        <v>67</v>
      </c>
      <c r="B10" s="14" t="s">
        <v>68</v>
      </c>
      <c r="C10" s="15">
        <v>27500</v>
      </c>
      <c r="D10" s="14"/>
      <c r="E10" s="15">
        <v>27500</v>
      </c>
    </row>
    <row r="11" spans="1:5">
      <c r="A11" s="14" t="s">
        <v>69</v>
      </c>
      <c r="B11" s="14" t="s">
        <v>70</v>
      </c>
      <c r="C11" s="15">
        <v>27500</v>
      </c>
      <c r="D11" s="14"/>
      <c r="E11" s="15">
        <v>27500</v>
      </c>
    </row>
    <row r="12" spans="1:5">
      <c r="A12" s="14" t="s">
        <v>71</v>
      </c>
      <c r="B12" s="14" t="s">
        <v>72</v>
      </c>
      <c r="C12" s="15">
        <v>3969800</v>
      </c>
      <c r="D12" s="14"/>
      <c r="E12" s="15">
        <v>3969800</v>
      </c>
    </row>
    <row r="13" spans="1:5">
      <c r="A13" s="14" t="s">
        <v>73</v>
      </c>
      <c r="B13" s="14" t="s">
        <v>74</v>
      </c>
      <c r="C13" s="15">
        <v>3969800</v>
      </c>
      <c r="D13" s="14"/>
      <c r="E13" s="15">
        <v>3969800</v>
      </c>
    </row>
    <row r="14" spans="1:5">
      <c r="A14" s="14" t="s">
        <v>75</v>
      </c>
      <c r="B14" s="14" t="s">
        <v>66</v>
      </c>
      <c r="C14" s="15">
        <v>762000</v>
      </c>
      <c r="D14" s="14"/>
      <c r="E14" s="15">
        <v>762000</v>
      </c>
    </row>
    <row r="15" spans="1:5">
      <c r="A15" s="14" t="s">
        <v>76</v>
      </c>
      <c r="B15" s="14" t="s">
        <v>77</v>
      </c>
      <c r="C15" s="15">
        <v>70000</v>
      </c>
      <c r="D15" s="14"/>
      <c r="E15" s="15">
        <v>70000</v>
      </c>
    </row>
    <row r="16" spans="1:5">
      <c r="A16" s="14" t="s">
        <v>78</v>
      </c>
      <c r="B16" s="14" t="s">
        <v>79</v>
      </c>
      <c r="C16" s="15">
        <v>3137800</v>
      </c>
      <c r="D16" s="14"/>
      <c r="E16" s="15">
        <v>3137800</v>
      </c>
    </row>
    <row r="17" spans="1:5">
      <c r="A17" s="14" t="s">
        <v>80</v>
      </c>
      <c r="B17" s="14" t="s">
        <v>81</v>
      </c>
      <c r="C17" s="15">
        <v>1628084.75</v>
      </c>
      <c r="D17" s="15">
        <v>1628084.75</v>
      </c>
      <c r="E17" s="14"/>
    </row>
    <row r="18" spans="1:5">
      <c r="A18" s="14" t="s">
        <v>82</v>
      </c>
      <c r="B18" s="14" t="s">
        <v>83</v>
      </c>
      <c r="C18" s="15">
        <v>1628084.75</v>
      </c>
      <c r="D18" s="15">
        <v>1628084.75</v>
      </c>
      <c r="E18" s="14"/>
    </row>
    <row r="19" spans="1:5">
      <c r="A19" s="14" t="s">
        <v>84</v>
      </c>
      <c r="B19" s="14" t="s">
        <v>85</v>
      </c>
      <c r="C19" s="15">
        <v>1260651</v>
      </c>
      <c r="D19" s="15">
        <v>1260651</v>
      </c>
      <c r="E19" s="14"/>
    </row>
    <row r="20" spans="1:5">
      <c r="A20" s="14" t="s">
        <v>86</v>
      </c>
      <c r="B20" s="14" t="s">
        <v>87</v>
      </c>
      <c r="C20" s="15">
        <v>367433.75</v>
      </c>
      <c r="D20" s="15">
        <v>367433.75</v>
      </c>
      <c r="E20" s="14"/>
    </row>
    <row r="21" spans="1:5">
      <c r="A21" s="14" t="s">
        <v>88</v>
      </c>
      <c r="B21" s="14" t="s">
        <v>89</v>
      </c>
      <c r="C21" s="15">
        <v>169151</v>
      </c>
      <c r="D21" s="15">
        <v>169151</v>
      </c>
      <c r="E21" s="14"/>
    </row>
    <row r="22" spans="1:5">
      <c r="A22" s="14" t="s">
        <v>90</v>
      </c>
      <c r="B22" s="14" t="s">
        <v>91</v>
      </c>
      <c r="C22" s="15">
        <v>169151</v>
      </c>
      <c r="D22" s="15">
        <v>169151</v>
      </c>
      <c r="E22" s="14"/>
    </row>
    <row r="23" spans="1:5">
      <c r="A23" s="14" t="s">
        <v>92</v>
      </c>
      <c r="B23" s="14" t="s">
        <v>93</v>
      </c>
      <c r="C23" s="15">
        <v>122165</v>
      </c>
      <c r="D23" s="15">
        <v>122165</v>
      </c>
      <c r="E23" s="14"/>
    </row>
    <row r="24" spans="1:5">
      <c r="A24" s="14" t="s">
        <v>94</v>
      </c>
      <c r="B24" s="14" t="s">
        <v>95</v>
      </c>
      <c r="C24" s="15">
        <v>46986</v>
      </c>
      <c r="D24" s="15">
        <v>46986</v>
      </c>
      <c r="E24" s="14"/>
    </row>
  </sheetData>
  <mergeCells count="5">
    <mergeCell ref="A1:E1"/>
    <mergeCell ref="A4:A5"/>
    <mergeCell ref="B4:B5"/>
    <mergeCell ref="C4:C5"/>
    <mergeCell ref="D4:E4"/>
  </mergeCells>
  <phoneticPr fontId="10" type="noConversion"/>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dimension ref="A1:C44"/>
  <sheetViews>
    <sheetView workbookViewId="0">
      <selection activeCell="E21" sqref="E21"/>
    </sheetView>
  </sheetViews>
  <sheetFormatPr defaultRowHeight="12.75"/>
  <cols>
    <col min="1" max="1" width="36" bestFit="1" customWidth="1"/>
    <col min="2" max="2" width="29" bestFit="1" customWidth="1"/>
    <col min="3" max="3" width="49" bestFit="1" customWidth="1"/>
  </cols>
  <sheetData>
    <row r="1" spans="1:3" ht="30" customHeight="1">
      <c r="A1" s="33" t="s">
        <v>198</v>
      </c>
      <c r="B1" s="34"/>
      <c r="C1" s="34"/>
    </row>
    <row r="2" spans="1:3" ht="15" customHeight="1">
      <c r="A2" s="12" t="s">
        <v>51</v>
      </c>
    </row>
    <row r="3" spans="1:3" ht="15" customHeight="1">
      <c r="A3" s="12" t="s">
        <v>52</v>
      </c>
    </row>
    <row r="4" spans="1:3" ht="15" customHeight="1">
      <c r="A4" s="35" t="s">
        <v>54</v>
      </c>
      <c r="B4" s="36"/>
      <c r="C4" s="38" t="s">
        <v>199</v>
      </c>
    </row>
    <row r="5" spans="1:3">
      <c r="A5" s="13" t="s">
        <v>200</v>
      </c>
      <c r="B5" s="13" t="s">
        <v>7</v>
      </c>
      <c r="C5" s="39"/>
    </row>
    <row r="6" spans="1:3">
      <c r="A6" s="14" t="s">
        <v>8</v>
      </c>
      <c r="B6" s="15">
        <v>3997300</v>
      </c>
      <c r="C6" s="14"/>
    </row>
    <row r="7" spans="1:3">
      <c r="A7" s="14" t="s">
        <v>201</v>
      </c>
      <c r="B7" s="15">
        <v>680000</v>
      </c>
      <c r="C7" s="14" t="s">
        <v>202</v>
      </c>
    </row>
    <row r="8" spans="1:3">
      <c r="A8" s="14" t="s">
        <v>203</v>
      </c>
      <c r="B8" s="15">
        <v>61000</v>
      </c>
      <c r="C8" s="14" t="s">
        <v>204</v>
      </c>
    </row>
    <row r="9" spans="1:3">
      <c r="A9" s="14" t="s">
        <v>205</v>
      </c>
      <c r="B9" s="15">
        <v>180000</v>
      </c>
      <c r="C9" s="14" t="s">
        <v>206</v>
      </c>
    </row>
    <row r="10" spans="1:3">
      <c r="A10" s="14" t="s">
        <v>207</v>
      </c>
      <c r="B10" s="15">
        <v>27500</v>
      </c>
      <c r="C10" s="14" t="s">
        <v>208</v>
      </c>
    </row>
    <row r="11" spans="1:3">
      <c r="A11" s="14" t="s">
        <v>209</v>
      </c>
      <c r="B11" s="15">
        <v>300000</v>
      </c>
      <c r="C11" s="14" t="s">
        <v>210</v>
      </c>
    </row>
    <row r="12" spans="1:3">
      <c r="A12" s="14" t="s">
        <v>211</v>
      </c>
      <c r="B12" s="15">
        <v>30000</v>
      </c>
      <c r="C12" s="14" t="s">
        <v>212</v>
      </c>
    </row>
    <row r="13" spans="1:3">
      <c r="A13" s="14" t="s">
        <v>213</v>
      </c>
      <c r="B13" s="15">
        <v>100000</v>
      </c>
      <c r="C13" s="14" t="s">
        <v>214</v>
      </c>
    </row>
    <row r="14" spans="1:3">
      <c r="A14" s="14" t="s">
        <v>215</v>
      </c>
      <c r="B14" s="15">
        <v>30000</v>
      </c>
      <c r="C14" s="14" t="s">
        <v>216</v>
      </c>
    </row>
    <row r="15" spans="1:3">
      <c r="A15" s="14" t="s">
        <v>217</v>
      </c>
      <c r="B15" s="15">
        <v>10000</v>
      </c>
      <c r="C15" s="14" t="s">
        <v>218</v>
      </c>
    </row>
    <row r="16" spans="1:3">
      <c r="A16" s="14" t="s">
        <v>219</v>
      </c>
      <c r="B16" s="15">
        <v>63000</v>
      </c>
      <c r="C16" s="14" t="s">
        <v>220</v>
      </c>
    </row>
    <row r="17" spans="1:3">
      <c r="A17" s="14" t="s">
        <v>221</v>
      </c>
      <c r="B17" s="15">
        <v>60000</v>
      </c>
      <c r="C17" s="14" t="s">
        <v>222</v>
      </c>
    </row>
    <row r="18" spans="1:3">
      <c r="A18" s="14" t="s">
        <v>223</v>
      </c>
      <c r="B18" s="15">
        <v>55000</v>
      </c>
      <c r="C18" s="14" t="s">
        <v>224</v>
      </c>
    </row>
    <row r="19" spans="1:3">
      <c r="A19" s="14" t="s">
        <v>225</v>
      </c>
      <c r="B19" s="15">
        <v>200000</v>
      </c>
      <c r="C19" s="14" t="s">
        <v>226</v>
      </c>
    </row>
    <row r="20" spans="1:3">
      <c r="A20" s="14" t="s">
        <v>227</v>
      </c>
      <c r="B20" s="15">
        <v>70000</v>
      </c>
      <c r="C20" s="14" t="s">
        <v>228</v>
      </c>
    </row>
    <row r="21" spans="1:3">
      <c r="A21" s="14" t="s">
        <v>229</v>
      </c>
      <c r="B21" s="15">
        <v>100000</v>
      </c>
      <c r="C21" s="14" t="s">
        <v>230</v>
      </c>
    </row>
    <row r="22" spans="1:3">
      <c r="A22" s="14" t="s">
        <v>231</v>
      </c>
      <c r="B22" s="15">
        <v>30000</v>
      </c>
      <c r="C22" s="14" t="s">
        <v>232</v>
      </c>
    </row>
    <row r="23" spans="1:3">
      <c r="A23" s="14" t="s">
        <v>233</v>
      </c>
      <c r="B23" s="15">
        <v>25000</v>
      </c>
      <c r="C23" s="14" t="s">
        <v>234</v>
      </c>
    </row>
    <row r="24" spans="1:3">
      <c r="A24" s="14" t="s">
        <v>235</v>
      </c>
      <c r="B24" s="15">
        <v>100000</v>
      </c>
      <c r="C24" s="14" t="s">
        <v>236</v>
      </c>
    </row>
    <row r="25" spans="1:3">
      <c r="A25" s="14" t="s">
        <v>237</v>
      </c>
      <c r="B25" s="15">
        <v>50000</v>
      </c>
      <c r="C25" s="14" t="s">
        <v>238</v>
      </c>
    </row>
    <row r="26" spans="1:3">
      <c r="A26" s="14" t="s">
        <v>239</v>
      </c>
      <c r="B26" s="15">
        <v>50000</v>
      </c>
      <c r="C26" s="14" t="s">
        <v>240</v>
      </c>
    </row>
    <row r="27" spans="1:3">
      <c r="A27" s="14" t="s">
        <v>241</v>
      </c>
      <c r="B27" s="15">
        <v>54000</v>
      </c>
      <c r="C27" s="14" t="s">
        <v>242</v>
      </c>
    </row>
    <row r="28" spans="1:3">
      <c r="A28" s="14" t="s">
        <v>243</v>
      </c>
      <c r="B28" s="15">
        <v>105000</v>
      </c>
      <c r="C28" s="14" t="s">
        <v>244</v>
      </c>
    </row>
    <row r="29" spans="1:3">
      <c r="A29" s="14" t="s">
        <v>245</v>
      </c>
      <c r="B29" s="15">
        <v>28000</v>
      </c>
      <c r="C29" s="14" t="s">
        <v>246</v>
      </c>
    </row>
    <row r="30" spans="1:3">
      <c r="A30" s="14" t="s">
        <v>247</v>
      </c>
      <c r="B30" s="15">
        <v>180000</v>
      </c>
      <c r="C30" s="14" t="s">
        <v>248</v>
      </c>
    </row>
    <row r="31" spans="1:3">
      <c r="A31" s="14" t="s">
        <v>249</v>
      </c>
      <c r="B31" s="15">
        <v>130000</v>
      </c>
      <c r="C31" s="14" t="s">
        <v>250</v>
      </c>
    </row>
    <row r="32" spans="1:3">
      <c r="A32" s="14" t="s">
        <v>251</v>
      </c>
      <c r="B32" s="15">
        <v>50000</v>
      </c>
      <c r="C32" s="14" t="s">
        <v>252</v>
      </c>
    </row>
    <row r="33" spans="1:3">
      <c r="A33" s="14" t="s">
        <v>253</v>
      </c>
      <c r="B33" s="15">
        <v>54000</v>
      </c>
      <c r="C33" s="14" t="s">
        <v>254</v>
      </c>
    </row>
    <row r="34" spans="1:3">
      <c r="A34" s="14" t="s">
        <v>255</v>
      </c>
      <c r="B34" s="15">
        <v>150000</v>
      </c>
      <c r="C34" s="14" t="s">
        <v>256</v>
      </c>
    </row>
    <row r="35" spans="1:3">
      <c r="A35" s="14" t="s">
        <v>257</v>
      </c>
      <c r="B35" s="15">
        <v>73000</v>
      </c>
      <c r="C35" s="14" t="s">
        <v>258</v>
      </c>
    </row>
    <row r="36" spans="1:3">
      <c r="A36" s="14" t="s">
        <v>259</v>
      </c>
      <c r="B36" s="15">
        <v>90000</v>
      </c>
      <c r="C36" s="14" t="s">
        <v>260</v>
      </c>
    </row>
    <row r="37" spans="1:3">
      <c r="A37" s="14" t="s">
        <v>261</v>
      </c>
      <c r="B37" s="15">
        <v>33000</v>
      </c>
      <c r="C37" s="14" t="s">
        <v>262</v>
      </c>
    </row>
    <row r="38" spans="1:3">
      <c r="A38" s="14" t="s">
        <v>263</v>
      </c>
      <c r="B38" s="15">
        <v>70000</v>
      </c>
      <c r="C38" s="14" t="s">
        <v>264</v>
      </c>
    </row>
    <row r="39" spans="1:3">
      <c r="A39" s="14" t="s">
        <v>265</v>
      </c>
      <c r="B39" s="15">
        <v>60800</v>
      </c>
      <c r="C39" s="14" t="s">
        <v>266</v>
      </c>
    </row>
    <row r="40" spans="1:3">
      <c r="A40" s="14" t="s">
        <v>267</v>
      </c>
      <c r="B40" s="15">
        <v>330000</v>
      </c>
      <c r="C40" s="14" t="s">
        <v>268</v>
      </c>
    </row>
    <row r="41" spans="1:3">
      <c r="A41" s="14" t="s">
        <v>269</v>
      </c>
      <c r="B41" s="15">
        <v>72000</v>
      </c>
      <c r="C41" s="14" t="s">
        <v>270</v>
      </c>
    </row>
    <row r="42" spans="1:3">
      <c r="A42" s="14" t="s">
        <v>271</v>
      </c>
      <c r="B42" s="15">
        <v>36000</v>
      </c>
      <c r="C42" s="14" t="s">
        <v>272</v>
      </c>
    </row>
    <row r="43" spans="1:3">
      <c r="A43" s="14" t="s">
        <v>273</v>
      </c>
      <c r="B43" s="15">
        <v>80000</v>
      </c>
      <c r="C43" s="14" t="s">
        <v>274</v>
      </c>
    </row>
    <row r="44" spans="1:3">
      <c r="A44" s="14" t="s">
        <v>275</v>
      </c>
      <c r="B44" s="15">
        <v>180000</v>
      </c>
      <c r="C44" s="14" t="s">
        <v>276</v>
      </c>
    </row>
  </sheetData>
  <mergeCells count="3">
    <mergeCell ref="A1:C1"/>
    <mergeCell ref="A4:B4"/>
    <mergeCell ref="C4:C5"/>
  </mergeCells>
  <phoneticPr fontId="10" type="noConversion"/>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D3"/>
  <sheetViews>
    <sheetView workbookViewId="0">
      <selection activeCell="F3" sqref="F3"/>
    </sheetView>
  </sheetViews>
  <sheetFormatPr defaultColWidth="10.28515625" defaultRowHeight="12.75"/>
  <cols>
    <col min="1" max="1" width="103.85546875" style="26" customWidth="1"/>
    <col min="2" max="2" width="8" style="26" bestFit="1" customWidth="1"/>
    <col min="3" max="16384" width="10.28515625" style="26"/>
  </cols>
  <sheetData>
    <row r="1" spans="1:4" ht="25.5" customHeight="1">
      <c r="A1" s="42" t="s">
        <v>1</v>
      </c>
    </row>
    <row r="2" spans="1:4" ht="21.6" customHeight="1">
      <c r="A2" s="18" t="s">
        <v>277</v>
      </c>
    </row>
    <row r="3" spans="1:4" ht="320.10000000000002" customHeight="1">
      <c r="A3" s="43" t="s">
        <v>285</v>
      </c>
      <c r="B3" s="44"/>
      <c r="D3" s="45"/>
    </row>
  </sheetData>
  <phoneticPr fontId="10" type="noConversion"/>
  <pageMargins left="0.75" right="0.75" top="1" bottom="1" header="0.5" footer="0.5"/>
  <pageSetup paperSize="9" fitToWidth="0" fitToHeight="0" orientation="portrait" useFirstPageNumber="1"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K36"/>
  <sheetViews>
    <sheetView tabSelected="1" topLeftCell="A6" workbookViewId="0">
      <selection activeCell="E17" sqref="E17"/>
    </sheetView>
  </sheetViews>
  <sheetFormatPr defaultColWidth="10.28515625" defaultRowHeight="12.75"/>
  <cols>
    <col min="1" max="1" width="27.140625" bestFit="1" customWidth="1"/>
    <col min="2" max="2" width="26.28515625" bestFit="1" customWidth="1"/>
    <col min="3" max="3" width="32.42578125" bestFit="1" customWidth="1"/>
    <col min="4" max="4" width="23.42578125" bestFit="1" customWidth="1"/>
    <col min="5" max="5" width="17.28515625" bestFit="1" customWidth="1"/>
    <col min="6" max="6" width="13.7109375" bestFit="1" customWidth="1"/>
    <col min="7" max="7" width="15.7109375" bestFit="1" customWidth="1"/>
    <col min="8" max="8" width="11.140625" bestFit="1" customWidth="1"/>
    <col min="9" max="9" width="11" bestFit="1" customWidth="1"/>
    <col min="10" max="10" width="12.42578125" bestFit="1" customWidth="1"/>
    <col min="11" max="11" width="8" bestFit="1" customWidth="1"/>
  </cols>
  <sheetData>
    <row r="1" spans="1:11" ht="32.65" customHeight="1">
      <c r="A1" s="29" t="s">
        <v>2</v>
      </c>
      <c r="B1" s="29"/>
      <c r="C1" s="29"/>
      <c r="D1" s="29"/>
      <c r="E1" s="29"/>
      <c r="F1" s="29"/>
      <c r="G1" s="29"/>
      <c r="H1" s="29"/>
      <c r="I1" s="2"/>
      <c r="J1" s="2"/>
      <c r="K1" s="2"/>
    </row>
    <row r="2" spans="1:11" ht="20.25" customHeight="1">
      <c r="A2" s="3"/>
      <c r="I2" s="2"/>
      <c r="J2" s="2"/>
    </row>
    <row r="3" spans="1:11" ht="20.25" customHeight="1">
      <c r="A3" s="19" t="s">
        <v>278</v>
      </c>
      <c r="H3" s="4" t="s">
        <v>3</v>
      </c>
      <c r="I3" s="2"/>
      <c r="J3" s="2"/>
    </row>
    <row r="4" spans="1:11" ht="21.6" customHeight="1">
      <c r="A4" s="30" t="s">
        <v>4</v>
      </c>
      <c r="B4" s="31"/>
      <c r="C4" s="30" t="s">
        <v>5</v>
      </c>
      <c r="D4" s="32"/>
      <c r="E4" s="32"/>
      <c r="F4" s="32"/>
      <c r="G4" s="32"/>
      <c r="H4" s="31"/>
      <c r="I4" s="2"/>
      <c r="J4" s="2"/>
    </row>
    <row r="5" spans="1:11" ht="36" customHeight="1">
      <c r="A5" s="5" t="s">
        <v>6</v>
      </c>
      <c r="B5" s="5" t="s">
        <v>7</v>
      </c>
      <c r="C5" s="5" t="s">
        <v>6</v>
      </c>
      <c r="D5" s="5" t="s">
        <v>8</v>
      </c>
      <c r="E5" s="5" t="s">
        <v>9</v>
      </c>
      <c r="F5" s="5" t="s">
        <v>10</v>
      </c>
      <c r="G5" s="5" t="s">
        <v>11</v>
      </c>
      <c r="H5" s="5" t="s">
        <v>48</v>
      </c>
      <c r="I5" s="6"/>
      <c r="J5" s="6"/>
    </row>
    <row r="6" spans="1:11" ht="21.6" customHeight="1">
      <c r="A6" s="7" t="s">
        <v>12</v>
      </c>
      <c r="B6" s="8">
        <v>8991987.3200000003</v>
      </c>
      <c r="C6" s="7" t="s">
        <v>13</v>
      </c>
      <c r="D6" s="8">
        <v>9254249.0600000005</v>
      </c>
      <c r="E6" s="8">
        <v>9254249.0600000005</v>
      </c>
      <c r="F6" s="5"/>
      <c r="G6" s="5"/>
      <c r="H6" s="5"/>
      <c r="I6" s="9"/>
      <c r="J6" s="9"/>
    </row>
    <row r="7" spans="1:11" ht="21.6" customHeight="1">
      <c r="A7" s="7" t="s">
        <v>14</v>
      </c>
      <c r="B7" s="8">
        <v>8991987.3200000003</v>
      </c>
      <c r="C7" s="7" t="s">
        <v>15</v>
      </c>
      <c r="D7" s="8">
        <v>3270399.31</v>
      </c>
      <c r="E7" s="8">
        <v>3270399.31</v>
      </c>
      <c r="F7" s="5"/>
      <c r="G7" s="5"/>
      <c r="H7" s="5"/>
      <c r="I7" s="9"/>
      <c r="J7" s="9"/>
    </row>
    <row r="8" spans="1:11" ht="21.6" customHeight="1">
      <c r="A8" s="7" t="s">
        <v>16</v>
      </c>
      <c r="B8" s="5"/>
      <c r="C8" s="7" t="s">
        <v>17</v>
      </c>
      <c r="D8" s="5"/>
      <c r="E8" s="5"/>
      <c r="F8" s="5"/>
      <c r="G8" s="5"/>
      <c r="H8" s="5"/>
      <c r="I8" s="9"/>
      <c r="J8" s="9"/>
    </row>
    <row r="9" spans="1:11" ht="21.6" customHeight="1">
      <c r="A9" s="7" t="s">
        <v>18</v>
      </c>
      <c r="B9" s="5"/>
      <c r="C9" s="7" t="s">
        <v>19</v>
      </c>
      <c r="D9" s="5"/>
      <c r="E9" s="5"/>
      <c r="F9" s="5"/>
      <c r="G9" s="5"/>
      <c r="H9" s="5"/>
      <c r="I9" s="9"/>
      <c r="J9" s="9"/>
    </row>
    <row r="10" spans="1:11" ht="21.6" customHeight="1">
      <c r="A10" s="7" t="s">
        <v>49</v>
      </c>
      <c r="B10" s="5"/>
      <c r="C10" s="7" t="s">
        <v>20</v>
      </c>
      <c r="D10" s="5"/>
      <c r="E10" s="5"/>
      <c r="F10" s="5"/>
      <c r="G10" s="5"/>
      <c r="H10" s="5"/>
      <c r="I10" s="9"/>
      <c r="J10" s="9"/>
    </row>
    <row r="11" spans="1:11" ht="21.6" customHeight="1">
      <c r="A11" s="7" t="s">
        <v>47</v>
      </c>
      <c r="B11" s="8" t="s">
        <v>47</v>
      </c>
      <c r="C11" s="7" t="s">
        <v>21</v>
      </c>
      <c r="D11" s="8">
        <v>4186614</v>
      </c>
      <c r="E11" s="8">
        <v>4186614</v>
      </c>
      <c r="F11" s="5"/>
      <c r="G11" s="5"/>
      <c r="H11" s="5"/>
      <c r="I11" s="9"/>
      <c r="J11" s="9"/>
    </row>
    <row r="12" spans="1:11" ht="21.6" customHeight="1">
      <c r="A12" s="7" t="s">
        <v>47</v>
      </c>
      <c r="B12" s="8" t="s">
        <v>47</v>
      </c>
      <c r="C12" s="7" t="s">
        <v>22</v>
      </c>
      <c r="D12" s="5"/>
      <c r="E12" s="5"/>
      <c r="F12" s="5"/>
      <c r="G12" s="5"/>
      <c r="H12" s="5"/>
      <c r="I12" s="9"/>
      <c r="J12" s="9"/>
    </row>
    <row r="13" spans="1:11" ht="21.6" customHeight="1">
      <c r="A13" s="7" t="s">
        <v>47</v>
      </c>
      <c r="B13" s="8" t="s">
        <v>47</v>
      </c>
      <c r="C13" s="7" t="s">
        <v>23</v>
      </c>
      <c r="D13" s="8">
        <v>1628084.75</v>
      </c>
      <c r="E13" s="8">
        <v>1628084.75</v>
      </c>
      <c r="F13" s="5"/>
      <c r="G13" s="5"/>
      <c r="H13" s="5"/>
      <c r="I13" s="9"/>
      <c r="J13" s="9"/>
    </row>
    <row r="14" spans="1:11" ht="21.6" customHeight="1">
      <c r="A14" s="7" t="s">
        <v>47</v>
      </c>
      <c r="B14" s="10" t="s">
        <v>47</v>
      </c>
      <c r="C14" s="7" t="s">
        <v>24</v>
      </c>
      <c r="D14" s="8">
        <v>169151</v>
      </c>
      <c r="E14" s="8">
        <v>169151</v>
      </c>
      <c r="F14" s="5"/>
      <c r="G14" s="5"/>
      <c r="H14" s="5"/>
      <c r="I14" s="9"/>
      <c r="J14" s="9"/>
    </row>
    <row r="15" spans="1:11" ht="21.6" customHeight="1">
      <c r="A15" s="7" t="s">
        <v>47</v>
      </c>
      <c r="B15" s="10" t="s">
        <v>47</v>
      </c>
      <c r="C15" s="7" t="s">
        <v>25</v>
      </c>
      <c r="D15" s="5"/>
      <c r="E15" s="5"/>
      <c r="F15" s="5"/>
      <c r="G15" s="5"/>
      <c r="H15" s="5"/>
      <c r="I15" s="9"/>
      <c r="J15" s="9"/>
    </row>
    <row r="16" spans="1:11" ht="21.6" customHeight="1">
      <c r="A16" s="7" t="s">
        <v>47</v>
      </c>
      <c r="B16" s="10" t="s">
        <v>47</v>
      </c>
      <c r="C16" s="7" t="s">
        <v>26</v>
      </c>
      <c r="D16" s="5"/>
      <c r="E16" s="5"/>
      <c r="F16" s="5"/>
      <c r="G16" s="5"/>
      <c r="H16" s="5"/>
      <c r="I16" s="9"/>
      <c r="J16" s="9"/>
    </row>
    <row r="17" spans="1:10" ht="21.6" customHeight="1">
      <c r="A17" s="7" t="s">
        <v>47</v>
      </c>
      <c r="B17" s="10" t="s">
        <v>47</v>
      </c>
      <c r="C17" s="7" t="s">
        <v>27</v>
      </c>
      <c r="D17" s="5"/>
      <c r="E17" s="5"/>
      <c r="F17" s="5"/>
      <c r="G17" s="5"/>
      <c r="H17" s="5"/>
      <c r="I17" s="9"/>
      <c r="J17" s="9"/>
    </row>
    <row r="18" spans="1:10" ht="21.6" customHeight="1">
      <c r="A18" s="7" t="s">
        <v>47</v>
      </c>
      <c r="B18" s="10" t="s">
        <v>47</v>
      </c>
      <c r="C18" s="7" t="s">
        <v>28</v>
      </c>
      <c r="D18" s="5"/>
      <c r="E18" s="5"/>
      <c r="F18" s="5"/>
      <c r="G18" s="5"/>
      <c r="H18" s="5"/>
      <c r="I18" s="9"/>
      <c r="J18" s="9"/>
    </row>
    <row r="19" spans="1:10" ht="21.6" customHeight="1">
      <c r="A19" s="7" t="s">
        <v>47</v>
      </c>
      <c r="B19" s="10" t="s">
        <v>47</v>
      </c>
      <c r="C19" s="7" t="s">
        <v>29</v>
      </c>
      <c r="D19" s="5"/>
      <c r="E19" s="5"/>
      <c r="F19" s="5"/>
      <c r="G19" s="5"/>
      <c r="H19" s="5"/>
      <c r="I19" s="9"/>
      <c r="J19" s="9"/>
    </row>
    <row r="20" spans="1:10" ht="21.6" customHeight="1">
      <c r="A20" s="7" t="s">
        <v>47</v>
      </c>
      <c r="B20" s="10" t="s">
        <v>47</v>
      </c>
      <c r="C20" s="7" t="s">
        <v>30</v>
      </c>
      <c r="D20" s="5"/>
      <c r="E20" s="5"/>
      <c r="F20" s="5"/>
      <c r="G20" s="5"/>
      <c r="H20" s="5"/>
      <c r="I20" s="9"/>
      <c r="J20" s="9"/>
    </row>
    <row r="21" spans="1:10" ht="21.6" customHeight="1">
      <c r="A21" s="7" t="s">
        <v>47</v>
      </c>
      <c r="B21" s="10" t="s">
        <v>47</v>
      </c>
      <c r="C21" s="7" t="s">
        <v>31</v>
      </c>
      <c r="D21" s="5"/>
      <c r="E21" s="5"/>
      <c r="F21" s="5"/>
      <c r="G21" s="5"/>
      <c r="H21" s="5"/>
      <c r="I21" s="9"/>
      <c r="J21" s="9"/>
    </row>
    <row r="22" spans="1:10" ht="21.6" customHeight="1">
      <c r="A22" s="7" t="s">
        <v>47</v>
      </c>
      <c r="B22" s="10" t="s">
        <v>47</v>
      </c>
      <c r="C22" s="7" t="s">
        <v>32</v>
      </c>
      <c r="D22" s="5"/>
      <c r="E22" s="5"/>
      <c r="F22" s="5"/>
      <c r="G22" s="5"/>
      <c r="H22" s="5"/>
      <c r="I22" s="9"/>
      <c r="J22" s="9"/>
    </row>
    <row r="23" spans="1:10" ht="21.6" customHeight="1">
      <c r="A23" s="7" t="s">
        <v>47</v>
      </c>
      <c r="B23" s="10" t="s">
        <v>47</v>
      </c>
      <c r="C23" s="7" t="s">
        <v>33</v>
      </c>
      <c r="D23" s="5"/>
      <c r="E23" s="5"/>
      <c r="F23" s="5"/>
      <c r="G23" s="5"/>
      <c r="H23" s="5"/>
      <c r="I23" s="9"/>
      <c r="J23" s="9"/>
    </row>
    <row r="24" spans="1:10" ht="21.6" customHeight="1">
      <c r="A24" s="7" t="s">
        <v>47</v>
      </c>
      <c r="B24" s="10" t="s">
        <v>47</v>
      </c>
      <c r="C24" s="7" t="s">
        <v>34</v>
      </c>
      <c r="D24" s="5"/>
      <c r="E24" s="5"/>
      <c r="F24" s="5"/>
      <c r="G24" s="5"/>
      <c r="H24" s="5"/>
      <c r="I24" s="9"/>
      <c r="J24" s="9"/>
    </row>
    <row r="25" spans="1:10" ht="21.6" customHeight="1">
      <c r="A25" s="7" t="s">
        <v>47</v>
      </c>
      <c r="B25" s="8" t="s">
        <v>47</v>
      </c>
      <c r="C25" s="7" t="s">
        <v>35</v>
      </c>
      <c r="D25" s="5"/>
      <c r="E25" s="5"/>
      <c r="F25" s="5"/>
      <c r="G25" s="5"/>
      <c r="H25" s="5"/>
      <c r="I25" s="9"/>
      <c r="J25" s="9"/>
    </row>
    <row r="26" spans="1:10" ht="21.6" customHeight="1">
      <c r="A26" s="7" t="s">
        <v>47</v>
      </c>
      <c r="B26" s="10" t="s">
        <v>47</v>
      </c>
      <c r="C26" s="7" t="s">
        <v>36</v>
      </c>
      <c r="D26" s="5"/>
      <c r="E26" s="5"/>
      <c r="F26" s="5"/>
      <c r="G26" s="5"/>
      <c r="H26" s="5"/>
      <c r="I26" s="9"/>
      <c r="J26" s="9"/>
    </row>
    <row r="27" spans="1:10" ht="21.6" customHeight="1">
      <c r="A27" s="7" t="s">
        <v>47</v>
      </c>
      <c r="B27" s="8" t="s">
        <v>47</v>
      </c>
      <c r="C27" s="7" t="s">
        <v>37</v>
      </c>
      <c r="D27" s="5"/>
      <c r="E27" s="5"/>
      <c r="F27" s="5"/>
      <c r="G27" s="5"/>
      <c r="H27" s="5"/>
      <c r="I27" s="9"/>
      <c r="J27" s="9"/>
    </row>
    <row r="28" spans="1:10" ht="25.7" customHeight="1">
      <c r="A28" s="7" t="s">
        <v>47</v>
      </c>
      <c r="B28" s="8" t="s">
        <v>47</v>
      </c>
      <c r="C28" s="7" t="s">
        <v>38</v>
      </c>
      <c r="D28" s="5"/>
      <c r="E28" s="5"/>
      <c r="F28" s="5"/>
      <c r="G28" s="5"/>
      <c r="H28" s="5"/>
      <c r="I28" s="9"/>
      <c r="J28" s="9"/>
    </row>
    <row r="29" spans="1:10" ht="24.75" customHeight="1">
      <c r="A29" s="7" t="s">
        <v>47</v>
      </c>
      <c r="B29" s="8" t="s">
        <v>47</v>
      </c>
      <c r="C29" s="7" t="s">
        <v>39</v>
      </c>
      <c r="D29" s="5"/>
      <c r="E29" s="5"/>
      <c r="F29" s="5"/>
      <c r="G29" s="5"/>
      <c r="H29" s="5"/>
      <c r="I29" s="9"/>
      <c r="J29" s="9"/>
    </row>
    <row r="30" spans="1:10" ht="24.75" customHeight="1">
      <c r="A30" s="7" t="s">
        <v>47</v>
      </c>
      <c r="B30" s="10" t="s">
        <v>47</v>
      </c>
      <c r="C30" s="7" t="s">
        <v>40</v>
      </c>
      <c r="D30" s="5"/>
      <c r="E30" s="5"/>
      <c r="F30" s="5"/>
      <c r="G30" s="5"/>
      <c r="H30" s="5"/>
      <c r="I30" s="9"/>
      <c r="J30" s="9"/>
    </row>
    <row r="31" spans="1:10" ht="23.65" customHeight="1">
      <c r="A31" s="7" t="s">
        <v>47</v>
      </c>
      <c r="B31" s="8" t="s">
        <v>47</v>
      </c>
      <c r="C31" s="11" t="s">
        <v>47</v>
      </c>
      <c r="D31" s="8" t="s">
        <v>47</v>
      </c>
      <c r="E31" s="8" t="s">
        <v>47</v>
      </c>
      <c r="F31" s="8" t="s">
        <v>47</v>
      </c>
      <c r="G31" s="8" t="s">
        <v>47</v>
      </c>
      <c r="H31" s="8" t="s">
        <v>47</v>
      </c>
      <c r="I31" s="9"/>
      <c r="J31" s="9"/>
    </row>
    <row r="32" spans="1:10" ht="23.85" customHeight="1">
      <c r="A32" s="7" t="s">
        <v>41</v>
      </c>
      <c r="B32" s="8">
        <v>262261.74</v>
      </c>
      <c r="C32" s="7" t="s">
        <v>42</v>
      </c>
      <c r="D32" s="8" t="s">
        <v>47</v>
      </c>
      <c r="E32" s="8" t="s">
        <v>47</v>
      </c>
      <c r="F32" s="8" t="s">
        <v>47</v>
      </c>
      <c r="G32" s="8" t="s">
        <v>47</v>
      </c>
      <c r="H32" s="8" t="s">
        <v>47</v>
      </c>
      <c r="I32" s="9"/>
      <c r="J32" s="9"/>
    </row>
    <row r="33" spans="1:8" ht="23.85" customHeight="1">
      <c r="A33" s="7" t="s">
        <v>43</v>
      </c>
      <c r="B33" s="8" t="s">
        <v>47</v>
      </c>
      <c r="C33" s="7" t="s">
        <v>47</v>
      </c>
      <c r="D33" s="8" t="s">
        <v>47</v>
      </c>
      <c r="E33" s="8" t="s">
        <v>47</v>
      </c>
      <c r="F33" s="8" t="s">
        <v>47</v>
      </c>
      <c r="G33" s="8" t="s">
        <v>47</v>
      </c>
      <c r="H33" s="8" t="s">
        <v>47</v>
      </c>
    </row>
    <row r="34" spans="1:8" ht="23.85" customHeight="1">
      <c r="A34" s="7" t="s">
        <v>44</v>
      </c>
      <c r="B34" s="10" t="s">
        <v>47</v>
      </c>
      <c r="C34" s="7" t="s">
        <v>47</v>
      </c>
      <c r="D34" s="8" t="s">
        <v>47</v>
      </c>
      <c r="E34" s="8" t="s">
        <v>47</v>
      </c>
      <c r="F34" s="8" t="s">
        <v>47</v>
      </c>
      <c r="G34" s="8" t="s">
        <v>47</v>
      </c>
      <c r="H34" s="8" t="s">
        <v>47</v>
      </c>
    </row>
    <row r="35" spans="1:8" ht="23.85" customHeight="1">
      <c r="A35" s="7" t="s">
        <v>47</v>
      </c>
      <c r="B35" s="8"/>
      <c r="C35" s="7" t="s">
        <v>47</v>
      </c>
      <c r="D35" s="20"/>
      <c r="E35" s="8" t="s">
        <v>47</v>
      </c>
      <c r="F35" s="8" t="s">
        <v>47</v>
      </c>
      <c r="G35" s="8" t="s">
        <v>47</v>
      </c>
      <c r="H35" s="8" t="s">
        <v>47</v>
      </c>
    </row>
    <row r="36" spans="1:8" ht="23.85" customHeight="1">
      <c r="A36" s="5" t="s">
        <v>45</v>
      </c>
      <c r="B36" s="8">
        <v>9254249.0600000005</v>
      </c>
      <c r="C36" s="5" t="s">
        <v>46</v>
      </c>
      <c r="D36" s="8">
        <v>9254249.0600000005</v>
      </c>
      <c r="E36" s="8">
        <v>9254249.0600000005</v>
      </c>
      <c r="F36" s="5"/>
      <c r="G36" s="5"/>
      <c r="H36" s="5"/>
    </row>
  </sheetData>
  <mergeCells count="3">
    <mergeCell ref="A1:H1"/>
    <mergeCell ref="A4:B4"/>
    <mergeCell ref="C4:H4"/>
  </mergeCells>
  <phoneticPr fontId="10" type="noConversion"/>
  <pageMargins left="0.75" right="0.75" top="1" bottom="1" header="0.5" footer="0.5"/>
  <pageSetup paperSize="9" scale="0" fitToWidth="0" fitToHeight="0" pageOrder="overThenDown" orientation="portrait" useFirstPageNumber="1" horizontalDpi="300" verticalDpi="300" copies="0"/>
  <headerFooter alignWithMargins="0"/>
</worksheet>
</file>

<file path=xl/worksheets/sheet4.xml><?xml version="1.0" encoding="utf-8"?>
<worksheet xmlns="http://schemas.openxmlformats.org/spreadsheetml/2006/main" xmlns:r="http://schemas.openxmlformats.org/officeDocument/2006/relationships">
  <dimension ref="A1:E25"/>
  <sheetViews>
    <sheetView workbookViewId="0">
      <selection activeCell="D12" sqref="D12"/>
    </sheetView>
  </sheetViews>
  <sheetFormatPr defaultRowHeight="12.75"/>
  <cols>
    <col min="1" max="1" width="17" bestFit="1" customWidth="1"/>
    <col min="2" max="2" width="31" bestFit="1" customWidth="1"/>
    <col min="3" max="3" width="30" bestFit="1" customWidth="1"/>
    <col min="4" max="4" width="27" bestFit="1" customWidth="1"/>
    <col min="5" max="5" width="31" bestFit="1" customWidth="1"/>
  </cols>
  <sheetData>
    <row r="1" spans="1:5" ht="30" customHeight="1">
      <c r="A1" s="33" t="s">
        <v>50</v>
      </c>
      <c r="B1" s="34"/>
      <c r="C1" s="34"/>
      <c r="D1" s="34"/>
      <c r="E1" s="34"/>
    </row>
    <row r="2" spans="1:5" ht="15" customHeight="1">
      <c r="A2" s="12" t="s">
        <v>51</v>
      </c>
    </row>
    <row r="3" spans="1:5" ht="15" customHeight="1">
      <c r="A3" s="12" t="s">
        <v>52</v>
      </c>
    </row>
    <row r="4" spans="1:5" ht="15" customHeight="1">
      <c r="A4" s="35" t="s">
        <v>53</v>
      </c>
      <c r="B4" s="36"/>
      <c r="C4" s="35" t="s">
        <v>54</v>
      </c>
      <c r="D4" s="37"/>
      <c r="E4" s="36"/>
    </row>
    <row r="5" spans="1:5" ht="15" customHeight="1">
      <c r="A5" s="38" t="s">
        <v>55</v>
      </c>
      <c r="B5" s="38" t="s">
        <v>56</v>
      </c>
      <c r="C5" s="35" t="s">
        <v>57</v>
      </c>
      <c r="D5" s="37"/>
      <c r="E5" s="36"/>
    </row>
    <row r="6" spans="1:5">
      <c r="A6" s="39"/>
      <c r="B6" s="39"/>
      <c r="C6" s="13" t="s">
        <v>58</v>
      </c>
      <c r="D6" s="13" t="s">
        <v>59</v>
      </c>
      <c r="E6" s="13" t="s">
        <v>60</v>
      </c>
    </row>
    <row r="7" spans="1:5">
      <c r="A7" s="14" t="s">
        <v>8</v>
      </c>
      <c r="B7" s="14"/>
      <c r="C7" s="15">
        <v>8991987.3200000003</v>
      </c>
      <c r="D7" s="15">
        <v>4994687.32</v>
      </c>
      <c r="E7" s="15">
        <v>3997300</v>
      </c>
    </row>
    <row r="8" spans="1:5">
      <c r="A8" s="14" t="s">
        <v>61</v>
      </c>
      <c r="B8" s="14" t="s">
        <v>62</v>
      </c>
      <c r="C8" s="15">
        <v>3224951.57</v>
      </c>
      <c r="D8" s="15">
        <v>3197451.57</v>
      </c>
      <c r="E8" s="15">
        <v>27500</v>
      </c>
    </row>
    <row r="9" spans="1:5">
      <c r="A9" s="14" t="s">
        <v>63</v>
      </c>
      <c r="B9" s="14" t="s">
        <v>64</v>
      </c>
      <c r="C9" s="15">
        <v>3197451.57</v>
      </c>
      <c r="D9" s="15">
        <v>3197451.57</v>
      </c>
      <c r="E9" s="14"/>
    </row>
    <row r="10" spans="1:5">
      <c r="A10" s="14" t="s">
        <v>65</v>
      </c>
      <c r="B10" s="14" t="s">
        <v>66</v>
      </c>
      <c r="C10" s="15">
        <v>3197451.57</v>
      </c>
      <c r="D10" s="15">
        <v>3197451.57</v>
      </c>
      <c r="E10" s="14"/>
    </row>
    <row r="11" spans="1:5">
      <c r="A11" s="14" t="s">
        <v>67</v>
      </c>
      <c r="B11" s="14" t="s">
        <v>68</v>
      </c>
      <c r="C11" s="15">
        <v>27500</v>
      </c>
      <c r="D11" s="14"/>
      <c r="E11" s="15">
        <v>27500</v>
      </c>
    </row>
    <row r="12" spans="1:5">
      <c r="A12" s="14" t="s">
        <v>69</v>
      </c>
      <c r="B12" s="14" t="s">
        <v>70</v>
      </c>
      <c r="C12" s="15">
        <v>27500</v>
      </c>
      <c r="D12" s="14"/>
      <c r="E12" s="15">
        <v>27500</v>
      </c>
    </row>
    <row r="13" spans="1:5">
      <c r="A13" s="14" t="s">
        <v>71</v>
      </c>
      <c r="B13" s="14" t="s">
        <v>72</v>
      </c>
      <c r="C13" s="15">
        <v>3969800</v>
      </c>
      <c r="D13" s="14"/>
      <c r="E13" s="15">
        <v>3969800</v>
      </c>
    </row>
    <row r="14" spans="1:5">
      <c r="A14" s="14" t="s">
        <v>73</v>
      </c>
      <c r="B14" s="14" t="s">
        <v>74</v>
      </c>
      <c r="C14" s="15">
        <v>3969800</v>
      </c>
      <c r="D14" s="14"/>
      <c r="E14" s="15">
        <v>3969800</v>
      </c>
    </row>
    <row r="15" spans="1:5">
      <c r="A15" s="14" t="s">
        <v>75</v>
      </c>
      <c r="B15" s="14" t="s">
        <v>66</v>
      </c>
      <c r="C15" s="15">
        <v>762000</v>
      </c>
      <c r="D15" s="14"/>
      <c r="E15" s="15">
        <v>762000</v>
      </c>
    </row>
    <row r="16" spans="1:5">
      <c r="A16" s="14" t="s">
        <v>76</v>
      </c>
      <c r="B16" s="14" t="s">
        <v>77</v>
      </c>
      <c r="C16" s="15">
        <v>70000</v>
      </c>
      <c r="D16" s="14"/>
      <c r="E16" s="15">
        <v>70000</v>
      </c>
    </row>
    <row r="17" spans="1:5">
      <c r="A17" s="14" t="s">
        <v>78</v>
      </c>
      <c r="B17" s="14" t="s">
        <v>79</v>
      </c>
      <c r="C17" s="15">
        <v>3137800</v>
      </c>
      <c r="D17" s="14"/>
      <c r="E17" s="15">
        <v>3137800</v>
      </c>
    </row>
    <row r="18" spans="1:5">
      <c r="A18" s="14" t="s">
        <v>80</v>
      </c>
      <c r="B18" s="14" t="s">
        <v>81</v>
      </c>
      <c r="C18" s="15">
        <v>1628084.75</v>
      </c>
      <c r="D18" s="15">
        <v>1628084.75</v>
      </c>
      <c r="E18" s="14"/>
    </row>
    <row r="19" spans="1:5">
      <c r="A19" s="14" t="s">
        <v>82</v>
      </c>
      <c r="B19" s="14" t="s">
        <v>83</v>
      </c>
      <c r="C19" s="15">
        <v>1628084.75</v>
      </c>
      <c r="D19" s="15">
        <v>1628084.75</v>
      </c>
      <c r="E19" s="14"/>
    </row>
    <row r="20" spans="1:5">
      <c r="A20" s="14" t="s">
        <v>84</v>
      </c>
      <c r="B20" s="14" t="s">
        <v>85</v>
      </c>
      <c r="C20" s="15">
        <v>1260651</v>
      </c>
      <c r="D20" s="15">
        <v>1260651</v>
      </c>
      <c r="E20" s="14"/>
    </row>
    <row r="21" spans="1:5">
      <c r="A21" s="14" t="s">
        <v>86</v>
      </c>
      <c r="B21" s="14" t="s">
        <v>87</v>
      </c>
      <c r="C21" s="15">
        <v>367433.75</v>
      </c>
      <c r="D21" s="15">
        <v>367433.75</v>
      </c>
      <c r="E21" s="14"/>
    </row>
    <row r="22" spans="1:5">
      <c r="A22" s="14" t="s">
        <v>88</v>
      </c>
      <c r="B22" s="14" t="s">
        <v>89</v>
      </c>
      <c r="C22" s="15">
        <v>169151</v>
      </c>
      <c r="D22" s="15">
        <v>169151</v>
      </c>
      <c r="E22" s="14"/>
    </row>
    <row r="23" spans="1:5">
      <c r="A23" s="14" t="s">
        <v>90</v>
      </c>
      <c r="B23" s="14" t="s">
        <v>91</v>
      </c>
      <c r="C23" s="15">
        <v>169151</v>
      </c>
      <c r="D23" s="15">
        <v>169151</v>
      </c>
      <c r="E23" s="14"/>
    </row>
    <row r="24" spans="1:5">
      <c r="A24" s="14" t="s">
        <v>92</v>
      </c>
      <c r="B24" s="14" t="s">
        <v>93</v>
      </c>
      <c r="C24" s="15">
        <v>122165</v>
      </c>
      <c r="D24" s="15">
        <v>122165</v>
      </c>
      <c r="E24" s="14"/>
    </row>
    <row r="25" spans="1:5">
      <c r="A25" s="14" t="s">
        <v>94</v>
      </c>
      <c r="B25" s="14" t="s">
        <v>95</v>
      </c>
      <c r="C25" s="15">
        <v>46986</v>
      </c>
      <c r="D25" s="15">
        <v>46986</v>
      </c>
      <c r="E25" s="14"/>
    </row>
  </sheetData>
  <mergeCells count="6">
    <mergeCell ref="A1:E1"/>
    <mergeCell ref="A4:B4"/>
    <mergeCell ref="C4:E4"/>
    <mergeCell ref="A5:A6"/>
    <mergeCell ref="B5:B6"/>
    <mergeCell ref="C5:E5"/>
  </mergeCells>
  <phoneticPr fontId="10" type="noConversion"/>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dimension ref="A1:F23"/>
  <sheetViews>
    <sheetView workbookViewId="0">
      <selection sqref="A1:F1"/>
    </sheetView>
  </sheetViews>
  <sheetFormatPr defaultRowHeight="12.75"/>
  <cols>
    <col min="1" max="1" width="11" bestFit="1" customWidth="1"/>
    <col min="2" max="2" width="32" bestFit="1" customWidth="1"/>
    <col min="3" max="3" width="29" bestFit="1" customWidth="1"/>
    <col min="4" max="4" width="24" bestFit="1" customWidth="1"/>
    <col min="5" max="5" width="25" bestFit="1" customWidth="1"/>
    <col min="6" max="6" width="19" bestFit="1" customWidth="1"/>
  </cols>
  <sheetData>
    <row r="1" spans="1:6" ht="30" customHeight="1">
      <c r="A1" s="33" t="s">
        <v>96</v>
      </c>
      <c r="B1" s="34"/>
      <c r="C1" s="34"/>
      <c r="D1" s="34"/>
      <c r="E1" s="34"/>
      <c r="F1" s="34"/>
    </row>
    <row r="2" spans="1:6" ht="15" customHeight="1">
      <c r="A2" s="12" t="s">
        <v>51</v>
      </c>
    </row>
    <row r="3" spans="1:6" ht="15" customHeight="1">
      <c r="A3" s="12" t="s">
        <v>52</v>
      </c>
    </row>
    <row r="4" spans="1:6" ht="15" customHeight="1">
      <c r="A4" s="35" t="s">
        <v>97</v>
      </c>
      <c r="B4" s="36"/>
      <c r="C4" s="35" t="s">
        <v>98</v>
      </c>
      <c r="D4" s="37"/>
      <c r="E4" s="37"/>
      <c r="F4" s="36"/>
    </row>
    <row r="5" spans="1:6">
      <c r="A5" s="13" t="s">
        <v>55</v>
      </c>
      <c r="B5" s="13" t="s">
        <v>56</v>
      </c>
      <c r="C5" s="13" t="s">
        <v>8</v>
      </c>
      <c r="D5" s="13" t="s">
        <v>99</v>
      </c>
      <c r="E5" s="13" t="s">
        <v>100</v>
      </c>
      <c r="F5" s="13" t="s">
        <v>101</v>
      </c>
    </row>
    <row r="6" spans="1:6">
      <c r="A6" s="14" t="s">
        <v>8</v>
      </c>
      <c r="B6" s="14"/>
      <c r="C6" s="15">
        <v>4994687.32</v>
      </c>
      <c r="D6" s="15">
        <v>4733993.82</v>
      </c>
      <c r="E6" s="15">
        <v>260693.5</v>
      </c>
      <c r="F6" s="14"/>
    </row>
    <row r="7" spans="1:6">
      <c r="A7" s="14" t="s">
        <v>102</v>
      </c>
      <c r="B7" s="14" t="s">
        <v>103</v>
      </c>
      <c r="C7" s="15">
        <v>2756833.48</v>
      </c>
      <c r="D7" s="15">
        <v>2756833.48</v>
      </c>
      <c r="E7" s="14"/>
      <c r="F7" s="14"/>
    </row>
    <row r="8" spans="1:6">
      <c r="A8" s="14" t="s">
        <v>104</v>
      </c>
      <c r="B8" s="14" t="s">
        <v>105</v>
      </c>
      <c r="C8" s="15">
        <v>455058</v>
      </c>
      <c r="D8" s="15">
        <v>455058</v>
      </c>
      <c r="E8" s="14"/>
      <c r="F8" s="14"/>
    </row>
    <row r="9" spans="1:6">
      <c r="A9" s="14" t="s">
        <v>106</v>
      </c>
      <c r="B9" s="14" t="s">
        <v>107</v>
      </c>
      <c r="C9" s="15">
        <v>1528400</v>
      </c>
      <c r="D9" s="15">
        <v>1528400</v>
      </c>
      <c r="E9" s="14"/>
      <c r="F9" s="14"/>
    </row>
    <row r="10" spans="1:6">
      <c r="A10" s="14" t="s">
        <v>108</v>
      </c>
      <c r="B10" s="14" t="s">
        <v>109</v>
      </c>
      <c r="C10" s="15">
        <v>236790.73</v>
      </c>
      <c r="D10" s="15">
        <v>236790.73</v>
      </c>
      <c r="E10" s="14"/>
      <c r="F10" s="14"/>
    </row>
    <row r="11" spans="1:6">
      <c r="A11" s="14" t="s">
        <v>110</v>
      </c>
      <c r="B11" s="14" t="s">
        <v>111</v>
      </c>
      <c r="C11" s="15">
        <v>536584.75</v>
      </c>
      <c r="D11" s="15">
        <v>536584.75</v>
      </c>
      <c r="E11" s="14"/>
      <c r="F11" s="14"/>
    </row>
    <row r="12" spans="1:6">
      <c r="A12" s="14" t="s">
        <v>112</v>
      </c>
      <c r="B12" s="14" t="s">
        <v>113</v>
      </c>
      <c r="C12" s="15">
        <v>362093.5</v>
      </c>
      <c r="D12" s="15">
        <v>101400</v>
      </c>
      <c r="E12" s="15">
        <v>260693.5</v>
      </c>
      <c r="F12" s="14"/>
    </row>
    <row r="13" spans="1:6">
      <c r="A13" s="14" t="s">
        <v>114</v>
      </c>
      <c r="B13" s="14" t="s">
        <v>115</v>
      </c>
      <c r="C13" s="15">
        <v>140400</v>
      </c>
      <c r="D13" s="14"/>
      <c r="E13" s="15">
        <v>140400</v>
      </c>
      <c r="F13" s="14"/>
    </row>
    <row r="14" spans="1:6">
      <c r="A14" s="14" t="s">
        <v>116</v>
      </c>
      <c r="B14" s="14" t="s">
        <v>117</v>
      </c>
      <c r="C14" s="15">
        <v>43500</v>
      </c>
      <c r="D14" s="14"/>
      <c r="E14" s="15">
        <v>43500</v>
      </c>
      <c r="F14" s="14"/>
    </row>
    <row r="15" spans="1:6">
      <c r="A15" s="14" t="s">
        <v>118</v>
      </c>
      <c r="B15" s="14" t="s">
        <v>119</v>
      </c>
      <c r="C15" s="15">
        <v>22553.5</v>
      </c>
      <c r="D15" s="14"/>
      <c r="E15" s="15">
        <v>22553.5</v>
      </c>
      <c r="F15" s="14"/>
    </row>
    <row r="16" spans="1:6">
      <c r="A16" s="14" t="s">
        <v>120</v>
      </c>
      <c r="B16" s="14" t="s">
        <v>121</v>
      </c>
      <c r="C16" s="15">
        <v>3900</v>
      </c>
      <c r="D16" s="14"/>
      <c r="E16" s="15">
        <v>3900</v>
      </c>
      <c r="F16" s="14"/>
    </row>
    <row r="17" spans="1:6">
      <c r="A17" s="14" t="s">
        <v>122</v>
      </c>
      <c r="B17" s="14" t="s">
        <v>123</v>
      </c>
      <c r="C17" s="15">
        <v>30000</v>
      </c>
      <c r="D17" s="14"/>
      <c r="E17" s="15">
        <v>30000</v>
      </c>
      <c r="F17" s="14"/>
    </row>
    <row r="18" spans="1:6">
      <c r="A18" s="14" t="s">
        <v>124</v>
      </c>
      <c r="B18" s="14" t="s">
        <v>125</v>
      </c>
      <c r="C18" s="15">
        <v>111540</v>
      </c>
      <c r="D18" s="15">
        <v>101400</v>
      </c>
      <c r="E18" s="15">
        <v>10140</v>
      </c>
      <c r="F18" s="14"/>
    </row>
    <row r="19" spans="1:6">
      <c r="A19" s="14" t="s">
        <v>126</v>
      </c>
      <c r="B19" s="14" t="s">
        <v>127</v>
      </c>
      <c r="C19" s="15">
        <v>10200</v>
      </c>
      <c r="D19" s="14"/>
      <c r="E19" s="15">
        <v>10200</v>
      </c>
      <c r="F19" s="14"/>
    </row>
    <row r="20" spans="1:6">
      <c r="A20" s="14" t="s">
        <v>128</v>
      </c>
      <c r="B20" s="14" t="s">
        <v>129</v>
      </c>
      <c r="C20" s="15">
        <v>1875760.34</v>
      </c>
      <c r="D20" s="15">
        <v>1875760.34</v>
      </c>
      <c r="E20" s="14"/>
      <c r="F20" s="14"/>
    </row>
    <row r="21" spans="1:6">
      <c r="A21" s="14" t="s">
        <v>130</v>
      </c>
      <c r="B21" s="14" t="s">
        <v>131</v>
      </c>
      <c r="C21" s="15">
        <v>1250451</v>
      </c>
      <c r="D21" s="15">
        <v>1250451</v>
      </c>
      <c r="E21" s="14"/>
      <c r="F21" s="14"/>
    </row>
    <row r="22" spans="1:6">
      <c r="A22" s="14" t="s">
        <v>132</v>
      </c>
      <c r="B22" s="14" t="s">
        <v>133</v>
      </c>
      <c r="C22" s="15">
        <v>277915.26</v>
      </c>
      <c r="D22" s="15">
        <v>277915.26</v>
      </c>
      <c r="E22" s="14"/>
      <c r="F22" s="14"/>
    </row>
    <row r="23" spans="1:6">
      <c r="A23" s="14" t="s">
        <v>134</v>
      </c>
      <c r="B23" s="14" t="s">
        <v>135</v>
      </c>
      <c r="C23" s="15">
        <v>347394.08</v>
      </c>
      <c r="D23" s="15">
        <v>347394.08</v>
      </c>
      <c r="E23" s="14"/>
      <c r="F23" s="14"/>
    </row>
  </sheetData>
  <mergeCells count="3">
    <mergeCell ref="A1:F1"/>
    <mergeCell ref="A4:B4"/>
    <mergeCell ref="C4:F4"/>
  </mergeCells>
  <phoneticPr fontId="10" type="noConversion"/>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dimension ref="A1:N7"/>
  <sheetViews>
    <sheetView workbookViewId="0">
      <selection sqref="A1:N1"/>
    </sheetView>
  </sheetViews>
  <sheetFormatPr defaultRowHeight="12.75"/>
  <cols>
    <col min="1" max="1" width="7" bestFit="1" customWidth="1"/>
    <col min="2" max="5" width="6" bestFit="1" customWidth="1"/>
    <col min="6" max="6" width="18" bestFit="1" customWidth="1"/>
    <col min="7" max="7" width="12" bestFit="1" customWidth="1"/>
    <col min="8" max="8" width="13" bestFit="1" customWidth="1"/>
    <col min="9" max="9" width="14" bestFit="1" customWidth="1"/>
    <col min="10" max="11" width="15" bestFit="1" customWidth="1"/>
    <col min="12" max="12" width="14" bestFit="1" customWidth="1"/>
    <col min="13" max="13" width="15" bestFit="1" customWidth="1"/>
    <col min="14" max="14" width="12" bestFit="1" customWidth="1"/>
  </cols>
  <sheetData>
    <row r="1" spans="1:14" ht="30" customHeight="1">
      <c r="A1" s="33" t="s">
        <v>136</v>
      </c>
      <c r="B1" s="34"/>
      <c r="C1" s="34"/>
      <c r="D1" s="34"/>
      <c r="E1" s="34"/>
      <c r="F1" s="34"/>
      <c r="G1" s="34"/>
      <c r="H1" s="34"/>
      <c r="I1" s="34"/>
      <c r="J1" s="34"/>
      <c r="K1" s="34"/>
      <c r="L1" s="34"/>
      <c r="M1" s="34"/>
      <c r="N1" s="34"/>
    </row>
    <row r="2" spans="1:14" ht="15" customHeight="1">
      <c r="A2" s="12" t="s">
        <v>51</v>
      </c>
    </row>
    <row r="3" spans="1:14" ht="15" customHeight="1">
      <c r="A3" s="12" t="s">
        <v>52</v>
      </c>
    </row>
    <row r="4" spans="1:14" ht="15" customHeight="1">
      <c r="A4" s="38" t="s">
        <v>137</v>
      </c>
      <c r="B4" s="38" t="s">
        <v>138</v>
      </c>
      <c r="C4" s="38" t="s">
        <v>139</v>
      </c>
      <c r="D4" s="38" t="s">
        <v>140</v>
      </c>
      <c r="E4" s="38" t="s">
        <v>141</v>
      </c>
      <c r="F4" s="38" t="s">
        <v>142</v>
      </c>
      <c r="G4" s="13" t="s">
        <v>6</v>
      </c>
      <c r="H4" s="13" t="s">
        <v>143</v>
      </c>
      <c r="I4" s="38" t="s">
        <v>144</v>
      </c>
      <c r="J4" s="13" t="s">
        <v>145</v>
      </c>
      <c r="K4" s="13" t="s">
        <v>146</v>
      </c>
      <c r="L4" s="13" t="s">
        <v>147</v>
      </c>
      <c r="M4" s="13" t="s">
        <v>148</v>
      </c>
      <c r="N4" s="13" t="s">
        <v>149</v>
      </c>
    </row>
    <row r="5" spans="1:14" ht="15" customHeight="1">
      <c r="A5" s="40"/>
      <c r="B5" s="40"/>
      <c r="C5" s="40"/>
      <c r="D5" s="40"/>
      <c r="E5" s="40"/>
      <c r="F5" s="40"/>
      <c r="G5" s="13" t="s">
        <v>150</v>
      </c>
      <c r="H5" s="38" t="s">
        <v>151</v>
      </c>
      <c r="I5" s="39"/>
      <c r="J5" s="13" t="s">
        <v>152</v>
      </c>
      <c r="K5" s="13" t="s">
        <v>153</v>
      </c>
      <c r="L5" s="13" t="s">
        <v>154</v>
      </c>
      <c r="M5" s="13" t="s">
        <v>155</v>
      </c>
      <c r="N5" s="13" t="s">
        <v>156</v>
      </c>
    </row>
    <row r="6" spans="1:14" ht="48">
      <c r="A6" s="39"/>
      <c r="B6" s="39"/>
      <c r="C6" s="39"/>
      <c r="D6" s="39"/>
      <c r="E6" s="39"/>
      <c r="F6" s="39"/>
      <c r="G6" s="13" t="s">
        <v>157</v>
      </c>
      <c r="H6" s="39"/>
      <c r="I6" s="13" t="s">
        <v>158</v>
      </c>
      <c r="J6" s="13" t="s">
        <v>159</v>
      </c>
      <c r="K6" s="13" t="s">
        <v>160</v>
      </c>
      <c r="L6" s="13" t="s">
        <v>161</v>
      </c>
      <c r="M6" s="13" t="s">
        <v>162</v>
      </c>
      <c r="N6" s="13" t="s">
        <v>163</v>
      </c>
    </row>
    <row r="7" spans="1:14">
      <c r="A7" s="16">
        <v>13</v>
      </c>
      <c r="B7" s="14"/>
      <c r="C7" s="14"/>
      <c r="D7" s="16">
        <v>1</v>
      </c>
      <c r="E7" s="14"/>
      <c r="F7" s="15">
        <v>260693.5</v>
      </c>
      <c r="G7" s="14"/>
      <c r="H7" s="15">
        <v>140400</v>
      </c>
      <c r="I7" s="15">
        <v>43500</v>
      </c>
      <c r="J7" s="15">
        <v>30000</v>
      </c>
      <c r="K7" s="15">
        <v>10140</v>
      </c>
      <c r="L7" s="15">
        <v>3900</v>
      </c>
      <c r="M7" s="15">
        <v>22553.5</v>
      </c>
      <c r="N7" s="15">
        <v>10200</v>
      </c>
    </row>
  </sheetData>
  <mergeCells count="9">
    <mergeCell ref="A1:N1"/>
    <mergeCell ref="A4:A6"/>
    <mergeCell ref="B4:B6"/>
    <mergeCell ref="C4:C6"/>
    <mergeCell ref="D4:D6"/>
    <mergeCell ref="E4:E6"/>
    <mergeCell ref="F4:F6"/>
    <mergeCell ref="I4:I5"/>
    <mergeCell ref="H5:H6"/>
  </mergeCells>
  <phoneticPr fontId="10" type="noConversion"/>
  <pageMargins left="0.75" right="0.75" top="1" bottom="1" header="0.5" footer="0.5"/>
  <pageSetup paperSize="9" scale="0" firstPageNumber="0" fitToWidth="0" fitToHeight="0" pageOrder="overThenDown"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dimension ref="A1:L8"/>
  <sheetViews>
    <sheetView workbookViewId="0">
      <selection sqref="A1:L1"/>
    </sheetView>
  </sheetViews>
  <sheetFormatPr defaultRowHeight="12.75"/>
  <cols>
    <col min="1" max="1" width="14" bestFit="1" customWidth="1"/>
    <col min="2" max="2" width="18" bestFit="1" customWidth="1"/>
    <col min="3" max="3" width="16" bestFit="1" customWidth="1"/>
    <col min="4" max="4" width="12" bestFit="1" customWidth="1"/>
    <col min="5" max="6" width="13" bestFit="1" customWidth="1"/>
    <col min="7" max="7" width="11" bestFit="1" customWidth="1"/>
    <col min="8" max="8" width="14" bestFit="1" customWidth="1"/>
    <col min="9" max="9" width="19" bestFit="1" customWidth="1"/>
    <col min="10" max="10" width="24" bestFit="1" customWidth="1"/>
    <col min="11" max="12" width="19" bestFit="1" customWidth="1"/>
  </cols>
  <sheetData>
    <row r="1" spans="1:12" ht="30" customHeight="1">
      <c r="A1" s="33" t="s">
        <v>164</v>
      </c>
      <c r="B1" s="34"/>
      <c r="C1" s="34"/>
      <c r="D1" s="34"/>
      <c r="E1" s="34"/>
      <c r="F1" s="34"/>
      <c r="G1" s="34"/>
      <c r="H1" s="34"/>
      <c r="I1" s="34"/>
      <c r="J1" s="34"/>
      <c r="K1" s="34"/>
      <c r="L1" s="34"/>
    </row>
    <row r="2" spans="1:12" ht="15" customHeight="1">
      <c r="A2" s="12" t="s">
        <v>51</v>
      </c>
    </row>
    <row r="3" spans="1:12" ht="15" customHeight="1">
      <c r="A3" s="12" t="s">
        <v>52</v>
      </c>
    </row>
    <row r="4" spans="1:12" ht="15" customHeight="1">
      <c r="A4" s="38" t="s">
        <v>165</v>
      </c>
      <c r="B4" s="38" t="s">
        <v>166</v>
      </c>
      <c r="C4" s="35" t="s">
        <v>167</v>
      </c>
      <c r="D4" s="37"/>
      <c r="E4" s="37"/>
      <c r="F4" s="37"/>
      <c r="G4" s="36"/>
      <c r="H4" s="35" t="s">
        <v>54</v>
      </c>
      <c r="I4" s="37"/>
      <c r="J4" s="37"/>
      <c r="K4" s="37"/>
      <c r="L4" s="36"/>
    </row>
    <row r="5" spans="1:12" ht="15" customHeight="1">
      <c r="A5" s="40"/>
      <c r="B5" s="40"/>
      <c r="C5" s="38" t="s">
        <v>8</v>
      </c>
      <c r="D5" s="38" t="s">
        <v>168</v>
      </c>
      <c r="E5" s="35" t="s">
        <v>169</v>
      </c>
      <c r="F5" s="36"/>
      <c r="G5" s="38" t="s">
        <v>170</v>
      </c>
      <c r="H5" s="38" t="s">
        <v>8</v>
      </c>
      <c r="I5" s="38" t="s">
        <v>168</v>
      </c>
      <c r="J5" s="35" t="s">
        <v>169</v>
      </c>
      <c r="K5" s="36"/>
      <c r="L5" s="38" t="s">
        <v>170</v>
      </c>
    </row>
    <row r="6" spans="1:12" ht="24">
      <c r="A6" s="39"/>
      <c r="B6" s="39"/>
      <c r="C6" s="39"/>
      <c r="D6" s="39"/>
      <c r="E6" s="13" t="s">
        <v>171</v>
      </c>
      <c r="F6" s="13" t="s">
        <v>172</v>
      </c>
      <c r="G6" s="39"/>
      <c r="H6" s="39"/>
      <c r="I6" s="39"/>
      <c r="J6" s="13" t="s">
        <v>171</v>
      </c>
      <c r="K6" s="13" t="s">
        <v>172</v>
      </c>
      <c r="L6" s="39"/>
    </row>
    <row r="7" spans="1:12">
      <c r="A7" s="14" t="s">
        <v>8</v>
      </c>
      <c r="B7" s="14"/>
      <c r="C7" s="15">
        <v>198670</v>
      </c>
      <c r="D7" s="15">
        <v>20000</v>
      </c>
      <c r="E7" s="14"/>
      <c r="F7" s="15">
        <v>143840</v>
      </c>
      <c r="G7" s="15">
        <v>34830</v>
      </c>
      <c r="H7" s="15">
        <v>123840</v>
      </c>
      <c r="I7" s="14"/>
      <c r="J7" s="14"/>
      <c r="K7" s="15">
        <v>93840</v>
      </c>
      <c r="L7" s="15">
        <v>30000</v>
      </c>
    </row>
    <row r="8" spans="1:12">
      <c r="A8" s="14" t="s">
        <v>173</v>
      </c>
      <c r="B8" s="14" t="s">
        <v>51</v>
      </c>
      <c r="C8" s="15">
        <v>198670</v>
      </c>
      <c r="D8" s="15">
        <v>20000</v>
      </c>
      <c r="E8" s="14"/>
      <c r="F8" s="15">
        <v>143840</v>
      </c>
      <c r="G8" s="15">
        <v>34830</v>
      </c>
      <c r="H8" s="15">
        <v>123840</v>
      </c>
      <c r="I8" s="14"/>
      <c r="J8" s="14"/>
      <c r="K8" s="15">
        <v>93840</v>
      </c>
      <c r="L8" s="15">
        <v>30000</v>
      </c>
    </row>
  </sheetData>
  <mergeCells count="13">
    <mergeCell ref="I5:I6"/>
    <mergeCell ref="J5:K5"/>
    <mergeCell ref="L5:L6"/>
    <mergeCell ref="A1:L1"/>
    <mergeCell ref="A4:A6"/>
    <mergeCell ref="B4:B6"/>
    <mergeCell ref="C4:G4"/>
    <mergeCell ref="H4:L4"/>
    <mergeCell ref="C5:C6"/>
    <mergeCell ref="D5:D6"/>
    <mergeCell ref="E5:F5"/>
    <mergeCell ref="G5:G6"/>
    <mergeCell ref="H5:H6"/>
  </mergeCells>
  <phoneticPr fontId="10" type="noConversion"/>
  <pageMargins left="0.75" right="0.75" top="1" bottom="1" header="0.5" footer="0.5"/>
  <pageSetup paperSize="9" scale="0" firstPageNumber="0" fitToWidth="0" fitToHeight="0" pageOrder="overThenDown"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dimension ref="A1:F6"/>
  <sheetViews>
    <sheetView workbookViewId="0">
      <selection sqref="A1:F1"/>
    </sheetView>
  </sheetViews>
  <sheetFormatPr defaultRowHeight="12.75"/>
  <cols>
    <col min="1" max="1" width="23" bestFit="1" customWidth="1"/>
    <col min="2" max="2" width="22" bestFit="1" customWidth="1"/>
    <col min="3" max="3" width="40" bestFit="1" customWidth="1"/>
    <col min="4" max="4" width="27" bestFit="1" customWidth="1"/>
    <col min="5" max="5" width="22" bestFit="1" customWidth="1"/>
    <col min="6" max="6" width="24" bestFit="1" customWidth="1"/>
  </cols>
  <sheetData>
    <row r="1" spans="1:6" ht="30" customHeight="1">
      <c r="A1" s="33" t="s">
        <v>174</v>
      </c>
      <c r="B1" s="34"/>
      <c r="C1" s="34"/>
      <c r="D1" s="34"/>
      <c r="E1" s="34"/>
      <c r="F1" s="34"/>
    </row>
    <row r="2" spans="1:6" ht="15" customHeight="1">
      <c r="A2" s="12" t="s">
        <v>51</v>
      </c>
    </row>
    <row r="3" spans="1:6" ht="15" customHeight="1">
      <c r="A3" s="12" t="s">
        <v>52</v>
      </c>
    </row>
    <row r="4" spans="1:6" ht="15" customHeight="1">
      <c r="A4" s="38" t="s">
        <v>55</v>
      </c>
      <c r="B4" s="38" t="s">
        <v>175</v>
      </c>
      <c r="C4" s="38" t="s">
        <v>176</v>
      </c>
      <c r="D4" s="35" t="s">
        <v>177</v>
      </c>
      <c r="E4" s="37"/>
      <c r="F4" s="36"/>
    </row>
    <row r="5" spans="1:6">
      <c r="A5" s="39"/>
      <c r="B5" s="39"/>
      <c r="C5" s="39"/>
      <c r="D5" s="13" t="s">
        <v>178</v>
      </c>
      <c r="E5" s="13" t="s">
        <v>59</v>
      </c>
      <c r="F5" s="13" t="s">
        <v>60</v>
      </c>
    </row>
    <row r="6" spans="1:6">
      <c r="A6" s="14" t="s">
        <v>8</v>
      </c>
      <c r="B6" s="14"/>
      <c r="C6" s="14"/>
      <c r="D6" s="14"/>
      <c r="E6" s="14"/>
      <c r="F6" s="14"/>
    </row>
  </sheetData>
  <mergeCells count="5">
    <mergeCell ref="A1:F1"/>
    <mergeCell ref="A4:A5"/>
    <mergeCell ref="B4:B5"/>
    <mergeCell ref="C4:C5"/>
    <mergeCell ref="D4:F4"/>
  </mergeCells>
  <phoneticPr fontId="10" type="noConversion"/>
  <pageMargins left="0.75" right="0.75" top="1" bottom="1"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sheetPr>
    <pageSetUpPr fitToPage="1"/>
  </sheetPr>
  <dimension ref="A1:I36"/>
  <sheetViews>
    <sheetView topLeftCell="A27" workbookViewId="0">
      <selection activeCell="G35" sqref="G35"/>
    </sheetView>
  </sheetViews>
  <sheetFormatPr defaultColWidth="10.28515625" defaultRowHeight="12.75"/>
  <cols>
    <col min="1" max="1" width="37" bestFit="1" customWidth="1"/>
    <col min="2" max="2" width="30" bestFit="1" customWidth="1"/>
    <col min="3" max="3" width="41" bestFit="1" customWidth="1"/>
    <col min="4" max="4" width="34" bestFit="1" customWidth="1"/>
    <col min="5" max="5" width="8" bestFit="1" customWidth="1"/>
    <col min="6" max="6" width="9" bestFit="1" customWidth="1"/>
    <col min="7" max="9" width="9.7109375" bestFit="1" customWidth="1"/>
  </cols>
  <sheetData>
    <row r="1" spans="1:5" ht="38.25" customHeight="1">
      <c r="A1" s="41" t="s">
        <v>179</v>
      </c>
      <c r="B1" s="41"/>
      <c r="C1" s="41"/>
      <c r="D1" s="41"/>
      <c r="E1" s="2"/>
    </row>
    <row r="2" spans="1:5" ht="14.25" customHeight="1">
      <c r="A2" s="3"/>
    </row>
    <row r="3" spans="1:5" ht="20.25" customHeight="1">
      <c r="A3" s="19" t="s">
        <v>278</v>
      </c>
      <c r="D3" s="4" t="s">
        <v>3</v>
      </c>
    </row>
    <row r="4" spans="1:5" ht="26.1" customHeight="1">
      <c r="A4" s="30" t="s">
        <v>4</v>
      </c>
      <c r="B4" s="31"/>
      <c r="C4" s="30" t="s">
        <v>5</v>
      </c>
      <c r="D4" s="31"/>
    </row>
    <row r="5" spans="1:5" ht="26.1" customHeight="1">
      <c r="A5" s="5" t="s">
        <v>6</v>
      </c>
      <c r="B5" s="5" t="s">
        <v>7</v>
      </c>
      <c r="C5" s="5" t="s">
        <v>6</v>
      </c>
      <c r="D5" s="5" t="s">
        <v>7</v>
      </c>
    </row>
    <row r="6" spans="1:5" ht="26.1" customHeight="1">
      <c r="A6" s="11" t="s">
        <v>180</v>
      </c>
      <c r="B6" s="8">
        <v>8991987.3200000003</v>
      </c>
      <c r="C6" s="7" t="s">
        <v>13</v>
      </c>
      <c r="D6" s="8">
        <v>9254249.0600000005</v>
      </c>
    </row>
    <row r="7" spans="1:5" ht="26.1" customHeight="1">
      <c r="A7" s="11" t="s">
        <v>181</v>
      </c>
      <c r="B7" s="8"/>
      <c r="C7" s="7" t="s">
        <v>15</v>
      </c>
      <c r="D7" s="8">
        <v>3270399.31</v>
      </c>
    </row>
    <row r="8" spans="1:5" ht="36" customHeight="1">
      <c r="A8" s="11" t="s">
        <v>182</v>
      </c>
      <c r="B8" s="8"/>
      <c r="C8" s="7" t="s">
        <v>17</v>
      </c>
      <c r="D8" s="8"/>
    </row>
    <row r="9" spans="1:5" ht="26.1" customHeight="1">
      <c r="A9" s="11" t="s">
        <v>183</v>
      </c>
      <c r="B9" s="8"/>
      <c r="C9" s="7" t="s">
        <v>19</v>
      </c>
      <c r="D9" s="8"/>
    </row>
    <row r="10" spans="1:5" ht="26.1" customHeight="1">
      <c r="A10" s="11" t="s">
        <v>184</v>
      </c>
      <c r="B10" s="8"/>
      <c r="C10" s="7" t="s">
        <v>20</v>
      </c>
      <c r="D10" s="8"/>
    </row>
    <row r="11" spans="1:5" ht="27.95" customHeight="1">
      <c r="A11" s="11" t="s">
        <v>185</v>
      </c>
      <c r="B11" s="8"/>
      <c r="C11" s="7" t="s">
        <v>21</v>
      </c>
      <c r="D11" s="8">
        <v>4186614</v>
      </c>
    </row>
    <row r="12" spans="1:5" ht="27.95" customHeight="1">
      <c r="A12" s="11" t="s">
        <v>186</v>
      </c>
      <c r="B12" s="8"/>
      <c r="C12" s="7" t="s">
        <v>22</v>
      </c>
      <c r="D12" s="8"/>
    </row>
    <row r="13" spans="1:5" ht="27.95" customHeight="1">
      <c r="A13" s="7" t="s">
        <v>47</v>
      </c>
      <c r="B13" s="8" t="s">
        <v>47</v>
      </c>
      <c r="C13" s="7" t="s">
        <v>23</v>
      </c>
      <c r="D13" s="8">
        <v>1628084.75</v>
      </c>
    </row>
    <row r="14" spans="1:5" ht="27.95" customHeight="1">
      <c r="A14" s="7" t="s">
        <v>47</v>
      </c>
      <c r="B14" s="10" t="s">
        <v>47</v>
      </c>
      <c r="C14" s="7" t="s">
        <v>24</v>
      </c>
      <c r="D14" s="8">
        <v>169151</v>
      </c>
    </row>
    <row r="15" spans="1:5" ht="27.95" customHeight="1">
      <c r="A15" s="7" t="s">
        <v>47</v>
      </c>
      <c r="B15" s="10" t="s">
        <v>47</v>
      </c>
      <c r="C15" s="7" t="s">
        <v>25</v>
      </c>
      <c r="D15" s="8"/>
    </row>
    <row r="16" spans="1:5" ht="27.95" customHeight="1">
      <c r="A16" s="7" t="s">
        <v>47</v>
      </c>
      <c r="B16" s="10" t="s">
        <v>47</v>
      </c>
      <c r="C16" s="7" t="s">
        <v>26</v>
      </c>
      <c r="D16" s="8"/>
    </row>
    <row r="17" spans="1:9" ht="27.95" customHeight="1">
      <c r="A17" s="7" t="s">
        <v>47</v>
      </c>
      <c r="B17" s="10" t="s">
        <v>47</v>
      </c>
      <c r="C17" s="7" t="s">
        <v>27</v>
      </c>
      <c r="D17" s="8"/>
    </row>
    <row r="18" spans="1:9" ht="27.95" customHeight="1">
      <c r="A18" s="7" t="s">
        <v>47</v>
      </c>
      <c r="B18" s="10" t="s">
        <v>47</v>
      </c>
      <c r="C18" s="7" t="s">
        <v>28</v>
      </c>
      <c r="D18" s="8"/>
    </row>
    <row r="19" spans="1:9" ht="27.95" customHeight="1">
      <c r="A19" s="7" t="s">
        <v>47</v>
      </c>
      <c r="B19" s="10" t="s">
        <v>47</v>
      </c>
      <c r="C19" s="7" t="s">
        <v>29</v>
      </c>
      <c r="D19" s="8"/>
    </row>
    <row r="20" spans="1:9" ht="27.95" customHeight="1">
      <c r="A20" s="7" t="s">
        <v>47</v>
      </c>
      <c r="B20" s="10" t="s">
        <v>47</v>
      </c>
      <c r="C20" s="7" t="s">
        <v>30</v>
      </c>
      <c r="D20" s="8"/>
    </row>
    <row r="21" spans="1:9" ht="27.95" customHeight="1">
      <c r="A21" s="7" t="s">
        <v>47</v>
      </c>
      <c r="B21" s="10" t="s">
        <v>47</v>
      </c>
      <c r="C21" s="7" t="s">
        <v>31</v>
      </c>
      <c r="D21" s="8"/>
    </row>
    <row r="22" spans="1:9" ht="27.95" customHeight="1">
      <c r="A22" s="7" t="s">
        <v>47</v>
      </c>
      <c r="B22" s="10" t="s">
        <v>47</v>
      </c>
      <c r="C22" s="7" t="s">
        <v>32</v>
      </c>
      <c r="D22" s="8"/>
    </row>
    <row r="23" spans="1:9" ht="27.95" customHeight="1">
      <c r="A23" s="7" t="s">
        <v>47</v>
      </c>
      <c r="B23" s="10" t="s">
        <v>47</v>
      </c>
      <c r="C23" s="7" t="s">
        <v>33</v>
      </c>
      <c r="D23" s="8"/>
    </row>
    <row r="24" spans="1:9" ht="27.95" customHeight="1">
      <c r="A24" s="7" t="s">
        <v>47</v>
      </c>
      <c r="B24" s="10" t="s">
        <v>47</v>
      </c>
      <c r="C24" s="7" t="s">
        <v>34</v>
      </c>
      <c r="D24" s="8"/>
    </row>
    <row r="25" spans="1:9" ht="26.1" customHeight="1">
      <c r="A25" s="7" t="s">
        <v>47</v>
      </c>
      <c r="B25" s="8" t="s">
        <v>47</v>
      </c>
      <c r="C25" s="11" t="s">
        <v>35</v>
      </c>
      <c r="D25" s="8"/>
    </row>
    <row r="26" spans="1:9" ht="26.1" customHeight="1">
      <c r="A26" s="7" t="s">
        <v>47</v>
      </c>
      <c r="B26" s="10" t="s">
        <v>47</v>
      </c>
      <c r="C26" s="11" t="s">
        <v>36</v>
      </c>
      <c r="D26" s="8"/>
    </row>
    <row r="27" spans="1:9" ht="27" customHeight="1">
      <c r="A27" s="7" t="s">
        <v>47</v>
      </c>
      <c r="B27" s="8" t="s">
        <v>47</v>
      </c>
      <c r="C27" s="11" t="s">
        <v>37</v>
      </c>
      <c r="D27" s="8"/>
    </row>
    <row r="28" spans="1:9" ht="27" customHeight="1">
      <c r="A28" s="7" t="s">
        <v>47</v>
      </c>
      <c r="B28" s="8" t="s">
        <v>47</v>
      </c>
      <c r="C28" s="11" t="s">
        <v>38</v>
      </c>
      <c r="D28" s="8"/>
    </row>
    <row r="29" spans="1:9" ht="27" customHeight="1">
      <c r="A29" s="7" t="s">
        <v>47</v>
      </c>
      <c r="B29" s="10" t="s">
        <v>47</v>
      </c>
      <c r="C29" s="11" t="s">
        <v>39</v>
      </c>
      <c r="D29" s="8"/>
    </row>
    <row r="30" spans="1:9" ht="26.65" customHeight="1">
      <c r="A30" s="7" t="s">
        <v>47</v>
      </c>
      <c r="B30" s="8" t="s">
        <v>47</v>
      </c>
      <c r="C30" s="11" t="s">
        <v>40</v>
      </c>
      <c r="D30" s="8"/>
    </row>
    <row r="31" spans="1:9" ht="26.65" customHeight="1">
      <c r="A31" s="5" t="s">
        <v>47</v>
      </c>
      <c r="B31" s="8" t="s">
        <v>47</v>
      </c>
      <c r="C31" s="5" t="s">
        <v>47</v>
      </c>
      <c r="D31" s="8" t="s">
        <v>47</v>
      </c>
    </row>
    <row r="32" spans="1:9" ht="26.65" customHeight="1">
      <c r="A32" s="5" t="s">
        <v>187</v>
      </c>
      <c r="B32" s="8">
        <v>8991987.3200000003</v>
      </c>
      <c r="C32" s="5" t="s">
        <v>188</v>
      </c>
      <c r="D32" s="8">
        <v>9254249.0600000005</v>
      </c>
      <c r="E32" s="2"/>
      <c r="F32" s="2"/>
      <c r="G32" s="2"/>
      <c r="H32" s="2"/>
      <c r="I32" s="2"/>
    </row>
    <row r="33" spans="1:9" ht="26.65" customHeight="1">
      <c r="A33" s="7" t="s">
        <v>189</v>
      </c>
      <c r="B33" s="8" t="s">
        <v>47</v>
      </c>
      <c r="C33" s="7" t="s">
        <v>190</v>
      </c>
      <c r="D33" s="8" t="s">
        <v>47</v>
      </c>
      <c r="E33" s="2"/>
      <c r="F33" s="2"/>
      <c r="G33" s="2"/>
      <c r="H33" s="2"/>
      <c r="I33" s="2"/>
    </row>
    <row r="34" spans="1:9" ht="26.65" customHeight="1">
      <c r="A34" s="7" t="s">
        <v>191</v>
      </c>
      <c r="B34" s="8">
        <v>262261.74</v>
      </c>
      <c r="C34" s="7" t="s">
        <v>47</v>
      </c>
      <c r="D34" s="8" t="s">
        <v>47</v>
      </c>
      <c r="E34" s="2"/>
      <c r="F34" s="2"/>
      <c r="G34" s="2"/>
      <c r="H34" s="2"/>
      <c r="I34" s="2"/>
    </row>
    <row r="35" spans="1:9" ht="26.65" customHeight="1">
      <c r="A35" s="7" t="s">
        <v>47</v>
      </c>
      <c r="B35" s="10"/>
      <c r="C35" s="7" t="s">
        <v>47</v>
      </c>
      <c r="D35" s="8" t="s">
        <v>47</v>
      </c>
      <c r="E35" s="2"/>
      <c r="F35" s="2"/>
      <c r="G35" s="2"/>
      <c r="H35" s="2"/>
      <c r="I35" s="2"/>
    </row>
    <row r="36" spans="1:9" ht="26.65" customHeight="1">
      <c r="A36" s="17" t="s">
        <v>45</v>
      </c>
      <c r="B36" s="8">
        <v>9254249.0600000005</v>
      </c>
      <c r="C36" s="17" t="s">
        <v>46</v>
      </c>
      <c r="D36" s="8">
        <v>9254249.0600000005</v>
      </c>
      <c r="E36" s="2"/>
      <c r="F36" s="2"/>
      <c r="G36" s="2"/>
      <c r="H36" s="2"/>
      <c r="I36" s="2"/>
    </row>
  </sheetData>
  <mergeCells count="3">
    <mergeCell ref="A1:D1"/>
    <mergeCell ref="A4:B4"/>
    <mergeCell ref="C4:D4"/>
  </mergeCells>
  <phoneticPr fontId="10" type="noConversion"/>
  <pageMargins left="0.75" right="0.75" top="1" bottom="1" header="0.5" footer="0.5"/>
  <pageSetup paperSize="9" fitToWidth="0" fitToHeight="0" pageOrder="overThenDown" orientation="portrait" useFirstPageNumber="1"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工作表</vt:lpstr>
      </vt:variant>
      <vt:variant>
        <vt:i4>12</vt:i4>
      </vt:variant>
    </vt:vector>
  </HeadingPairs>
  <TitlesOfParts>
    <vt:vector size="12" baseType="lpstr">
      <vt:lpstr>部门职能表（预算公开表1）</vt:lpstr>
      <vt:lpstr>部门预算情况说明（预算公开表2）</vt:lpstr>
      <vt:lpstr>财政拔款收支总表（预算公开表3）</vt:lpstr>
      <vt:lpstr>一般公共预算支出表（预算公开表4）</vt:lpstr>
      <vt:lpstr>一般公共预算基本支出表（预算公开表5）</vt:lpstr>
      <vt:lpstr>公用支出标准及预算表（预算公开表6）</vt:lpstr>
      <vt:lpstr>一般公共预算“三公”经费支出表（预算公开表7）</vt:lpstr>
      <vt:lpstr>政府性基金预算支出表（预算公开表8）</vt:lpstr>
      <vt:lpstr>部门收支总表（预算公开表9）</vt:lpstr>
      <vt:lpstr>部门收入总表（预算公开表10）</vt:lpstr>
      <vt:lpstr>部门支出总表（预算公开表11）</vt:lpstr>
      <vt:lpstr>部门项目支出明细表（预算公开表12）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何丽莹:办公室文书</cp:lastModifiedBy>
  <dcterms:created xsi:type="dcterms:W3CDTF">2016-02-19T07:44:12Z</dcterms:created>
  <dcterms:modified xsi:type="dcterms:W3CDTF">2016-02-22T01:44:30Z</dcterms:modified>
</cp:coreProperties>
</file>