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60" windowHeight="11840"/>
  </bookViews>
  <sheets>
    <sheet name="目录1" sheetId="1" r:id="rId1"/>
    <sheet name="目录2" sheetId="2" r:id="rId2"/>
  </sheets>
  <definedNames>
    <definedName name="_xlnm._FilterDatabase" localSheetId="0" hidden="1">目录1!$A$1:$J$7779</definedName>
  </definedNames>
  <calcPr calcId="144525"/>
</workbook>
</file>

<file path=xl/sharedStrings.xml><?xml version="1.0" encoding="utf-8"?>
<sst xmlns="http://schemas.openxmlformats.org/spreadsheetml/2006/main" count="14007">
  <si>
    <t>附件1-1</t>
  </si>
  <si>
    <t>珠海市属及部属、省驻珠公立医疗机构基本医疗服务价格项目价格汇总表（2025版）</t>
  </si>
  <si>
    <t xml:space="preserve"> 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</si>
  <si>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</si>
  <si>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</si>
  <si>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</si>
  <si>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</si>
  <si>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</si>
  <si>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</si>
  <si>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</si>
  <si>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</si>
  <si>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</si>
  <si>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</si>
  <si>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</si>
  <si>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</si>
  <si>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</si>
  <si>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</si>
  <si>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三级公立医疗机构价格（元）</t>
  </si>
  <si>
    <t>二级公立医疗机构价格（元）</t>
  </si>
  <si>
    <t>一级公立医疗机构价格（元）</t>
  </si>
  <si>
    <t>(一)一般医疗服务</t>
  </si>
  <si>
    <t>1.基层一般诊疗费</t>
  </si>
  <si>
    <t>C</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</si>
  <si>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</si>
  <si>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</si>
  <si>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</si>
  <si>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</si>
  <si>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
2.门诊注射、换药、针灸、理疗、推拿、血透、放射治疗按疗程收取一次一般诊疗费。
3.注射、输液均限门诊。</t>
  </si>
  <si>
    <t>——</t>
  </si>
  <si>
    <t>农村卫生站一般诊疗费</t>
  </si>
  <si>
    <t>含药事服务成本、诊查费和注射费，具体为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含门诊及其为患者提供候诊就诊条件、诊断书、收费收据。</t>
  </si>
  <si>
    <t>各类一次性输液器、过滤器、注射器、真空采血器、胰岛素专用注射器、三通管、延长管、留置针。留置静脉针使用的透明敷贴。</t>
  </si>
  <si>
    <t xml:space="preserve"> 次</t>
  </si>
  <si>
    <t>1.村卫生站按此项目收费。
2.门诊注射、换药、针灸、理疗、推拿按疗程收取一次一般诊疗费。
3.注射、输液均限门诊。</t>
  </si>
  <si>
    <t>2.诊查费</t>
  </si>
  <si>
    <t>含营养状况评估、儿童营养评估、营养咨询、优生咨询。含门诊、急诊及其为患者提供候诊就诊设施条件、诊断书、收费收据。</t>
  </si>
  <si>
    <t>门诊注射、换药、针灸、理疗、推拿、血透、放射治疗按疗程收取一次诊查费。</t>
  </si>
  <si>
    <t>普通门诊诊查费</t>
  </si>
  <si>
    <t>指医护人员提供（技术劳务）的诊疗服务。</t>
  </si>
  <si>
    <t>专家门诊诊查费</t>
  </si>
  <si>
    <t>指高级职称医务人员提供（技术劳务）的诊疗服务。</t>
  </si>
  <si>
    <t>110200002-1</t>
  </si>
  <si>
    <t>名专家门诊诊查费</t>
  </si>
  <si>
    <t>指：①享受政府津贴的专家，②省级名老、名中医。</t>
  </si>
  <si>
    <t>-</t>
  </si>
  <si>
    <t>110200002-2</t>
  </si>
  <si>
    <t>主任医师门诊诊查费</t>
  </si>
  <si>
    <t>110200002-3</t>
  </si>
  <si>
    <t>副主任医师门诊诊查费</t>
  </si>
  <si>
    <t>急诊诊查费</t>
  </si>
  <si>
    <t>指医护人员提供的24小时急救、急症的诊疗服务。</t>
  </si>
  <si>
    <t>门急诊留观诊查费</t>
  </si>
  <si>
    <t>含诊查、护理。</t>
  </si>
  <si>
    <t>日</t>
  </si>
  <si>
    <t>住院诊查费</t>
  </si>
  <si>
    <t>指医务人员技术劳务性服务。</t>
  </si>
  <si>
    <t>入院当日按一日计算收费，出院当日不计收费（计入不计出）；当日入院当日出院，住院诊查费按一天计价。</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</si>
  <si>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</si>
  <si>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</si>
  <si>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</si>
  <si>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
  </si>
  <si>
    <t>检验、检查费另外收取。</t>
  </si>
  <si>
    <t>110200007S-1</t>
  </si>
  <si>
    <t>网上就诊诊查费-复诊</t>
  </si>
  <si>
    <t>按普通门诊诊查费标准收费。</t>
  </si>
  <si>
    <t>E</t>
  </si>
  <si>
    <t>3.急诊监护费</t>
  </si>
  <si>
    <t>急诊监护费</t>
  </si>
  <si>
    <t>含监护、床位、护理。</t>
  </si>
  <si>
    <t>符合监护病房条件和管理标准，超过半日不足24小时按一日计算，不足半日按半日计算。</t>
  </si>
  <si>
    <t>110300001-1</t>
  </si>
  <si>
    <t>急诊监护费(半日)</t>
  </si>
  <si>
    <t>半日</t>
  </si>
  <si>
    <t>4.院前急救费</t>
  </si>
  <si>
    <t>院前急救费</t>
  </si>
  <si>
    <t>限危重病人的现场抢救（指内脏衰竭、外伤、烧伤、中毒、溺水、电击等现场急救）。</t>
  </si>
  <si>
    <t>化验、特殊检查、治疗、药物、血液</t>
  </si>
  <si>
    <t xml:space="preserve">5.体检费                              </t>
  </si>
  <si>
    <t>D</t>
  </si>
  <si>
    <t xml:space="preserve">体检费                              </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</si>
  <si>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</si>
  <si>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</si>
  <si>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</si>
  <si>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</si>
  <si>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</si>
  <si>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</si>
  <si>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</si>
  <si>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</si>
  <si>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6.救护车费</t>
  </si>
  <si>
    <t>I</t>
  </si>
  <si>
    <t>救护车费</t>
  </si>
  <si>
    <t>指急救范围地段内。</t>
  </si>
  <si>
    <t>院前急救</t>
  </si>
  <si>
    <t>车/次</t>
  </si>
  <si>
    <t>110600001-1</t>
  </si>
  <si>
    <t>救护车加收(跨越急救范围地段)</t>
  </si>
  <si>
    <t>每公里</t>
  </si>
  <si>
    <t>110600001-2</t>
  </si>
  <si>
    <t>救护车加收(担架员提供抬护服务)</t>
  </si>
  <si>
    <t>9.床位费</t>
  </si>
  <si>
    <t xml:space="preserve">1.病房应基本配置的（病床、床头柜、座椅或木凳、床垫、棉褥、棉被（或毯）、枕头、床单、病人服装、热水瓶、废品袋（或篓）、大小便器等）日常生活用品,不准另列项收费。
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                                                                                                                  </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</si>
  <si>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</si>
  <si>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</si>
  <si>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</si>
  <si>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</si>
  <si>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</si>
  <si>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</si>
  <si>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</si>
  <si>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</si>
  <si>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</si>
  <si>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</si>
  <si>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</si>
  <si>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</si>
  <si>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</si>
  <si>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</si>
  <si>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</si>
  <si>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</si>
  <si>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</si>
  <si>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</si>
  <si>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</si>
  <si>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</si>
  <si>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</si>
  <si>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</si>
  <si>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</si>
  <si>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</si>
  <si>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</si>
  <si>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</si>
  <si>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</si>
  <si>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</si>
  <si>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</si>
  <si>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</si>
  <si>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</si>
  <si>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</si>
  <si>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</si>
  <si>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</si>
  <si>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</si>
  <si>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</si>
  <si>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</si>
  <si>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</si>
  <si>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</si>
  <si>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</si>
  <si>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</si>
  <si>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</si>
  <si>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</si>
  <si>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</si>
  <si>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</si>
  <si>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</si>
  <si>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</si>
  <si>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</si>
  <si>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</si>
  <si>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</si>
  <si>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</si>
  <si>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</si>
  <si>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</si>
  <si>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</si>
  <si>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</si>
  <si>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</si>
  <si>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</si>
  <si>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层流洁净病房床位费</t>
  </si>
  <si>
    <t>110900002-1</t>
  </si>
  <si>
    <r>
      <rPr>
        <sz val="11"/>
        <rFont val="宋体"/>
        <charset val="134"/>
      </rPr>
      <t>指</t>
    </r>
    <r>
      <rPr>
        <sz val="11"/>
        <rFont val="宋体"/>
        <charset val="134"/>
      </rPr>
      <t>达到</t>
    </r>
    <r>
      <rPr>
        <sz val="11"/>
        <rFont val="宋体"/>
        <charset val="134"/>
      </rPr>
      <t>百级、千级层流洁净病房，</t>
    </r>
    <r>
      <rPr>
        <sz val="11"/>
        <rFont val="宋体"/>
        <charset val="134"/>
      </rPr>
      <t>有层流装置的层流洁净间，</t>
    </r>
    <r>
      <rPr>
        <sz val="11"/>
        <rFont val="宋体"/>
        <charset val="134"/>
      </rPr>
      <t>采用全封闭管理，有严格消毒隔离措施及对外通话系统。</t>
    </r>
  </si>
  <si>
    <t>110900002-2</t>
  </si>
  <si>
    <t>层流洁净简易病房床位费</t>
  </si>
  <si>
    <r>
      <rPr>
        <sz val="11"/>
        <rFont val="宋体"/>
        <charset val="134"/>
      </rPr>
      <t>指有层流装置的层流洁净间（</t>
    </r>
    <r>
      <rPr>
        <sz val="11"/>
        <rFont val="宋体"/>
        <charset val="134"/>
      </rPr>
      <t>病房）</t>
    </r>
    <r>
      <rPr>
        <sz val="11"/>
        <rFont val="宋体"/>
        <charset val="134"/>
      </rPr>
      <t>，有严格消毒隔离措施。</t>
    </r>
  </si>
  <si>
    <t>监护病房床位费</t>
  </si>
  <si>
    <t>指配有中心监护台、心电监护仪及其它监护抢救设施,符合ICU、CCU标准的单人或多人监护病房，相对封闭管理。</t>
  </si>
  <si>
    <t>特殊防护病房床位费</t>
  </si>
  <si>
    <t>指核素内照射治疗病房。</t>
  </si>
  <si>
    <t>110900004-1</t>
  </si>
  <si>
    <t>特殊防护病房单人病房床位费</t>
  </si>
  <si>
    <t>门急诊观察床位费</t>
  </si>
  <si>
    <t>符合病房条件和管理标准的门急诊观察床，按病房有关标准计价。</t>
  </si>
  <si>
    <t>10.会诊费</t>
  </si>
  <si>
    <t>院际会诊</t>
  </si>
  <si>
    <t>会诊专家差旅费由患者支付的，由医患双方协商。</t>
  </si>
  <si>
    <t>院内会诊</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</si>
  <si>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</si>
  <si>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</si>
  <si>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</si>
  <si>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</si>
  <si>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</si>
  <si>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</si>
  <si>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</si>
  <si>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</si>
  <si>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(二)一般检查治疗</t>
  </si>
  <si>
    <t>1.护理费</t>
  </si>
  <si>
    <t>药物、特殊仪器、一次性水枕头、一次性胸带、一次性腹带</t>
  </si>
  <si>
    <t>按日收取的各项护理费计入不计出（即入院当日按一日计算收费,出院当日不计算收费）；当日入院当日出院的病人，按一日计收护理费。按“小时”收费的护理费（重症监护、特级护理）连续不超过12小时的可同时收取按日计价的级别护理费。含动态调整护理分级时的日常生活能力评定。</t>
  </si>
  <si>
    <t>F</t>
  </si>
  <si>
    <t>120100000-1</t>
  </si>
  <si>
    <t>使用防褥疮气垫(床)加收</t>
  </si>
  <si>
    <t>重症监护</t>
  </si>
  <si>
    <t>含24小时室内有专业护士监护,监护医生、护士严密观察病情、监护生命体征、随时记录病情、作好重症监护记录。</t>
  </si>
  <si>
    <t>一次性氧饱和探头</t>
  </si>
  <si>
    <t>不另收级别护理和一般专项护理。</t>
  </si>
  <si>
    <t>特级护理</t>
  </si>
  <si>
    <t>含24小时设专人护理,严密观察病情、测量生命体征、记特护记录、进行护理评估、制定护理计划。</t>
  </si>
  <si>
    <t>Ⅰ级护理</t>
  </si>
  <si>
    <r>
      <rPr>
        <sz val="11"/>
        <rFont val="宋体"/>
        <charset val="134"/>
      </rPr>
      <t>含需要护士每小时巡视观察一次,观察病情变化,根据病情测量生命体征,进行护理评估及</t>
    </r>
    <r>
      <rPr>
        <sz val="11"/>
        <rFont val="宋体"/>
        <charset val="134"/>
      </rPr>
      <t>护理、</t>
    </r>
    <r>
      <rPr>
        <sz val="11"/>
        <rFont val="宋体"/>
        <charset val="134"/>
      </rPr>
      <t>作好卫生宣教及出院指导。</t>
    </r>
  </si>
  <si>
    <t>Ⅱ级护理</t>
  </si>
  <si>
    <t>含需要护士每两小时巡视一次,观察病情变化及病人治疗、检查、用药后反应,测量体温、脉搏、呼吸,协助病人生活护理,作好卫生宣教及出院指导。</t>
  </si>
  <si>
    <t>Ⅲ级护理</t>
  </si>
  <si>
    <t>含需要护士每日巡视2-3次,观察、了解病人一般情况,测量体温、脉搏、呼吸,作好卫生宣教及出院指导。</t>
  </si>
  <si>
    <t>特殊疾病护理</t>
  </si>
  <si>
    <t>指甲类传染病、按甲类管理的乙类传染病、气性坏疽、破伤风、艾滋病等特殊传染病和耐药菌感染、器官及骨髓移植患者、核素剂量≥30mCi治疗患者的护理；含严格消毒隔离及一级护理内容。</t>
  </si>
  <si>
    <t>不另收级别护理费。</t>
  </si>
  <si>
    <t>新生儿护理</t>
  </si>
  <si>
    <t>含新生儿洗浴、脐部残端处理、口腔、皮肤及会阴护理、喂养材料。</t>
  </si>
  <si>
    <t>新生儿特殊护理</t>
  </si>
  <si>
    <t>120100008-1</t>
  </si>
  <si>
    <t>新生儿抚触</t>
  </si>
  <si>
    <t>120100008-2</t>
  </si>
  <si>
    <t>新生儿肛管排气</t>
  </si>
  <si>
    <t>120100008-3</t>
  </si>
  <si>
    <t>新生儿呼吸道清理</t>
  </si>
  <si>
    <t>120100008-4</t>
  </si>
  <si>
    <t>新生儿药浴</t>
  </si>
  <si>
    <t>120100008-5</t>
  </si>
  <si>
    <t>新生儿油浴</t>
  </si>
  <si>
    <t>120100008-6</t>
  </si>
  <si>
    <t>新生儿剪舌系带</t>
  </si>
  <si>
    <t>精神病护理</t>
  </si>
  <si>
    <t>气管切开护理</t>
  </si>
  <si>
    <t>含吸痰、药物滴入、定时消毒、更换套管及纱布。</t>
  </si>
  <si>
    <t>一次性引流管、一次性气管套管、一次性吸痰管、人工鼻（湿热交换器）、一次性吸引瓶内胆</t>
  </si>
  <si>
    <t>不可同时收取吸痰护理费。不含级别护理费。</t>
  </si>
  <si>
    <t>120100010-1</t>
  </si>
  <si>
    <t>气管插管护理</t>
  </si>
  <si>
    <t>吸痰护理</t>
  </si>
  <si>
    <t>含叩背、吸痰；不含雾化吸入。</t>
  </si>
  <si>
    <t>一次性吸痰管、一次性吸引瓶内胆、一次性引流管</t>
  </si>
  <si>
    <t>每日收费不超过24次。</t>
  </si>
  <si>
    <t>造瘘护理</t>
  </si>
  <si>
    <t>一次性造瘘管、造口袋</t>
  </si>
  <si>
    <t>120100012-1</t>
  </si>
  <si>
    <t>造口护理</t>
  </si>
  <si>
    <t>动静脉置管护理</t>
  </si>
  <si>
    <t>仅限于静脉切开置管、静脉穿刺置管、中心静脉穿刺置管术、深静脉穿刺置管、动脉置管项目。含换药、封管、拔管。</t>
  </si>
  <si>
    <t>三通管、肝素锁、无针密闭输液接头、透明敷贴、预充式导管冲洗器</t>
  </si>
  <si>
    <t>120100013-1</t>
  </si>
  <si>
    <t>静脉留置针护理</t>
  </si>
  <si>
    <t>含换药、封管、拔管。含多个部位多个留置针护理。</t>
  </si>
  <si>
    <t>三通管、肝素锁、无针密闭输液接头、透明敷贴</t>
  </si>
  <si>
    <t>不得另收冲管、封管用生理盐水和注射器费用。</t>
  </si>
  <si>
    <t>一般专项护理</t>
  </si>
  <si>
    <t>120100014-1</t>
  </si>
  <si>
    <t>口腔护理</t>
  </si>
  <si>
    <t>120100014-2</t>
  </si>
  <si>
    <t>会阴冲洗</t>
  </si>
  <si>
    <t>一次性扩阴器、一次性冲洗器</t>
  </si>
  <si>
    <t>120100014-2/1</t>
  </si>
  <si>
    <t>会阴抹洗</t>
  </si>
  <si>
    <t>120100014-3</t>
  </si>
  <si>
    <t>床上洗发</t>
  </si>
  <si>
    <t>120100014-4</t>
  </si>
  <si>
    <t>擦浴</t>
  </si>
  <si>
    <t>机械辅助排痰</t>
  </si>
  <si>
    <t>指无力自主排痰的机械振动辅助治疗。</t>
  </si>
  <si>
    <t>每天收费不超过3次。</t>
  </si>
  <si>
    <t>120100016S</t>
  </si>
  <si>
    <t>压疮护理</t>
  </si>
  <si>
    <t>指使用压疮评估表确定压疮分级及危险因素，对存在的压疮隐患患者或压疮患者给予相应处理措施，不含换药。</t>
  </si>
  <si>
    <t>长效抗菌材料</t>
  </si>
  <si>
    <t xml:space="preserve">每天收费不超过12次。 </t>
  </si>
  <si>
    <t>120100017S</t>
  </si>
  <si>
    <t>糖尿病足护理</t>
  </si>
  <si>
    <t xml:space="preserve">指导患者足部皮肤保养、足部运动、预防足外伤、剪趾甲等措施，正确处理鸡眼、脚癣及局部溃疡，不含换药。 </t>
  </si>
  <si>
    <t>120100019S</t>
  </si>
  <si>
    <t>肛周护理</t>
  </si>
  <si>
    <t>指对肛周脓肿、大便失禁、肛周感染等患者进行的肛周护理。</t>
  </si>
  <si>
    <t>2.抢救费</t>
  </si>
  <si>
    <t>药物及特殊消耗材料；特殊仪器</t>
  </si>
  <si>
    <t>120200001</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</si>
  <si>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</si>
  <si>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</si>
  <si>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</si>
  <si>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</si>
  <si>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</si>
  <si>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</si>
  <si>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3.氧气吸入</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</si>
  <si>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</si>
  <si>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</si>
  <si>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</si>
  <si>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</si>
  <si>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</si>
  <si>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</si>
  <si>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</si>
  <si>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</si>
  <si>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</si>
  <si>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</si>
  <si>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</si>
  <si>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</si>
  <si>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</si>
  <si>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</si>
  <si>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</si>
  <si>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</si>
  <si>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</si>
  <si>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</si>
  <si>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</si>
  <si>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</si>
  <si>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</si>
  <si>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</si>
  <si>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</si>
  <si>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</si>
  <si>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</si>
  <si>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</si>
  <si>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</si>
  <si>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</si>
  <si>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</si>
  <si>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</si>
  <si>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</si>
  <si>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</si>
  <si>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</si>
  <si>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</si>
  <si>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</si>
  <si>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</si>
  <si>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</si>
  <si>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</si>
  <si>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</si>
  <si>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</si>
  <si>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</si>
  <si>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</si>
  <si>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留置静脉针使用透明敷贴另收</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</si>
  <si>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</si>
  <si>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</si>
  <si>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</si>
  <si>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</si>
  <si>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</si>
  <si>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</si>
  <si>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</si>
  <si>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</si>
  <si>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</si>
  <si>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</si>
  <si>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</si>
  <si>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</si>
  <si>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</si>
  <si>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</si>
  <si>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</si>
  <si>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</si>
  <si>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</si>
  <si>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</si>
  <si>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</si>
  <si>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</si>
  <si>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</si>
  <si>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</si>
  <si>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</si>
  <si>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</si>
  <si>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</si>
  <si>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</si>
  <si>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</si>
  <si>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</si>
  <si>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</si>
  <si>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</si>
  <si>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</si>
  <si>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</si>
  <si>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</si>
  <si>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</si>
  <si>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</si>
  <si>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</si>
  <si>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</si>
  <si>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</si>
  <si>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</si>
  <si>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</si>
  <si>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</si>
  <si>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</si>
  <si>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</si>
  <si>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</si>
  <si>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</si>
  <si>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</si>
  <si>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</si>
  <si>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</si>
  <si>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</si>
  <si>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</si>
  <si>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</si>
  <si>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</si>
  <si>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</si>
  <si>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</si>
  <si>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</si>
  <si>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</si>
  <si>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</si>
  <si>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</si>
  <si>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</si>
  <si>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</si>
  <si>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</si>
  <si>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</si>
  <si>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</si>
  <si>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</si>
  <si>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</si>
  <si>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</si>
  <si>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</si>
  <si>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</si>
  <si>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</si>
  <si>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</si>
  <si>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</si>
  <si>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</si>
  <si>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</si>
  <si>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</si>
  <si>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1"/>
        <rFont val="宋体"/>
        <charset val="134"/>
      </rPr>
      <t>10cm</t>
    </r>
    <r>
      <rPr>
        <vertAlign val="superscript"/>
        <sz val="11"/>
        <rFont val="宋体"/>
        <charset val="134"/>
      </rPr>
      <t>2</t>
    </r>
  </si>
  <si>
    <r>
      <rPr>
        <sz val="11"/>
        <rFont val="宋体"/>
        <charset val="134"/>
      </rPr>
      <t>不足10cm</t>
    </r>
    <r>
      <rPr>
        <vertAlign val="superscript"/>
        <sz val="11"/>
        <rFont val="宋体"/>
        <charset val="134"/>
      </rPr>
      <t>2</t>
    </r>
    <r>
      <rPr>
        <sz val="11"/>
        <rFont val="宋体"/>
        <charset val="134"/>
      </rPr>
      <t>按10cm</t>
    </r>
    <r>
      <rPr>
        <vertAlign val="superscript"/>
        <sz val="11"/>
        <rFont val="宋体"/>
        <charset val="134"/>
      </rPr>
      <t>2</t>
    </r>
    <r>
      <rPr>
        <sz val="11"/>
        <rFont val="宋体"/>
        <charset val="134"/>
      </rPr>
      <t>计价。</t>
    </r>
  </si>
  <si>
    <t>120500004S-1</t>
  </si>
  <si>
    <r>
      <rPr>
        <sz val="11"/>
        <rFont val="宋体"/>
        <charset val="134"/>
      </rPr>
      <t>超声清创术加收(超10cm</t>
    </r>
    <r>
      <rPr>
        <vertAlign val="superscript"/>
        <sz val="11"/>
        <rFont val="宋体"/>
        <charset val="134"/>
      </rPr>
      <t>2</t>
    </r>
    <r>
      <rPr>
        <sz val="11"/>
        <rFont val="宋体"/>
        <charset val="134"/>
      </rPr>
      <t>)</t>
    </r>
  </si>
  <si>
    <r>
      <rPr>
        <sz val="11"/>
        <rFont val="宋体"/>
        <charset val="134"/>
      </rPr>
      <t>1cm</t>
    </r>
    <r>
      <rPr>
        <vertAlign val="superscript"/>
        <sz val="11"/>
        <rFont val="宋体"/>
        <charset val="134"/>
      </rPr>
      <t>2</t>
    </r>
  </si>
  <si>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</si>
  <si>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</si>
  <si>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</si>
  <si>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</si>
  <si>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</si>
  <si>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</si>
  <si>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</si>
  <si>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</si>
  <si>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</si>
  <si>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</si>
  <si>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</si>
  <si>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</si>
  <si>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</si>
  <si>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</si>
  <si>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r>
      <rPr>
        <sz val="11"/>
        <rFont val="宋体"/>
        <charset val="134"/>
      </rPr>
      <t>创面30（不含）-50（含）cm</t>
    </r>
    <r>
      <rPr>
        <vertAlign val="superscript"/>
        <sz val="11"/>
        <rFont val="宋体"/>
        <charset val="134"/>
      </rPr>
      <t>2</t>
    </r>
    <r>
      <rPr>
        <sz val="11"/>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</si>
  <si>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</si>
  <si>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</si>
  <si>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</si>
  <si>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</si>
  <si>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</si>
  <si>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</si>
  <si>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</si>
  <si>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</si>
  <si>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</si>
  <si>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1"/>
        <rFont val="宋体"/>
        <charset val="134"/>
      </rPr>
      <t>创面15（不含）-30（含）cm</t>
    </r>
    <r>
      <rPr>
        <vertAlign val="superscript"/>
        <sz val="11"/>
        <rFont val="宋体"/>
        <charset val="134"/>
      </rPr>
      <t>2</t>
    </r>
    <r>
      <rPr>
        <sz val="11"/>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</si>
  <si>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</si>
  <si>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</si>
  <si>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</si>
  <si>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</si>
  <si>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</si>
  <si>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</si>
  <si>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</si>
  <si>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</si>
  <si>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</si>
  <si>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1"/>
        <rFont val="宋体"/>
        <charset val="134"/>
      </rPr>
      <t>创面15（含）cm</t>
    </r>
    <r>
      <rPr>
        <vertAlign val="superscript"/>
        <sz val="11"/>
        <rFont val="宋体"/>
        <charset val="134"/>
      </rPr>
      <t>2</t>
    </r>
    <r>
      <rPr>
        <sz val="11"/>
        <rFont val="宋体"/>
        <charset val="134"/>
      </rPr>
      <t>以下或长度10（含）cm以下。</t>
    </r>
  </si>
  <si>
    <t>120600004-1</t>
  </si>
  <si>
    <t>门诊拆线(小)</t>
  </si>
  <si>
    <t>120600004-2</t>
  </si>
  <si>
    <t>外擦药物治疗(小)</t>
  </si>
  <si>
    <t>120600004-3</t>
  </si>
  <si>
    <t>外敷药物治疗(小)</t>
  </si>
  <si>
    <t>120600004-4</t>
  </si>
  <si>
    <t>封包换药(小)</t>
  </si>
  <si>
    <t>7.雾化吸入</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</si>
  <si>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</si>
  <si>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</si>
  <si>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</si>
  <si>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</si>
  <si>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</si>
  <si>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</si>
  <si>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</si>
  <si>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</si>
  <si>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</si>
  <si>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</si>
  <si>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</si>
  <si>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</si>
  <si>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8.鼻饲管置管</t>
  </si>
  <si>
    <t>营养泵管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</si>
  <si>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</si>
  <si>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</si>
  <si>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</si>
  <si>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</si>
  <si>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</si>
  <si>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</si>
  <si>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</si>
  <si>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</si>
  <si>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</si>
  <si>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120800002</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</si>
  <si>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</si>
  <si>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</si>
  <si>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</si>
  <si>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</si>
  <si>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</si>
  <si>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</si>
  <si>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</si>
  <si>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</si>
  <si>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</si>
  <si>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</si>
  <si>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</si>
  <si>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</si>
  <si>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</si>
  <si>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</si>
  <si>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</si>
  <si>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</si>
  <si>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</si>
  <si>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</si>
  <si>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</si>
  <si>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</si>
  <si>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</si>
  <si>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</si>
  <si>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</si>
  <si>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</si>
  <si>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</si>
  <si>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</si>
  <si>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</si>
  <si>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</si>
  <si>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</si>
  <si>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</si>
  <si>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</si>
  <si>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</si>
  <si>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</si>
  <si>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</si>
  <si>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14.引流管冲洗</t>
  </si>
  <si>
    <t>一次性引流瓶（袋）</t>
  </si>
  <si>
    <t>121400000-1</t>
  </si>
  <si>
    <t>引流管引流</t>
  </si>
  <si>
    <t>日·部位</t>
  </si>
  <si>
    <t>121400000-2</t>
  </si>
  <si>
    <t>负压引流机引流加收</t>
  </si>
  <si>
    <t>121400000-3</t>
  </si>
  <si>
    <t>中心负压吸引加收</t>
  </si>
  <si>
    <t>引流管冲洗</t>
  </si>
  <si>
    <t>121400001-1</t>
  </si>
  <si>
    <t>121400001-2</t>
  </si>
  <si>
    <t>结肠造瘘冲洗</t>
  </si>
  <si>
    <t>121400001-3</t>
  </si>
  <si>
    <t>引流管更换</t>
  </si>
  <si>
    <t>一次性引流装置</t>
  </si>
  <si>
    <t>121400001-3/1</t>
  </si>
  <si>
    <t>拔除引流管</t>
  </si>
  <si>
    <t>121400001-4</t>
  </si>
  <si>
    <t>更换引流装置</t>
  </si>
  <si>
    <t>含更换各类无菌引流袋、引流瓶等引流装置。</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</si>
  <si>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</si>
  <si>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</si>
  <si>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</si>
  <si>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</si>
  <si>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</si>
  <si>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</si>
  <si>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</si>
  <si>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</si>
  <si>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</si>
  <si>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</si>
  <si>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</si>
  <si>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</si>
  <si>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</si>
  <si>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</si>
  <si>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</si>
  <si>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</si>
  <si>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</si>
  <si>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</si>
  <si>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</si>
  <si>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</si>
  <si>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</si>
  <si>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</si>
  <si>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</si>
  <si>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</si>
  <si>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</si>
  <si>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</si>
  <si>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</si>
  <si>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</si>
  <si>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</si>
  <si>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</si>
  <si>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</si>
  <si>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</si>
  <si>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</si>
  <si>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</si>
  <si>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</si>
  <si>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</si>
  <si>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</si>
  <si>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</si>
  <si>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</si>
  <si>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</si>
  <si>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</si>
  <si>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1"/>
        <rFont val="宋体"/>
        <charset val="134"/>
      </rPr>
      <t>创面400cm</t>
    </r>
    <r>
      <rPr>
        <vertAlign val="superscript"/>
        <sz val="11"/>
        <rFont val="宋体"/>
        <charset val="134"/>
      </rPr>
      <t>2</t>
    </r>
    <r>
      <rPr>
        <sz val="11"/>
        <rFont val="宋体"/>
        <charset val="134"/>
      </rPr>
      <t>（含）以上。</t>
    </r>
  </si>
  <si>
    <t>121800001S-2</t>
  </si>
  <si>
    <t>大型伤口负压辅助愈合治疗</t>
  </si>
  <si>
    <r>
      <rPr>
        <sz val="11"/>
        <rFont val="宋体"/>
        <charset val="134"/>
      </rPr>
      <t>创面200cm</t>
    </r>
    <r>
      <rPr>
        <vertAlign val="superscript"/>
        <sz val="11"/>
        <rFont val="宋体"/>
        <charset val="134"/>
      </rPr>
      <t>2</t>
    </r>
    <r>
      <rPr>
        <sz val="11"/>
        <rFont val="宋体"/>
        <charset val="134"/>
      </rPr>
      <t>（含）-400cm</t>
    </r>
    <r>
      <rPr>
        <vertAlign val="superscript"/>
        <sz val="11"/>
        <rFont val="宋体"/>
        <charset val="134"/>
      </rPr>
      <t>2</t>
    </r>
    <r>
      <rPr>
        <sz val="11"/>
        <rFont val="宋体"/>
        <charset val="134"/>
      </rPr>
      <t>。</t>
    </r>
  </si>
  <si>
    <t>121800001S-3</t>
  </si>
  <si>
    <t>中型伤口负压辅助愈合治疗</t>
  </si>
  <si>
    <r>
      <rPr>
        <sz val="11"/>
        <rFont val="宋体"/>
        <charset val="134"/>
      </rPr>
      <t>创面100cm</t>
    </r>
    <r>
      <rPr>
        <vertAlign val="superscript"/>
        <sz val="11"/>
        <rFont val="宋体"/>
        <charset val="134"/>
      </rPr>
      <t>2</t>
    </r>
    <r>
      <rPr>
        <sz val="11"/>
        <rFont val="宋体"/>
        <charset val="134"/>
      </rPr>
      <t>（含）-200cm</t>
    </r>
    <r>
      <rPr>
        <vertAlign val="superscript"/>
        <sz val="11"/>
        <rFont val="宋体"/>
        <charset val="134"/>
      </rPr>
      <t>2</t>
    </r>
    <r>
      <rPr>
        <sz val="11"/>
        <rFont val="宋体"/>
        <charset val="134"/>
      </rPr>
      <t>。</t>
    </r>
  </si>
  <si>
    <t>121800001S-4</t>
  </si>
  <si>
    <t>小型伤口负压辅助愈合治疗</t>
  </si>
  <si>
    <r>
      <rPr>
        <sz val="11"/>
        <rFont val="宋体"/>
        <charset val="134"/>
      </rPr>
      <t>创面100cm</t>
    </r>
    <r>
      <rPr>
        <vertAlign val="superscript"/>
        <sz val="11"/>
        <rFont val="宋体"/>
        <charset val="134"/>
      </rPr>
      <t>2</t>
    </r>
    <r>
      <rPr>
        <sz val="11"/>
        <rFont val="宋体"/>
        <charset val="134"/>
      </rPr>
      <t>以下。</t>
    </r>
  </si>
  <si>
    <t>121900001S</t>
  </si>
  <si>
    <t>皮下气肿穿刺排气</t>
  </si>
  <si>
    <t>对存在皮下气肿的患者进行经皮穿刺排气。</t>
  </si>
  <si>
    <t>121900002S</t>
  </si>
  <si>
    <t>静脉血栓风险评估</t>
  </si>
  <si>
    <t>对存在静脉血栓风险的患者进行评估。</t>
  </si>
  <si>
    <t>每周收费不超过1次。</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</si>
  <si>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</si>
  <si>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</si>
  <si>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</si>
  <si>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</si>
  <si>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</si>
  <si>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</si>
  <si>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</si>
  <si>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</si>
  <si>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</si>
  <si>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</si>
  <si>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(三)社区卫生服务及预防保健项目</t>
  </si>
  <si>
    <t>药物、化验、检查</t>
  </si>
  <si>
    <t>各级医疗机构开展此类项目，均可按标准收费。</t>
  </si>
  <si>
    <t>1.婴幼儿健康体检</t>
  </si>
  <si>
    <t>婴幼儿健康体检</t>
  </si>
  <si>
    <t>2.儿童龋齿预防保健</t>
  </si>
  <si>
    <t>儿童龋齿预防保健</t>
  </si>
  <si>
    <t>含4岁至学龄前儿童按齿科常规检查。</t>
  </si>
  <si>
    <t>4.围产保健访视</t>
  </si>
  <si>
    <t>围产保健访视</t>
  </si>
  <si>
    <t>含出生至满月访视、对围产期保健进行指导（如母乳喂养、产后保健等）。</t>
  </si>
  <si>
    <t>仅电话询问不得收费。</t>
  </si>
  <si>
    <t>5.传染病访视</t>
  </si>
  <si>
    <t>传染病访视</t>
  </si>
  <si>
    <t>含指导家庭预防和疾病治疗、康复。</t>
  </si>
  <si>
    <t>6.家庭病床</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</si>
  <si>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</si>
  <si>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</si>
  <si>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</si>
  <si>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</si>
  <si>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</si>
  <si>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</si>
  <si>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7.出诊费</t>
  </si>
  <si>
    <t>急救出诊</t>
  </si>
  <si>
    <t>人次</t>
  </si>
  <si>
    <t>按医护人员数计价。</t>
  </si>
  <si>
    <t>8.建立健康档案</t>
  </si>
  <si>
    <t>建立健康档案</t>
  </si>
  <si>
    <t>9.疾病健康教育</t>
  </si>
  <si>
    <t>住院病人不得收取。</t>
  </si>
  <si>
    <t>健康咨询</t>
  </si>
  <si>
    <t>指个体健康咨询。</t>
  </si>
  <si>
    <t>疾病健康教育</t>
  </si>
  <si>
    <t>指群体健康教育。</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</si>
  <si>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</si>
  <si>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</si>
  <si>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</si>
  <si>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</si>
  <si>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</si>
  <si>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</si>
  <si>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</si>
  <si>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</si>
  <si>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</si>
  <si>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</si>
  <si>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</si>
  <si>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</si>
  <si>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</si>
  <si>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</si>
  <si>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</si>
  <si>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</si>
  <si>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</si>
  <si>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</si>
  <si>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</si>
  <si>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</si>
  <si>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 xml:space="preserve">  本类说明：</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</si>
  <si>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</si>
  <si>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</si>
  <si>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</si>
  <si>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</si>
  <si>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</si>
  <si>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</si>
  <si>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</si>
  <si>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</si>
  <si>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</si>
  <si>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</si>
  <si>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</si>
  <si>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三级公立医疗价格</t>
  </si>
  <si>
    <t>二级公立医疗机构价格</t>
  </si>
  <si>
    <t>一级公立医疗机构价格</t>
  </si>
  <si>
    <t>200000000-1</t>
  </si>
  <si>
    <t>数字影像服务</t>
  </si>
  <si>
    <t>指用光盘、互联网云端等方式对同一检查的影像数据进行存储，供诊疗时不限次数、随时随地查阅浏览影像资料。</t>
  </si>
  <si>
    <t>不能与现行其他医疗服务项目内涵中已含“数据存储介质”的项目同时收费。该项目实行自愿原则，由患者自由选择。不同医院在诊疗时查阅不得另收费。</t>
  </si>
  <si>
    <t>(一)医学影像</t>
  </si>
  <si>
    <t>1. X线检查</t>
  </si>
  <si>
    <t>不得另行收取图象记录附加费用。</t>
  </si>
  <si>
    <t>1.1X线透视检查</t>
  </si>
  <si>
    <t>追加摄片另计价。</t>
  </si>
  <si>
    <t>普通透视</t>
  </si>
  <si>
    <t>指胸、腹、盆腔、四肢等。</t>
  </si>
  <si>
    <t>每部位</t>
  </si>
  <si>
    <t>210101001-1</t>
  </si>
  <si>
    <t>普通透视(使用影像增强器或电视屏)</t>
  </si>
  <si>
    <t>食管钡餐透视</t>
  </si>
  <si>
    <t>含胃异物、心脏透视检查。</t>
  </si>
  <si>
    <t>210101002-1</t>
  </si>
  <si>
    <t>食管钡餐透视(使用影像增强器或电视屏)</t>
  </si>
  <si>
    <t>床旁透视与术中透视</t>
  </si>
  <si>
    <t>含透视下定位。</t>
  </si>
  <si>
    <t>210101003-1</t>
  </si>
  <si>
    <t>床旁透视与术中透视(使用影像增强器或电视屏)</t>
  </si>
  <si>
    <t>C型臂术中透视</t>
  </si>
  <si>
    <t>210101004-1</t>
  </si>
  <si>
    <t>C型臂术中透视(使用影像增强器或电视屏)</t>
  </si>
  <si>
    <t>1.2 X线摄影</t>
  </si>
  <si>
    <t>含曝光、冲洗、诊断和胶片等。</t>
  </si>
  <si>
    <t>210102000-1</t>
  </si>
  <si>
    <t>X线摄影加收(胶片增加曝光)</t>
  </si>
  <si>
    <t>次/片</t>
  </si>
  <si>
    <t>210102000-2</t>
  </si>
  <si>
    <t>X线摄影加收(体层摄影)</t>
  </si>
  <si>
    <t>片数</t>
  </si>
  <si>
    <t>210102000-3</t>
  </si>
  <si>
    <t>X线摄影加收(床旁摄片)</t>
  </si>
  <si>
    <t>210102000-4</t>
  </si>
  <si>
    <t>数字化X线断层摄影加收</t>
  </si>
  <si>
    <t>X线摄影 5×7吋</t>
  </si>
  <si>
    <t>210102001-1</t>
  </si>
  <si>
    <t>X线摄影 5×7吋加收(感绿片)</t>
  </si>
  <si>
    <t>210102001-2</t>
  </si>
  <si>
    <t>X线摄影 5×7吋加收(激光片)</t>
  </si>
  <si>
    <t>X线摄影 8×10吋</t>
  </si>
  <si>
    <t>210102002-1</t>
  </si>
  <si>
    <t>X线摄影 8×10吋加收(感绿片)</t>
  </si>
  <si>
    <t>210102002-2</t>
  </si>
  <si>
    <t>X线摄影 8×10吋加收(激光片)</t>
  </si>
  <si>
    <t>X线摄影 10×12吋</t>
  </si>
  <si>
    <t>210102003-1</t>
  </si>
  <si>
    <t>X线摄影 10×12吋加收(感绿片)</t>
  </si>
  <si>
    <t>210102003-2</t>
  </si>
  <si>
    <t>X线摄影 10×12吋加收(激光片)</t>
  </si>
  <si>
    <t>210102003-3</t>
  </si>
  <si>
    <t>X线摄影 7×17吋</t>
  </si>
  <si>
    <t>210102003-3/1</t>
  </si>
  <si>
    <t>X线摄影 7×17吋加收(感绿片)</t>
  </si>
  <si>
    <t>210102003-3/2</t>
  </si>
  <si>
    <t>X线摄影 7×17吋加收(激光片)</t>
  </si>
  <si>
    <t>X线摄影 11×14吋</t>
  </si>
  <si>
    <t>210102004-1</t>
  </si>
  <si>
    <t>X线摄影 11×14吋加收(感绿片)</t>
  </si>
  <si>
    <t>210102004-2</t>
  </si>
  <si>
    <t>X线摄影  11×14吋加收(激光片)</t>
  </si>
  <si>
    <t>X线摄影 12×15吋</t>
  </si>
  <si>
    <t>210102005-1</t>
  </si>
  <si>
    <t>X线摄影 12×15吋加收(感绿片)</t>
  </si>
  <si>
    <t>210102005-2</t>
  </si>
  <si>
    <t>X线摄影  12×15吋加收(激光片)</t>
  </si>
  <si>
    <t>X线摄影 14×14吋</t>
  </si>
  <si>
    <t>210102006-1</t>
  </si>
  <si>
    <t>X线摄影 14×14吋加收(感绿片)</t>
  </si>
  <si>
    <t>210102006-2</t>
  </si>
  <si>
    <t>X线摄影  14×14吋加收(激光片)</t>
  </si>
  <si>
    <t>X线摄影 14×17吋</t>
  </si>
  <si>
    <t>210102007-1</t>
  </si>
  <si>
    <t>X线摄影 14×17吋加收(感绿片)</t>
  </si>
  <si>
    <t>210102007-2</t>
  </si>
  <si>
    <t>X线摄影  14×17吋加收(激光片)</t>
  </si>
  <si>
    <t>X线摄影 牙片</t>
  </si>
  <si>
    <t>210102008-1</t>
  </si>
  <si>
    <t>X线摄影 牙片加收(感绿片)</t>
  </si>
  <si>
    <t>210102008-2</t>
  </si>
  <si>
    <t>X线摄影牙片加收(激光片)</t>
  </si>
  <si>
    <t>X线摄影 咬合片</t>
  </si>
  <si>
    <t>210102009-1</t>
  </si>
  <si>
    <t>X线摄影咬合片加收(感绿片)</t>
  </si>
  <si>
    <t>210102009-2</t>
  </si>
  <si>
    <t>X线摄影咬合片加收(激光片)</t>
  </si>
  <si>
    <t>曲面体层摄影(颌全景摄影)</t>
  </si>
  <si>
    <t>210102010-1</t>
  </si>
  <si>
    <t>曲面体层摄影加收(颌全景摄影)(感绿片)</t>
  </si>
  <si>
    <t>210102010-2</t>
  </si>
  <si>
    <t>曲面体层摄影加收(颌全景摄影)(激光片)</t>
  </si>
  <si>
    <t>头颅定位测量摄影</t>
  </si>
  <si>
    <t>210102011-1/1</t>
  </si>
  <si>
    <t>头颅定位测量摄影加收(感绿片)</t>
  </si>
  <si>
    <t>210102011-1/2</t>
  </si>
  <si>
    <t>头颅定位测量摄影加收(激光片)</t>
  </si>
  <si>
    <t>210102011-2</t>
  </si>
  <si>
    <t>四肢定位测量摄影</t>
  </si>
  <si>
    <t>210102011-2/1</t>
  </si>
  <si>
    <t>四肢定位测量摄影加收(感绿片)</t>
  </si>
  <si>
    <t>210102011-2/2</t>
  </si>
  <si>
    <t>四肢定位测量摄影加收(激光片)</t>
  </si>
  <si>
    <t>210102011-3</t>
  </si>
  <si>
    <t>体部定位测量摄影</t>
  </si>
  <si>
    <t>210102011-3/1</t>
  </si>
  <si>
    <t>体部定位测量摄影加收(感绿片)</t>
  </si>
  <si>
    <t>210102011-3/2</t>
  </si>
  <si>
    <t>体部定位测量摄影加收(激光片)</t>
  </si>
  <si>
    <t>眼球异物定位摄影</t>
  </si>
  <si>
    <t>不含眼科放置定位器操作。</t>
  </si>
  <si>
    <t>210102012-1</t>
  </si>
  <si>
    <t>眼球异物定位摄影加收(感绿片)</t>
  </si>
  <si>
    <t>210102012-2</t>
  </si>
  <si>
    <t>眼球异物定位摄影加收(激光片)</t>
  </si>
  <si>
    <t>乳腺钼靶摄片 8×10吋</t>
  </si>
  <si>
    <t>210102013-1</t>
  </si>
  <si>
    <t>乳腺钼靶摄片 8×10吋加收(感绿片)</t>
  </si>
  <si>
    <t>210102013-2</t>
  </si>
  <si>
    <t>乳腺钼靶摄片 8×10吋加收(激光片)</t>
  </si>
  <si>
    <t>乳腺钼靶摄片 18×24吋</t>
  </si>
  <si>
    <t>210102014-1</t>
  </si>
  <si>
    <t>乳腺钼靶摄片 18×24吋加收(感绿片)</t>
  </si>
  <si>
    <t>210102014-2</t>
  </si>
  <si>
    <t>乳腺钼靶摄片 18×24吋加收(激光片)</t>
  </si>
  <si>
    <t>数字化摄影</t>
  </si>
  <si>
    <t>含数据采集、存贮、图象显示。</t>
  </si>
  <si>
    <t>胶片</t>
  </si>
  <si>
    <t>210102015-1</t>
  </si>
  <si>
    <t>DR</t>
  </si>
  <si>
    <t>曝光次数</t>
  </si>
  <si>
    <t>210102015-2</t>
  </si>
  <si>
    <t>CR</t>
  </si>
  <si>
    <t>非血管介入临床操作数字减影(DSA)引导</t>
  </si>
  <si>
    <t>1.3 X线造影</t>
  </si>
  <si>
    <t>含临床操作及造影剂过敏试验。</t>
  </si>
  <si>
    <t>造影剂、胶片、一次性插管</t>
  </si>
  <si>
    <t>气脑造影</t>
  </si>
  <si>
    <t>脑室碘水造影</t>
  </si>
  <si>
    <t>脊髓(椎管)造影</t>
  </si>
  <si>
    <t>椎间盘造影</t>
  </si>
  <si>
    <t>泪道造影</t>
  </si>
  <si>
    <t>单侧</t>
  </si>
  <si>
    <t>副鼻窦造影</t>
  </si>
  <si>
    <t>颞下颌关节造影</t>
  </si>
  <si>
    <t>支气管造影</t>
  </si>
  <si>
    <t>乳腺导管造影</t>
  </si>
  <si>
    <t>唾液腺造影</t>
  </si>
  <si>
    <t>下咽造影</t>
  </si>
  <si>
    <t>食管造影</t>
  </si>
  <si>
    <t xml:space="preserve"> </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</si>
  <si>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</si>
  <si>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</si>
  <si>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</si>
  <si>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</si>
  <si>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</si>
  <si>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</si>
  <si>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</si>
  <si>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</si>
  <si>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</si>
  <si>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</si>
  <si>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</si>
  <si>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</si>
  <si>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</si>
  <si>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导丝、切开刀</t>
  </si>
  <si>
    <t>经皮经肝胆道造影(PTC)</t>
  </si>
  <si>
    <t>T管造影</t>
  </si>
  <si>
    <t>210103023-1</t>
  </si>
  <si>
    <t>各种留置管造影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</si>
  <si>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</si>
  <si>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</si>
  <si>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</si>
  <si>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</si>
  <si>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</si>
  <si>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</si>
  <si>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</si>
  <si>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</si>
  <si>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</si>
  <si>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</si>
  <si>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</si>
  <si>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</si>
  <si>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</si>
  <si>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</si>
  <si>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210103036S</t>
  </si>
  <si>
    <t>排粪造影</t>
  </si>
  <si>
    <t>含灌肠、排粪装置使用。</t>
  </si>
  <si>
    <t>2.磁共振扫描(MRI)</t>
  </si>
  <si>
    <t xml:space="preserve">含胶片及冲洗、数据存储介质。
</t>
  </si>
  <si>
    <t>造影剂、麻醉及其药物、高压注射器针筒和连接管</t>
  </si>
  <si>
    <t>计价部位分为颅脑、眼眶、垂体、中耳、颈部、胸部、心脏、上腹部、颈椎、胸椎、腰椎、双髋关节、单膝关节、颞颌关节、其他。</t>
  </si>
  <si>
    <t>210200000-1</t>
  </si>
  <si>
    <t>磁共振扫描加收(使用心电门控设备)</t>
  </si>
  <si>
    <t>210200000-2</t>
  </si>
  <si>
    <t>磁共振扫描加收(使用呼吸门控设备)</t>
  </si>
  <si>
    <t>磁共振平扫</t>
  </si>
  <si>
    <t>210200001-1</t>
  </si>
  <si>
    <r>
      <rPr>
        <sz val="11"/>
        <rFont val="宋体"/>
        <charset val="134"/>
      </rPr>
      <t>磁共振平扫</t>
    </r>
    <r>
      <rPr>
        <sz val="11"/>
        <rFont val="宋体"/>
        <charset val="0"/>
      </rPr>
      <t>(0.5T</t>
    </r>
    <r>
      <rPr>
        <sz val="11"/>
        <rFont val="宋体"/>
        <charset val="134"/>
      </rPr>
      <t>及以下）</t>
    </r>
  </si>
  <si>
    <t>210200001-1/1</t>
  </si>
  <si>
    <r>
      <rPr>
        <sz val="11"/>
        <rFont val="宋体"/>
        <charset val="134"/>
      </rPr>
      <t>磁共振</t>
    </r>
    <r>
      <rPr>
        <sz val="11"/>
        <rFont val="宋体"/>
        <charset val="0"/>
      </rPr>
      <t>(0.5T</t>
    </r>
    <r>
      <rPr>
        <sz val="11"/>
        <rFont val="宋体"/>
        <charset val="134"/>
      </rPr>
      <t>及以下</t>
    </r>
    <r>
      <rPr>
        <sz val="11"/>
        <rFont val="宋体"/>
        <charset val="0"/>
      </rPr>
      <t>)</t>
    </r>
    <r>
      <rPr>
        <sz val="11"/>
        <rFont val="宋体"/>
        <charset val="134"/>
      </rPr>
      <t>平扫后增强扫描加收</t>
    </r>
  </si>
  <si>
    <t>210200001-2</t>
  </si>
  <si>
    <r>
      <rPr>
        <sz val="11"/>
        <rFont val="宋体"/>
        <charset val="134"/>
      </rPr>
      <t>磁共振平扫（</t>
    </r>
    <r>
      <rPr>
        <sz val="11"/>
        <rFont val="宋体"/>
        <charset val="0"/>
      </rPr>
      <t>0.5T</t>
    </r>
    <r>
      <rPr>
        <sz val="11"/>
        <rFont val="宋体"/>
        <charset val="134"/>
      </rPr>
      <t>（不含）</t>
    </r>
    <r>
      <rPr>
        <sz val="11"/>
        <rFont val="宋体"/>
        <charset val="0"/>
      </rPr>
      <t>-1.5T</t>
    </r>
    <r>
      <rPr>
        <sz val="11"/>
        <rFont val="宋体"/>
        <charset val="134"/>
      </rPr>
      <t>（含））</t>
    </r>
  </si>
  <si>
    <t>210200001-2/1</t>
  </si>
  <si>
    <r>
      <rPr>
        <sz val="11"/>
        <rFont val="宋体"/>
        <charset val="134"/>
      </rPr>
      <t>磁共振（</t>
    </r>
    <r>
      <rPr>
        <sz val="11"/>
        <rFont val="宋体"/>
        <charset val="0"/>
      </rPr>
      <t>0.5T</t>
    </r>
    <r>
      <rPr>
        <sz val="11"/>
        <rFont val="宋体"/>
        <charset val="134"/>
      </rPr>
      <t>（不含）</t>
    </r>
    <r>
      <rPr>
        <sz val="11"/>
        <rFont val="宋体"/>
        <charset val="0"/>
      </rPr>
      <t>-1.5T</t>
    </r>
    <r>
      <rPr>
        <sz val="11"/>
        <rFont val="宋体"/>
        <charset val="134"/>
      </rPr>
      <t>（含））平扫后增强扫描加收</t>
    </r>
  </si>
  <si>
    <t>210200001-3</t>
  </si>
  <si>
    <r>
      <rPr>
        <sz val="11"/>
        <rFont val="宋体"/>
        <charset val="134"/>
      </rPr>
      <t>磁共振平扫</t>
    </r>
    <r>
      <rPr>
        <sz val="11"/>
        <rFont val="宋体"/>
        <charset val="0"/>
      </rPr>
      <t>(1.5T</t>
    </r>
    <r>
      <rPr>
        <sz val="11"/>
        <rFont val="宋体"/>
        <charset val="134"/>
      </rPr>
      <t>以上）</t>
    </r>
  </si>
  <si>
    <t>210200001-3/1</t>
  </si>
  <si>
    <r>
      <rPr>
        <sz val="11"/>
        <rFont val="宋体"/>
        <charset val="134"/>
      </rPr>
      <t>磁共振</t>
    </r>
    <r>
      <rPr>
        <sz val="11"/>
        <rFont val="宋体"/>
        <charset val="0"/>
      </rPr>
      <t>(1.5T</t>
    </r>
    <r>
      <rPr>
        <sz val="11"/>
        <rFont val="宋体"/>
        <charset val="134"/>
      </rPr>
      <t>以上）平扫后增强扫描加收</t>
    </r>
  </si>
  <si>
    <t>磁共振增强扫描</t>
  </si>
  <si>
    <t>210200002-1</t>
  </si>
  <si>
    <r>
      <rPr>
        <sz val="11"/>
        <rFont val="宋体"/>
        <charset val="134"/>
      </rPr>
      <t>磁共振增强扫描</t>
    </r>
    <r>
      <rPr>
        <sz val="11"/>
        <rFont val="宋体"/>
        <charset val="0"/>
      </rPr>
      <t>(0.5T</t>
    </r>
    <r>
      <rPr>
        <sz val="11"/>
        <rFont val="宋体"/>
        <charset val="134"/>
      </rPr>
      <t>及以下）</t>
    </r>
  </si>
  <si>
    <t>210200002-2</t>
  </si>
  <si>
    <r>
      <rPr>
        <sz val="11"/>
        <rFont val="宋体"/>
        <charset val="134"/>
      </rPr>
      <t>磁共振增强扫描（</t>
    </r>
    <r>
      <rPr>
        <sz val="11"/>
        <rFont val="宋体"/>
        <charset val="0"/>
      </rPr>
      <t>0.5T</t>
    </r>
    <r>
      <rPr>
        <sz val="11"/>
        <rFont val="宋体"/>
        <charset val="134"/>
      </rPr>
      <t>（不含）</t>
    </r>
    <r>
      <rPr>
        <sz val="11"/>
        <rFont val="宋体"/>
        <charset val="0"/>
      </rPr>
      <t>-1.5T</t>
    </r>
    <r>
      <rPr>
        <sz val="11"/>
        <rFont val="宋体"/>
        <charset val="134"/>
      </rPr>
      <t>（含））</t>
    </r>
  </si>
  <si>
    <t>210200002-3</t>
  </si>
  <si>
    <r>
      <rPr>
        <sz val="11"/>
        <rFont val="宋体"/>
        <charset val="134"/>
      </rPr>
      <t>磁共振增强扫描</t>
    </r>
    <r>
      <rPr>
        <sz val="11"/>
        <rFont val="宋体"/>
        <charset val="0"/>
      </rPr>
      <t>(1.5T</t>
    </r>
    <r>
      <rPr>
        <sz val="11"/>
        <rFont val="宋体"/>
        <charset val="134"/>
      </rPr>
      <t>以上）</t>
    </r>
  </si>
  <si>
    <t>磁共振功能成像</t>
  </si>
  <si>
    <t>指使用APT、SWI、ASL、DWI、PWI、DTI、BOLD、DCE等方法。</t>
  </si>
  <si>
    <t>磁共振心脏功能检查</t>
  </si>
  <si>
    <t>磁共振血管成像(MRA)</t>
  </si>
  <si>
    <t>210200005-1</t>
  </si>
  <si>
    <t>磁共振血管成像(MRA)(平扫)</t>
  </si>
  <si>
    <t>210200005-2</t>
  </si>
  <si>
    <t>磁共振血管成像(MRA)(增强血管成像)</t>
  </si>
  <si>
    <t>磁共振水成像(MRCP,MRM,MRU)</t>
  </si>
  <si>
    <t>磁共振波谱成像(MRSI)</t>
  </si>
  <si>
    <t>临床操作的磁共振引导</t>
  </si>
  <si>
    <t>每半小时</t>
  </si>
  <si>
    <t>3.X线计算机体层(CT)扫描</t>
  </si>
  <si>
    <t>计价部位分为颅脑、眼、视神经管、颞骨、鞍区、副鼻窦、鼻骨、颈部、胸部、心脏、上腹部、下腹部、盆腔、颈椎、胸椎、腰椎、骶骨（含骶、尾骨）、双髋关节、单膝关节、单踝关节、单肩关节、单肘关节、单腕关节、其他。肢体检查计价部位指单侧上肢、单侧下肢，单侧肢体不超过3个部位，不另收关节费用。</t>
  </si>
  <si>
    <t>210300000-1</t>
  </si>
  <si>
    <t>X线计算机体层(CT)扫描加收(使用螺旋扫描)</t>
  </si>
  <si>
    <t>210300000-2</t>
  </si>
  <si>
    <t>X线计算机体层(CT)加收(三维重建)</t>
  </si>
  <si>
    <t>指使用密度投影法（MIP、MinIP）、表面再现（SSD）、容积再现（VR）、多平面重组（MPR）、曲面重建（CPR）、仿真内镜（CTVE）等技术获取三维影像。</t>
  </si>
  <si>
    <t>210300000-3</t>
  </si>
  <si>
    <t>X线计算机体层(CT)加收(四维重建)</t>
  </si>
  <si>
    <t>指使用密度投影法（MIP、MinIP）、表面再现（SSD）、容积再现（VR）、多平面重组（MPR）、曲面重建（CPR）、仿真内镜（CTVE）等技术获取四维影像。</t>
  </si>
  <si>
    <t>210300000-4</t>
  </si>
  <si>
    <t>X线计算机体层(CT)扫描加收(使用心电门控设备)</t>
  </si>
  <si>
    <t>210300000-5</t>
  </si>
  <si>
    <t>X线计算机体层(CT)扫描加收(使用呼吸门控设备)</t>
  </si>
  <si>
    <t>X线计算机体层(CT)平扫</t>
  </si>
  <si>
    <t>210300001-1</t>
  </si>
  <si>
    <t>X线计算机体层(CT)平扫后增强扫描加收</t>
  </si>
  <si>
    <t>X线计算机体层(CT)增强扫描</t>
  </si>
  <si>
    <t>脑池X线计算机体层(CT)含气造影</t>
  </si>
  <si>
    <t>含临床操作。</t>
  </si>
  <si>
    <t>X线计算机体层(CT)成像</t>
  </si>
  <si>
    <t>指用于心脏冠状动脉三维成像。</t>
  </si>
  <si>
    <t>临床操作的CT引导</t>
  </si>
  <si>
    <t>4.院外影像学会诊</t>
  </si>
  <si>
    <t>院外影像学会诊</t>
  </si>
  <si>
    <t>210400001-1</t>
  </si>
  <si>
    <t>院外影像学会诊(X线片)</t>
  </si>
  <si>
    <t>210400001-2</t>
  </si>
  <si>
    <t>院外影像学会诊(MRI片)</t>
  </si>
  <si>
    <t>210400001-3</t>
  </si>
  <si>
    <t>院外影像学会诊(CT片)</t>
  </si>
  <si>
    <t>210400001-4</t>
  </si>
  <si>
    <t>院外影像学会诊(核医学)</t>
  </si>
  <si>
    <t>5.其他</t>
  </si>
  <si>
    <t>红外热像检查</t>
  </si>
  <si>
    <t>210500001-1</t>
  </si>
  <si>
    <t>远红外热断层检查</t>
  </si>
  <si>
    <t>红外线乳腺检查</t>
  </si>
  <si>
    <t>计算机断层扫描激光单侧乳腺成像</t>
  </si>
  <si>
    <t>210500003-1</t>
  </si>
  <si>
    <t>计算机断层扫描激光双侧乳腺成像</t>
  </si>
  <si>
    <t>(二)超声检查</t>
  </si>
  <si>
    <t>适用于腔道检查的杀菌型耦合剂</t>
  </si>
  <si>
    <t>220000000-1</t>
  </si>
  <si>
    <t>住院患者床旁超声检查加收</t>
  </si>
  <si>
    <t>1.A超</t>
  </si>
  <si>
    <t>图象记录</t>
  </si>
  <si>
    <t>A型超声检查</t>
  </si>
  <si>
    <t>临床操作的A超引导</t>
  </si>
  <si>
    <t>眼部A超</t>
  </si>
  <si>
    <t>2.B超</t>
  </si>
  <si>
    <t>图象记录、造影剂</t>
  </si>
  <si>
    <t>产科B超按每胎收费。</t>
  </si>
  <si>
    <t>2.1 各部位一般B超检查</t>
  </si>
  <si>
    <t>单脏器B超检查</t>
  </si>
  <si>
    <t>每个脏器</t>
  </si>
  <si>
    <t>B超常规检查</t>
  </si>
  <si>
    <t>计价部位：胸部（含肺、胸腔、纵隔）、腹部（含肝、胆、胰、脾）、胃肠道、泌尿系（含双肾、输尿管、膀胱、前列腺）、妇科（含子宫、附件、膀胱及周围组织）、产科（含胎儿及宫腔）；肾上腺；男性生殖系统。</t>
  </si>
  <si>
    <t>胸腹水B超检查及穿刺定位</t>
  </si>
  <si>
    <t>不含活检。</t>
  </si>
  <si>
    <t>220201003-1</t>
  </si>
  <si>
    <t>胸水B超检查及穿刺定位</t>
  </si>
  <si>
    <t>220201003-2</t>
  </si>
  <si>
    <t>腹水B超检查及穿刺定位</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</si>
  <si>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</si>
  <si>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</si>
  <si>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</si>
  <si>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</si>
  <si>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</si>
  <si>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</si>
  <si>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</si>
  <si>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</si>
  <si>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计价部位：1．双眼及附属器；2．双涎腺及颈部淋巴结；3．甲状腺及颈部淋巴结；4．乳腺及其引流区淋巴结；5．四肢软组织；6．阴囊、双侧睾丸、附睾；7．小儿颅腔；8． 关节；9．体表肿物。</t>
  </si>
  <si>
    <t>床旁B超检查</t>
  </si>
  <si>
    <t>不得另收其它B超检查费。</t>
  </si>
  <si>
    <t>临床操作的B超引导</t>
  </si>
  <si>
    <t>不可同时收取超声检查费。</t>
  </si>
  <si>
    <t>220201010S</t>
  </si>
  <si>
    <t>超声弹性成像</t>
  </si>
  <si>
    <t>超声实时引导弹性成像检测组织硬度。</t>
  </si>
  <si>
    <t>2.2 腔内B超检查</t>
  </si>
  <si>
    <t>含B超常规检查。</t>
  </si>
  <si>
    <t>经阴道B超检查</t>
  </si>
  <si>
    <t>含子宫及双附件；含B超常规检查。</t>
  </si>
  <si>
    <t>经直肠B超检查</t>
  </si>
  <si>
    <t>含前列腺、精囊、尿道、直肠；含B超常规检查。</t>
  </si>
  <si>
    <t>临床操作的腔内B超引导</t>
  </si>
  <si>
    <t>2.3 B超脏器功能评估</t>
  </si>
  <si>
    <t>胃充盈及排空功能检查</t>
  </si>
  <si>
    <t>指造影法。</t>
  </si>
  <si>
    <t>小肠充盈及排空功能检查</t>
  </si>
  <si>
    <t>胆囊和胆道收缩功能检查</t>
  </si>
  <si>
    <t>胎儿生物物理相评分</t>
  </si>
  <si>
    <t>含呼吸运动、肌张力、胎动、羊水量、无刺激试验。</t>
  </si>
  <si>
    <t>胎次</t>
  </si>
  <si>
    <t>膀胱残余尿量测定</t>
  </si>
  <si>
    <t>3.彩色多普勒超声检查</t>
  </si>
  <si>
    <t>3.1 普通彩色多普勒超声检查</t>
  </si>
  <si>
    <t>彩色多普勒超声常规检查</t>
  </si>
  <si>
    <t>计价部位：胸部（含肺、胸腔、纵隔）、腹部（含肝、胆、胰、脾）、腹膜后间隙软组织（含淋巴结）、胃肠道、泌尿系（含双肾、输尿管、膀胱、前列腺）、妇科（含子宫、附件、膀胱及周围组织）、产科（含胎儿及宫腔）、男性生殖系统（含睾丸、附睾、输精管、精索、前列腺）、肾上腺。</t>
  </si>
  <si>
    <t>220301001-1</t>
  </si>
  <si>
    <t>胎儿产前诊断彩色多普勒超声常规检查加收</t>
  </si>
  <si>
    <t>220301001-2</t>
  </si>
  <si>
    <t>彩色多普勒超声监测</t>
  </si>
  <si>
    <t>每天收费最高不超过3次。</t>
  </si>
  <si>
    <t>浅表器官彩色多普勒超声检查</t>
  </si>
  <si>
    <t>计价部位：1.双眼及附属器；2.双涎腺及颈部淋巴结；3.甲状腺、甲状旁腺及其引流区域淋巴结；4.乳腺（双侧）及其引流区淋巴结；5.上肢或下肢软组织；6.阴囊、双侧睾丸、附睾；7.颅腔；8.体表包块；9.关节；10.其他。</t>
  </si>
  <si>
    <t>3.2 彩色多普勒超声特殊检查</t>
  </si>
  <si>
    <t>不含B超常规检查。</t>
  </si>
  <si>
    <t>颅内段血管彩色多普勒超声检查</t>
  </si>
  <si>
    <t>球后全部血管彩色多普勒超声检查</t>
  </si>
  <si>
    <t>颈部血管彩色多普勒超声检查</t>
  </si>
  <si>
    <t>指颈动脉、颈静脉及椎动脉。</t>
  </si>
  <si>
    <t>二根血管</t>
  </si>
  <si>
    <t>总共收费不超过6根血管。</t>
  </si>
  <si>
    <t>门静脉系彩色多普勒超声</t>
  </si>
  <si>
    <t>腹部血管彩色多普勒超声</t>
  </si>
  <si>
    <t>指腹主动脉、腹腔干动脉、肠系膜动脉、髂动脉、下腔静脉、肠系膜静脉、髂静脉、精索静脉等。</t>
  </si>
  <si>
    <t>根</t>
  </si>
  <si>
    <t>总共收费不超过3根血管。</t>
  </si>
  <si>
    <t>四肢血管彩色多普勒超声</t>
  </si>
  <si>
    <t>指通过彩色多普勒超声对上肢、下肢、足部血管进行检查。</t>
  </si>
  <si>
    <t>锁骨下血管彩色多普勒超声检查按此项目收费。</t>
  </si>
  <si>
    <t>220302006-1</t>
  </si>
  <si>
    <t>四肢血管彩色多普勒超声加收(每增加两根血管)</t>
  </si>
  <si>
    <t>双肾血管彩色多普勒超声</t>
  </si>
  <si>
    <t>通过彩色多普勒超声对肾血管进行检查，含双侧的肾动脉和静脉。</t>
  </si>
  <si>
    <t>左肾静脉“胡桃夹”综合征检查</t>
  </si>
  <si>
    <t>药物血管功能试验</t>
  </si>
  <si>
    <t>指用于阳痿测定等。</t>
  </si>
  <si>
    <t>脏器声学造影</t>
  </si>
  <si>
    <t>造影剂</t>
  </si>
  <si>
    <t>220302010-1</t>
  </si>
  <si>
    <t>肿瘤声学造影</t>
  </si>
  <si>
    <t>临床操作的彩色多普勒超声引导</t>
  </si>
  <si>
    <t>4.多普勒检查</t>
  </si>
  <si>
    <t>指单纯伪彩频谱多普勒检查，不具备二维图象和真彩色多普勒功能。</t>
  </si>
  <si>
    <t>颅内多普勒血流图(TCD)</t>
  </si>
  <si>
    <t xml:space="preserve">次  </t>
  </si>
  <si>
    <t>220400001-1</t>
  </si>
  <si>
    <t>颅内多普勒血流图(TCD)药物试验加收</t>
  </si>
  <si>
    <t>指颅内多普勒超声（TCD）检查过程中。通过口服或血管内使用药物或对比增强剂来观察脑血流的变化。</t>
  </si>
  <si>
    <t>220400001-2</t>
  </si>
  <si>
    <t>颅内多普勒血流图(TCD)声光刺激加收</t>
  </si>
  <si>
    <t>指颅内多普勒超声（TCD）检查过程中，使用医用发光器照射瞳孔，对视觉中枢进行刺激，观察后循环系统脑血流的变化。</t>
  </si>
  <si>
    <t>220400001-3</t>
  </si>
  <si>
    <t>颅内多普勒血流图(TCD)发泡试验加收</t>
  </si>
  <si>
    <t>经肘静脉注射对比剂，通过TCD栓子监测软件监测并记录颅内血管中出现的微气泡数量及第一个微气泡出现的时间，以辅助诊断及评估右向左分流。</t>
  </si>
  <si>
    <t>220400001-4</t>
  </si>
  <si>
    <t>颅内多普勒血流图(TCD)卧立位试验加收</t>
  </si>
  <si>
    <t>在(TCD)检查基础上，嘱病人站立，观察脑血流和频谱变化。评估体位变化时脑血流的代偿功能。</t>
  </si>
  <si>
    <t>220400004S</t>
  </si>
  <si>
    <t>动态经颅多普勒(TCD)监测</t>
  </si>
  <si>
    <t>使用经颅多普勒血流图（TCD）进行以30分钟为单位的连续长时间地观察颅内动脉血流速度、频谱的变化及异常信号的出现。</t>
  </si>
  <si>
    <t>不得同时收取“颅内多普勒血流图(TCD)”费用。</t>
  </si>
  <si>
    <t>四肢多普勒血流图</t>
  </si>
  <si>
    <t>多普勒小儿血压检测</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</si>
  <si>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</si>
  <si>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</si>
  <si>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</si>
  <si>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</si>
  <si>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</si>
  <si>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</si>
  <si>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</si>
  <si>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</si>
  <si>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</si>
  <si>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经胸心脏彩色多普勒超声</t>
  </si>
  <si>
    <t>含各心腔及大血管血流显象；含普通心脏M型超声检查、普通二维超声心动图。</t>
  </si>
  <si>
    <t>220600004-1</t>
  </si>
  <si>
    <t>胎儿心脏彩色多普勒超声</t>
  </si>
  <si>
    <t>含胎儿各心腔及大血管血流显象；含普通心脏M型超声检查、普通二维超声心动图。</t>
  </si>
  <si>
    <t>常规经食管超声心动图</t>
  </si>
  <si>
    <t>含心房、心室、心瓣膜、大动脉等结构及血流显象；含普通心脏M型超声检查、普通二维超声心动图。</t>
  </si>
  <si>
    <t>220600005-1</t>
  </si>
  <si>
    <t>术中动态超声心动图监测</t>
  </si>
  <si>
    <t>术中经食管超声心动图</t>
  </si>
  <si>
    <t>含术前检查或术后疗效观察。</t>
  </si>
  <si>
    <t>介入治疗的超声心动图监视</t>
  </si>
  <si>
    <t>右心声学造影</t>
  </si>
  <si>
    <t>指普通心脏超声检查基础上，经静脉推注对比剂观测右心腔充盈状态、分流方向、分流量与返流量等，作出诊断。</t>
  </si>
  <si>
    <t>220600008-1</t>
  </si>
  <si>
    <t>左心声学造影</t>
  </si>
  <si>
    <t>指普通心脏超声检查基础上，经静脉推注对比剂，观测左心室充盈和室壁运动状态，作出诊断。</t>
  </si>
  <si>
    <t>负荷超声心动图</t>
  </si>
  <si>
    <t>指普通心脏超声检查基础上对负荷状态前、中、后各节段心肌运动状态观测，含多次检查录像，静脉药物输注或运动试验（平板、踏车），作出诊断报告。含心电与血压监测、图文报告。</t>
  </si>
  <si>
    <t>左心功能测定</t>
  </si>
  <si>
    <t>指普通心脏超声检查或彩色多普勒超声检查；含心室舒张容量（EDV）、射血分数（EF）、短轴缩短率（FS）、每搏输出量（SV）、每分输出量（CO）、心脏指数（CI）等。</t>
  </si>
  <si>
    <t>220600010-1</t>
  </si>
  <si>
    <t>右心功能测定</t>
  </si>
  <si>
    <t>指二维或三维心脏超声检查（至少包含4项参数指标）：右室壁厚度、三尖瓣环M型位于（TAPSE）、三尖瓣环组织多普勒收缩期峰值速度（S峰）、右室面积变化率（FAC）、下腔静脉内径及随呼吸变化率、三维右室舒张末容积、三维右室收缩末容积、三维右室每搏量、三维右室射血分数、右室应变。</t>
  </si>
  <si>
    <t>220600011S</t>
  </si>
  <si>
    <t>超声心肌应变成像</t>
  </si>
  <si>
    <t>指检测心肌应变参数。</t>
  </si>
  <si>
    <t>7.其他心脏超声诊疗技术</t>
  </si>
  <si>
    <t>计算机三维重建技术(3DE)</t>
  </si>
  <si>
    <t>声学定量(AQ)</t>
  </si>
  <si>
    <t>彩色室壁动力(CK)</t>
  </si>
  <si>
    <t>组织多普勒显象(TDI)</t>
  </si>
  <si>
    <t>心内膜自动边缘检测</t>
  </si>
  <si>
    <t>室壁运动分析</t>
  </si>
  <si>
    <t>心肌灌注超声检测</t>
  </si>
  <si>
    <t>含心肌显象。</t>
  </si>
  <si>
    <t>8.图象记录附加收费项目</t>
  </si>
  <si>
    <t>黑白热敏打印照片</t>
  </si>
  <si>
    <t>片</t>
  </si>
  <si>
    <t>彩色打印照片</t>
  </si>
  <si>
    <t>黑白一次成象(波拉)照片</t>
  </si>
  <si>
    <t>彩色一次成象(波拉)照片</t>
  </si>
  <si>
    <t>超声多幅照相</t>
  </si>
  <si>
    <t>彩色胶片照相</t>
  </si>
  <si>
    <t>超声检查实时录象</t>
  </si>
  <si>
    <t>含录象带。</t>
  </si>
  <si>
    <t>超声计算机图文报告</t>
  </si>
  <si>
    <t>含计算机图文处理、储存及彩色图文报告。</t>
  </si>
  <si>
    <t>(三)核医学</t>
  </si>
  <si>
    <t>含核素药物制备和注射、临床穿刺插管和介入性操作；不含必要时使用的心电监护和抢救。</t>
  </si>
  <si>
    <t>药物、X光片、彩色胶片、数据存贮介质</t>
  </si>
  <si>
    <t>放射免疫分析见检验科项目。</t>
  </si>
  <si>
    <t>1.核素扫描</t>
  </si>
  <si>
    <t>含彩色打印。</t>
  </si>
  <si>
    <t>脏器动态扫描</t>
  </si>
  <si>
    <t>指一个体位三次显象。</t>
  </si>
  <si>
    <t>三次显象</t>
  </si>
  <si>
    <t>230100001-1</t>
  </si>
  <si>
    <t>脏器动态扫描加收(超过三次显象)</t>
  </si>
  <si>
    <t>一次显象</t>
  </si>
  <si>
    <t>脏器静态扫描</t>
  </si>
  <si>
    <t>每个体位</t>
  </si>
  <si>
    <t>230100002-1</t>
  </si>
  <si>
    <t>脏器静态扫描加收(超过一个体位)</t>
  </si>
  <si>
    <t>2.伽玛照相</t>
  </si>
  <si>
    <t>指为平面脏器动态、静态显象及全身显象；含各种图象记录过程。</t>
  </si>
  <si>
    <t>230200000-1</t>
  </si>
  <si>
    <t>伽玛照相加收(图像融合)</t>
  </si>
  <si>
    <t>脑血管显象</t>
  </si>
  <si>
    <t>脑显象</t>
  </si>
  <si>
    <t>四个体位</t>
  </si>
  <si>
    <t>230200002-1</t>
  </si>
  <si>
    <t>脑显象加收(超过四个体位)</t>
  </si>
  <si>
    <t>脑池显象</t>
  </si>
  <si>
    <t>脑室引流显象</t>
  </si>
  <si>
    <t>泪管显象</t>
  </si>
  <si>
    <t>甲状腺静态显象</t>
  </si>
  <si>
    <t>230200006-1</t>
  </si>
  <si>
    <t>甲状腺静态显象加收(超过一个体位)</t>
  </si>
  <si>
    <t>甲状腺血流显象</t>
  </si>
  <si>
    <t>甲状腺有效半衰期测定</t>
  </si>
  <si>
    <t>甲状腺激素抑制显象</t>
  </si>
  <si>
    <t>促甲状腺激素兴奋显象</t>
  </si>
  <si>
    <t>二个时相</t>
  </si>
  <si>
    <t>甲状旁腺显象</t>
  </si>
  <si>
    <t>静息心肌灌注显象</t>
  </si>
  <si>
    <t>三个体位</t>
  </si>
  <si>
    <t>230200012-1</t>
  </si>
  <si>
    <t>静息心肌灌注显象加收(超过三个体位)</t>
  </si>
  <si>
    <t>负荷心肌灌注显象</t>
  </si>
  <si>
    <t>含运动试验或药物注射；不含心电监护。</t>
  </si>
  <si>
    <t>230200013-1</t>
  </si>
  <si>
    <t>负荷心肌灌注显象加收(超过三个体位)</t>
  </si>
  <si>
    <t>静息门控心肌灌注显象</t>
  </si>
  <si>
    <t>230200014-1</t>
  </si>
  <si>
    <t>静息门控心肌灌注显象加收(超过三个体位)</t>
  </si>
  <si>
    <t>负荷门控心肌灌注显象</t>
  </si>
  <si>
    <t>230200015-1</t>
  </si>
  <si>
    <t>负荷门控心肌灌注显象加收(超过三个体位)</t>
  </si>
  <si>
    <t>首次通过法心血管显象</t>
  </si>
  <si>
    <t>含心室功能测定。</t>
  </si>
  <si>
    <t>230200016-1</t>
  </si>
  <si>
    <t>首次通过法心血管显象加收(超过一个体位)</t>
  </si>
  <si>
    <t>平衡法门控心室显象</t>
  </si>
  <si>
    <t>230200017-1</t>
  </si>
  <si>
    <t>平衡法门控心室显象加收(超过三个体位)</t>
  </si>
  <si>
    <t>平衡法负荷门控心室显象</t>
  </si>
  <si>
    <t>230200018-1</t>
  </si>
  <si>
    <t>平衡法负荷门控心室显象加收(超过三个体位)</t>
  </si>
  <si>
    <t>急性心肌梗塞灶显象</t>
  </si>
  <si>
    <t>230200019-1</t>
  </si>
  <si>
    <t>急性心肌梗塞灶显象加收(超过三个体位)</t>
  </si>
  <si>
    <t>动脉显象</t>
  </si>
  <si>
    <t>门脉血流测定显象</t>
  </si>
  <si>
    <t>门体分流显象</t>
  </si>
  <si>
    <t>下肢深静脉显象</t>
  </si>
  <si>
    <t>局部淋巴显象</t>
  </si>
  <si>
    <t>一个
体位</t>
  </si>
  <si>
    <t>230200024-1</t>
  </si>
  <si>
    <t>局部淋巴显象加收(超过一个体位)</t>
  </si>
  <si>
    <t>肺灌注显象</t>
  </si>
  <si>
    <t>六个
体位</t>
  </si>
  <si>
    <t>230200025-1</t>
  </si>
  <si>
    <t>肺灌注显象加收(超过六个体位)</t>
  </si>
  <si>
    <t>肺通气显象</t>
  </si>
  <si>
    <t>含气体。</t>
  </si>
  <si>
    <t>一次性发生器吸入器</t>
  </si>
  <si>
    <t>230200026-1</t>
  </si>
  <si>
    <t>肺通气显象加收(超过六个体位)</t>
  </si>
  <si>
    <t>唾液腺静态显象</t>
  </si>
  <si>
    <t>唾液腺动态显象</t>
  </si>
  <si>
    <t>食管通过显象</t>
  </si>
  <si>
    <t>胃食管返流显象</t>
  </si>
  <si>
    <t>十二指肠胃返流显象</t>
  </si>
  <si>
    <t>胃排空试验</t>
  </si>
  <si>
    <t>异位胃粘膜显象</t>
  </si>
  <si>
    <t>消化道出血显象</t>
  </si>
  <si>
    <t>肝胶体显象</t>
  </si>
  <si>
    <t>230200035-1</t>
  </si>
  <si>
    <t>肝胶体显象加收(超过三个体位)</t>
  </si>
  <si>
    <t>肝血流显象</t>
  </si>
  <si>
    <t>肝血池显象(二个时相)</t>
  </si>
  <si>
    <t>230200037-1</t>
  </si>
  <si>
    <t>肝血池显象加收(二个时相以上)</t>
  </si>
  <si>
    <t>每时相</t>
  </si>
  <si>
    <t>230200037-2</t>
  </si>
  <si>
    <t>肝血池显象(一个时相)</t>
  </si>
  <si>
    <t>肝胆动态显象</t>
  </si>
  <si>
    <t>230200038-1</t>
  </si>
  <si>
    <t>肝胆动态显象加收(1小时后延迟显象)</t>
  </si>
  <si>
    <t>脾显象</t>
  </si>
  <si>
    <t>胰腺显象</t>
  </si>
  <si>
    <t>小肠功能显象</t>
  </si>
  <si>
    <t>肠道蛋白丢失显象</t>
  </si>
  <si>
    <t>肾上腺皮质显象</t>
  </si>
  <si>
    <t>含局部后位显象。</t>
  </si>
  <si>
    <t>72小时</t>
  </si>
  <si>
    <t>230200043-1</t>
  </si>
  <si>
    <t>肾上腺皮质显象加收(超过一个体位)</t>
  </si>
  <si>
    <t>230200043-2</t>
  </si>
  <si>
    <t>肾上腺皮质显象加收(延迟显象)</t>
  </si>
  <si>
    <t>地塞米松抑制试验肾上腺皮质显象</t>
  </si>
  <si>
    <t>230200044-1</t>
  </si>
  <si>
    <t>地塞米松抑制试验肾上腺皮质显象加收(超过一个体位)</t>
  </si>
  <si>
    <t>230200044-2</t>
  </si>
  <si>
    <t>地塞米松抑制试验肾上腺皮质显象加收(延迟显象)</t>
  </si>
  <si>
    <t>肾动态显象</t>
  </si>
  <si>
    <t>含肾血流显象。</t>
  </si>
  <si>
    <t>230200045-1</t>
  </si>
  <si>
    <t>肾动态显象(不做肾血流显象)</t>
  </si>
  <si>
    <t>230200045-2</t>
  </si>
  <si>
    <t>肾动态显象加收(延迟显象)</t>
  </si>
  <si>
    <t>肾动态显象＋肾小球滤过率(GFR)测定</t>
  </si>
  <si>
    <t>肾动态显象＋肾有效血浆流量(ERPF)测定</t>
  </si>
  <si>
    <t>介入肾动态显象</t>
  </si>
  <si>
    <t>肾静态显象</t>
  </si>
  <si>
    <t>二个体位</t>
  </si>
  <si>
    <t>230200049-1</t>
  </si>
  <si>
    <t>肾静态显象加收(超过二个体位)</t>
  </si>
  <si>
    <t>膀胱输尿管返流显象</t>
  </si>
  <si>
    <t>阴道尿道瘘显象</t>
  </si>
  <si>
    <t>阴囊显象</t>
  </si>
  <si>
    <t>局部骨显象</t>
  </si>
  <si>
    <t>230200053-1</t>
  </si>
  <si>
    <t>局部骨显象加收(超过二个体位)</t>
  </si>
  <si>
    <t>骨三相显象</t>
  </si>
  <si>
    <t>含血流、血池、静态显象。</t>
  </si>
  <si>
    <t>骨密度测定</t>
  </si>
  <si>
    <t>230200055-1</t>
  </si>
  <si>
    <t>单光子骨密度测定</t>
  </si>
  <si>
    <t>230200055-2</t>
  </si>
  <si>
    <t>双光子或X线能量骨密度测定</t>
  </si>
  <si>
    <t>红细胞破坏部位测定</t>
  </si>
  <si>
    <t>炎症局部显象</t>
  </si>
  <si>
    <t>二个体位/一个时相</t>
  </si>
  <si>
    <t>230200057-1</t>
  </si>
  <si>
    <t>炎症局部显象加收(超过二个体位)</t>
  </si>
  <si>
    <t>230200057-2</t>
  </si>
  <si>
    <t>炎症局部显象加收(延迟显象)</t>
  </si>
  <si>
    <t>亲肿瘤局部显象</t>
  </si>
  <si>
    <t>230200058-1</t>
  </si>
  <si>
    <t>亲肿瘤局部显象加收(超过一个体位)</t>
  </si>
  <si>
    <t>放射免疫显象</t>
  </si>
  <si>
    <t>放射受体显象</t>
  </si>
  <si>
    <t>3.单光子发射计算机断层显象(SPECT)</t>
  </si>
  <si>
    <t>指断层显象、全身显象和符合探测显象；含各种图象记录过程。</t>
  </si>
  <si>
    <t>230300000-1</t>
  </si>
  <si>
    <t>单光子发射计算机断层显象(SPECT)加收(多探头)</t>
  </si>
  <si>
    <t>230300000-2</t>
  </si>
  <si>
    <t>单光子发射计算机断层显象(SPECT)加收(探测显象)</t>
  </si>
  <si>
    <t>230300000-3</t>
  </si>
  <si>
    <t>单光子发射计算机断层显象(SPECT)加收(透射显像衰减校正)</t>
  </si>
  <si>
    <t>脏器断层显像</t>
  </si>
  <si>
    <t>230300001-1/1</t>
  </si>
  <si>
    <t>脏器断层显像加收(增加时相)</t>
  </si>
  <si>
    <t>230300001-1/2</t>
  </si>
  <si>
    <t>脏器断层显像加收(增加门控)</t>
  </si>
  <si>
    <t>230300001-2</t>
  </si>
  <si>
    <t>脏器血流显像</t>
  </si>
  <si>
    <t>230300001-2/1</t>
  </si>
  <si>
    <t>脏器血流显像加收(增加时相)</t>
  </si>
  <si>
    <t>230300001-2/2</t>
  </si>
  <si>
    <t>脏器血流显像加收(增加门控)</t>
  </si>
  <si>
    <t>230300001-3</t>
  </si>
  <si>
    <t>脏器血池显像</t>
  </si>
  <si>
    <t>230300001-3/1</t>
  </si>
  <si>
    <t>脏器血池显像加收(增加时相)</t>
  </si>
  <si>
    <t>230300001-3/2</t>
  </si>
  <si>
    <t>脏器血池显像加收(增加门控)</t>
  </si>
  <si>
    <t>230300001-4</t>
  </si>
  <si>
    <t>脏器静息灌注显像</t>
  </si>
  <si>
    <t>230300001-4/1</t>
  </si>
  <si>
    <t>脏器静息灌注显像加收(增加时相)</t>
  </si>
  <si>
    <t>230300001-4/2</t>
  </si>
  <si>
    <t>脏器静息灌注显像加收(增加门控)</t>
  </si>
  <si>
    <t>全身显像</t>
  </si>
  <si>
    <t>230300002-1</t>
  </si>
  <si>
    <t>全身显像加收(增加局部显像)</t>
  </si>
  <si>
    <r>
      <rPr>
        <vertAlign val="superscript"/>
        <sz val="11"/>
        <rFont val="宋体"/>
        <charset val="134"/>
      </rPr>
      <t>18</t>
    </r>
    <r>
      <rPr>
        <sz val="11"/>
        <rFont val="宋体"/>
        <charset val="134"/>
      </rPr>
      <t>氟－脱氧葡萄糖断层显象</t>
    </r>
  </si>
  <si>
    <t>230300003-1</t>
  </si>
  <si>
    <r>
      <rPr>
        <vertAlign val="superscript"/>
        <sz val="11"/>
        <rFont val="宋体"/>
        <charset val="134"/>
      </rPr>
      <t>18</t>
    </r>
    <r>
      <rPr>
        <sz val="11"/>
        <rFont val="宋体"/>
        <charset val="134"/>
      </rPr>
      <t>氟-脱氧葡萄糖脑断层显象</t>
    </r>
  </si>
  <si>
    <t>230300003-2</t>
  </si>
  <si>
    <r>
      <rPr>
        <vertAlign val="superscript"/>
        <sz val="11"/>
        <rFont val="宋体"/>
        <charset val="134"/>
      </rPr>
      <t>18</t>
    </r>
    <r>
      <rPr>
        <sz val="11"/>
        <rFont val="宋体"/>
        <charset val="134"/>
      </rPr>
      <t>氟-脱氧葡萄糖心肌代谢断层显象</t>
    </r>
  </si>
  <si>
    <t>230300003-3</t>
  </si>
  <si>
    <r>
      <rPr>
        <vertAlign val="superscript"/>
        <sz val="11"/>
        <rFont val="宋体"/>
        <charset val="134"/>
      </rPr>
      <t>18</t>
    </r>
    <r>
      <rPr>
        <sz val="11"/>
        <rFont val="宋体"/>
        <charset val="134"/>
      </rPr>
      <t>氟-脱氧葡萄糖肿瘤断层显象</t>
    </r>
  </si>
  <si>
    <t>肾上腺髓质断层显象</t>
  </si>
  <si>
    <t>负荷心肌灌注断层显象</t>
  </si>
  <si>
    <t>230300005-1</t>
  </si>
  <si>
    <t>负荷心肌灌注断层显象加收(增加门控)</t>
  </si>
  <si>
    <t>230300006S</t>
  </si>
  <si>
    <t>组织乏氧显像</t>
  </si>
  <si>
    <t>含CT断层扫描、ECT局部断层采集、衰减校正和图像融合。</t>
  </si>
  <si>
    <t>4.正电子发射计算机断层显象(PET)</t>
  </si>
  <si>
    <t>指使用PET和加速器的断层显象；含各种图象记录过程。</t>
  </si>
  <si>
    <t>脑血流断层显象</t>
  </si>
  <si>
    <t>脑代谢断层显象</t>
  </si>
  <si>
    <t>静息心肌灌注断层显象</t>
  </si>
  <si>
    <t>心肌代谢断层显象</t>
  </si>
  <si>
    <t>心脏神经受体断层显象</t>
  </si>
  <si>
    <t>肿瘤全身断层显象</t>
  </si>
  <si>
    <t>肿瘤局部断层显象</t>
  </si>
  <si>
    <t>两项及两项以上按肿瘤全身断层显像计价。</t>
  </si>
  <si>
    <t>神经受体显象</t>
  </si>
  <si>
    <t>正电子发射计算机断层-X线计算机体层综合显像(PET/CT)</t>
  </si>
  <si>
    <t>核素药物、造影剂</t>
  </si>
  <si>
    <t>两个及两个以上部位按全身显像收费。</t>
  </si>
  <si>
    <t>230400010-1</t>
  </si>
  <si>
    <t>正电子发射计算机断层-X线计算机体层综合显像(PET/CT)(全身显像)</t>
  </si>
  <si>
    <t>5.核素功能检查</t>
  </si>
  <si>
    <t>脑血流测定</t>
  </si>
  <si>
    <t>指脑血流仪法。</t>
  </si>
  <si>
    <r>
      <rPr>
        <sz val="11"/>
        <rFont val="宋体"/>
        <charset val="134"/>
      </rPr>
      <t>甲状腺摄</t>
    </r>
    <r>
      <rPr>
        <vertAlign val="superscript"/>
        <sz val="11"/>
        <rFont val="宋体"/>
        <charset val="134"/>
      </rPr>
      <t>131</t>
    </r>
    <r>
      <rPr>
        <sz val="11"/>
        <rFont val="宋体"/>
        <charset val="134"/>
      </rPr>
      <t>碘试验</t>
    </r>
  </si>
  <si>
    <t>二次</t>
  </si>
  <si>
    <t>230500002-1</t>
  </si>
  <si>
    <r>
      <rPr>
        <sz val="11"/>
        <rFont val="宋体"/>
        <charset val="134"/>
      </rPr>
      <t>甲状腺摄</t>
    </r>
    <r>
      <rPr>
        <vertAlign val="superscript"/>
        <sz val="11"/>
        <rFont val="宋体"/>
        <charset val="134"/>
      </rPr>
      <t>131</t>
    </r>
    <r>
      <rPr>
        <sz val="11"/>
        <rFont val="宋体"/>
        <charset val="134"/>
      </rPr>
      <t>碘试验加收(超过二次)</t>
    </r>
  </si>
  <si>
    <t>甲状腺激素抑制试验</t>
  </si>
  <si>
    <t>230500003-1</t>
  </si>
  <si>
    <t>甲状腺激素抑制试验加收(超过二次)</t>
  </si>
  <si>
    <t>过氯酸钾释放试验</t>
  </si>
  <si>
    <t>230500004-1</t>
  </si>
  <si>
    <t>过氯酸钾释放试验加收(超过二次)</t>
  </si>
  <si>
    <t>心功能测定</t>
  </si>
  <si>
    <t>指心功能仪法。</t>
  </si>
  <si>
    <t>血容量测定</t>
  </si>
  <si>
    <t>指井型伽玛计数器法；含红细胞容量及血浆容量测定。</t>
  </si>
  <si>
    <t>红细胞寿命测定</t>
  </si>
  <si>
    <t>指井型伽玛计数器法。</t>
  </si>
  <si>
    <t>肾图</t>
  </si>
  <si>
    <t>指微机肾图。</t>
  </si>
  <si>
    <t>230500008-1</t>
  </si>
  <si>
    <t>肾图(无计算机设备)</t>
  </si>
  <si>
    <t>介入肾图</t>
  </si>
  <si>
    <t>指微机肾图；含介入操作。</t>
  </si>
  <si>
    <t>230500009-1</t>
  </si>
  <si>
    <t>介入肾图(无计算机设备)</t>
  </si>
  <si>
    <t>含介入操作。</t>
  </si>
  <si>
    <t>肾图＋肾小球滤过率测定</t>
  </si>
  <si>
    <t>肾图＋肾有效血浆流量测定</t>
  </si>
  <si>
    <r>
      <rPr>
        <sz val="11"/>
        <rFont val="宋体"/>
        <charset val="134"/>
      </rPr>
      <t>24小时尿</t>
    </r>
    <r>
      <rPr>
        <vertAlign val="superscript"/>
        <sz val="11"/>
        <rFont val="宋体"/>
        <charset val="134"/>
      </rPr>
      <t>131</t>
    </r>
    <r>
      <rPr>
        <sz val="11"/>
        <rFont val="宋体"/>
        <charset val="134"/>
      </rPr>
      <t>碘排泄试验</t>
    </r>
  </si>
  <si>
    <t>消化道动力测定</t>
  </si>
  <si>
    <r>
      <rPr>
        <vertAlign val="superscript"/>
        <sz val="11"/>
        <rFont val="宋体"/>
        <charset val="134"/>
      </rPr>
      <t>14</t>
    </r>
    <r>
      <rPr>
        <sz val="11"/>
        <rFont val="宋体"/>
        <charset val="134"/>
      </rPr>
      <t>碳呼气试验</t>
    </r>
  </si>
  <si>
    <t>230500014-1</t>
  </si>
  <si>
    <t>其他呼气试验</t>
  </si>
  <si>
    <t>指采集人体呼出的气体，测量具有临床诊断价值的目标气体，审核结果并出具相关报告。</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</si>
  <si>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</si>
  <si>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</si>
  <si>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</si>
  <si>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r>
      <rPr>
        <vertAlign val="superscript"/>
        <sz val="11"/>
        <rFont val="宋体"/>
        <charset val="134"/>
      </rPr>
      <t>131</t>
    </r>
    <r>
      <rPr>
        <sz val="11"/>
        <rFont val="宋体"/>
        <charset val="134"/>
      </rPr>
      <t>碘-甲亢治疗</t>
    </r>
  </si>
  <si>
    <r>
      <rPr>
        <vertAlign val="superscript"/>
        <sz val="11"/>
        <rFont val="宋体"/>
        <charset val="134"/>
      </rPr>
      <t>131</t>
    </r>
    <r>
      <rPr>
        <sz val="11"/>
        <rFont val="宋体"/>
        <charset val="134"/>
      </rPr>
      <t>碘-功能自主性甲状腺瘤治疗</t>
    </r>
  </si>
  <si>
    <r>
      <rPr>
        <vertAlign val="superscript"/>
        <sz val="11"/>
        <rFont val="宋体"/>
        <charset val="134"/>
      </rPr>
      <t>131</t>
    </r>
    <r>
      <rPr>
        <sz val="11"/>
        <rFont val="宋体"/>
        <charset val="134"/>
      </rPr>
      <t>碘-甲状腺癌转移灶治疗</t>
    </r>
  </si>
  <si>
    <r>
      <rPr>
        <vertAlign val="superscript"/>
        <sz val="11"/>
        <rFont val="宋体"/>
        <charset val="134"/>
      </rPr>
      <t>131</t>
    </r>
    <r>
      <rPr>
        <sz val="11"/>
        <rFont val="宋体"/>
        <charset val="134"/>
      </rPr>
      <t>碘-肿瘤抗体放免治疗</t>
    </r>
  </si>
  <si>
    <t>230600004-1</t>
  </si>
  <si>
    <t>其他核素标记抗体或多肽的放免治疗</t>
  </si>
  <si>
    <r>
      <rPr>
        <vertAlign val="superscript"/>
        <sz val="11"/>
        <rFont val="宋体"/>
        <charset val="134"/>
      </rPr>
      <t>32</t>
    </r>
    <r>
      <rPr>
        <sz val="11"/>
        <rFont val="宋体"/>
        <charset val="134"/>
      </rPr>
      <t>磷-胶体腔内治疗</t>
    </r>
  </si>
  <si>
    <r>
      <rPr>
        <vertAlign val="superscript"/>
        <sz val="11"/>
        <rFont val="宋体"/>
        <charset val="134"/>
      </rPr>
      <t>32</t>
    </r>
    <r>
      <rPr>
        <sz val="11"/>
        <rFont val="宋体"/>
        <charset val="134"/>
      </rPr>
      <t>磷-血液病治疗</t>
    </r>
  </si>
  <si>
    <r>
      <rPr>
        <vertAlign val="superscript"/>
        <sz val="11"/>
        <rFont val="宋体"/>
        <charset val="134"/>
      </rPr>
      <t>32</t>
    </r>
    <r>
      <rPr>
        <sz val="11"/>
        <rFont val="宋体"/>
        <charset val="134"/>
      </rPr>
      <t>磷-微球介入治疗</t>
    </r>
  </si>
  <si>
    <r>
      <rPr>
        <vertAlign val="superscript"/>
        <sz val="11"/>
        <rFont val="宋体"/>
        <charset val="134"/>
      </rPr>
      <t>90</t>
    </r>
    <r>
      <rPr>
        <sz val="11"/>
        <rFont val="宋体"/>
        <charset val="134"/>
      </rPr>
      <t>钇-微球介入治疗</t>
    </r>
  </si>
  <si>
    <r>
      <rPr>
        <vertAlign val="superscript"/>
        <sz val="11"/>
        <rFont val="宋体"/>
        <charset val="134"/>
      </rPr>
      <t>89</t>
    </r>
    <r>
      <rPr>
        <sz val="11"/>
        <rFont val="宋体"/>
        <charset val="134"/>
      </rPr>
      <t>锶-骨转移瘤治疗</t>
    </r>
  </si>
  <si>
    <r>
      <rPr>
        <vertAlign val="superscript"/>
        <sz val="11"/>
        <rFont val="宋体"/>
        <charset val="134"/>
      </rPr>
      <t>153</t>
    </r>
    <r>
      <rPr>
        <sz val="11"/>
        <rFont val="宋体"/>
        <charset val="134"/>
      </rPr>
      <t>钐-EDTMP骨转移瘤治疗</t>
    </r>
  </si>
  <si>
    <r>
      <rPr>
        <vertAlign val="superscript"/>
        <sz val="11"/>
        <rFont val="宋体"/>
        <charset val="134"/>
      </rPr>
      <t>188</t>
    </r>
    <r>
      <rPr>
        <sz val="11"/>
        <rFont val="宋体"/>
        <charset val="134"/>
      </rPr>
      <t>铼-HEDP骨转移瘤治疗</t>
    </r>
  </si>
  <si>
    <r>
      <rPr>
        <vertAlign val="superscript"/>
        <sz val="11"/>
        <rFont val="宋体"/>
        <charset val="134"/>
      </rPr>
      <t>131</t>
    </r>
    <r>
      <rPr>
        <sz val="11"/>
        <rFont val="宋体"/>
        <charset val="134"/>
      </rPr>
      <t>碘-MIBG恶性肿瘤治疗</t>
    </r>
  </si>
  <si>
    <t>核素组织间介入治疗</t>
  </si>
  <si>
    <t>核素血管内介入治疗</t>
  </si>
  <si>
    <r>
      <rPr>
        <vertAlign val="superscript"/>
        <sz val="11"/>
        <rFont val="宋体"/>
        <charset val="134"/>
      </rPr>
      <t>99</t>
    </r>
    <r>
      <rPr>
        <sz val="11"/>
        <rFont val="宋体"/>
        <charset val="134"/>
      </rPr>
      <t>锝(云克)治疗</t>
    </r>
  </si>
  <si>
    <t>90锶贴敷治疗</t>
  </si>
  <si>
    <t>90锶</t>
  </si>
  <si>
    <t>每照射野</t>
  </si>
  <si>
    <t>230600016-1</t>
  </si>
  <si>
    <r>
      <rPr>
        <vertAlign val="superscript"/>
        <sz val="11"/>
        <rFont val="宋体"/>
        <charset val="134"/>
      </rPr>
      <t>90</t>
    </r>
    <r>
      <rPr>
        <sz val="11"/>
        <rFont val="宋体"/>
        <charset val="134"/>
      </rPr>
      <t>锶贴敷治疗加收(每增加1cm</t>
    </r>
    <r>
      <rPr>
        <vertAlign val="superscript"/>
        <sz val="11"/>
        <rFont val="宋体"/>
        <charset val="134"/>
      </rPr>
      <t>2</t>
    </r>
    <r>
      <rPr>
        <sz val="11"/>
        <rFont val="宋体"/>
        <charset val="134"/>
      </rPr>
      <t>)</t>
    </r>
  </si>
  <si>
    <r>
      <rPr>
        <sz val="11"/>
        <rFont val="宋体"/>
        <charset val="134"/>
      </rPr>
      <t>cm</t>
    </r>
    <r>
      <rPr>
        <vertAlign val="superscript"/>
        <sz val="11"/>
        <rFont val="宋体"/>
        <charset val="134"/>
      </rPr>
      <t>2</t>
    </r>
    <r>
      <rPr>
        <sz val="11"/>
        <rFont val="宋体"/>
        <charset val="134"/>
      </rPr>
      <t>/每照射野</t>
    </r>
  </si>
  <si>
    <t>组织间粒子植入术</t>
  </si>
  <si>
    <t>放射性粒子、药物粒子</t>
  </si>
  <si>
    <t>230600017-1</t>
  </si>
  <si>
    <t>放射性粒子植入术</t>
  </si>
  <si>
    <t>放射性粒子</t>
  </si>
  <si>
    <t>230600017-2</t>
  </si>
  <si>
    <t>化疗药物粒子植入术</t>
  </si>
  <si>
    <t>药物粒子</t>
  </si>
  <si>
    <t>230600018S</t>
  </si>
  <si>
    <r>
      <rPr>
        <vertAlign val="superscript"/>
        <sz val="11"/>
        <rFont val="宋体"/>
        <charset val="134"/>
      </rPr>
      <t>32</t>
    </r>
    <r>
      <rPr>
        <sz val="11"/>
        <rFont val="宋体"/>
        <charset val="134"/>
      </rPr>
      <t>磷贴敷治疗</t>
    </r>
  </si>
  <si>
    <r>
      <rPr>
        <vertAlign val="superscript"/>
        <sz val="11"/>
        <rFont val="宋体"/>
        <charset val="134"/>
      </rPr>
      <t>32</t>
    </r>
    <r>
      <rPr>
        <sz val="11"/>
        <rFont val="宋体"/>
        <charset val="134"/>
      </rPr>
      <t>磷</t>
    </r>
  </si>
  <si>
    <r>
      <rPr>
        <sz val="11"/>
        <rFont val="宋体"/>
        <charset val="134"/>
      </rPr>
      <t>1cm</t>
    </r>
    <r>
      <rPr>
        <vertAlign val="superscript"/>
        <sz val="11"/>
        <rFont val="宋体"/>
        <charset val="134"/>
      </rPr>
      <t>2</t>
    </r>
  </si>
  <si>
    <t>230600018S-1</t>
  </si>
  <si>
    <r>
      <rPr>
        <vertAlign val="superscript"/>
        <sz val="11"/>
        <rFont val="宋体"/>
        <charset val="134"/>
      </rPr>
      <t>32</t>
    </r>
    <r>
      <rPr>
        <sz val="11"/>
        <rFont val="宋体"/>
        <charset val="134"/>
      </rPr>
      <t>磷贴敷治疗加收(每增加1cm</t>
    </r>
    <r>
      <rPr>
        <vertAlign val="superscript"/>
        <sz val="11"/>
        <rFont val="宋体"/>
        <charset val="134"/>
      </rPr>
      <t>2</t>
    </r>
    <r>
      <rPr>
        <sz val="11"/>
        <rFont val="宋体"/>
        <charset val="134"/>
      </rPr>
      <t>)</t>
    </r>
  </si>
  <si>
    <t xml:space="preserve">(四)放射治疗 </t>
  </si>
  <si>
    <t>除特定说明的项目外，均按治疗计划、模拟定位、治疗、模具等项分别计价。</t>
  </si>
  <si>
    <t>1.放射治疗计划及剂量计算</t>
  </si>
  <si>
    <t>人工制定治疗计划(简单)</t>
  </si>
  <si>
    <t>含剂量计算。</t>
  </si>
  <si>
    <t>疗程</t>
  </si>
  <si>
    <t>240100001-1</t>
  </si>
  <si>
    <t>人工制定治疗计划(简单)加收(疗程中修改计划)</t>
  </si>
  <si>
    <t>人工制定治疗计划(复杂)</t>
  </si>
  <si>
    <t>含治疗计划与剂量计算。</t>
  </si>
  <si>
    <t>240100002-1</t>
  </si>
  <si>
    <t>人工制定治疗计划(复杂)加收(疗程中修改计划)</t>
  </si>
  <si>
    <t>计算机治疗计划系统(TPS)</t>
  </si>
  <si>
    <t>指二维TPS。</t>
  </si>
  <si>
    <t>240100003-1</t>
  </si>
  <si>
    <t>计算机治疗计划系统(TPS)加收(疗程中修改计划)</t>
  </si>
  <si>
    <t>特定计算机治疗计划系统</t>
  </si>
  <si>
    <t>指加速器适形、伽玛刀、X刀之TPS、逆向调强TPS及优化。</t>
  </si>
  <si>
    <t>240100004-1</t>
  </si>
  <si>
    <t>特定计算机治疗计划系统加收(疗程中修改计划)</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</si>
  <si>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</si>
  <si>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</si>
  <si>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</si>
  <si>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</si>
  <si>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</si>
  <si>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</si>
  <si>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</si>
  <si>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</si>
  <si>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</si>
  <si>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</si>
  <si>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</si>
  <si>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</si>
  <si>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</si>
  <si>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</si>
  <si>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</si>
  <si>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</si>
  <si>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</si>
  <si>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</si>
  <si>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</si>
  <si>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</si>
  <si>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</si>
  <si>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</si>
  <si>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</si>
  <si>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</si>
  <si>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</si>
  <si>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</si>
  <si>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</si>
  <si>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</si>
  <si>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2.模拟定位</t>
  </si>
  <si>
    <t>含拍片。</t>
  </si>
  <si>
    <t>简易定位</t>
  </si>
  <si>
    <t>指使用非专用定位机之定位；含X线机、B超或CT等。</t>
  </si>
  <si>
    <t>240200001-1</t>
  </si>
  <si>
    <t>简易定位加收 (疗程中修改定位)</t>
  </si>
  <si>
    <t>240200001-2</t>
  </si>
  <si>
    <t>简易定位加收 (疗程中定位验证)</t>
  </si>
  <si>
    <t>专用X线机模拟定位</t>
  </si>
  <si>
    <t>240200002-1</t>
  </si>
  <si>
    <t>专用X线机模拟定位加收(疗程中修改定位)</t>
  </si>
  <si>
    <t>240200002-2</t>
  </si>
  <si>
    <t>专用X线机模拟定位加收(疗程中定位验证)</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</si>
  <si>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</si>
  <si>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</si>
  <si>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</si>
  <si>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</si>
  <si>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</si>
  <si>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</si>
  <si>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</si>
  <si>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</si>
  <si>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</si>
  <si>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</si>
  <si>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</si>
  <si>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</si>
  <si>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</si>
  <si>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3.外照射治疗</t>
  </si>
  <si>
    <t xml:space="preserve">  </t>
  </si>
  <si>
    <t>240300000-1</t>
  </si>
  <si>
    <t>外照射治疗加收(使用心电门控设备)</t>
  </si>
  <si>
    <t>240300000-2</t>
  </si>
  <si>
    <t>外照射治疗加收(使用呼吸门控设备)</t>
  </si>
  <si>
    <t>深部X线照射</t>
  </si>
  <si>
    <r>
      <rPr>
        <vertAlign val="superscript"/>
        <sz val="11"/>
        <rFont val="宋体"/>
        <charset val="134"/>
      </rPr>
      <t>60</t>
    </r>
    <r>
      <rPr>
        <sz val="11"/>
        <rFont val="宋体"/>
        <charset val="134"/>
      </rPr>
      <t>钴外照射(固定照射)</t>
    </r>
  </si>
  <si>
    <r>
      <rPr>
        <vertAlign val="superscript"/>
        <sz val="11"/>
        <rFont val="宋体"/>
        <charset val="134"/>
      </rPr>
      <t>60</t>
    </r>
    <r>
      <rPr>
        <sz val="11"/>
        <rFont val="宋体"/>
        <charset val="134"/>
      </rPr>
      <t>钴外照射(特殊照射)</t>
    </r>
  </si>
  <si>
    <t>240300003-1</t>
  </si>
  <si>
    <r>
      <rPr>
        <vertAlign val="superscript"/>
        <sz val="11"/>
        <rFont val="宋体"/>
        <charset val="134"/>
      </rPr>
      <t>60</t>
    </r>
    <r>
      <rPr>
        <sz val="11"/>
        <rFont val="宋体"/>
        <charset val="134"/>
      </rPr>
      <t>钴外照射(特殊照射)(加30°楔形板)</t>
    </r>
  </si>
  <si>
    <t>240300003-2</t>
  </si>
  <si>
    <r>
      <rPr>
        <vertAlign val="superscript"/>
        <sz val="11"/>
        <rFont val="宋体"/>
        <charset val="134"/>
      </rPr>
      <t>60</t>
    </r>
    <r>
      <rPr>
        <sz val="11"/>
        <rFont val="宋体"/>
        <charset val="134"/>
      </rPr>
      <t>钴外照射(特殊照射)(加45°楔形板)</t>
    </r>
  </si>
  <si>
    <t>240300003-3</t>
  </si>
  <si>
    <r>
      <rPr>
        <vertAlign val="superscript"/>
        <sz val="11"/>
        <rFont val="宋体"/>
        <charset val="134"/>
      </rPr>
      <t>60</t>
    </r>
    <r>
      <rPr>
        <sz val="11"/>
        <rFont val="宋体"/>
        <charset val="134"/>
      </rPr>
      <t>钴外照射(特殊照射)(加60°楔形板)</t>
    </r>
  </si>
  <si>
    <t>直线加速器放疗(固定照射)</t>
  </si>
  <si>
    <t>直线加速器放疗(特殊照射)</t>
  </si>
  <si>
    <t>每照
射野</t>
  </si>
  <si>
    <t>240300005-1</t>
  </si>
  <si>
    <t>直线加速器放疗(特殊照射)(加30°楔形板)</t>
  </si>
  <si>
    <t>240300005-2</t>
  </si>
  <si>
    <t>直线加速器放疗(特殊照射)(加45°楔形板)</t>
  </si>
  <si>
    <t>240300005-3</t>
  </si>
  <si>
    <t>直线加速器放疗(特殊照射)(加60°楔形板)</t>
  </si>
  <si>
    <t>直线加速器适形治疗</t>
  </si>
  <si>
    <r>
      <rPr>
        <sz val="11"/>
        <rFont val="宋体"/>
        <charset val="134"/>
      </rPr>
      <t>指多野（</t>
    </r>
    <r>
      <rPr>
        <sz val="11"/>
        <rFont val="宋体"/>
        <charset val="0"/>
      </rPr>
      <t>4</t>
    </r>
    <r>
      <rPr>
        <sz val="11"/>
        <rFont val="宋体"/>
        <charset val="134"/>
      </rPr>
      <t>野及以上）放疗或旋转动态照射；含多叶准直器（</t>
    </r>
    <r>
      <rPr>
        <sz val="11"/>
        <rFont val="宋体"/>
        <charset val="0"/>
      </rPr>
      <t>MLC</t>
    </r>
    <r>
      <rPr>
        <sz val="11"/>
        <rFont val="宋体"/>
        <charset val="134"/>
      </rPr>
      <t>）不规则射野放疗。</t>
    </r>
  </si>
  <si>
    <r>
      <rPr>
        <sz val="11"/>
        <rFont val="宋体"/>
        <charset val="134"/>
      </rPr>
      <t>每照</t>
    </r>
    <r>
      <rPr>
        <sz val="11"/>
        <rFont val="宋体"/>
        <charset val="0"/>
      </rPr>
      <t xml:space="preserve">
</t>
    </r>
    <r>
      <rPr>
        <sz val="11"/>
        <rFont val="宋体"/>
        <charset val="134"/>
      </rPr>
      <t>射野</t>
    </r>
  </si>
  <si>
    <r>
      <rPr>
        <sz val="11"/>
        <rFont val="宋体"/>
        <charset val="134"/>
      </rPr>
      <t>每次剂量</t>
    </r>
    <r>
      <rPr>
        <sz val="11"/>
        <rFont val="宋体"/>
        <charset val="0"/>
      </rPr>
      <t>200</t>
    </r>
    <r>
      <rPr>
        <sz val="11"/>
        <rFont val="宋体"/>
        <charset val="134"/>
      </rPr>
      <t>（含）</t>
    </r>
    <r>
      <rPr>
        <sz val="11"/>
        <rFont val="宋体"/>
        <charset val="0"/>
      </rPr>
      <t>cGy</t>
    </r>
    <r>
      <rPr>
        <sz val="11"/>
        <rFont val="宋体"/>
        <charset val="134"/>
      </rPr>
      <t>以下的，</t>
    </r>
    <r>
      <rPr>
        <sz val="11"/>
        <rFont val="宋体"/>
        <charset val="0"/>
      </rPr>
      <t>4-9</t>
    </r>
    <r>
      <rPr>
        <sz val="11"/>
        <rFont val="宋体"/>
        <charset val="134"/>
      </rPr>
      <t>野按实际野数计算，超过</t>
    </r>
    <r>
      <rPr>
        <sz val="11"/>
        <rFont val="宋体"/>
        <charset val="0"/>
      </rPr>
      <t>9</t>
    </r>
    <r>
      <rPr>
        <sz val="11"/>
        <rFont val="宋体"/>
        <charset val="134"/>
      </rPr>
      <t>野及旋转动态照射按</t>
    </r>
    <r>
      <rPr>
        <sz val="11"/>
        <rFont val="宋体"/>
        <charset val="0"/>
      </rPr>
      <t>9</t>
    </r>
    <r>
      <rPr>
        <sz val="11"/>
        <rFont val="宋体"/>
        <charset val="134"/>
      </rPr>
      <t>野计算。</t>
    </r>
  </si>
  <si>
    <t>240300006-1</t>
  </si>
  <si>
    <r>
      <rPr>
        <sz val="11"/>
        <rFont val="宋体"/>
        <charset val="134"/>
      </rPr>
      <t>直线加速器适形治疗加收</t>
    </r>
    <r>
      <rPr>
        <sz val="11"/>
        <rFont val="宋体"/>
        <charset val="0"/>
      </rPr>
      <t>(</t>
    </r>
    <r>
      <rPr>
        <sz val="11"/>
        <rFont val="宋体"/>
        <charset val="134"/>
      </rPr>
      <t>剂量</t>
    </r>
    <r>
      <rPr>
        <sz val="11"/>
        <rFont val="宋体"/>
        <charset val="0"/>
      </rPr>
      <t>200cGy</t>
    </r>
    <r>
      <rPr>
        <sz val="11"/>
        <rFont val="宋体"/>
        <charset val="134"/>
      </rPr>
      <t>以上）</t>
    </r>
  </si>
  <si>
    <r>
      <rPr>
        <sz val="11"/>
        <rFont val="宋体"/>
        <charset val="0"/>
      </rPr>
      <t>2cGy,</t>
    </r>
    <r>
      <rPr>
        <sz val="11"/>
        <rFont val="宋体"/>
        <charset val="134"/>
      </rPr>
      <t>每照射野</t>
    </r>
  </si>
  <si>
    <r>
      <rPr>
        <sz val="11"/>
        <rFont val="宋体"/>
        <charset val="134"/>
      </rPr>
      <t>以剂量</t>
    </r>
    <r>
      <rPr>
        <sz val="11"/>
        <rFont val="宋体"/>
        <charset val="0"/>
      </rPr>
      <t>200cGy/</t>
    </r>
    <r>
      <rPr>
        <sz val="11"/>
        <rFont val="宋体"/>
        <charset val="134"/>
      </rPr>
      <t>次为基准，每次剂量超过</t>
    </r>
    <r>
      <rPr>
        <sz val="11"/>
        <rFont val="宋体"/>
        <charset val="0"/>
      </rPr>
      <t>200cGy</t>
    </r>
    <r>
      <rPr>
        <sz val="11"/>
        <rFont val="宋体"/>
        <charset val="134"/>
      </rPr>
      <t>的，不足2cGy的，按2cGy计价，加收最高不超过200cGy。</t>
    </r>
  </si>
  <si>
    <t>240300006-2</t>
  </si>
  <si>
    <t>螺旋断层放疗系统实施螺旋动态治疗</t>
  </si>
  <si>
    <t>X刀治疗</t>
  </si>
  <si>
    <t>240300007-1</t>
  </si>
  <si>
    <t>X刀治疗(第2次起)</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</si>
  <si>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</si>
  <si>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</si>
  <si>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</si>
  <si>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</si>
  <si>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</si>
  <si>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</si>
  <si>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</si>
  <si>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不规则野大面积照射</t>
  </si>
  <si>
    <t>半身照射</t>
  </si>
  <si>
    <r>
      <rPr>
        <sz val="11"/>
        <rFont val="宋体"/>
        <charset val="134"/>
      </rPr>
      <t>指</t>
    </r>
    <r>
      <rPr>
        <vertAlign val="superscript"/>
        <sz val="11"/>
        <rFont val="宋体"/>
        <charset val="134"/>
      </rPr>
      <t>60</t>
    </r>
    <r>
      <rPr>
        <sz val="11"/>
        <rFont val="宋体"/>
        <charset val="134"/>
      </rPr>
      <t>钴 、加速器等照射，含治疗计划、模拟定位、治疗、模具等。</t>
    </r>
  </si>
  <si>
    <r>
      <rPr>
        <sz val="11"/>
        <rFont val="宋体"/>
        <charset val="134"/>
      </rPr>
      <t>全身</t>
    </r>
    <r>
      <rPr>
        <vertAlign val="superscript"/>
        <sz val="11"/>
        <rFont val="宋体"/>
        <charset val="134"/>
      </rPr>
      <t>60</t>
    </r>
    <r>
      <rPr>
        <sz val="11"/>
        <rFont val="宋体"/>
        <charset val="134"/>
      </rPr>
      <t>钴照射</t>
    </r>
  </si>
  <si>
    <t>含治疗计划、模拟定位、治疗、模具等。</t>
  </si>
  <si>
    <t>全身X线照射</t>
  </si>
  <si>
    <t>指用于骨髓移植，含治疗计划、模拟定位、治疗、模具等。</t>
  </si>
  <si>
    <t>240300012-1</t>
  </si>
  <si>
    <t>全身X线照射(第2次起)</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</si>
  <si>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</si>
  <si>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</si>
  <si>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</si>
  <si>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</si>
  <si>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</si>
  <si>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不含适形治疗照射。</t>
  </si>
  <si>
    <t>快中子外照射</t>
  </si>
  <si>
    <t>240300017S</t>
  </si>
  <si>
    <r>
      <rPr>
        <vertAlign val="superscript"/>
        <sz val="11"/>
        <rFont val="宋体"/>
        <charset val="134"/>
      </rPr>
      <t>60</t>
    </r>
    <r>
      <rPr>
        <sz val="11"/>
        <rFont val="宋体"/>
        <charset val="134"/>
      </rPr>
      <t>钴适形治疗</t>
    </r>
  </si>
  <si>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</si>
  <si>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</si>
  <si>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</si>
  <si>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</si>
  <si>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</si>
  <si>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</si>
  <si>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</si>
  <si>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</si>
  <si>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</si>
  <si>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</si>
  <si>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</si>
  <si>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</si>
  <si>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</si>
  <si>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合金模具设计及制作</t>
  </si>
  <si>
    <t>240500001-1</t>
  </si>
  <si>
    <t>合金模具设计及制作-电子束制模</t>
  </si>
  <si>
    <t>240500001-2</t>
  </si>
  <si>
    <t>合金模具设计及制作-适形制模</t>
  </si>
  <si>
    <t>填充模具设计及制作</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</si>
  <si>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</si>
  <si>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</si>
  <si>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</si>
  <si>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</si>
  <si>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</si>
  <si>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</si>
  <si>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</si>
  <si>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</si>
  <si>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</si>
  <si>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</si>
  <si>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</si>
  <si>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</si>
  <si>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</si>
  <si>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</si>
  <si>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</si>
  <si>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</si>
  <si>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</si>
  <si>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面模设计及制作</t>
  </si>
  <si>
    <t>240500004-1</t>
  </si>
  <si>
    <t>面模设计及制作-头颈</t>
  </si>
  <si>
    <t>240500004-2</t>
  </si>
  <si>
    <t>面模设计及制作-躯干</t>
  </si>
  <si>
    <t>体架</t>
  </si>
  <si>
    <t>240500005-1</t>
  </si>
  <si>
    <t>头架设计及制作</t>
  </si>
  <si>
    <t>240500005-2</t>
  </si>
  <si>
    <t>体架设计及制作</t>
  </si>
  <si>
    <t>6.其他辅助操作</t>
  </si>
  <si>
    <t>低氧放疗耐力测定</t>
  </si>
  <si>
    <t>7.其他</t>
  </si>
  <si>
    <t>深部热疗</t>
  </si>
  <si>
    <t>指超声或电磁波等热疗。</t>
  </si>
  <si>
    <t>240700001-1</t>
  </si>
  <si>
    <t>深部热疗加收(内生场热疗)</t>
  </si>
  <si>
    <t>高强度超声聚焦刀治疗</t>
  </si>
  <si>
    <r>
      <rPr>
        <sz val="12"/>
        <rFont val="宋体"/>
        <charset val="134"/>
      </rPr>
      <t>指使用焦域声强5000W/cm</t>
    </r>
    <r>
      <rPr>
        <vertAlign val="superscript"/>
        <sz val="12"/>
        <rFont val="宋体"/>
        <charset val="134"/>
      </rPr>
      <t>2</t>
    </r>
    <r>
      <rPr>
        <sz val="12"/>
        <rFont val="宋体"/>
        <charset val="134"/>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</si>
  <si>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</si>
  <si>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</si>
  <si>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</si>
  <si>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2"/>
        <rFont val="宋体"/>
        <charset val="134"/>
      </rPr>
      <t>指使用焦域声强5000W/cm</t>
    </r>
    <r>
      <rPr>
        <vertAlign val="superscript"/>
        <sz val="12"/>
        <rFont val="宋体"/>
        <charset val="134"/>
      </rPr>
      <t>2</t>
    </r>
    <r>
      <rPr>
        <sz val="12"/>
        <rFont val="宋体"/>
        <charset val="134"/>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</si>
  <si>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</si>
  <si>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</si>
  <si>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</si>
  <si>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</si>
  <si>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</si>
  <si>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</si>
  <si>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</si>
  <si>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</si>
  <si>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</si>
  <si>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</si>
  <si>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</si>
  <si>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</si>
  <si>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</si>
  <si>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</si>
  <si>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</si>
  <si>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</si>
  <si>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</si>
  <si>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</si>
  <si>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</si>
  <si>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项</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</si>
  <si>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</si>
  <si>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</si>
  <si>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</si>
  <si>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</si>
  <si>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</si>
  <si>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</si>
  <si>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</si>
  <si>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</si>
  <si>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</si>
  <si>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</si>
  <si>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</si>
  <si>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</si>
  <si>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</si>
  <si>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</si>
  <si>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</si>
  <si>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</si>
  <si>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</si>
  <si>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</si>
  <si>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</si>
  <si>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</si>
  <si>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</si>
  <si>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</si>
  <si>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</si>
  <si>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</si>
  <si>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</si>
  <si>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</si>
  <si>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</si>
  <si>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</si>
  <si>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</si>
  <si>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</si>
  <si>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</si>
  <si>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</si>
  <si>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</si>
  <si>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</si>
  <si>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</si>
  <si>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</si>
  <si>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</si>
  <si>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</si>
  <si>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</si>
  <si>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</si>
  <si>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</si>
  <si>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</si>
  <si>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</si>
  <si>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</si>
  <si>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</si>
  <si>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</si>
  <si>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</si>
  <si>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</si>
  <si>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</si>
  <si>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</si>
  <si>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</si>
  <si>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</si>
  <si>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</si>
  <si>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</si>
  <si>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</si>
  <si>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</si>
  <si>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</si>
  <si>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</si>
  <si>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</si>
  <si>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</si>
  <si>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</si>
  <si>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</si>
  <si>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</si>
  <si>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</si>
  <si>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</si>
  <si>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</si>
  <si>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</si>
  <si>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</si>
  <si>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</si>
  <si>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</si>
  <si>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</si>
  <si>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</si>
  <si>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</si>
  <si>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</si>
  <si>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</si>
  <si>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</si>
  <si>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</si>
  <si>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</si>
  <si>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</si>
  <si>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</si>
  <si>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</si>
  <si>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</si>
  <si>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</si>
  <si>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</si>
  <si>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</si>
  <si>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</si>
  <si>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</si>
  <si>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</si>
  <si>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</si>
  <si>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</si>
  <si>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</si>
  <si>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</si>
  <si>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</si>
  <si>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</si>
  <si>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</si>
  <si>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</si>
  <si>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</si>
  <si>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</si>
  <si>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</si>
  <si>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</si>
  <si>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</si>
  <si>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</si>
  <si>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</si>
  <si>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</si>
  <si>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</si>
  <si>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</si>
  <si>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</si>
  <si>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</si>
  <si>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</si>
  <si>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</si>
  <si>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</si>
  <si>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</si>
  <si>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</si>
  <si>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</si>
  <si>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</si>
  <si>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</si>
  <si>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</si>
  <si>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</si>
  <si>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</si>
  <si>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</si>
  <si>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</si>
  <si>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</si>
  <si>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</si>
  <si>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</si>
  <si>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</si>
  <si>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</si>
  <si>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</si>
  <si>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</si>
  <si>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</si>
  <si>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</si>
  <si>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</si>
  <si>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</si>
  <si>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</si>
  <si>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</si>
  <si>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</si>
  <si>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</si>
  <si>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</si>
  <si>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</si>
  <si>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</si>
  <si>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</si>
  <si>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</si>
  <si>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</si>
  <si>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</si>
  <si>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</si>
  <si>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</si>
  <si>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</si>
  <si>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</si>
  <si>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</si>
  <si>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</si>
  <si>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</si>
  <si>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</si>
  <si>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</si>
  <si>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</si>
  <si>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</si>
  <si>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</si>
  <si>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</si>
  <si>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</si>
  <si>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</si>
  <si>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</si>
  <si>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</si>
  <si>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</si>
  <si>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</si>
  <si>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</si>
  <si>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</si>
  <si>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</si>
  <si>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</si>
  <si>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</si>
  <si>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</si>
  <si>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</si>
  <si>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</si>
  <si>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</si>
  <si>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</si>
  <si>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</si>
  <si>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</si>
  <si>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</si>
  <si>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</si>
  <si>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</si>
  <si>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</si>
  <si>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</si>
  <si>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</si>
  <si>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</si>
  <si>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</si>
  <si>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</si>
  <si>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</si>
  <si>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</si>
  <si>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</si>
  <si>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</si>
  <si>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</si>
  <si>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</si>
  <si>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</si>
  <si>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</si>
  <si>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</si>
  <si>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</si>
  <si>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</si>
  <si>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</si>
  <si>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</si>
  <si>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</si>
  <si>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</si>
  <si>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</si>
  <si>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</si>
  <si>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</si>
  <si>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</si>
  <si>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</si>
  <si>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</si>
  <si>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</si>
  <si>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</si>
  <si>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</si>
  <si>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</si>
  <si>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</si>
  <si>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</si>
  <si>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</si>
  <si>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</si>
  <si>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</si>
  <si>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</si>
  <si>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</si>
  <si>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</si>
  <si>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</si>
  <si>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</si>
  <si>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</si>
  <si>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</si>
  <si>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</si>
  <si>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</si>
  <si>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</si>
  <si>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</si>
  <si>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</si>
  <si>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</si>
  <si>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</si>
  <si>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</si>
  <si>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</si>
  <si>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</si>
  <si>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</si>
  <si>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</si>
  <si>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</si>
  <si>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</si>
  <si>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</si>
  <si>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</si>
  <si>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</si>
  <si>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</si>
  <si>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</si>
  <si>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</si>
  <si>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</si>
  <si>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</si>
  <si>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</si>
  <si>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</si>
  <si>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</si>
  <si>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</si>
  <si>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</si>
  <si>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</si>
  <si>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</si>
  <si>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</si>
  <si>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</si>
  <si>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</si>
  <si>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</si>
  <si>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</si>
  <si>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</si>
  <si>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</si>
  <si>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</si>
  <si>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</si>
  <si>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</si>
  <si>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</si>
  <si>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</si>
  <si>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</si>
  <si>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</si>
  <si>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</si>
  <si>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</si>
  <si>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</si>
  <si>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</si>
  <si>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</si>
  <si>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</si>
  <si>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</si>
  <si>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</si>
  <si>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</si>
  <si>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</si>
  <si>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</si>
  <si>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</si>
  <si>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</si>
  <si>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</si>
  <si>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</si>
  <si>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</si>
  <si>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</si>
  <si>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</si>
  <si>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</si>
  <si>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</si>
  <si>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</si>
  <si>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</si>
  <si>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</si>
  <si>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</si>
  <si>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</si>
  <si>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</si>
  <si>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</si>
  <si>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</si>
  <si>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</si>
  <si>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</si>
  <si>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</si>
  <si>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</si>
  <si>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</si>
  <si>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</si>
  <si>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</si>
  <si>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</si>
  <si>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</si>
  <si>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</si>
  <si>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</si>
  <si>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</si>
  <si>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</si>
  <si>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</si>
  <si>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</si>
  <si>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</si>
  <si>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</si>
  <si>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</si>
  <si>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</si>
  <si>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</si>
  <si>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</si>
  <si>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</si>
  <si>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</si>
  <si>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</si>
  <si>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</si>
  <si>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</si>
  <si>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</si>
  <si>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</si>
  <si>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</si>
  <si>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</si>
  <si>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</si>
  <si>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</si>
  <si>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</si>
  <si>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</si>
  <si>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</si>
  <si>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</si>
  <si>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</si>
  <si>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</si>
  <si>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</si>
  <si>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</si>
  <si>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</si>
  <si>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</si>
  <si>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</si>
  <si>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</si>
  <si>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</si>
  <si>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</si>
  <si>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</si>
  <si>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</si>
  <si>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</si>
  <si>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</si>
  <si>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</si>
  <si>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</si>
  <si>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</si>
  <si>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</si>
  <si>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</si>
  <si>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</si>
  <si>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</si>
  <si>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</si>
  <si>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</si>
  <si>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</si>
  <si>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</si>
  <si>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</si>
  <si>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</si>
  <si>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</si>
  <si>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</si>
  <si>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</si>
  <si>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</si>
  <si>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</si>
  <si>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</si>
  <si>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</si>
  <si>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</si>
  <si>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</si>
  <si>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</si>
  <si>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</si>
  <si>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</si>
  <si>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</si>
  <si>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</si>
  <si>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</si>
  <si>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</si>
  <si>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</si>
  <si>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</si>
  <si>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</si>
  <si>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</si>
  <si>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</si>
  <si>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</si>
  <si>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</si>
  <si>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</si>
  <si>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</si>
  <si>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</si>
  <si>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</si>
  <si>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</si>
  <si>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</si>
  <si>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</si>
  <si>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</si>
  <si>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</si>
  <si>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</si>
  <si>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</si>
  <si>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</si>
  <si>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</si>
  <si>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</si>
  <si>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</si>
  <si>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</si>
  <si>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</si>
  <si>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</si>
  <si>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</si>
  <si>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</si>
  <si>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</si>
  <si>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</si>
  <si>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</si>
  <si>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</si>
  <si>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</si>
  <si>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</si>
  <si>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</si>
  <si>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</si>
  <si>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</si>
  <si>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</si>
  <si>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</si>
  <si>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</si>
  <si>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</si>
  <si>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</si>
  <si>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</si>
  <si>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</si>
  <si>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</si>
  <si>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</si>
  <si>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</si>
  <si>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</si>
  <si>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</si>
  <si>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</si>
  <si>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</si>
  <si>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</si>
  <si>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</si>
  <si>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</si>
  <si>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</si>
  <si>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</si>
  <si>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</si>
  <si>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</si>
  <si>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</si>
  <si>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</si>
  <si>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</si>
  <si>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</si>
  <si>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</si>
  <si>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</si>
  <si>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</si>
  <si>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</si>
  <si>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</si>
  <si>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</si>
  <si>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</si>
  <si>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</si>
  <si>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</si>
  <si>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</si>
  <si>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</si>
  <si>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</si>
  <si>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</si>
  <si>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</si>
  <si>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</si>
  <si>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</si>
  <si>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</si>
  <si>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</si>
  <si>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</si>
  <si>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</si>
  <si>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</si>
  <si>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</si>
  <si>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</si>
  <si>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</si>
  <si>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</si>
  <si>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</si>
  <si>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</si>
  <si>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</si>
  <si>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</si>
  <si>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</si>
  <si>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</si>
  <si>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</si>
  <si>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</si>
  <si>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</si>
  <si>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</si>
  <si>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</si>
  <si>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</si>
  <si>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</si>
  <si>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</si>
  <si>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</si>
  <si>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</si>
  <si>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</si>
  <si>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</si>
  <si>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</si>
  <si>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</si>
  <si>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</si>
  <si>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</si>
  <si>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</si>
  <si>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</si>
  <si>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</si>
  <si>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</si>
  <si>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</si>
  <si>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</si>
  <si>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</si>
  <si>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</si>
  <si>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</si>
  <si>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</si>
  <si>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</si>
  <si>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</si>
  <si>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</si>
  <si>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</si>
  <si>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</si>
  <si>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</si>
  <si>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</si>
  <si>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</si>
  <si>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</si>
  <si>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</si>
  <si>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</si>
  <si>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</si>
  <si>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</si>
  <si>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</si>
  <si>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</si>
  <si>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</si>
  <si>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</si>
  <si>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</si>
  <si>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</si>
  <si>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</si>
  <si>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</si>
  <si>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</si>
  <si>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</si>
  <si>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</si>
  <si>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</si>
  <si>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</si>
  <si>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</si>
  <si>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</si>
  <si>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</si>
  <si>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</si>
  <si>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</si>
  <si>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</si>
  <si>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</si>
  <si>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</si>
  <si>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</si>
  <si>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</si>
  <si>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</si>
  <si>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</si>
  <si>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</si>
  <si>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</si>
  <si>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</si>
  <si>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</si>
  <si>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</si>
  <si>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</si>
  <si>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</si>
  <si>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</si>
  <si>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</si>
  <si>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</si>
  <si>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</si>
  <si>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</si>
  <si>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</si>
  <si>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</si>
  <si>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</si>
  <si>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</si>
  <si>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</si>
  <si>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</si>
  <si>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</si>
  <si>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</si>
  <si>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</si>
  <si>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</si>
  <si>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</si>
  <si>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</si>
  <si>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</si>
  <si>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</si>
  <si>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</si>
  <si>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</si>
  <si>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</si>
  <si>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</si>
  <si>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</si>
  <si>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</si>
  <si>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</si>
  <si>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肝素酶试杯(剂)、血小板试杯(剂)</t>
  </si>
  <si>
    <t>250203081S</t>
  </si>
  <si>
    <t>血小板诱导聚集测定</t>
  </si>
  <si>
    <t>250203081S-1</t>
  </si>
  <si>
    <t>血小板诱导聚集测定-散射比浊法</t>
  </si>
  <si>
    <t>250203081S-2</t>
  </si>
  <si>
    <t>血小板诱导聚集测定-流式细胞仪法</t>
  </si>
  <si>
    <t>250203083S</t>
  </si>
  <si>
    <r>
      <rPr>
        <sz val="11"/>
        <rFont val="宋体"/>
        <charset val="134"/>
      </rPr>
      <t>纤维蛋白单体（</t>
    </r>
    <r>
      <rPr>
        <sz val="11"/>
        <rFont val="Times New Roman"/>
        <charset val="134"/>
      </rPr>
      <t>FM</t>
    </r>
    <r>
      <rPr>
        <sz val="11"/>
        <rFont val="宋体"/>
        <charset val="134"/>
      </rPr>
      <t>）检测</t>
    </r>
  </si>
  <si>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</si>
  <si>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</si>
  <si>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</si>
  <si>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</si>
  <si>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</si>
  <si>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</si>
  <si>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</si>
  <si>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</si>
  <si>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</si>
  <si>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</si>
  <si>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</si>
  <si>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</si>
  <si>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</si>
  <si>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</si>
  <si>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</si>
  <si>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</si>
  <si>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</si>
  <si>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</si>
  <si>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</si>
  <si>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</si>
  <si>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</si>
  <si>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</si>
  <si>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</si>
  <si>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</si>
  <si>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</si>
  <si>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</si>
  <si>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</si>
  <si>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</si>
  <si>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</si>
  <si>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</si>
  <si>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</si>
  <si>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</si>
  <si>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</si>
  <si>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</si>
  <si>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</si>
  <si>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</si>
  <si>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</si>
  <si>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</si>
  <si>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</si>
  <si>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</si>
  <si>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暂未定价</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</si>
  <si>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</si>
  <si>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</si>
  <si>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</si>
  <si>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</si>
  <si>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</si>
  <si>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</si>
  <si>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</si>
  <si>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</si>
  <si>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</si>
  <si>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</si>
  <si>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</si>
  <si>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</si>
  <si>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</si>
  <si>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</si>
  <si>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</si>
  <si>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</si>
  <si>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</si>
  <si>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</si>
  <si>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</si>
  <si>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</si>
  <si>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</si>
  <si>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</si>
  <si>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</si>
  <si>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</si>
  <si>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</si>
  <si>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</si>
  <si>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</si>
  <si>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</si>
  <si>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</si>
  <si>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</si>
  <si>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</si>
  <si>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</si>
  <si>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</si>
  <si>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</si>
  <si>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</si>
  <si>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</si>
  <si>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</si>
  <si>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</si>
  <si>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</si>
  <si>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1"/>
        <rFont val="宋体"/>
        <charset val="134"/>
      </rPr>
      <t>β</t>
    </r>
    <r>
      <rPr>
        <vertAlign val="subscript"/>
        <sz val="11"/>
        <rFont val="宋体"/>
        <charset val="134"/>
      </rPr>
      <t>2</t>
    </r>
    <r>
      <rPr>
        <sz val="11"/>
        <rFont val="宋体"/>
        <charset val="134"/>
      </rPr>
      <t>微球蛋白测定</t>
    </r>
  </si>
  <si>
    <t>指血清和尿标本。</t>
  </si>
  <si>
    <t>250301014-1</t>
  </si>
  <si>
    <r>
      <rPr>
        <sz val="11"/>
        <rFont val="宋体"/>
        <charset val="134"/>
      </rPr>
      <t>β</t>
    </r>
    <r>
      <rPr>
        <vertAlign val="subscript"/>
        <sz val="11"/>
        <rFont val="宋体"/>
        <charset val="134"/>
      </rPr>
      <t>2</t>
    </r>
    <r>
      <rPr>
        <sz val="11"/>
        <rFont val="宋体"/>
        <charset val="134"/>
      </rPr>
      <t>微球蛋白测定-各种免疫学方法</t>
    </r>
  </si>
  <si>
    <t>250301014-2</t>
  </si>
  <si>
    <r>
      <rPr>
        <sz val="11"/>
        <rFont val="宋体"/>
        <charset val="134"/>
      </rPr>
      <t>β</t>
    </r>
    <r>
      <rPr>
        <vertAlign val="subscript"/>
        <sz val="11"/>
        <rFont val="宋体"/>
        <charset val="134"/>
      </rPr>
      <t>2</t>
    </r>
    <r>
      <rPr>
        <sz val="11"/>
        <rFont val="宋体"/>
        <charset val="134"/>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</si>
  <si>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</si>
  <si>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</si>
  <si>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</si>
  <si>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</si>
  <si>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</si>
  <si>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</si>
  <si>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</si>
  <si>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</si>
  <si>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</si>
  <si>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</si>
  <si>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</si>
  <si>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</si>
  <si>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</si>
  <si>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</si>
  <si>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</si>
  <si>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</si>
  <si>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</si>
  <si>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</si>
  <si>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</si>
  <si>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</si>
  <si>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</si>
  <si>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</si>
  <si>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</si>
  <si>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</si>
  <si>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</si>
  <si>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</si>
  <si>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</si>
  <si>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</si>
  <si>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</si>
  <si>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</si>
  <si>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</si>
  <si>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</si>
  <si>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</si>
  <si>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</si>
  <si>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</si>
  <si>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</si>
  <si>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</si>
  <si>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</si>
  <si>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</si>
  <si>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</si>
  <si>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</si>
  <si>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</si>
  <si>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</si>
  <si>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</si>
  <si>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</si>
  <si>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</si>
  <si>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</si>
  <si>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</si>
  <si>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</si>
  <si>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</si>
  <si>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</si>
  <si>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</si>
  <si>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</si>
  <si>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</si>
  <si>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</si>
  <si>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</si>
  <si>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</si>
  <si>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</si>
  <si>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</si>
  <si>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</si>
  <si>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</si>
  <si>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</si>
  <si>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</si>
  <si>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</si>
  <si>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</si>
  <si>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</si>
  <si>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</si>
  <si>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</si>
  <si>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</si>
  <si>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</si>
  <si>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</si>
  <si>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</si>
  <si>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</si>
  <si>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</si>
  <si>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</si>
  <si>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</si>
  <si>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</si>
  <si>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</si>
  <si>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</si>
  <si>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</si>
  <si>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</si>
  <si>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</si>
  <si>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</si>
  <si>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</si>
  <si>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</si>
  <si>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</si>
  <si>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</si>
  <si>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</si>
  <si>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</si>
  <si>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</si>
  <si>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</si>
  <si>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</si>
  <si>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</si>
  <si>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</si>
  <si>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</si>
  <si>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</si>
  <si>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</si>
  <si>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</si>
  <si>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</si>
  <si>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</si>
  <si>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</si>
  <si>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</si>
  <si>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</si>
  <si>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</si>
  <si>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</si>
  <si>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</si>
  <si>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</si>
  <si>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</si>
  <si>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</si>
  <si>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</si>
  <si>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</si>
  <si>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</si>
  <si>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</si>
  <si>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</si>
  <si>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</si>
  <si>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</si>
  <si>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</si>
  <si>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</si>
  <si>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</si>
  <si>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</si>
  <si>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</si>
  <si>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</si>
  <si>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</si>
  <si>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</si>
  <si>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</si>
  <si>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</si>
  <si>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</si>
  <si>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</si>
  <si>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</si>
  <si>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</si>
  <si>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</si>
  <si>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</si>
  <si>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</si>
  <si>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</si>
  <si>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</si>
  <si>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</si>
  <si>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</si>
  <si>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</si>
  <si>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</si>
  <si>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</si>
  <si>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</si>
  <si>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</si>
  <si>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</si>
  <si>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</si>
  <si>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</si>
  <si>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</si>
  <si>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</si>
  <si>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</si>
  <si>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</si>
  <si>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</si>
  <si>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</si>
  <si>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</si>
  <si>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</si>
  <si>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</si>
  <si>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</si>
  <si>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</si>
  <si>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</si>
  <si>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</si>
  <si>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</si>
  <si>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</si>
  <si>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</si>
  <si>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</si>
  <si>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</si>
  <si>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</si>
  <si>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2"/>
        <rFont val="宋体"/>
        <charset val="134"/>
      </rPr>
      <t>总二氧化碳(TCO</t>
    </r>
    <r>
      <rPr>
        <vertAlign val="subscript"/>
        <sz val="12"/>
        <rFont val="宋体"/>
        <charset val="134"/>
      </rPr>
      <t>2</t>
    </r>
    <r>
      <rPr>
        <sz val="12"/>
        <rFont val="宋体"/>
        <charset val="134"/>
      </rPr>
      <t>)测定</t>
    </r>
  </si>
  <si>
    <r>
      <rPr>
        <sz val="12"/>
        <rFont val="宋体"/>
        <charset val="134"/>
      </rPr>
      <t>含血清碳酸氢盐(HCO</t>
    </r>
    <r>
      <rPr>
        <vertAlign val="subscript"/>
        <sz val="12"/>
        <rFont val="宋体"/>
        <charset val="134"/>
      </rPr>
      <t>3</t>
    </r>
    <r>
      <rPr>
        <vertAlign val="superscript"/>
        <sz val="12"/>
        <rFont val="宋体"/>
        <charset val="134"/>
      </rPr>
      <t>-</t>
    </r>
    <r>
      <rPr>
        <sz val="12"/>
        <rFont val="宋体"/>
        <charset val="134"/>
      </rPr>
      <t>)测定。</t>
    </r>
  </si>
  <si>
    <t>250304010-1</t>
  </si>
  <si>
    <r>
      <rPr>
        <sz val="12"/>
        <rFont val="宋体"/>
        <charset val="134"/>
      </rPr>
      <t>总二氧化碳(TCO</t>
    </r>
    <r>
      <rPr>
        <vertAlign val="subscript"/>
        <sz val="12"/>
        <rFont val="宋体"/>
        <charset val="134"/>
      </rPr>
      <t>2</t>
    </r>
    <r>
      <rPr>
        <sz val="12"/>
        <rFont val="宋体"/>
        <charset val="134"/>
      </rPr>
      <t>)测定-手工法</t>
    </r>
  </si>
  <si>
    <t>250304010-2</t>
  </si>
  <si>
    <r>
      <rPr>
        <sz val="12"/>
        <rFont val="宋体"/>
        <charset val="134"/>
      </rPr>
      <t>总二氧化碳(TCO</t>
    </r>
    <r>
      <rPr>
        <vertAlign val="subscript"/>
        <sz val="12"/>
        <rFont val="宋体"/>
        <charset val="134"/>
      </rPr>
      <t>2</t>
    </r>
    <r>
      <rPr>
        <sz val="12"/>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</si>
  <si>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</si>
  <si>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</si>
  <si>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</si>
  <si>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</si>
  <si>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</si>
  <si>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</si>
  <si>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</si>
  <si>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</si>
  <si>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</si>
  <si>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</si>
  <si>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</si>
  <si>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</si>
  <si>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</si>
  <si>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</si>
  <si>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</si>
  <si>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</si>
  <si>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</si>
  <si>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</si>
  <si>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</si>
  <si>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</si>
  <si>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</si>
  <si>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</si>
  <si>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</si>
  <si>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</si>
  <si>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</si>
  <si>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</si>
  <si>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</si>
  <si>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</si>
  <si>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</si>
  <si>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</si>
  <si>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</si>
  <si>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</si>
  <si>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</si>
  <si>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</si>
  <si>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</si>
  <si>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</si>
  <si>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</si>
  <si>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</si>
  <si>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</si>
  <si>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</si>
  <si>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</si>
  <si>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</si>
  <si>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</si>
  <si>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</si>
  <si>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</si>
  <si>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</si>
  <si>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</si>
  <si>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</si>
  <si>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</si>
  <si>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</si>
  <si>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</si>
  <si>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r>
      <rPr>
        <sz val="12"/>
        <rFont val="宋体"/>
        <charset val="134"/>
      </rPr>
      <t>血清丙氨酸氨基转移酶测定</t>
    </r>
    <r>
      <rPr>
        <sz val="12"/>
        <rFont val="Times New Roman"/>
        <charset val="0"/>
      </rPr>
      <t>-</t>
    </r>
    <r>
      <rPr>
        <sz val="12"/>
        <rFont val="宋体"/>
        <charset val="134"/>
      </rPr>
      <t>干化学法</t>
    </r>
  </si>
  <si>
    <t>250305008</t>
  </si>
  <si>
    <t>血清天门冬氨酸氨基转移酶测定</t>
  </si>
  <si>
    <t>指用干化学法以外的其他方法检测血清天门冬氨酸氨基转移酶。</t>
  </si>
  <si>
    <t>250305008-1</t>
  </si>
  <si>
    <r>
      <rPr>
        <sz val="12"/>
        <rFont val="宋体"/>
        <charset val="134"/>
      </rPr>
      <t>血清天门冬氨酸氨基转移酶测定</t>
    </r>
    <r>
      <rPr>
        <sz val="12"/>
        <rFont val="Times New Roman"/>
        <charset val="0"/>
      </rPr>
      <t>-</t>
    </r>
    <r>
      <rPr>
        <sz val="12"/>
        <rFont val="宋体"/>
        <charset val="134"/>
      </rPr>
      <t>干化学法</t>
    </r>
  </si>
  <si>
    <t>250305008-4</t>
  </si>
  <si>
    <t>血清天门冬氨酸氨基转移酶线粒体同工酶（Mast)测定-免疫抑制法</t>
  </si>
  <si>
    <t>250305009</t>
  </si>
  <si>
    <t>血清γ-谷氨酰基转移酶测定</t>
  </si>
  <si>
    <t>指用干化学法以外的其他方法检测血清γ-谷氨酰基转移酶。</t>
  </si>
  <si>
    <r>
      <rPr>
        <sz val="12"/>
        <rFont val="宋体"/>
        <charset val="134"/>
      </rPr>
      <t>250305009-</t>
    </r>
    <r>
      <rPr>
        <sz val="12"/>
        <rFont val="宋体"/>
        <charset val="134"/>
      </rPr>
      <t>1</t>
    </r>
  </si>
  <si>
    <t>血清γ-谷氨酰基转移酶测定-干化学法</t>
  </si>
  <si>
    <t>血清γ-谷氨酰基转移酶同工酶电泳</t>
  </si>
  <si>
    <t>250305011</t>
  </si>
  <si>
    <t>血清碱性磷酸酶测定</t>
  </si>
  <si>
    <t>指用干化学法以外的其他方法检测血清碱性磷酸酶。</t>
  </si>
  <si>
    <r>
      <rPr>
        <sz val="12"/>
        <rFont val="宋体"/>
        <charset val="134"/>
      </rPr>
      <t>250305011-</t>
    </r>
    <r>
      <rPr>
        <sz val="12"/>
        <rFont val="宋体"/>
        <charset val="134"/>
      </rPr>
      <t>1</t>
    </r>
  </si>
  <si>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</si>
  <si>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</si>
  <si>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</si>
  <si>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</si>
  <si>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</si>
  <si>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</si>
  <si>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</si>
  <si>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</si>
  <si>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</si>
  <si>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</si>
  <si>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</si>
  <si>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</si>
  <si>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</si>
  <si>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</si>
  <si>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</si>
  <si>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</si>
  <si>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</si>
  <si>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</si>
  <si>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</si>
  <si>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</si>
  <si>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</si>
  <si>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</si>
  <si>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</si>
  <si>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</si>
  <si>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</si>
  <si>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</si>
  <si>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</si>
  <si>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</si>
  <si>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</si>
  <si>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</si>
  <si>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</si>
  <si>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</si>
  <si>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</si>
  <si>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</si>
  <si>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</si>
  <si>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</si>
  <si>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</si>
  <si>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 xml:space="preserve">指使用化学发光法检测血液中的丙型肝炎病毒核心抗原。 </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</si>
  <si>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</si>
  <si>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</si>
  <si>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</si>
  <si>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</si>
  <si>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</si>
  <si>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</si>
  <si>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</si>
  <si>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</si>
  <si>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</si>
  <si>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</si>
  <si>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</si>
  <si>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</si>
  <si>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</si>
  <si>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</si>
  <si>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</si>
  <si>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</si>
  <si>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</si>
  <si>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</si>
  <si>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</si>
  <si>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</si>
  <si>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</si>
  <si>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</si>
  <si>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</si>
  <si>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</si>
  <si>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</si>
  <si>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</si>
  <si>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</si>
  <si>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</si>
  <si>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</si>
  <si>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</si>
  <si>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</si>
  <si>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</si>
  <si>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</si>
  <si>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</si>
  <si>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</si>
  <si>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</si>
  <si>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</si>
  <si>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</si>
  <si>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</si>
  <si>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</si>
  <si>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</si>
  <si>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</si>
  <si>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</si>
  <si>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</si>
  <si>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</si>
  <si>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</si>
  <si>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</si>
  <si>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</si>
  <si>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</si>
  <si>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</si>
  <si>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</si>
  <si>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</si>
  <si>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</si>
  <si>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</si>
  <si>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</si>
  <si>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</si>
  <si>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</si>
  <si>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</si>
  <si>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</si>
  <si>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</si>
  <si>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</si>
  <si>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</si>
  <si>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</si>
  <si>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</si>
  <si>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</si>
  <si>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</si>
  <si>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</si>
  <si>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</si>
  <si>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</si>
  <si>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</si>
  <si>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</si>
  <si>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</si>
  <si>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</si>
  <si>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</si>
  <si>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r>
      <rPr>
        <sz val="12"/>
        <rFont val="宋体"/>
        <charset val="134"/>
      </rPr>
      <t>不同标本</t>
    </r>
    <r>
      <rPr>
        <sz val="12"/>
        <rFont val="宋体"/>
        <charset val="134"/>
      </rPr>
      <t>每项检测计价一次。</t>
    </r>
  </si>
  <si>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</si>
  <si>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</si>
  <si>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</si>
  <si>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</si>
  <si>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</si>
  <si>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</si>
  <si>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</si>
  <si>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</si>
  <si>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</si>
  <si>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</si>
  <si>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</si>
  <si>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</si>
  <si>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</si>
  <si>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</si>
  <si>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</si>
  <si>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</si>
  <si>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</si>
  <si>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</si>
  <si>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</si>
  <si>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</si>
  <si>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</si>
  <si>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</si>
  <si>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</si>
  <si>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</si>
  <si>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</si>
  <si>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</si>
  <si>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</si>
  <si>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</si>
  <si>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</si>
  <si>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</si>
  <si>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</si>
  <si>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</si>
  <si>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</si>
  <si>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</si>
  <si>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</si>
  <si>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</si>
  <si>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</si>
  <si>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</si>
  <si>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</si>
  <si>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</si>
  <si>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</si>
  <si>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</si>
  <si>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</si>
  <si>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</si>
  <si>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</si>
  <si>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</si>
  <si>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</si>
  <si>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</si>
  <si>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</si>
  <si>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</si>
  <si>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</si>
  <si>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</si>
  <si>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</si>
  <si>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</si>
  <si>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</si>
  <si>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</si>
  <si>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</si>
  <si>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</si>
  <si>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</si>
  <si>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</si>
  <si>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</si>
  <si>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</si>
  <si>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</si>
  <si>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</si>
  <si>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</si>
  <si>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</si>
  <si>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</si>
  <si>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</si>
  <si>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</si>
  <si>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</si>
  <si>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</si>
  <si>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</si>
  <si>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</si>
  <si>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</si>
  <si>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</si>
  <si>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</si>
  <si>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</si>
  <si>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</si>
  <si>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</si>
  <si>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</si>
  <si>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</si>
  <si>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</si>
  <si>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</si>
  <si>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</si>
  <si>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</si>
  <si>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</si>
  <si>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</si>
  <si>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</si>
  <si>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</si>
  <si>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</si>
  <si>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</si>
  <si>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</si>
  <si>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</si>
  <si>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</si>
  <si>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</si>
  <si>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</si>
  <si>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</si>
  <si>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</si>
  <si>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</si>
  <si>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</si>
  <si>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</si>
  <si>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</si>
  <si>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</si>
  <si>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</si>
  <si>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</si>
  <si>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</si>
  <si>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</si>
  <si>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</si>
  <si>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</si>
  <si>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</si>
  <si>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</si>
  <si>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</si>
  <si>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</si>
  <si>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</si>
  <si>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</si>
  <si>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</si>
  <si>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</si>
  <si>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</si>
  <si>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</si>
  <si>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</si>
  <si>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</si>
  <si>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</si>
  <si>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</si>
  <si>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</si>
  <si>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</si>
  <si>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</si>
  <si>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</si>
  <si>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</si>
  <si>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</si>
  <si>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</si>
  <si>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</si>
  <si>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</si>
  <si>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</si>
  <si>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</si>
  <si>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</si>
  <si>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</si>
  <si>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</si>
  <si>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</si>
  <si>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</si>
  <si>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</si>
  <si>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</si>
  <si>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</si>
  <si>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</si>
  <si>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</si>
  <si>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</si>
  <si>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血清维生素测定-ELISA法</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</si>
  <si>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</si>
  <si>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</si>
  <si>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</si>
  <si>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</si>
  <si>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</si>
  <si>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</si>
  <si>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</si>
  <si>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</si>
  <si>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</si>
  <si>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</si>
  <si>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</si>
  <si>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</si>
  <si>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</si>
  <si>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</si>
  <si>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</si>
  <si>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</si>
  <si>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</si>
  <si>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</si>
  <si>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</si>
  <si>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</si>
  <si>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</si>
  <si>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</si>
  <si>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</si>
  <si>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</si>
  <si>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</si>
  <si>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</si>
  <si>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</si>
  <si>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</si>
  <si>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</si>
  <si>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</si>
  <si>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</si>
  <si>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</si>
  <si>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</si>
  <si>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</si>
  <si>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</si>
  <si>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</si>
  <si>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</si>
  <si>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</si>
  <si>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</si>
  <si>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</si>
  <si>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</si>
  <si>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</si>
  <si>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</si>
  <si>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</si>
  <si>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</si>
  <si>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</si>
  <si>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</si>
  <si>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</si>
  <si>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</si>
  <si>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</si>
  <si>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</si>
  <si>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</si>
  <si>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</si>
  <si>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</si>
  <si>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</si>
  <si>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</si>
  <si>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</si>
  <si>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</si>
  <si>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</si>
  <si>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</si>
  <si>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</si>
  <si>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</si>
  <si>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</si>
  <si>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</si>
  <si>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</si>
  <si>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</si>
  <si>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</si>
  <si>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</si>
  <si>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</si>
  <si>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</si>
  <si>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</si>
  <si>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</si>
  <si>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</si>
  <si>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</si>
  <si>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</si>
  <si>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</si>
  <si>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</si>
  <si>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</si>
  <si>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</si>
  <si>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</si>
  <si>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</si>
  <si>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</si>
  <si>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</si>
  <si>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</si>
  <si>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</si>
  <si>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</si>
  <si>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</si>
  <si>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</si>
  <si>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</si>
  <si>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</si>
  <si>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</si>
  <si>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</si>
  <si>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</si>
  <si>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</si>
  <si>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</si>
  <si>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</si>
  <si>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</si>
  <si>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</si>
  <si>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</si>
  <si>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</si>
  <si>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</si>
  <si>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</si>
  <si>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</si>
  <si>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</si>
  <si>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</si>
  <si>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</si>
  <si>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</si>
  <si>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</si>
  <si>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</si>
  <si>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</si>
  <si>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</si>
  <si>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</si>
  <si>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</si>
  <si>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</si>
  <si>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</si>
  <si>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</si>
  <si>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</si>
  <si>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</si>
  <si>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</si>
  <si>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</si>
  <si>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</si>
  <si>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</si>
  <si>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</si>
  <si>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</si>
  <si>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</si>
  <si>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</si>
  <si>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</si>
  <si>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</si>
  <si>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</si>
  <si>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</si>
  <si>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</si>
  <si>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</si>
  <si>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</si>
  <si>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</si>
  <si>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</si>
  <si>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</si>
  <si>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</si>
  <si>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</si>
  <si>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</si>
  <si>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</si>
  <si>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</si>
  <si>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</si>
  <si>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</si>
  <si>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</si>
  <si>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</si>
  <si>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</si>
  <si>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</si>
  <si>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</si>
  <si>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</si>
  <si>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</si>
  <si>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</si>
  <si>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</si>
  <si>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</si>
  <si>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</si>
  <si>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</si>
  <si>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</si>
  <si>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</si>
  <si>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</si>
  <si>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</si>
  <si>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</si>
  <si>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</si>
  <si>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</si>
  <si>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</si>
  <si>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</si>
  <si>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</si>
  <si>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</si>
  <si>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</si>
  <si>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</si>
  <si>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</si>
  <si>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</si>
  <si>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</si>
  <si>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</si>
  <si>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</si>
  <si>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</si>
  <si>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</si>
  <si>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</si>
  <si>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</si>
  <si>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</si>
  <si>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</si>
  <si>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</si>
  <si>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</si>
  <si>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</si>
  <si>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</si>
  <si>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</si>
  <si>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</si>
  <si>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</si>
  <si>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</si>
  <si>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</si>
  <si>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</si>
  <si>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</si>
  <si>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</si>
  <si>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</si>
  <si>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</si>
  <si>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</si>
  <si>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</si>
  <si>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</si>
  <si>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</si>
  <si>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</si>
  <si>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</si>
  <si>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</si>
  <si>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</si>
  <si>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</si>
  <si>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</si>
  <si>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</si>
  <si>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</si>
  <si>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</si>
  <si>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</si>
  <si>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</si>
  <si>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</si>
  <si>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</si>
  <si>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</si>
  <si>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</si>
  <si>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</si>
  <si>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</si>
  <si>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</si>
  <si>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</si>
  <si>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</si>
  <si>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</si>
  <si>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</si>
  <si>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</si>
  <si>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</si>
  <si>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</si>
  <si>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</si>
  <si>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</si>
  <si>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</si>
  <si>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</si>
  <si>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</si>
  <si>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</si>
  <si>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</si>
  <si>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</si>
  <si>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</si>
  <si>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</si>
  <si>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</si>
  <si>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</si>
  <si>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</si>
  <si>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</si>
  <si>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</si>
  <si>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</si>
  <si>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</si>
  <si>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</si>
  <si>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</si>
  <si>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</si>
  <si>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</si>
  <si>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</si>
  <si>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</si>
  <si>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</si>
  <si>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</si>
  <si>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</si>
  <si>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</si>
  <si>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</si>
  <si>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</si>
  <si>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</si>
  <si>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</si>
  <si>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</si>
  <si>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</si>
  <si>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</si>
  <si>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</si>
  <si>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</si>
  <si>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</si>
  <si>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</si>
  <si>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</si>
  <si>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</si>
  <si>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</si>
  <si>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</si>
  <si>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</si>
  <si>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</si>
  <si>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</si>
  <si>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</si>
  <si>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</si>
  <si>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</si>
  <si>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</si>
  <si>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</si>
  <si>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</si>
  <si>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</si>
  <si>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</si>
  <si>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</si>
  <si>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</si>
  <si>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</si>
  <si>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</si>
  <si>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</si>
  <si>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</si>
  <si>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</si>
  <si>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</si>
  <si>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</si>
  <si>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</si>
  <si>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</si>
  <si>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</si>
  <si>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</si>
  <si>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</si>
  <si>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</si>
  <si>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</si>
  <si>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</si>
  <si>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</si>
  <si>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</si>
  <si>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</si>
  <si>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</si>
  <si>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</si>
  <si>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</si>
  <si>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</si>
  <si>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</si>
  <si>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</si>
  <si>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</si>
  <si>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</si>
  <si>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</si>
  <si>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</si>
  <si>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</si>
  <si>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</si>
  <si>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</si>
  <si>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</si>
  <si>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</si>
  <si>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</si>
  <si>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</si>
  <si>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</si>
  <si>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</si>
  <si>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</si>
  <si>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</si>
  <si>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</si>
  <si>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</si>
  <si>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</si>
  <si>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</si>
  <si>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</si>
  <si>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</si>
  <si>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</si>
  <si>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</si>
  <si>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</si>
  <si>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</si>
  <si>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</si>
  <si>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</si>
  <si>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</si>
  <si>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</si>
  <si>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</si>
  <si>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</si>
  <si>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</si>
  <si>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</si>
  <si>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</si>
  <si>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</si>
  <si>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</si>
  <si>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</si>
  <si>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</si>
  <si>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</si>
  <si>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</si>
  <si>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</si>
  <si>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</si>
  <si>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</si>
  <si>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</si>
  <si>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</si>
  <si>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</si>
  <si>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</si>
  <si>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</si>
  <si>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</si>
  <si>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</si>
  <si>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</si>
  <si>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</si>
  <si>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</si>
  <si>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</si>
  <si>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</si>
  <si>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</si>
  <si>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</si>
  <si>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</si>
  <si>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</si>
  <si>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</si>
  <si>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</si>
  <si>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</si>
  <si>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</si>
  <si>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</si>
  <si>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</si>
  <si>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</si>
  <si>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</si>
  <si>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</si>
  <si>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</si>
  <si>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</si>
  <si>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</si>
  <si>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</si>
  <si>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</si>
  <si>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</si>
  <si>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</si>
  <si>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</si>
  <si>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</si>
  <si>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</si>
  <si>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</si>
  <si>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</si>
  <si>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</si>
  <si>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</si>
  <si>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</si>
  <si>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</si>
  <si>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</si>
  <si>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</si>
  <si>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</si>
  <si>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</si>
  <si>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</si>
  <si>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</si>
  <si>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</si>
  <si>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</si>
  <si>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</si>
  <si>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</si>
  <si>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</si>
  <si>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</si>
  <si>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</si>
  <si>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</si>
  <si>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</si>
  <si>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</si>
  <si>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</si>
  <si>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</si>
  <si>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</si>
  <si>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</si>
  <si>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</si>
  <si>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</si>
  <si>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</si>
  <si>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</si>
  <si>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</si>
  <si>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</si>
  <si>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</si>
  <si>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</si>
  <si>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</si>
  <si>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</si>
  <si>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</si>
  <si>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</si>
  <si>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</si>
  <si>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</si>
  <si>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</si>
  <si>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</si>
  <si>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</si>
  <si>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</si>
  <si>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</si>
  <si>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</si>
  <si>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</si>
  <si>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</si>
  <si>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</si>
  <si>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</si>
  <si>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</si>
  <si>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</si>
  <si>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</si>
  <si>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</si>
  <si>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</si>
  <si>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</si>
  <si>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</si>
  <si>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</si>
  <si>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</si>
  <si>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</si>
  <si>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</si>
  <si>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</si>
  <si>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</si>
  <si>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 xml:space="preserve">250402007-6 </t>
  </si>
  <si>
    <r>
      <rPr>
        <sz val="11"/>
        <rFont val="宋体"/>
        <charset val="134"/>
      </rPr>
      <t>抗线粒体抗体</t>
    </r>
    <r>
      <rPr>
        <sz val="11"/>
        <rFont val="宋体"/>
        <charset val="0"/>
      </rPr>
      <t>M2</t>
    </r>
    <r>
      <rPr>
        <sz val="11"/>
        <rFont val="宋体"/>
        <charset val="134"/>
      </rPr>
      <t>型（</t>
    </r>
    <r>
      <rPr>
        <sz val="11"/>
        <rFont val="宋体"/>
        <charset val="0"/>
      </rPr>
      <t>AMA-M2</t>
    </r>
    <r>
      <rPr>
        <sz val="11"/>
        <rFont val="宋体"/>
        <charset val="134"/>
      </rPr>
      <t>）</t>
    </r>
    <r>
      <rPr>
        <sz val="11"/>
        <rFont val="宋体"/>
        <charset val="0"/>
      </rPr>
      <t>-</t>
    </r>
    <r>
      <rPr>
        <sz val="11"/>
        <rFont val="宋体"/>
        <charset val="134"/>
      </rPr>
      <t>免疫印迹法</t>
    </r>
  </si>
  <si>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</si>
  <si>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</si>
  <si>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</si>
  <si>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</si>
  <si>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</si>
  <si>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</si>
  <si>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</si>
  <si>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</si>
  <si>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</si>
  <si>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</si>
  <si>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</si>
  <si>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</si>
  <si>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</si>
  <si>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</si>
  <si>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</si>
  <si>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</si>
  <si>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</si>
  <si>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</si>
  <si>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</si>
  <si>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</si>
  <si>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</si>
  <si>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</si>
  <si>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</si>
  <si>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</si>
  <si>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</si>
  <si>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</si>
  <si>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</si>
  <si>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</si>
  <si>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</si>
  <si>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</si>
  <si>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</si>
  <si>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</si>
  <si>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</si>
  <si>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</si>
  <si>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</si>
  <si>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</si>
  <si>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</si>
  <si>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</si>
  <si>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</si>
  <si>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</si>
  <si>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</si>
  <si>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</si>
  <si>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</si>
  <si>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</si>
  <si>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</si>
  <si>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</si>
  <si>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</si>
  <si>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</si>
  <si>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</si>
  <si>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</si>
  <si>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</si>
  <si>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</si>
  <si>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</si>
  <si>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</si>
  <si>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</si>
  <si>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</si>
  <si>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</si>
  <si>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</si>
  <si>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</si>
  <si>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</si>
  <si>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</si>
  <si>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</si>
  <si>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</si>
  <si>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</si>
  <si>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</si>
  <si>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</si>
  <si>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</si>
  <si>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</si>
  <si>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</si>
  <si>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</si>
  <si>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</si>
  <si>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</si>
  <si>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</si>
  <si>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</si>
  <si>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</si>
  <si>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</si>
  <si>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</si>
  <si>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</si>
  <si>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</si>
  <si>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</si>
  <si>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</si>
  <si>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</si>
  <si>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</si>
  <si>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</si>
  <si>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</si>
  <si>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</si>
  <si>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</si>
  <si>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</si>
  <si>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</si>
  <si>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</si>
  <si>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</si>
  <si>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</si>
  <si>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</si>
  <si>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</si>
  <si>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</si>
  <si>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</si>
  <si>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</si>
  <si>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</si>
  <si>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</si>
  <si>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</si>
  <si>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</si>
  <si>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</si>
  <si>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</si>
  <si>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</si>
  <si>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</si>
  <si>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</si>
  <si>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</si>
  <si>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</si>
  <si>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</si>
  <si>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</si>
  <si>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</si>
  <si>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</si>
  <si>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</si>
  <si>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</si>
  <si>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</si>
  <si>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</si>
  <si>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</si>
  <si>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</si>
  <si>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</si>
  <si>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</si>
  <si>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</si>
  <si>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</si>
  <si>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</si>
  <si>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</si>
  <si>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</si>
  <si>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</si>
  <si>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</si>
  <si>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</si>
  <si>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</si>
  <si>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</si>
  <si>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</si>
  <si>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</si>
  <si>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</si>
  <si>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</si>
  <si>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</si>
  <si>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</si>
  <si>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</si>
  <si>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</si>
  <si>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</si>
  <si>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</si>
  <si>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</si>
  <si>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</si>
  <si>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</si>
  <si>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</si>
  <si>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</si>
  <si>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</si>
  <si>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</si>
  <si>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</si>
  <si>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</si>
  <si>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</si>
  <si>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</si>
  <si>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</si>
  <si>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</si>
  <si>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</si>
  <si>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</si>
  <si>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</si>
  <si>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</si>
  <si>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</si>
  <si>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</si>
  <si>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</si>
  <si>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</si>
  <si>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</si>
  <si>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</si>
  <si>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</si>
  <si>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</si>
  <si>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</si>
  <si>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</si>
  <si>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</si>
  <si>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</si>
  <si>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r>
      <rPr>
        <sz val="11"/>
        <rFont val="宋体"/>
        <charset val="134"/>
      </rPr>
      <t>抗锌转运蛋白</t>
    </r>
    <r>
      <rPr>
        <sz val="11"/>
        <rFont val="Times New Roman"/>
        <charset val="134"/>
      </rPr>
      <t>8</t>
    </r>
    <r>
      <rPr>
        <sz val="11"/>
        <rFont val="宋体"/>
        <charset val="134"/>
      </rPr>
      <t>抗体测定</t>
    </r>
  </si>
  <si>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</si>
  <si>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</si>
  <si>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</si>
  <si>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</si>
  <si>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</si>
  <si>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</si>
  <si>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</si>
  <si>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</si>
  <si>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</si>
  <si>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</si>
  <si>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</si>
  <si>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</si>
  <si>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</si>
  <si>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</si>
  <si>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</si>
  <si>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</si>
  <si>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</si>
  <si>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</si>
  <si>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</si>
  <si>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</si>
  <si>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</si>
  <si>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</si>
  <si>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</si>
  <si>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</si>
  <si>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</si>
  <si>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</si>
  <si>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</si>
  <si>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</si>
  <si>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</si>
  <si>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</si>
  <si>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</si>
  <si>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</si>
  <si>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</si>
  <si>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</si>
  <si>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</si>
  <si>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</si>
  <si>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</si>
  <si>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</si>
  <si>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</si>
  <si>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</si>
  <si>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</si>
  <si>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</si>
  <si>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</si>
  <si>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</si>
  <si>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</si>
  <si>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</si>
  <si>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</si>
  <si>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</si>
  <si>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</si>
  <si>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</si>
  <si>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</si>
  <si>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</si>
  <si>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</si>
  <si>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</si>
  <si>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</si>
  <si>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</si>
  <si>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</si>
  <si>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</si>
  <si>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</si>
  <si>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</si>
  <si>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</si>
  <si>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</si>
  <si>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</si>
  <si>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</si>
  <si>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</si>
  <si>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</si>
  <si>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</si>
  <si>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</si>
  <si>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</si>
  <si>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</si>
  <si>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</si>
  <si>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</si>
  <si>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</si>
  <si>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</si>
  <si>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</si>
  <si>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</si>
  <si>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</si>
  <si>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</si>
  <si>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</si>
  <si>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</si>
  <si>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</si>
  <si>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</si>
  <si>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</si>
  <si>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</si>
  <si>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</si>
  <si>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</si>
  <si>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</si>
  <si>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</si>
  <si>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</si>
  <si>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</si>
  <si>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</si>
  <si>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</si>
  <si>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</si>
  <si>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</si>
  <si>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</si>
  <si>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</si>
  <si>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</si>
  <si>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</si>
  <si>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</si>
  <si>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</si>
  <si>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 xml:space="preserve">每项测定计价一次。                   </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</si>
  <si>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</si>
  <si>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</si>
  <si>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</si>
  <si>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</si>
  <si>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</si>
  <si>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</si>
  <si>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</si>
  <si>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</si>
  <si>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</si>
  <si>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</si>
  <si>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</si>
  <si>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</si>
  <si>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</si>
  <si>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</si>
  <si>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</si>
  <si>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</si>
  <si>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</si>
  <si>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</si>
  <si>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</si>
  <si>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</si>
  <si>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</si>
  <si>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</si>
  <si>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</si>
  <si>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</si>
  <si>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</si>
  <si>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</si>
  <si>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</si>
  <si>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</si>
  <si>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</si>
  <si>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</si>
  <si>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</si>
  <si>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</si>
  <si>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</si>
  <si>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</si>
  <si>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</si>
  <si>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</si>
  <si>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</si>
  <si>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</si>
  <si>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</si>
  <si>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</si>
  <si>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</si>
  <si>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</si>
  <si>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</si>
  <si>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</si>
  <si>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</si>
  <si>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</si>
  <si>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</si>
  <si>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</si>
  <si>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</si>
  <si>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</si>
  <si>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</si>
  <si>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</si>
  <si>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</si>
  <si>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</si>
  <si>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</si>
  <si>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</si>
  <si>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</si>
  <si>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</si>
  <si>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</si>
  <si>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</si>
  <si>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</si>
  <si>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</si>
  <si>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</si>
  <si>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</si>
  <si>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</si>
  <si>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</si>
  <si>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</si>
  <si>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</si>
  <si>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</si>
  <si>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</si>
  <si>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</si>
  <si>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</si>
  <si>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</si>
  <si>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</si>
  <si>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</si>
  <si>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</si>
  <si>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</si>
  <si>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</si>
  <si>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</si>
  <si>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</si>
  <si>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</si>
  <si>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</si>
  <si>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</si>
  <si>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</si>
  <si>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</si>
  <si>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</si>
  <si>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</si>
  <si>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</si>
  <si>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</si>
  <si>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</si>
  <si>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</si>
  <si>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</si>
  <si>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</si>
  <si>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</si>
  <si>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</si>
  <si>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</si>
  <si>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</si>
  <si>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</si>
  <si>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</si>
  <si>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</si>
  <si>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</si>
  <si>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</si>
  <si>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</si>
  <si>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</si>
  <si>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</si>
  <si>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</si>
  <si>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</si>
  <si>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</si>
  <si>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</si>
  <si>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</si>
  <si>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</si>
  <si>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</si>
  <si>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</si>
  <si>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</si>
  <si>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</si>
  <si>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</si>
  <si>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</si>
  <si>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</si>
  <si>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</si>
  <si>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</si>
  <si>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</si>
  <si>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</si>
  <si>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</si>
  <si>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</si>
  <si>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</si>
  <si>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</si>
  <si>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</si>
  <si>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</si>
  <si>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</si>
  <si>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</si>
  <si>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</si>
  <si>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</si>
  <si>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</si>
  <si>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</si>
  <si>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</si>
  <si>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</si>
  <si>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</si>
  <si>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250403066-4</t>
  </si>
  <si>
    <t>人乳头瘤病毒(HPV)核酸分型检测</t>
  </si>
  <si>
    <t>250403066-2</t>
  </si>
  <si>
    <t>人乳头瘤病毒(HPV)核酸检测-杂交捕获法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</si>
  <si>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</si>
  <si>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</si>
  <si>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</si>
  <si>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</si>
  <si>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</si>
  <si>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</si>
  <si>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</si>
  <si>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</si>
  <si>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</si>
  <si>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</si>
  <si>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</si>
  <si>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同时检测IgG、IgM的</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</si>
  <si>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</si>
  <si>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</si>
  <si>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</si>
  <si>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</si>
  <si>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</si>
  <si>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</si>
  <si>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</si>
  <si>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</si>
  <si>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</si>
  <si>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</si>
  <si>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</si>
  <si>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</si>
  <si>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</si>
  <si>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</si>
  <si>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</si>
  <si>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</si>
  <si>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</si>
  <si>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13碳尿素呼气试验</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</si>
  <si>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</si>
  <si>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</si>
  <si>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</si>
  <si>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</si>
  <si>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</si>
  <si>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</si>
  <si>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</si>
  <si>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</si>
  <si>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</si>
  <si>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</si>
  <si>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</si>
  <si>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</si>
  <si>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</si>
  <si>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</si>
  <si>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</si>
  <si>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</si>
  <si>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</si>
  <si>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</si>
  <si>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</si>
  <si>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</si>
  <si>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</si>
  <si>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</si>
  <si>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</si>
  <si>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</si>
  <si>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</si>
  <si>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</si>
  <si>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</si>
  <si>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</si>
  <si>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</si>
  <si>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</si>
  <si>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</si>
  <si>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</si>
  <si>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</si>
  <si>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</si>
  <si>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</si>
  <si>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</si>
  <si>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</si>
  <si>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</si>
  <si>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</si>
  <si>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</si>
  <si>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</si>
  <si>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</si>
  <si>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</si>
  <si>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</si>
  <si>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</si>
  <si>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</si>
  <si>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</si>
  <si>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</si>
  <si>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</si>
  <si>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</si>
  <si>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</si>
  <si>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</si>
  <si>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</si>
  <si>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</si>
  <si>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</si>
  <si>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</si>
  <si>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</si>
  <si>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</si>
  <si>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</si>
  <si>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</si>
  <si>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</si>
  <si>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</si>
  <si>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</si>
  <si>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</si>
  <si>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</si>
  <si>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</si>
  <si>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</si>
  <si>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</si>
  <si>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</si>
  <si>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</si>
  <si>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</si>
  <si>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</si>
  <si>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</si>
  <si>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</si>
  <si>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</si>
  <si>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</si>
  <si>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</si>
  <si>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</si>
  <si>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</si>
  <si>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</si>
  <si>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</si>
  <si>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</si>
  <si>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</si>
  <si>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</si>
  <si>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</si>
  <si>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</si>
  <si>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</si>
  <si>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</si>
  <si>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</si>
  <si>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</si>
  <si>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角蛋白18-3A9片段-各种免疫学方法</t>
  </si>
  <si>
    <t>250404010-4</t>
  </si>
  <si>
    <t>细胞角蛋白19片段测定(CTFRA21-1)-化学发光法</t>
  </si>
  <si>
    <t>250404010-5</t>
  </si>
  <si>
    <t>角蛋白19-2G2片段-化学发光法</t>
  </si>
  <si>
    <t>250404010-6</t>
  </si>
  <si>
    <t>角蛋白18-3A9片段-化学发光法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</si>
  <si>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</si>
  <si>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</si>
  <si>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</si>
  <si>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</si>
  <si>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</si>
  <si>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</si>
  <si>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</si>
  <si>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</si>
  <si>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</si>
  <si>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</si>
  <si>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</si>
  <si>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</si>
  <si>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</si>
  <si>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</si>
  <si>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</si>
  <si>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</si>
  <si>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</si>
  <si>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</si>
  <si>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</si>
  <si>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</si>
  <si>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</si>
  <si>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</si>
  <si>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</si>
  <si>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</si>
  <si>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</si>
  <si>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</si>
  <si>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</si>
  <si>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</si>
  <si>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</si>
  <si>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250404020</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</si>
  <si>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</si>
  <si>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</si>
  <si>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</si>
  <si>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</si>
  <si>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</si>
  <si>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</si>
  <si>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</si>
  <si>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</si>
  <si>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</si>
  <si>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</si>
  <si>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</si>
  <si>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</si>
  <si>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</si>
  <si>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</si>
  <si>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</si>
  <si>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</si>
  <si>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</si>
  <si>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</si>
  <si>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</si>
  <si>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</si>
  <si>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</si>
  <si>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r>
      <rPr>
        <sz val="11"/>
        <rFont val="宋体"/>
        <charset val="134"/>
      </rPr>
      <t>指对血液进行</t>
    </r>
    <r>
      <rPr>
        <sz val="11"/>
        <rFont val="Times New Roman"/>
        <charset val="134"/>
      </rPr>
      <t>p53</t>
    </r>
    <r>
      <rPr>
        <sz val="11"/>
        <rFont val="宋体"/>
        <charset val="134"/>
      </rPr>
      <t>、</t>
    </r>
    <r>
      <rPr>
        <sz val="11"/>
        <rFont val="Times New Roman"/>
        <charset val="134"/>
      </rPr>
      <t>GAGE 7</t>
    </r>
    <r>
      <rPr>
        <sz val="11"/>
        <rFont val="宋体"/>
        <charset val="134"/>
      </rPr>
      <t>、</t>
    </r>
    <r>
      <rPr>
        <sz val="11"/>
        <rFont val="Times New Roman"/>
        <charset val="134"/>
      </rPr>
      <t>PGP9.5</t>
    </r>
    <r>
      <rPr>
        <sz val="11"/>
        <rFont val="宋体"/>
        <charset val="134"/>
      </rPr>
      <t>、</t>
    </r>
    <r>
      <rPr>
        <sz val="11"/>
        <rFont val="Times New Roman"/>
        <charset val="134"/>
      </rPr>
      <t>CAGE</t>
    </r>
    <r>
      <rPr>
        <sz val="11"/>
        <rFont val="宋体"/>
        <charset val="134"/>
      </rPr>
      <t>、</t>
    </r>
    <r>
      <rPr>
        <sz val="11"/>
        <rFont val="Times New Roman"/>
        <charset val="134"/>
      </rPr>
      <t>MAGE A1</t>
    </r>
    <r>
      <rPr>
        <sz val="11"/>
        <rFont val="宋体"/>
        <charset val="134"/>
      </rPr>
      <t>、</t>
    </r>
    <r>
      <rPr>
        <sz val="11"/>
        <rFont val="Times New Roman"/>
        <charset val="134"/>
      </rPr>
      <t>SOX2</t>
    </r>
    <r>
      <rPr>
        <sz val="11"/>
        <rFont val="宋体"/>
        <charset val="134"/>
      </rPr>
      <t>、</t>
    </r>
    <r>
      <rPr>
        <sz val="11"/>
        <rFont val="Times New Roman"/>
        <charset val="134"/>
      </rPr>
      <t>GBU4-5</t>
    </r>
    <r>
      <rPr>
        <sz val="11"/>
        <rFont val="宋体"/>
        <charset val="134"/>
      </rPr>
      <t>等自身抗体检测。</t>
    </r>
  </si>
  <si>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</si>
  <si>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</si>
  <si>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</si>
  <si>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</si>
  <si>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</si>
  <si>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</si>
  <si>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</si>
  <si>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</si>
  <si>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</si>
  <si>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</si>
  <si>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</si>
  <si>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</si>
  <si>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</si>
  <si>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</si>
  <si>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</si>
  <si>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</si>
  <si>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</si>
  <si>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</si>
  <si>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</si>
  <si>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</si>
  <si>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</si>
  <si>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</si>
  <si>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</si>
  <si>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</si>
  <si>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</si>
  <si>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</si>
  <si>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</si>
  <si>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</si>
  <si>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</si>
  <si>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</si>
  <si>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</si>
  <si>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</si>
  <si>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</si>
  <si>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</si>
  <si>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</si>
  <si>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</si>
  <si>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</si>
  <si>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</si>
  <si>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</si>
  <si>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</si>
  <si>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</si>
  <si>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</si>
  <si>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</si>
  <si>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</si>
  <si>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</si>
  <si>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</si>
  <si>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</si>
  <si>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</si>
  <si>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</si>
  <si>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</si>
  <si>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</si>
  <si>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</si>
  <si>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</si>
  <si>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</si>
  <si>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</si>
  <si>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</si>
  <si>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</si>
  <si>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</si>
  <si>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</si>
  <si>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</si>
  <si>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</si>
  <si>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</si>
  <si>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</si>
  <si>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</si>
  <si>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</si>
  <si>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</si>
  <si>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</si>
  <si>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</si>
  <si>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</si>
  <si>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</si>
  <si>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</si>
  <si>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</si>
  <si>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</si>
  <si>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</si>
  <si>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</si>
  <si>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</si>
  <si>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</si>
  <si>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</si>
  <si>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</si>
  <si>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</si>
  <si>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</si>
  <si>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</si>
  <si>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</si>
  <si>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</si>
  <si>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</si>
  <si>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</si>
  <si>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</si>
  <si>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</si>
  <si>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</si>
  <si>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</si>
  <si>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</si>
  <si>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</si>
  <si>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</si>
  <si>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</si>
  <si>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</si>
  <si>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</si>
  <si>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</si>
  <si>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</si>
  <si>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</si>
  <si>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</si>
  <si>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</si>
  <si>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</si>
  <si>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</si>
  <si>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</si>
  <si>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</si>
  <si>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</si>
  <si>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</si>
  <si>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</si>
  <si>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</si>
  <si>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</si>
  <si>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</si>
  <si>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</si>
  <si>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</si>
  <si>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</si>
  <si>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</si>
  <si>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</si>
  <si>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</si>
  <si>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</si>
  <si>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</si>
  <si>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</si>
  <si>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</si>
  <si>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</si>
  <si>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</si>
  <si>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</si>
  <si>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</si>
  <si>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</si>
  <si>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</si>
  <si>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</si>
  <si>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</si>
  <si>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</si>
  <si>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</si>
  <si>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</si>
  <si>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</si>
  <si>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</si>
  <si>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</si>
  <si>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</si>
  <si>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</si>
  <si>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</si>
  <si>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</si>
  <si>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</si>
  <si>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</si>
  <si>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</si>
  <si>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</si>
  <si>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</si>
  <si>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</si>
  <si>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</si>
  <si>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</si>
  <si>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</si>
  <si>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</si>
  <si>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</si>
  <si>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</si>
  <si>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</si>
  <si>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</si>
  <si>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</si>
  <si>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</si>
  <si>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</si>
  <si>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</si>
  <si>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</si>
  <si>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</si>
  <si>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</si>
  <si>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</si>
  <si>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</si>
  <si>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</si>
  <si>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</si>
  <si>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</si>
  <si>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</si>
  <si>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</si>
  <si>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</si>
  <si>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</si>
  <si>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</si>
  <si>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</si>
  <si>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</si>
  <si>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</si>
  <si>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</si>
  <si>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</si>
  <si>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</si>
  <si>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</si>
  <si>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</si>
  <si>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</si>
  <si>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</si>
  <si>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</si>
  <si>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</si>
  <si>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</si>
  <si>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</si>
  <si>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</si>
  <si>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</si>
  <si>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</si>
  <si>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</si>
  <si>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</si>
  <si>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</si>
  <si>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</si>
  <si>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</si>
  <si>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</si>
  <si>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</si>
  <si>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</si>
  <si>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</si>
  <si>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</si>
  <si>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</si>
  <si>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</si>
  <si>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</si>
  <si>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</si>
  <si>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</si>
  <si>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</si>
  <si>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</si>
  <si>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</si>
  <si>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</si>
  <si>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</si>
  <si>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</si>
  <si>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</si>
  <si>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</si>
  <si>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</si>
  <si>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</si>
  <si>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</si>
  <si>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</si>
  <si>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</si>
  <si>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</si>
  <si>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</si>
  <si>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</si>
  <si>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</si>
  <si>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</si>
  <si>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</si>
  <si>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</si>
  <si>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</si>
  <si>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</si>
  <si>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</si>
  <si>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</si>
  <si>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</si>
  <si>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</si>
  <si>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</si>
  <si>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</si>
  <si>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</si>
  <si>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</si>
  <si>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</si>
  <si>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</si>
  <si>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</si>
  <si>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</si>
  <si>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</si>
  <si>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</si>
  <si>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</si>
  <si>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</si>
  <si>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</si>
  <si>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</si>
  <si>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</si>
  <si>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</si>
  <si>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</si>
  <si>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</si>
  <si>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</si>
  <si>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</si>
  <si>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</si>
  <si>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</si>
  <si>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</si>
  <si>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</si>
  <si>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</si>
  <si>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</si>
  <si>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</si>
  <si>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</si>
  <si>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</si>
  <si>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</si>
  <si>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</si>
  <si>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</si>
  <si>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</si>
  <si>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</si>
  <si>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</si>
  <si>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</si>
  <si>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</si>
  <si>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</si>
  <si>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</si>
  <si>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</si>
  <si>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</si>
  <si>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</si>
  <si>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</si>
  <si>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</si>
  <si>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</si>
  <si>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</si>
  <si>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</si>
  <si>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</si>
  <si>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</si>
  <si>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</si>
  <si>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</si>
  <si>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</si>
  <si>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</si>
  <si>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</si>
  <si>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</si>
  <si>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rPr>
        <sz val="11"/>
        <rFont val="宋体"/>
        <charset val="134"/>
      </rPr>
      <t>最高加收</t>
    </r>
    <r>
      <rPr>
        <sz val="11"/>
        <rFont val="Times New Roman"/>
        <charset val="134"/>
      </rPr>
      <t>6</t>
    </r>
    <r>
      <rPr>
        <sz val="11"/>
        <rFont val="宋体"/>
        <charset val="134"/>
      </rPr>
      <t>项。</t>
    </r>
  </si>
  <si>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</si>
  <si>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</si>
  <si>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</si>
  <si>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</si>
  <si>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</si>
  <si>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</si>
  <si>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</si>
  <si>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</si>
  <si>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</si>
  <si>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</si>
  <si>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</si>
  <si>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</si>
  <si>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</si>
  <si>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</si>
  <si>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</si>
  <si>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</si>
  <si>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</si>
  <si>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</si>
  <si>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</si>
  <si>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</si>
  <si>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</si>
  <si>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</si>
  <si>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</si>
  <si>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</si>
  <si>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</si>
  <si>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</si>
  <si>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</si>
  <si>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</si>
  <si>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</si>
  <si>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</si>
  <si>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</si>
  <si>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</si>
  <si>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</si>
  <si>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</si>
  <si>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</si>
  <si>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</si>
  <si>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</si>
  <si>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</si>
  <si>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</si>
  <si>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</si>
  <si>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</si>
  <si>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</si>
  <si>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</si>
  <si>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</si>
  <si>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</si>
  <si>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</si>
  <si>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</si>
  <si>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</si>
  <si>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</si>
  <si>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</si>
  <si>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</si>
  <si>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</si>
  <si>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</si>
  <si>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</si>
  <si>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</si>
  <si>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</si>
  <si>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</si>
  <si>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</si>
  <si>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</si>
  <si>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</si>
  <si>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</si>
  <si>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</si>
  <si>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</si>
  <si>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</si>
  <si>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</si>
  <si>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</si>
  <si>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</si>
  <si>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</si>
  <si>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</si>
  <si>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</si>
  <si>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</si>
  <si>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</si>
  <si>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</si>
  <si>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</si>
  <si>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</si>
  <si>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</si>
  <si>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</si>
  <si>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</si>
  <si>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</si>
  <si>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</si>
  <si>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</si>
  <si>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</si>
  <si>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</si>
  <si>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</si>
  <si>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</si>
  <si>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</si>
  <si>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</si>
  <si>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</si>
  <si>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</si>
  <si>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</si>
  <si>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</si>
  <si>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</si>
  <si>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</si>
  <si>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</si>
  <si>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</si>
  <si>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</si>
  <si>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</si>
  <si>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</si>
  <si>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</si>
  <si>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</si>
  <si>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</si>
  <si>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</si>
  <si>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</si>
  <si>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</si>
  <si>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</si>
  <si>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</si>
  <si>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</si>
  <si>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</si>
  <si>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</si>
  <si>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</si>
  <si>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</si>
  <si>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</si>
  <si>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</si>
  <si>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</si>
  <si>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</si>
  <si>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</si>
  <si>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</si>
  <si>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</si>
  <si>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</si>
  <si>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</si>
  <si>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</si>
  <si>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</si>
  <si>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</si>
  <si>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</si>
  <si>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</si>
  <si>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</si>
  <si>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</si>
  <si>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</si>
  <si>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</si>
  <si>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</si>
  <si>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</si>
  <si>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</si>
  <si>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</si>
  <si>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</si>
  <si>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</si>
  <si>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</si>
  <si>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</si>
  <si>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</si>
  <si>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</si>
  <si>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</si>
  <si>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</si>
  <si>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</si>
  <si>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</si>
  <si>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</si>
  <si>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</si>
  <si>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</si>
  <si>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</si>
  <si>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</si>
  <si>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</si>
  <si>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</si>
  <si>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</si>
  <si>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</si>
  <si>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</si>
  <si>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</si>
  <si>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</si>
  <si>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</si>
  <si>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</si>
  <si>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</si>
  <si>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</si>
  <si>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</si>
  <si>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</si>
  <si>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</si>
  <si>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</si>
  <si>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</si>
  <si>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</si>
  <si>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</si>
  <si>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</si>
  <si>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</si>
  <si>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</si>
  <si>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</si>
  <si>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</si>
  <si>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</si>
  <si>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</si>
  <si>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</si>
  <si>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</si>
  <si>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</si>
  <si>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t>
    </r>
  </si>
  <si>
    <r>
      <rPr>
        <sz val="11"/>
        <rFont val="宋体"/>
        <charset val="134"/>
      </rPr>
      <t>指对组织或体液样本的检测。取样本，提取</t>
    </r>
    <r>
      <rPr>
        <sz val="11"/>
        <rFont val="Times New Roman"/>
        <charset val="0"/>
      </rPr>
      <t>DNA/RNA</t>
    </r>
    <r>
      <rPr>
        <sz val="11"/>
        <rFont val="宋体"/>
        <charset val="134"/>
      </rPr>
      <t>，采用</t>
    </r>
    <r>
      <rPr>
        <sz val="11"/>
        <rFont val="Times New Roman"/>
        <charset val="0"/>
      </rPr>
      <t>PCR</t>
    </r>
    <r>
      <rPr>
        <sz val="11"/>
        <rFont val="宋体"/>
        <charset val="134"/>
      </rPr>
      <t>法，进行单个或多个基因的部分位点的检测，并出具临床检测报告。</t>
    </r>
  </si>
  <si>
    <t>270700008S-1/1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</si>
  <si>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基因检测加收（超过一个位点）</t>
    </r>
  </si>
  <si>
    <t>指检测多位点时每增加一个位点加收。</t>
  </si>
  <si>
    <r>
      <rPr>
        <sz val="11"/>
        <rFont val="宋体"/>
        <charset val="134"/>
      </rPr>
      <t>基因检测加收不超过</t>
    </r>
    <r>
      <rPr>
        <sz val="11"/>
        <rFont val="Times New Roman"/>
        <charset val="0"/>
      </rPr>
      <t>10</t>
    </r>
    <r>
      <rPr>
        <sz val="11"/>
        <rFont val="宋体"/>
        <charset val="134"/>
      </rPr>
      <t>个位点。</t>
    </r>
  </si>
  <si>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</si>
  <si>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</si>
  <si>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</si>
  <si>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</si>
  <si>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</si>
  <si>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</si>
  <si>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</si>
  <si>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</si>
  <si>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</si>
  <si>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</si>
  <si>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</si>
  <si>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</si>
  <si>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疑难病理会诊</t>
  </si>
  <si>
    <t>指院外病理切片会诊。</t>
  </si>
  <si>
    <t>由高级职称病理医师主持的专家组会诊。</t>
  </si>
  <si>
    <t>普通病理会诊</t>
  </si>
  <si>
    <t>不符合疑难病理会诊条件的其他会诊。</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</si>
  <si>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</si>
  <si>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</si>
  <si>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</si>
  <si>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</si>
  <si>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</si>
  <si>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</si>
  <si>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</si>
  <si>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</si>
  <si>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</si>
  <si>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</si>
  <si>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</si>
  <si>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</si>
  <si>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</si>
  <si>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</si>
  <si>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三级公立医疗机构价格</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</si>
  <si>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</si>
  <si>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</si>
  <si>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</si>
  <si>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</si>
  <si>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</si>
  <si>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</si>
  <si>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</si>
  <si>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</si>
  <si>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</si>
  <si>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</si>
  <si>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</si>
  <si>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</si>
  <si>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</si>
  <si>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</si>
  <si>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</si>
  <si>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</si>
  <si>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</si>
  <si>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</si>
  <si>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</si>
  <si>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</si>
  <si>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</si>
  <si>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</si>
  <si>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</si>
  <si>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</si>
  <si>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</si>
  <si>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</si>
  <si>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</si>
  <si>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</si>
  <si>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</si>
  <si>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</si>
  <si>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</si>
  <si>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</si>
  <si>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</si>
  <si>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</si>
  <si>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</si>
  <si>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</si>
  <si>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</si>
  <si>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</si>
  <si>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</si>
  <si>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</si>
  <si>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</si>
  <si>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</si>
  <si>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</si>
  <si>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</si>
  <si>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</si>
  <si>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</si>
  <si>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</si>
  <si>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</si>
  <si>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</si>
  <si>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</si>
  <si>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</si>
  <si>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</si>
  <si>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</si>
  <si>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</si>
  <si>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 xml:space="preserve"> 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</si>
  <si>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</si>
  <si>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</si>
  <si>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</si>
  <si>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</si>
  <si>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</si>
  <si>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</si>
  <si>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</si>
  <si>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</si>
  <si>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</si>
  <si>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</si>
  <si>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</si>
  <si>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</si>
  <si>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</si>
  <si>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</si>
  <si>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</si>
  <si>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</si>
  <si>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</si>
  <si>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</si>
  <si>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</si>
  <si>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</si>
  <si>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</si>
  <si>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</si>
  <si>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</si>
  <si>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</si>
  <si>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</si>
  <si>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</si>
  <si>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</si>
  <si>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</si>
  <si>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</si>
  <si>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</si>
  <si>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</si>
  <si>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</si>
  <si>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</si>
  <si>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</si>
  <si>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</si>
  <si>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</si>
  <si>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</si>
  <si>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1.神经系统</t>
  </si>
  <si>
    <t>脑电图</t>
  </si>
  <si>
    <t>含深呼吸诱发，至少8导。</t>
  </si>
  <si>
    <t xml:space="preserve">次 </t>
  </si>
  <si>
    <t>310100001-1</t>
  </si>
  <si>
    <t>脑电图加收(脑电发生源定位)</t>
  </si>
  <si>
    <t>310100001-2</t>
  </si>
  <si>
    <t>脑电图术中监测</t>
  </si>
  <si>
    <t>310100001-3</t>
  </si>
  <si>
    <t>脑电图床边监测</t>
  </si>
  <si>
    <t>特殊脑电图</t>
  </si>
  <si>
    <t>不能同时收取脑电图费用。</t>
  </si>
  <si>
    <t>310100002-1</t>
  </si>
  <si>
    <t>特殊电极脑电图</t>
  </si>
  <si>
    <t>指鼻咽或蝶骨或皮层等，含脑电图。</t>
  </si>
  <si>
    <t>310100002-2</t>
  </si>
  <si>
    <t>特殊诱发脑电图</t>
  </si>
  <si>
    <t>指声、光等刺激，含脑电图。</t>
  </si>
  <si>
    <t>脑地形图</t>
  </si>
  <si>
    <t>含二维脑地形图（至少16导）。</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</si>
  <si>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</si>
  <si>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</si>
  <si>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</si>
  <si>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</si>
  <si>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</si>
  <si>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</si>
  <si>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</si>
  <si>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</si>
  <si>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</si>
  <si>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</si>
  <si>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</si>
  <si>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</si>
  <si>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</si>
  <si>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</si>
  <si>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含检查F波、H反射、瞬目反射。</t>
  </si>
  <si>
    <t>体感诱发电位</t>
  </si>
  <si>
    <t>上肢体感诱发电位检查应含头皮、颈部、Erb氏点记录,下肢体感诱发电位检查应含头皮、腰部记录。</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</si>
  <si>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</si>
  <si>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</si>
  <si>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</si>
  <si>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</si>
  <si>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</si>
  <si>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</si>
  <si>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</si>
  <si>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</si>
  <si>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</si>
  <si>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</si>
  <si>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</si>
  <si>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</si>
  <si>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</si>
  <si>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</si>
  <si>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</si>
  <si>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</si>
  <si>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</si>
  <si>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</si>
  <si>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</si>
  <si>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</si>
  <si>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</si>
  <si>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</si>
  <si>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</si>
  <si>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腰椎穿刺术</t>
  </si>
  <si>
    <t>含测压、注药。</t>
  </si>
  <si>
    <t>310100016-1</t>
  </si>
  <si>
    <t>脑脊液动力学检查</t>
  </si>
  <si>
    <t>含腰椎穿刺术。</t>
  </si>
  <si>
    <t>310100016-2</t>
  </si>
  <si>
    <t>脑脊液持续引流术</t>
  </si>
  <si>
    <t>腰椎穿刺至蛛网膜下腔，测脑脊液动力学，置管，持续外引流。</t>
  </si>
  <si>
    <t>侧脑室穿刺术</t>
  </si>
  <si>
    <t>含引流、冲洗、注药。</t>
  </si>
  <si>
    <t>一次脑室引流装置</t>
  </si>
  <si>
    <t>枕大池穿刺术</t>
  </si>
  <si>
    <t>硬脑膜下穿刺术</t>
  </si>
  <si>
    <t>周围神经活检术</t>
  </si>
  <si>
    <t>每个切口</t>
  </si>
  <si>
    <t xml:space="preserve">同一切口取肌肉和神经标本时以一项计价。                                            </t>
  </si>
  <si>
    <t>310100020-1</t>
  </si>
  <si>
    <t>肌肉活检术</t>
  </si>
  <si>
    <t>植物神经功能检查</t>
  </si>
  <si>
    <t>多功能神经肌肉功能监测</t>
  </si>
  <si>
    <t>310100022-1</t>
  </si>
  <si>
    <t>表面肌电测定</t>
  </si>
  <si>
    <t>肌电图</t>
  </si>
  <si>
    <t>每条肌肉</t>
  </si>
  <si>
    <t>310100023-1</t>
  </si>
  <si>
    <t>眼肌电图</t>
  </si>
  <si>
    <t>310100023-2</t>
  </si>
  <si>
    <t>表面肌电图检查</t>
  </si>
  <si>
    <t>采用表面肌电图仪采集检查有明确神经肌肉障碍患者各组肌群的肌电信号，进行数据分析，出具检查报告。</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</si>
  <si>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</si>
  <si>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</si>
  <si>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</si>
  <si>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</si>
  <si>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</si>
  <si>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</si>
  <si>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</si>
  <si>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</si>
  <si>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</si>
  <si>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</si>
  <si>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</si>
  <si>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</si>
  <si>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</si>
  <si>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</si>
  <si>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</si>
  <si>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</si>
  <si>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</si>
  <si>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</si>
  <si>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</si>
  <si>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指颈、腰交感神经节穿刺及注射，含神经穿刺及注射。</t>
  </si>
  <si>
    <t>310100034-1</t>
  </si>
  <si>
    <t>交感神经节射频毁损术</t>
  </si>
  <si>
    <t>310100034-2</t>
  </si>
  <si>
    <t>胸交感神经节毁损术</t>
  </si>
  <si>
    <t>310100035S</t>
  </si>
  <si>
    <t>房颤出血风险评估</t>
  </si>
  <si>
    <t>评估抗凝治疗房颤出血风险患者的临床预后。</t>
  </si>
  <si>
    <t>每周收费不超过一次。</t>
  </si>
  <si>
    <t>310100036S</t>
  </si>
  <si>
    <t>卒中风险评估</t>
  </si>
  <si>
    <t>通过量表评估卒中相关风险因素。</t>
  </si>
  <si>
    <t>310100037S</t>
  </si>
  <si>
    <t>格拉斯哥昏迷评分(GCS)</t>
  </si>
  <si>
    <t>根据患者睁眼、语言和运动情况综合评定其意识状态。</t>
  </si>
  <si>
    <t>每周收费不超过两次。</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</si>
  <si>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</si>
  <si>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</si>
  <si>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</si>
  <si>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</si>
  <si>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</si>
  <si>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</si>
  <si>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</si>
  <si>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</si>
  <si>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</si>
  <si>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</si>
  <si>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</si>
  <si>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</si>
  <si>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</si>
  <si>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</si>
  <si>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</si>
  <si>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</si>
  <si>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</si>
  <si>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</si>
  <si>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</si>
  <si>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</si>
  <si>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</si>
  <si>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</si>
  <si>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</si>
  <si>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</si>
  <si>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</si>
  <si>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</si>
  <si>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</si>
  <si>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</si>
  <si>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</si>
  <si>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</si>
  <si>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</si>
  <si>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</si>
  <si>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</si>
  <si>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</si>
  <si>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</si>
  <si>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</si>
  <si>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</si>
  <si>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</si>
  <si>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</si>
  <si>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</si>
  <si>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</si>
  <si>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</si>
  <si>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</si>
  <si>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</si>
  <si>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</si>
  <si>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</si>
  <si>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</si>
  <si>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</si>
  <si>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</si>
  <si>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</si>
  <si>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</si>
  <si>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</si>
  <si>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</si>
  <si>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</si>
  <si>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</si>
  <si>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</si>
  <si>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</si>
  <si>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</si>
  <si>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</si>
  <si>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</si>
  <si>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</si>
  <si>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</si>
  <si>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</si>
  <si>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</si>
  <si>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</si>
  <si>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</si>
  <si>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</si>
  <si>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</si>
  <si>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</si>
  <si>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</si>
  <si>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</si>
  <si>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</si>
  <si>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</si>
  <si>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</si>
  <si>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</si>
  <si>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</si>
  <si>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</si>
  <si>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</si>
  <si>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</si>
  <si>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</si>
  <si>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</si>
  <si>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</si>
  <si>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</si>
  <si>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</si>
  <si>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</si>
  <si>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</si>
  <si>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</si>
  <si>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</si>
  <si>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</si>
  <si>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</si>
  <si>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</si>
  <si>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</si>
  <si>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</si>
  <si>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</si>
  <si>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</si>
  <si>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</si>
  <si>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</si>
  <si>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</si>
  <si>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</si>
  <si>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</si>
  <si>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</si>
  <si>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</si>
  <si>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</si>
  <si>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</si>
  <si>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</si>
  <si>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</si>
  <si>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</si>
  <si>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</si>
  <si>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</si>
  <si>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</si>
  <si>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</si>
  <si>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</si>
  <si>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</si>
  <si>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</si>
  <si>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</si>
  <si>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</si>
  <si>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</si>
  <si>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</si>
  <si>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</si>
  <si>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</si>
  <si>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</si>
  <si>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</si>
  <si>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</si>
  <si>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</si>
  <si>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</si>
  <si>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</si>
  <si>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</si>
  <si>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</si>
  <si>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</si>
  <si>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</si>
  <si>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</si>
  <si>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</si>
  <si>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</si>
  <si>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</si>
  <si>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</si>
  <si>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</si>
  <si>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</si>
  <si>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</si>
  <si>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</si>
  <si>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</si>
  <si>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</si>
  <si>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</si>
  <si>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</si>
  <si>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</si>
  <si>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</si>
  <si>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</si>
  <si>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</si>
  <si>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</si>
  <si>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</si>
  <si>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</si>
  <si>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</si>
  <si>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</si>
  <si>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</si>
  <si>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</si>
  <si>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</si>
  <si>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</si>
  <si>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</si>
  <si>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</si>
  <si>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</si>
  <si>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</si>
  <si>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</si>
  <si>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</si>
  <si>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</si>
  <si>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</si>
  <si>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</si>
  <si>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</si>
  <si>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</si>
  <si>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</si>
  <si>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</si>
  <si>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</si>
  <si>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</si>
  <si>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</si>
  <si>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</si>
  <si>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</si>
  <si>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</si>
  <si>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</si>
  <si>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</si>
  <si>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</si>
  <si>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</si>
  <si>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</si>
  <si>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</si>
  <si>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</si>
  <si>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</si>
  <si>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</si>
  <si>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</si>
  <si>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</si>
  <si>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</si>
  <si>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</si>
  <si>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</si>
  <si>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</si>
  <si>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</si>
  <si>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</si>
  <si>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</si>
  <si>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</si>
  <si>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</si>
  <si>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</si>
  <si>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</si>
  <si>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</si>
  <si>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</si>
  <si>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</si>
  <si>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</si>
  <si>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</si>
  <si>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</si>
  <si>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</si>
  <si>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</si>
  <si>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</si>
  <si>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</si>
  <si>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</si>
  <si>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</si>
  <si>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</si>
  <si>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</si>
  <si>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</si>
  <si>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</si>
  <si>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</si>
  <si>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</si>
  <si>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</si>
  <si>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</si>
  <si>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</si>
  <si>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</si>
  <si>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</si>
  <si>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</si>
  <si>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</si>
  <si>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</si>
  <si>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</si>
  <si>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</si>
  <si>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</si>
  <si>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</si>
  <si>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</si>
  <si>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</si>
  <si>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</si>
  <si>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</si>
  <si>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</si>
  <si>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</si>
  <si>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</si>
  <si>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</si>
  <si>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</si>
  <si>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</si>
  <si>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</si>
  <si>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</si>
  <si>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</si>
  <si>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</si>
  <si>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</si>
  <si>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</si>
  <si>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</si>
  <si>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</si>
  <si>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</si>
  <si>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</si>
  <si>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</si>
  <si>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</si>
  <si>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</si>
  <si>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</si>
  <si>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</si>
  <si>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</si>
  <si>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</si>
  <si>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</si>
  <si>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</si>
  <si>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</si>
  <si>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</si>
  <si>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</si>
  <si>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</si>
  <si>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</si>
  <si>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</si>
  <si>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</si>
  <si>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</si>
  <si>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</si>
  <si>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</si>
  <si>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</si>
  <si>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</si>
  <si>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</si>
  <si>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</si>
  <si>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</si>
  <si>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</si>
  <si>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</si>
  <si>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</si>
  <si>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</si>
  <si>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</si>
  <si>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</si>
  <si>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</si>
  <si>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</si>
  <si>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</si>
  <si>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</si>
  <si>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</si>
  <si>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</si>
  <si>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</si>
  <si>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</si>
  <si>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</si>
  <si>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</si>
  <si>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</si>
  <si>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</si>
  <si>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</si>
  <si>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</si>
  <si>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</si>
  <si>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</si>
  <si>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</si>
  <si>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</si>
  <si>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</si>
  <si>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</si>
  <si>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</si>
  <si>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</si>
  <si>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</si>
  <si>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</si>
  <si>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</si>
  <si>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</si>
  <si>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</si>
  <si>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</si>
  <si>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</si>
  <si>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</si>
  <si>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</si>
  <si>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</si>
  <si>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</si>
  <si>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</si>
  <si>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</si>
  <si>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</si>
  <si>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</si>
  <si>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</si>
  <si>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</si>
  <si>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</si>
  <si>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</si>
  <si>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</si>
  <si>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</si>
  <si>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</si>
  <si>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</si>
  <si>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</si>
  <si>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</si>
  <si>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</si>
  <si>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</si>
  <si>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</si>
  <si>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</si>
  <si>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</si>
  <si>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</si>
  <si>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</si>
  <si>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</si>
  <si>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</si>
  <si>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</si>
  <si>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</si>
  <si>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</si>
  <si>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</si>
  <si>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</si>
  <si>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</si>
  <si>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</si>
  <si>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</si>
  <si>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</si>
  <si>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</si>
  <si>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</si>
  <si>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</si>
  <si>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</si>
  <si>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</si>
  <si>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</si>
  <si>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</si>
  <si>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</si>
  <si>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</si>
  <si>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</si>
  <si>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</si>
  <si>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</si>
  <si>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</si>
  <si>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</si>
  <si>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310300100</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</si>
  <si>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</si>
  <si>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</si>
  <si>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</si>
  <si>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</si>
  <si>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</si>
  <si>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</si>
  <si>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</si>
  <si>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</si>
  <si>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</si>
  <si>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</si>
  <si>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</si>
  <si>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</si>
  <si>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</si>
  <si>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</si>
  <si>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</si>
  <si>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</si>
  <si>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</si>
  <si>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</si>
  <si>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</si>
  <si>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</si>
  <si>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</si>
  <si>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</si>
  <si>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</si>
  <si>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</si>
  <si>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</si>
  <si>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</si>
  <si>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</si>
  <si>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</si>
  <si>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</si>
  <si>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</si>
  <si>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</si>
  <si>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</si>
  <si>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</si>
  <si>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</si>
  <si>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</si>
  <si>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</si>
  <si>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</si>
  <si>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</si>
  <si>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</si>
  <si>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</si>
  <si>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4.耳鼻咽喉</t>
  </si>
  <si>
    <t>4.1 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</si>
  <si>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</si>
  <si>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</si>
  <si>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</si>
  <si>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</si>
  <si>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</si>
  <si>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</si>
  <si>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</si>
  <si>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</si>
  <si>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</si>
  <si>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</si>
  <si>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</si>
  <si>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</si>
  <si>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</si>
  <si>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</si>
  <si>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</si>
  <si>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</si>
  <si>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</si>
  <si>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</si>
  <si>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</si>
  <si>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</si>
  <si>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</si>
  <si>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</si>
  <si>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</si>
  <si>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</si>
  <si>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</si>
  <si>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</si>
  <si>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</si>
  <si>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</si>
  <si>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</si>
  <si>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</si>
  <si>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</si>
  <si>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</si>
  <si>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</si>
  <si>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</si>
  <si>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</si>
  <si>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</si>
  <si>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</si>
  <si>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</si>
  <si>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</si>
  <si>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</si>
  <si>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</si>
  <si>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</si>
  <si>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</si>
  <si>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</si>
  <si>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</si>
  <si>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</si>
  <si>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</si>
  <si>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</si>
  <si>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310401025-1</t>
  </si>
  <si>
    <r>
      <rPr>
        <sz val="11"/>
        <rFont val="宋体"/>
        <charset val="134"/>
      </rPr>
      <t>小儿行为听力测试（</t>
    </r>
    <r>
      <rPr>
        <sz val="11"/>
        <rFont val="宋体"/>
        <charset val="0"/>
      </rPr>
      <t>6</t>
    </r>
    <r>
      <rPr>
        <sz val="11"/>
        <rFont val="宋体"/>
        <charset val="134"/>
      </rPr>
      <t>岁以下疑似听力障碍的儿童）</t>
    </r>
  </si>
  <si>
    <r>
      <rPr>
        <sz val="11"/>
        <rFont val="宋体"/>
        <charset val="134"/>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宋体"/>
        <charset val="0"/>
      </rPr>
      <t>5</t>
    </r>
    <r>
      <rPr>
        <sz val="11"/>
        <rFont val="宋体"/>
        <charset val="134"/>
      </rPr>
      <t>个频率。对于</t>
    </r>
    <r>
      <rPr>
        <sz val="11"/>
        <rFont val="宋体"/>
        <charset val="0"/>
      </rPr>
      <t>6</t>
    </r>
    <r>
      <rPr>
        <sz val="11"/>
        <rFont val="宋体"/>
        <charset val="134"/>
      </rPr>
      <t>月龄及以下小龄婴幼儿需结合测试人员对受试儿行为观察以确定其听力情况。</t>
    </r>
  </si>
  <si>
    <t>由经过专业培训的听力口语师、康复医师或康复治疗师开展。</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</si>
  <si>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</si>
  <si>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</si>
  <si>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</si>
  <si>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</si>
  <si>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</si>
  <si>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</si>
  <si>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</si>
  <si>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</si>
  <si>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</si>
  <si>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</si>
  <si>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</si>
  <si>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</si>
  <si>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</si>
  <si>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</si>
  <si>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</si>
  <si>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</si>
  <si>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</si>
  <si>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</si>
  <si>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</si>
  <si>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</si>
  <si>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</si>
  <si>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</si>
  <si>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</si>
  <si>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</si>
  <si>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</si>
  <si>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</si>
  <si>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</si>
  <si>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</si>
  <si>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</si>
  <si>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</si>
  <si>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</si>
  <si>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</si>
  <si>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</si>
  <si>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</si>
  <si>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</si>
  <si>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</si>
  <si>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</si>
  <si>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</si>
  <si>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</si>
  <si>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耳神经阻滞</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</si>
  <si>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</si>
  <si>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</si>
  <si>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</si>
  <si>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</si>
  <si>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</si>
  <si>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</si>
  <si>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</si>
  <si>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</si>
  <si>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</si>
  <si>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</si>
  <si>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</si>
  <si>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</si>
  <si>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</si>
  <si>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</si>
  <si>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</si>
  <si>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</si>
  <si>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</si>
  <si>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</si>
  <si>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</si>
  <si>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</si>
  <si>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</si>
  <si>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</si>
  <si>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</si>
  <si>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</si>
  <si>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</si>
  <si>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</si>
  <si>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</si>
  <si>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</si>
  <si>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</si>
  <si>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</si>
  <si>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</si>
  <si>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</si>
  <si>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</si>
  <si>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</si>
  <si>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</si>
  <si>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</si>
  <si>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</si>
  <si>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</si>
  <si>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</si>
  <si>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</si>
  <si>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</si>
  <si>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4.2 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</si>
  <si>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</si>
  <si>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</si>
  <si>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</si>
  <si>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</si>
  <si>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</si>
  <si>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</si>
  <si>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</si>
  <si>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</si>
  <si>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</si>
  <si>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</si>
  <si>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</si>
  <si>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</si>
  <si>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</si>
  <si>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</si>
  <si>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</si>
  <si>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</si>
  <si>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</si>
  <si>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</si>
  <si>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310402015-1</t>
  </si>
  <si>
    <t>内窥镜下鼻窦冲洗</t>
  </si>
  <si>
    <t>鼻咽部活检术</t>
  </si>
  <si>
    <t>310402016-1</t>
  </si>
  <si>
    <t>声带活检术</t>
  </si>
  <si>
    <t>310402016-2</t>
  </si>
  <si>
    <t>声门下活检术</t>
  </si>
  <si>
    <t>下鼻甲封闭术</t>
  </si>
  <si>
    <t>310402017-1</t>
  </si>
  <si>
    <t>鼻丘封闭及硬化剂注射</t>
  </si>
  <si>
    <t>鼻腔粘连分离术</t>
  </si>
  <si>
    <t>鼻负压置换治疗</t>
  </si>
  <si>
    <t>脱敏治疗</t>
  </si>
  <si>
    <t>快速脱敏治疗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</si>
  <si>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</si>
  <si>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</si>
  <si>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</si>
  <si>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</si>
  <si>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</si>
  <si>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</si>
  <si>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</si>
  <si>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</si>
  <si>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</si>
  <si>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</si>
  <si>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</si>
  <si>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</si>
  <si>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</si>
  <si>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</si>
  <si>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</si>
  <si>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</si>
  <si>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</si>
  <si>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</si>
  <si>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 咽喉部诊疗</t>
  </si>
  <si>
    <t>喉声图</t>
  </si>
  <si>
    <t>含声门图。</t>
  </si>
  <si>
    <t>喉频谱仪检查</t>
  </si>
  <si>
    <t>喉电图测试</t>
  </si>
  <si>
    <t>计算机嗓音疾病评估</t>
  </si>
  <si>
    <t>计算机言语疾病矫治</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</si>
  <si>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</si>
  <si>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</si>
  <si>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</si>
  <si>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</si>
  <si>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</si>
  <si>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</si>
  <si>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</si>
  <si>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</si>
  <si>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</si>
  <si>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</si>
  <si>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</si>
  <si>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</si>
  <si>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</si>
  <si>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</si>
  <si>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</si>
  <si>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</si>
  <si>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</si>
  <si>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</si>
  <si>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</si>
  <si>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</si>
  <si>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</si>
  <si>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</si>
  <si>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</si>
  <si>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</si>
  <si>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</si>
  <si>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</si>
  <si>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</si>
  <si>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</si>
  <si>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</si>
  <si>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</si>
  <si>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</si>
  <si>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</si>
  <si>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</si>
  <si>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</si>
  <si>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</si>
  <si>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</si>
  <si>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</si>
  <si>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</si>
  <si>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</si>
  <si>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</si>
  <si>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</si>
  <si>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</si>
  <si>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</si>
  <si>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5.1口腔综合检查</t>
  </si>
  <si>
    <t>全口牙病系统检查与治疗设计</t>
  </si>
  <si>
    <t>含各专业检查表。不含错颌畸形诊断设计、种植治疗设计。</t>
  </si>
  <si>
    <t>咬合检查</t>
  </si>
  <si>
    <t>不含咀嚼肌肌电图检查。</t>
  </si>
  <si>
    <t>颌力测量检查</t>
  </si>
  <si>
    <t>咀嚼功能检查</t>
  </si>
  <si>
    <t>下颌运动检查</t>
  </si>
  <si>
    <t>310501005-1</t>
  </si>
  <si>
    <t>髁状突运动轨迹描记</t>
  </si>
  <si>
    <t>唾液流量测定</t>
  </si>
  <si>
    <t>指全唾液流量及单个腺体流量测定。</t>
  </si>
  <si>
    <t>口腔模型制备</t>
  </si>
  <si>
    <t>含口腔印模制取、石膏模型灌制、普通藻酸盐印模材、普通石膏。</t>
  </si>
  <si>
    <t>特殊印模材料、特殊模型材料</t>
  </si>
  <si>
    <t>单颌</t>
  </si>
  <si>
    <t>记存模型制备</t>
  </si>
  <si>
    <t>含印模制取、模型灌制、修正及取蜡型。</t>
  </si>
  <si>
    <t>面部模型制备</t>
  </si>
  <si>
    <t>含印模制取、石膏模型灌制及修正。</t>
  </si>
  <si>
    <t>常规面颌像检查</t>
  </si>
  <si>
    <t>指正侧位面像、微笑像、正侧位颌像及上下颌颌面像检查。</t>
  </si>
  <si>
    <t>每片</t>
  </si>
  <si>
    <t>口腔内镜检查</t>
  </si>
  <si>
    <t>每牙</t>
  </si>
  <si>
    <t>5.2 牙体牙髓检查</t>
  </si>
  <si>
    <t>牙髓活力检查</t>
  </si>
  <si>
    <t>指冷测、热测、牙髓活力电测。</t>
  </si>
  <si>
    <t>根管长度测量</t>
  </si>
  <si>
    <t>含使用根管长度测量仪或插诊断丝确定工作长度。</t>
  </si>
  <si>
    <t>每根管</t>
  </si>
  <si>
    <t>口腔X线一次成像(RVG)</t>
  </si>
  <si>
    <t>5.3 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</si>
  <si>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</si>
  <si>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</si>
  <si>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</si>
  <si>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</si>
  <si>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</si>
  <si>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</si>
  <si>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</si>
  <si>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</si>
  <si>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</si>
  <si>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</si>
  <si>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</si>
  <si>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</si>
  <si>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</si>
  <si>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</si>
  <si>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</si>
  <si>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</si>
  <si>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</si>
  <si>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</si>
  <si>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</si>
  <si>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</si>
  <si>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</si>
  <si>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</si>
  <si>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</si>
  <si>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</si>
  <si>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</si>
  <si>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</si>
  <si>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</si>
  <si>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</si>
  <si>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</si>
  <si>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</si>
  <si>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</si>
  <si>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</si>
  <si>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</si>
  <si>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</si>
  <si>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</si>
  <si>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</si>
  <si>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</si>
  <si>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</si>
  <si>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</si>
  <si>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</si>
  <si>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</si>
  <si>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</si>
  <si>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</si>
  <si>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</si>
  <si>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</si>
  <si>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</si>
  <si>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</si>
  <si>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</si>
  <si>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</si>
  <si>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</si>
  <si>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</si>
  <si>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</si>
  <si>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</si>
  <si>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</si>
  <si>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</si>
  <si>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</si>
  <si>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</si>
  <si>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</si>
  <si>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</si>
  <si>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</si>
  <si>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</si>
  <si>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310506001-1</t>
  </si>
  <si>
    <t>唾液量、流速、缓冲能力检查</t>
  </si>
  <si>
    <t>颞颌关节镜检查</t>
  </si>
  <si>
    <t>关节腔压力测定</t>
  </si>
  <si>
    <t>5.7 正畸检查</t>
  </si>
  <si>
    <t>错颌畸形初检</t>
  </si>
  <si>
    <t>含咨询、检查、登记、正畸专业病历。</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</si>
  <si>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</si>
  <si>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</si>
  <si>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</si>
  <si>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</si>
  <si>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</si>
  <si>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</si>
  <si>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</si>
  <si>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</si>
  <si>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</si>
  <si>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</si>
  <si>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含常规检查及调整；含推杆式矫治。</t>
  </si>
  <si>
    <t>310507006-1</t>
  </si>
  <si>
    <t>特殊矫治器复诊处置(使用舌侧矫正器)</t>
  </si>
  <si>
    <t>错颌畸形正中颌位检查</t>
  </si>
  <si>
    <t>含蜡堤制作塑料基托。</t>
  </si>
  <si>
    <t>5.8 口腔修复检查</t>
  </si>
  <si>
    <t>光颌仪检查</t>
  </si>
  <si>
    <t>含：1.光颌仪颌力测量，2.牙列颌接触状态检查，3.咬合仪检查。</t>
  </si>
  <si>
    <t>测色仪检查</t>
  </si>
  <si>
    <t>指固定修复中牙的比色。</t>
  </si>
  <si>
    <t>义齿压痛定位仪检查</t>
  </si>
  <si>
    <t>触痛仪检查</t>
  </si>
  <si>
    <t>指颞下颌关节病人肌肉关节区压痛痛域大小的测量。</t>
  </si>
  <si>
    <t>5.10 口腔一般治疗</t>
  </si>
  <si>
    <t>调颌</t>
  </si>
  <si>
    <t>氟防龋治疗</t>
  </si>
  <si>
    <t>指局部涂氟、氟液含漱、氟打磨治疗。</t>
  </si>
  <si>
    <t>特殊材料</t>
  </si>
  <si>
    <t>牙脱敏治疗</t>
  </si>
  <si>
    <t>指氟化钠、酚制剂等药物治疗。</t>
  </si>
  <si>
    <t>高分子脱敏剂；其他特殊材料</t>
  </si>
  <si>
    <t>310510003-1</t>
  </si>
  <si>
    <t>牙脱敏治疗(使用激光脱敏仪)</t>
  </si>
  <si>
    <t>口腔局部冲洗上药</t>
  </si>
  <si>
    <t>含牙周袋内上药、粘膜病变部位上药。含冲洗、含漱。</t>
  </si>
  <si>
    <t>不良修复体拆除</t>
  </si>
  <si>
    <t>310510005-1</t>
  </si>
  <si>
    <t>不良充填体拆除</t>
  </si>
  <si>
    <t>牙开窗助萌术</t>
  </si>
  <si>
    <t>指各类阻生恒牙。</t>
  </si>
  <si>
    <t>口腔局部止血</t>
  </si>
  <si>
    <t>指拔牙后出血、各种口腔内局部出血的清理创面、填塞或缝合止血。</t>
  </si>
  <si>
    <t>特殊填塞或止血材料</t>
  </si>
  <si>
    <t>激光口内治疗</t>
  </si>
  <si>
    <t>指：1.根管处置，2.牙周处置，3.各种斑、痣、小肿物、溃疡治疗。</t>
  </si>
  <si>
    <t>口内脓肿切开引流术</t>
  </si>
  <si>
    <t>牙外伤结扎固定术</t>
  </si>
  <si>
    <t>含局麻、复位、结扎固定及调颌；指牙根折、挫伤、脱位治疗。不含根管治疗。</t>
  </si>
  <si>
    <t>特殊结扎固定材料</t>
  </si>
  <si>
    <t>拆除固定装置</t>
  </si>
  <si>
    <t>指去除由各种原因使用的口腔固定材料。</t>
  </si>
  <si>
    <t>口腔活检术</t>
  </si>
  <si>
    <t>含口腔软组织活检。</t>
  </si>
  <si>
    <t>310510012-1</t>
  </si>
  <si>
    <t>口腔软组织活检</t>
  </si>
  <si>
    <t>310510013S</t>
  </si>
  <si>
    <t>正畸牙开窗术</t>
  </si>
  <si>
    <t>含牙龈黏膜切开、翻瓣、去骨，暴露开窗牙齿及必要的缝合和创口处理，不含托槽黏贴。</t>
  </si>
  <si>
    <t>5.11 牙体牙髓治疗</t>
  </si>
  <si>
    <t>简单充填术</t>
  </si>
  <si>
    <t>含备洞、垫底、洞型设计、国产充填材料；指I、V类洞的充填。</t>
  </si>
  <si>
    <t>每洞</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</si>
  <si>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</si>
  <si>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</si>
  <si>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</si>
  <si>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</si>
  <si>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</si>
  <si>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牙体桩钉固位修复术</t>
  </si>
  <si>
    <t>含备洞、垫底、洞形设计、打桩（钉）、充填；含大面积缺损的充填。</t>
  </si>
  <si>
    <t>各种特殊材料、桩、钉</t>
  </si>
  <si>
    <t>牙体缺损粘接修复术</t>
  </si>
  <si>
    <t>含牙体预备、酸蚀、粘接、充填。</t>
  </si>
  <si>
    <t>充填体抛光术</t>
  </si>
  <si>
    <t>指各类充填体的修整、抛光。</t>
  </si>
  <si>
    <t>前牙美容修复术</t>
  </si>
  <si>
    <t>含牙体预备、酸蚀、粘接、修复。含切角、切缘、关闭间隙、畸形牙改形、牙体缺陷和着色牙贴面等治疗。</t>
  </si>
  <si>
    <t>各种特殊材料</t>
  </si>
  <si>
    <t>树脂嵌体修复术</t>
  </si>
  <si>
    <t>含牙体预备和嵌体修复。</t>
  </si>
  <si>
    <t>310511007-1</t>
  </si>
  <si>
    <t>树脂高嵌体修复术</t>
  </si>
  <si>
    <t>橡皮障隔湿法</t>
  </si>
  <si>
    <t>含一次性橡皮布。</t>
  </si>
  <si>
    <t>牙脱色术</t>
  </si>
  <si>
    <t>指氟斑牙、四环素牙、变色牙脱色治疗。</t>
  </si>
  <si>
    <t>310511009-1</t>
  </si>
  <si>
    <t>牙脱色术(使用特殊仪器)</t>
  </si>
  <si>
    <t>牙齿漂白术</t>
  </si>
  <si>
    <t>指内漂白和外漂白。</t>
  </si>
  <si>
    <t>310511010-1</t>
  </si>
  <si>
    <t>牙齿漂白术(使用特殊仪器)</t>
  </si>
  <si>
    <t>盖髓术</t>
  </si>
  <si>
    <t>含备洞、间接盖髓或直接盖髓、垫底、安抚。</t>
  </si>
  <si>
    <t>特殊盖髓剂</t>
  </si>
  <si>
    <t>310511011-1</t>
  </si>
  <si>
    <t>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</si>
  <si>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</si>
  <si>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</si>
  <si>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</si>
  <si>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</si>
  <si>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</si>
  <si>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</si>
  <si>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</si>
  <si>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</si>
  <si>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</si>
  <si>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</si>
  <si>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310511016-1</t>
  </si>
  <si>
    <t>根管预备(使用特殊仪器)</t>
  </si>
  <si>
    <t>根管充填术</t>
  </si>
  <si>
    <t>特殊充填材料（如各种银尖、钛尖等）</t>
  </si>
  <si>
    <t>310511017-1</t>
  </si>
  <si>
    <t>根管充填术(使用特殊仪器)</t>
  </si>
  <si>
    <t>特殊仪器指螺旋充填器、热牙胶装置等。</t>
  </si>
  <si>
    <t>显微根管治疗术</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</si>
  <si>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</si>
  <si>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</si>
  <si>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</si>
  <si>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</si>
  <si>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</si>
  <si>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</si>
  <si>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</si>
  <si>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</si>
  <si>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</si>
  <si>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</si>
  <si>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</si>
  <si>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</si>
  <si>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髓腔消毒术</t>
  </si>
  <si>
    <t>含髓腔或根管消毒。</t>
  </si>
  <si>
    <t>310511019-1/1</t>
  </si>
  <si>
    <t>髓腔消毒术(使用特殊仪器)</t>
  </si>
  <si>
    <t>特殊仪器指微波仪。含髓腔或根管消毒。</t>
  </si>
  <si>
    <t>310511019-2</t>
  </si>
  <si>
    <t>瘘管治疗</t>
  </si>
  <si>
    <t>特殊仪器指微波仪。</t>
  </si>
  <si>
    <t>每瘘管</t>
  </si>
  <si>
    <t>310511019-2/1</t>
  </si>
  <si>
    <t>瘘管治疗(使用特殊仪器)</t>
  </si>
  <si>
    <t>牙髓塑化治疗术</t>
  </si>
  <si>
    <t>含根管预备及塑化。</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</si>
  <si>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</si>
  <si>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</si>
  <si>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</si>
  <si>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</si>
  <si>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</si>
  <si>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</si>
  <si>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</si>
  <si>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</si>
  <si>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</si>
  <si>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</si>
  <si>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髓腔穿孔修补术</t>
  </si>
  <si>
    <t>指髓腔或根管穿孔。</t>
  </si>
  <si>
    <t>310511022-1</t>
  </si>
  <si>
    <t>髓腔穿孔修补术(使用特殊仪器)</t>
  </si>
  <si>
    <t>根管壁穿孔外科修补术</t>
  </si>
  <si>
    <t>含翻瓣、穿孔修补，不含根管充填。</t>
  </si>
  <si>
    <t>310511023-1</t>
  </si>
  <si>
    <t>根管壁穿孔外科修补术(使用特殊仪器)</t>
  </si>
  <si>
    <t>牙槽骨烧伤清创术</t>
  </si>
  <si>
    <t>指牙髓治疗药物所致的烧伤；含去除坏死组织和死骨、上药。</t>
  </si>
  <si>
    <t>根管内固定术</t>
  </si>
  <si>
    <t>含根管预备。</t>
  </si>
  <si>
    <t>特殊固定材料</t>
  </si>
  <si>
    <t>劈裂牙治疗</t>
  </si>
  <si>
    <t>含：1.取劈裂牙残片、2.劈裂牙结扎。不含根管治疗。</t>
  </si>
  <si>
    <t>后牙纵折固定术</t>
  </si>
  <si>
    <t>含麻醉固定、调颌。不含根管治疗。</t>
  </si>
  <si>
    <t xml:space="preserve"> 特殊固定材料</t>
  </si>
  <si>
    <t>5.12 儿童牙科治疗</t>
  </si>
  <si>
    <t>根尖诱导成形术</t>
  </si>
  <si>
    <t>指年轻恒牙牙根继续形成；含拔髓（保留牙乳头）、清洁干燥根管、导入诱导糊剂、充填。</t>
  </si>
  <si>
    <t>特殊充填材料</t>
  </si>
  <si>
    <t>成人参照此标准收费。</t>
  </si>
  <si>
    <t>窝沟封闭</t>
  </si>
  <si>
    <t>指预防恒前磨牙及磨牙窝沟龋；含清洁窝沟、酸蚀、涂封闭剂、固化、调磨。</t>
  </si>
  <si>
    <t>特殊窝沟封闭剂</t>
  </si>
  <si>
    <t>乳牙预成冠修复</t>
  </si>
  <si>
    <t>含牙体预备、试冠、粘结；含合金冠修复乳磨牙大面积牙体缺损或做保持器的固位体。</t>
  </si>
  <si>
    <t>儿童前牙树脂冠修复</t>
  </si>
  <si>
    <t>含牙体预备、试冠、粘结；含树脂冠修复前牙大面积牙体缺损（外伤及龋患）。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</si>
  <si>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</si>
  <si>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</si>
  <si>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</si>
  <si>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</si>
  <si>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</si>
  <si>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</si>
  <si>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</si>
  <si>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含：乳牙列或混合牙列部分错颌畸形的矫治。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</si>
  <si>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</si>
  <si>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</si>
  <si>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</si>
  <si>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</si>
  <si>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</si>
  <si>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含去旧充填体、打通钙化桥。</t>
  </si>
  <si>
    <t>特殊根管充填材料如银尖、钛尖</t>
  </si>
  <si>
    <t>全牙列颌垫固定术</t>
  </si>
  <si>
    <t>指用于恒牙外伤的治疗；含外伤牙的复位、固定、制作全牙列颌垫、试戴、复查。</t>
  </si>
  <si>
    <t>特殊材料、印模、模型制备</t>
  </si>
  <si>
    <t>活髓切断术</t>
  </si>
  <si>
    <t>5.13 牙周治疗</t>
  </si>
  <si>
    <t>洁治</t>
  </si>
  <si>
    <t>指超声洁治或手工洁治；不含洁治后抛光。</t>
  </si>
  <si>
    <t>龈下刮治</t>
  </si>
  <si>
    <t>指龈下超声刮治或手工刮治。</t>
  </si>
  <si>
    <t>310513002-1</t>
  </si>
  <si>
    <t>龈下刮治(后牙)</t>
  </si>
  <si>
    <t>牙周固定</t>
  </si>
  <si>
    <t>指结扎与联合固定。含结扎材料。</t>
  </si>
  <si>
    <t>特殊材料如树脂、高强纤维</t>
  </si>
  <si>
    <t>去除牙周固定</t>
  </si>
  <si>
    <t>指去除各种牙周固定材料。</t>
  </si>
  <si>
    <t>牙面光洁术</t>
  </si>
  <si>
    <t>含洁治后抛光、喷砂。</t>
  </si>
  <si>
    <t>牙龈保护剂塞治</t>
  </si>
  <si>
    <t>含牙龈表面及牙间隙。</t>
  </si>
  <si>
    <t>特殊保护剂</t>
  </si>
  <si>
    <t>急性坏死性龈炎局部清创</t>
  </si>
  <si>
    <t>含局部清创、药物冲洗及上药。</t>
  </si>
  <si>
    <t>根面平整术</t>
  </si>
  <si>
    <t>指手工根面平整。</t>
  </si>
  <si>
    <t>310513008-1</t>
  </si>
  <si>
    <t>超声根面平整术</t>
  </si>
  <si>
    <t>5.14 粘膜治疗</t>
  </si>
  <si>
    <t>口腔粘膜病系统治疗设计</t>
  </si>
  <si>
    <t>口腔粘膜雾化治疗</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</si>
  <si>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</si>
  <si>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</si>
  <si>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</si>
  <si>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</si>
  <si>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</si>
  <si>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</si>
  <si>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</si>
  <si>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</si>
  <si>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</si>
  <si>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</si>
  <si>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</si>
  <si>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</si>
  <si>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</si>
  <si>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</si>
  <si>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</si>
  <si>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5.15 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</si>
  <si>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</si>
  <si>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</si>
  <si>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</si>
  <si>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</si>
  <si>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</si>
  <si>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</si>
  <si>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</si>
  <si>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</si>
  <si>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</si>
  <si>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</si>
  <si>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</si>
  <si>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</si>
  <si>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</si>
  <si>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</si>
  <si>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</si>
  <si>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</si>
  <si>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</si>
  <si>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</si>
  <si>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</si>
  <si>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</si>
  <si>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</si>
  <si>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</si>
  <si>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</si>
  <si>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</si>
  <si>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</si>
  <si>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</si>
  <si>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</si>
  <si>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</si>
  <si>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</si>
  <si>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</si>
  <si>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</si>
  <si>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</si>
  <si>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</si>
  <si>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</si>
  <si>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5.17 固定修复</t>
  </si>
  <si>
    <t>各种特殊材料：冠、嵌体、桩核、根帽、贴面、桩冠、固定桥及特殊粘接材料和模型制备、特殊制作工艺</t>
  </si>
  <si>
    <t>桩冠修复</t>
  </si>
  <si>
    <t>含牙体预备，合记录，制桩蜡型，技工室制作桩，试桩，制冠蜡型，技工室制作完成桩冠，试戴桩冠；指简单桩冠，铸造桩冠。</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</si>
  <si>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</si>
  <si>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</si>
  <si>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</si>
  <si>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</si>
  <si>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</si>
  <si>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固定修复计算机辅助设计</t>
  </si>
  <si>
    <t>310517007-1</t>
  </si>
  <si>
    <t>计算机辅助设计制作全冠</t>
  </si>
  <si>
    <t>310517007-2</t>
  </si>
  <si>
    <t>计算机辅助设计制作嵌体</t>
  </si>
  <si>
    <t>310517007-3</t>
  </si>
  <si>
    <t>计算机辅助设计制作固定桥</t>
  </si>
  <si>
    <t>咬合重建</t>
  </si>
  <si>
    <t>含全牙列固定修复咬合重建，改变原颌关系，升高垂直距离咬合分析，X线头影测量，研究模型设计与修整， 牙体预备，转移面弓与上颌架；含复杂冠桥修复。</t>
  </si>
  <si>
    <t>粘结</t>
  </si>
  <si>
    <t>指嵌体、冠、桩核粘结（酸蚀、消毒、粘固）。</t>
  </si>
  <si>
    <t>特殊粘接剂</t>
  </si>
  <si>
    <t>5.18 可摘义齿修复</t>
  </si>
  <si>
    <t>各种特殊材料：活动桥、个别托盘、义齿、咬合板、软衬、局部义齿、总义齿、特制暂基托、附着体和模型制备、印模及模型材料</t>
  </si>
  <si>
    <t>活动桥</t>
  </si>
  <si>
    <t>指普通弯制卡环、整体铸造卡环及支托活动桥。</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</si>
  <si>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</si>
  <si>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</si>
  <si>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美容义齿</t>
  </si>
  <si>
    <t>含各类义齿的基础上特殊造型、设计制作；含双牙列义齿，化妆义齿。</t>
  </si>
  <si>
    <t>310518004-1</t>
  </si>
  <si>
    <t>美容义齿加收(特殊设计)</t>
  </si>
  <si>
    <t>即刻义齿</t>
  </si>
  <si>
    <t>含拔牙前制作印模，制作模型及特殊修整，各类义齿的常规制作及消毒；含拔牙前制作，拔牙后即刻或数日内戴入的各类塑料义齿和暂时义齿。</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</si>
  <si>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</si>
  <si>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</si>
  <si>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</si>
  <si>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5.19 修复体整理</t>
  </si>
  <si>
    <t>拆冠桥</t>
  </si>
  <si>
    <t>310519001-1</t>
  </si>
  <si>
    <t>锤造冠</t>
  </si>
  <si>
    <t>310519001-2</t>
  </si>
  <si>
    <t>拆铸造冠</t>
  </si>
  <si>
    <t>拆桩</t>
  </si>
  <si>
    <t>含预成桩、各种材料的桩核。</t>
  </si>
  <si>
    <t>加焊</t>
  </si>
  <si>
    <t>指锡焊、金焊、银焊。</t>
  </si>
  <si>
    <t>焊接材料</t>
  </si>
  <si>
    <t>每2mm缺隙</t>
  </si>
  <si>
    <t>310519003-1</t>
  </si>
  <si>
    <t>加焊加收(＞2mm)</t>
  </si>
  <si>
    <t>310519003-2</t>
  </si>
  <si>
    <t>加焊加收(激光焊接)</t>
  </si>
  <si>
    <t>加装饰面</t>
  </si>
  <si>
    <t>含桩冠、桥体。</t>
  </si>
  <si>
    <t>烤瓷冠崩瓷修理</t>
  </si>
  <si>
    <t>含粘结、树脂修补。</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</si>
  <si>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</si>
  <si>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</si>
  <si>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</si>
  <si>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</si>
  <si>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</si>
  <si>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</si>
  <si>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</si>
  <si>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</si>
  <si>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</si>
  <si>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含边缘、游离端、义齿鞍基。</t>
  </si>
  <si>
    <t>各种基托材料</t>
  </si>
  <si>
    <t>义齿裂纹及折裂修理</t>
  </si>
  <si>
    <t>含加固钢丝。</t>
  </si>
  <si>
    <t>各种材料</t>
  </si>
  <si>
    <t>义齿组织面重衬</t>
  </si>
  <si>
    <t>指硬衬、软衬。</t>
  </si>
  <si>
    <t>各种材料费（自凝塑料、热凝塑料、光固化树脂、软塑料、橡胶）</t>
  </si>
  <si>
    <t>加卡环</t>
  </si>
  <si>
    <t>指加钢丝或铸造卡环。含单臂、双臂、三臂卡环。</t>
  </si>
  <si>
    <t>各种卡环材料（钢丝弯制卡环、铸造钴铬合金及贵金属合金卡环）</t>
  </si>
  <si>
    <t>每卡环</t>
  </si>
  <si>
    <t>增加铸造基托</t>
  </si>
  <si>
    <t>各种基托材料（钢、金合金）</t>
  </si>
  <si>
    <t>每件</t>
  </si>
  <si>
    <t>加颌支托</t>
  </si>
  <si>
    <t>各种颌支托材料（钢丝支托、扁钢丝支托、铸造钴铬合金支托、铸造金合金支托）</t>
  </si>
  <si>
    <t>加铸颌面</t>
  </si>
  <si>
    <t>增加加固装置</t>
  </si>
  <si>
    <t>含加固钢丝、网。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</si>
  <si>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</si>
  <si>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</si>
  <si>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</si>
  <si>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</si>
  <si>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</si>
  <si>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</si>
  <si>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</si>
  <si>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</si>
  <si>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指患者自带材料加工铸造修复体。</t>
  </si>
  <si>
    <t>配金加工</t>
  </si>
  <si>
    <t>仅限患者自备材料。</t>
  </si>
  <si>
    <t>黄金材料加工</t>
  </si>
  <si>
    <t>加磁性固位体</t>
  </si>
  <si>
    <t>附着体增换</t>
  </si>
  <si>
    <t>含附着体增加、更换。</t>
  </si>
  <si>
    <t>附着体材料</t>
  </si>
  <si>
    <t>每附着体</t>
  </si>
  <si>
    <t>5.20 颞下颌关节病修复治疗</t>
  </si>
  <si>
    <t xml:space="preserve"> 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</si>
  <si>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</si>
  <si>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</si>
  <si>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</si>
  <si>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含放松训练。</t>
  </si>
  <si>
    <t>5.21 颌面缺损修复</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</si>
  <si>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</si>
  <si>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</si>
  <si>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</si>
  <si>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</si>
  <si>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</si>
  <si>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</si>
  <si>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</si>
  <si>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</si>
  <si>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</si>
  <si>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</si>
  <si>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</si>
  <si>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</si>
  <si>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</si>
  <si>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</si>
  <si>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</si>
  <si>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</si>
  <si>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</si>
  <si>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</si>
  <si>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</si>
  <si>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</si>
  <si>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</si>
  <si>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</si>
  <si>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</si>
  <si>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</si>
  <si>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</si>
  <si>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</si>
  <si>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</si>
  <si>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</si>
  <si>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</si>
  <si>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</si>
  <si>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</si>
  <si>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</si>
  <si>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</si>
  <si>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</si>
  <si>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</si>
  <si>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</si>
  <si>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</si>
  <si>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</si>
  <si>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</si>
  <si>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</si>
  <si>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5.22 正畸治疗</t>
  </si>
  <si>
    <t>特殊粘接材料</t>
  </si>
  <si>
    <t>乳牙期安氏I类错颌正畸治疗</t>
  </si>
  <si>
    <t>指乳牙早失、乳前牙反颌的矫治。含使用间隙保持器、活动矫治器治疗。</t>
  </si>
  <si>
    <t>功能矫治器</t>
  </si>
  <si>
    <t>310522001-1</t>
  </si>
  <si>
    <t>乳牙期安氏I类错颌正畸治疗加收(前牙或后牙开颌、严重深覆颌)</t>
  </si>
  <si>
    <t>替牙期安氏I类错颌活动矫治器正畸治疗</t>
  </si>
  <si>
    <t>指替牙障碍、不良口腔习惯的矫治。</t>
  </si>
  <si>
    <t>活动矫治器增加的其他部件</t>
  </si>
  <si>
    <t>310522002-1</t>
  </si>
  <si>
    <t>替牙期安氏I类错颌活动矫治器正畸治疗加收(阻生齿开窗矫治)</t>
  </si>
  <si>
    <t>替牙期安氏I类错颌固定矫治器正畸治疗</t>
  </si>
  <si>
    <t>使用简单固定矫治器和常规固定矫治器治疗。</t>
  </si>
  <si>
    <t>简单固定矫治器增加的其他弓丝或附件</t>
  </si>
  <si>
    <t>双颌</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</si>
  <si>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</si>
  <si>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</si>
  <si>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</si>
  <si>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</si>
  <si>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</si>
  <si>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乳牙期安氏Ⅱ类错颌正畸治疗</t>
  </si>
  <si>
    <t>指乳牙早失、上颌前突、乳前牙反颌的矫治。使用间隙保持器、活动矫治器治疗。</t>
  </si>
  <si>
    <t>替牙期安氏Ⅱ类错颌口腔不良习惯正畸治疗</t>
  </si>
  <si>
    <t>指简单固定矫治器或活动矫治器。</t>
  </si>
  <si>
    <t>口外弓或其他远中移动装置、活动矫治器的增加其他部件、腭杆</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</si>
  <si>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</si>
  <si>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</si>
  <si>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</si>
  <si>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</si>
  <si>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</si>
  <si>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</si>
  <si>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</si>
  <si>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</si>
  <si>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</si>
  <si>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</si>
  <si>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</si>
  <si>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</si>
  <si>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</si>
  <si>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</si>
  <si>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</si>
  <si>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</si>
  <si>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</si>
  <si>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</si>
  <si>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</si>
  <si>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</si>
  <si>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</si>
  <si>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</si>
  <si>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</si>
  <si>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</si>
  <si>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</si>
  <si>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</si>
  <si>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</si>
  <si>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</si>
  <si>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</si>
  <si>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</si>
  <si>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</si>
  <si>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</si>
  <si>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</si>
  <si>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乳牙期安氏Ⅲ类错颌正畸治疗</t>
  </si>
  <si>
    <t>指乳前牙反颌的矫治。使用活动矫治器或下颌连冠式斜面导板治疗。</t>
  </si>
  <si>
    <t>功能矫治器、颏兜</t>
  </si>
  <si>
    <t>310522013-1</t>
  </si>
  <si>
    <t>乳牙期安氏Ⅲ类错颌正畸治疗加收(全牙弓乳牙反颌)</t>
  </si>
  <si>
    <t>替牙期安氏Ⅲ类错颌正畸治疗</t>
  </si>
  <si>
    <t>指前牙反颌的矫治。使用活动矫治器治疗。</t>
  </si>
  <si>
    <t>上颌扩弓装置、功能矫治、颏兜</t>
  </si>
  <si>
    <t>310522014-1</t>
  </si>
  <si>
    <t>替牙期安氏Ⅲ类错颌正畸治疗加收(全牙弓反颌)</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</si>
  <si>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</si>
  <si>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</si>
  <si>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</si>
  <si>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</si>
  <si>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</si>
  <si>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</si>
  <si>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</si>
  <si>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</si>
  <si>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</si>
  <si>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</si>
  <si>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</si>
  <si>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</si>
  <si>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</si>
  <si>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</si>
  <si>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</si>
  <si>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</si>
  <si>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</si>
  <si>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</si>
  <si>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</si>
  <si>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牙周病伴错颌畸形活动矫治器正畸治疗</t>
  </si>
  <si>
    <t>指局部牙周炎的正畸治疗。</t>
  </si>
  <si>
    <t>310522018-1</t>
  </si>
  <si>
    <t>牙周病伴错颌畸形活动矫治器正畸治疗加收(重度牙周炎的正畸治疗)</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</si>
  <si>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</si>
  <si>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</si>
  <si>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</si>
  <si>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</si>
  <si>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</si>
  <si>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牙合创伤正畸治疗</t>
  </si>
  <si>
    <t>指由咬合因素引起的颌创伤。使用活动矫治器或固定矫治器治疗。</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</si>
  <si>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</si>
  <si>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</si>
  <si>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</si>
  <si>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</si>
  <si>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</si>
  <si>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早期颜面不对称正畸治疗</t>
  </si>
  <si>
    <t>指替牙期由错颌引起或颜面不对称伴错颌的病例。使用活动矫治器和固定矫治器治疗。</t>
  </si>
  <si>
    <t>恒牙期颜面不对称正畸治疗</t>
  </si>
  <si>
    <t>指恒牙期由错颌引起或颜面不对称伴错颌的早期正畸治疗。使用活动矫治器或固定矫治器治疗。</t>
  </si>
  <si>
    <t>活动矫治器增加部件或其他附加装置</t>
  </si>
  <si>
    <t>颅面畸形正畸治疗</t>
  </si>
  <si>
    <t>指Crouzon综合征、Apert综合征、Treacher-Collins综合征。使用活动矫治器或固定矫治器治疗。</t>
  </si>
  <si>
    <t>活动矫治器增加其他部件、固定矫治器增加其他附加装置另加</t>
  </si>
  <si>
    <t>颞下颌关节病正畸治疗</t>
  </si>
  <si>
    <t>指颞下颌关节的弹响、疼痛、关节盘移位等的正畸治疗。使用活动矫治器或固定矫治器治疗。</t>
  </si>
  <si>
    <t>正颌外科术前术后正畸治疗</t>
  </si>
  <si>
    <t>指安氏Ⅱ类、Ⅲ类严重骨性错颌、严重骨性开颌、严重腭裂、面部偏斜及其他颅面畸形的正颌外科术前、术后正畸治疗。使用固定矫治器治疗。</t>
  </si>
  <si>
    <t>睡眠呼吸暂停综合征(OSAS)正畸治疗</t>
  </si>
  <si>
    <t>指各种表现的睡眠呼吸暂停及相应错颌的正畸治疗。</t>
  </si>
  <si>
    <t>常规OSAS矫治器以外的附件</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</si>
  <si>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</si>
  <si>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</si>
  <si>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</si>
  <si>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</si>
  <si>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</si>
  <si>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</si>
  <si>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 </t>
  </si>
  <si>
    <t>310522029S-1</t>
  </si>
  <si>
    <t>阻生磨牙竖直治疗加收(每增加一牙)</t>
  </si>
  <si>
    <t>外科引导合板</t>
  </si>
  <si>
    <t>含技工室制作、临床试戴。</t>
  </si>
  <si>
    <t>唇侧Index材料、光固化基板、热压塑料板、自凝塑料、金属套管</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</si>
  <si>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</si>
  <si>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</si>
  <si>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</si>
  <si>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</si>
  <si>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6.呼吸系统</t>
  </si>
  <si>
    <t>6.1 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</si>
  <si>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</si>
  <si>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</si>
  <si>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</si>
  <si>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</si>
  <si>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</si>
  <si>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</si>
  <si>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</si>
  <si>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</si>
  <si>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</si>
  <si>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</si>
  <si>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</si>
  <si>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</si>
  <si>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</si>
  <si>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</si>
  <si>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</si>
  <si>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</si>
  <si>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</si>
  <si>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</si>
  <si>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</si>
  <si>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</si>
  <si>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支气管激发试验</t>
  </si>
  <si>
    <t>运动激发试验</t>
  </si>
  <si>
    <t>含通气功能测定7次；不含心电监测。</t>
  </si>
  <si>
    <t>支气管舒张试验</t>
  </si>
  <si>
    <t>含通气功能测定2次。</t>
  </si>
  <si>
    <t>6.2 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</si>
  <si>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</si>
  <si>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</si>
  <si>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</si>
  <si>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</si>
  <si>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</si>
  <si>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</si>
  <si>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</si>
  <si>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</si>
  <si>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</si>
  <si>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</si>
  <si>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</si>
  <si>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一氧化氮呼气测定</t>
  </si>
  <si>
    <t>含过滤除去空气中的外源性一氧化氮。</t>
  </si>
  <si>
    <t>310602009S</t>
  </si>
  <si>
    <t>人工气道压力滴定试验</t>
  </si>
  <si>
    <t>含睡眠呼吸监测。</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</si>
  <si>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</si>
  <si>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</si>
  <si>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</si>
  <si>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</si>
  <si>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</si>
  <si>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</si>
  <si>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</si>
  <si>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</si>
  <si>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体外膈肌起搏治疗</t>
  </si>
  <si>
    <t>6.4 呼吸系统其他诊疗</t>
  </si>
  <si>
    <t>睡眠呼吸监测</t>
  </si>
  <si>
    <t>含心电、脑电、肌电、眼动、呼吸监测和血氧饱和度测定。</t>
  </si>
  <si>
    <t>睡眠呼吸监测过筛试验</t>
  </si>
  <si>
    <t>含口鼻呼吸、胸腹呼吸、血氧饱和度测定。</t>
  </si>
  <si>
    <t>人工气胸术</t>
  </si>
  <si>
    <t>人工气腹术</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</si>
  <si>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</si>
  <si>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</si>
  <si>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</si>
  <si>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</si>
  <si>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</si>
  <si>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</si>
  <si>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</si>
  <si>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</si>
  <si>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</si>
  <si>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</si>
  <si>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</si>
  <si>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310604007S</t>
  </si>
  <si>
    <t>一氧化氮吸入治疗</t>
  </si>
  <si>
    <t>含一氧化氮气体。</t>
  </si>
  <si>
    <t>310604008S</t>
  </si>
  <si>
    <t>诱导痰细胞学检查</t>
  </si>
  <si>
    <t>含高渗盐水雾化。</t>
  </si>
  <si>
    <t>6.5 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</si>
  <si>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</si>
  <si>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</si>
  <si>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</si>
  <si>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</si>
  <si>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</si>
  <si>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</si>
  <si>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</si>
  <si>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</si>
  <si>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</si>
  <si>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</si>
  <si>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</si>
  <si>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</si>
  <si>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310605003-1</t>
  </si>
  <si>
    <t>经纤支镜取异物</t>
  </si>
  <si>
    <t>经纤支镜粘膜活检术</t>
  </si>
  <si>
    <t>经纤支镜透支气管壁肺活检术</t>
  </si>
  <si>
    <t>经纤支镜肺泡灌洗诊疗术</t>
  </si>
  <si>
    <t>含生理盐水。</t>
  </si>
  <si>
    <t>每个肺段</t>
  </si>
  <si>
    <t>经纤支镜防污染采样刷检查</t>
  </si>
  <si>
    <t>不含微生物学检查。</t>
  </si>
  <si>
    <t>310605007-1</t>
  </si>
  <si>
    <t>经气管切开防污染采样刷检查</t>
  </si>
  <si>
    <t>310605008</t>
  </si>
  <si>
    <t>经纤支镜特殊治疗</t>
  </si>
  <si>
    <t>指激光、微波、高频电、冷冻、氩气等治疗。</t>
  </si>
  <si>
    <t>经内镜气管扩张术</t>
  </si>
  <si>
    <t>球囊管</t>
  </si>
  <si>
    <t>经纤支镜支架置入术</t>
  </si>
  <si>
    <t>支架、导管、导丝</t>
  </si>
  <si>
    <t>310605010-1</t>
  </si>
  <si>
    <t>经纤支镜支架取出术</t>
  </si>
  <si>
    <t>经纤支镜引导支气管腔内放疗</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</si>
  <si>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</si>
  <si>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</si>
  <si>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</si>
  <si>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</si>
  <si>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</si>
  <si>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</si>
  <si>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</si>
  <si>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</si>
  <si>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6.6 胸部肿瘤治疗</t>
  </si>
  <si>
    <t>经内镜胸部疾病特殊治疗</t>
  </si>
  <si>
    <t>指肿瘤、结核病或狭窄的治疗。</t>
  </si>
  <si>
    <t>310606001-1</t>
  </si>
  <si>
    <r>
      <rPr>
        <sz val="11"/>
        <rFont val="宋体"/>
        <charset val="134"/>
      </rPr>
      <t>经内镜胸部疾病特殊治疗加收</t>
    </r>
    <r>
      <rPr>
        <sz val="11"/>
        <rFont val="宋体"/>
        <charset val="0"/>
      </rPr>
      <t>(</t>
    </r>
    <r>
      <rPr>
        <sz val="11"/>
        <rFont val="宋体"/>
        <charset val="134"/>
      </rPr>
      <t>激光</t>
    </r>
    <r>
      <rPr>
        <sz val="11"/>
        <rFont val="宋体"/>
        <charset val="0"/>
      </rPr>
      <t>)</t>
    </r>
  </si>
  <si>
    <t>310606001-2</t>
  </si>
  <si>
    <r>
      <rPr>
        <sz val="11"/>
        <rFont val="宋体"/>
        <charset val="134"/>
      </rPr>
      <t>经内镜胸部疾病特殊治疗加收</t>
    </r>
    <r>
      <rPr>
        <sz val="11"/>
        <rFont val="宋体"/>
        <charset val="0"/>
      </rPr>
      <t>(</t>
    </r>
    <r>
      <rPr>
        <sz val="11"/>
        <rFont val="宋体"/>
        <charset val="134"/>
      </rPr>
      <t>电凝</t>
    </r>
    <r>
      <rPr>
        <sz val="11"/>
        <rFont val="宋体"/>
        <charset val="0"/>
      </rPr>
      <t>)</t>
    </r>
  </si>
  <si>
    <t>310606001-3</t>
  </si>
  <si>
    <r>
      <rPr>
        <sz val="11"/>
        <rFont val="宋体"/>
        <charset val="134"/>
      </rPr>
      <t>经内镜胸部疾病特殊治疗加收</t>
    </r>
    <r>
      <rPr>
        <sz val="11"/>
        <rFont val="宋体"/>
        <charset val="0"/>
      </rPr>
      <t>(</t>
    </r>
    <r>
      <rPr>
        <sz val="11"/>
        <rFont val="宋体"/>
        <charset val="134"/>
      </rPr>
      <t>局部注药</t>
    </r>
    <r>
      <rPr>
        <sz val="11"/>
        <rFont val="宋体"/>
        <charset val="0"/>
      </rPr>
      <t>)</t>
    </r>
  </si>
  <si>
    <t>恶性肿瘤腔内灌注治疗</t>
  </si>
  <si>
    <t>其他部位恶性肿瘤腔内灌注治疗按此项收费。</t>
  </si>
  <si>
    <t>310606002-1</t>
  </si>
  <si>
    <t>结核病灌注治疗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</si>
  <si>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</si>
  <si>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</si>
  <si>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</si>
  <si>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</si>
  <si>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</si>
  <si>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</si>
  <si>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</si>
  <si>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</si>
  <si>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</si>
  <si>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</si>
  <si>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</si>
  <si>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</si>
  <si>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</si>
  <si>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</si>
  <si>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</si>
  <si>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</si>
  <si>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</si>
  <si>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</si>
  <si>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</si>
  <si>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</si>
  <si>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</si>
  <si>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</si>
  <si>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</si>
  <si>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</si>
  <si>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</si>
  <si>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</si>
  <si>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</si>
  <si>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</si>
  <si>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</si>
  <si>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食管内心电图</t>
  </si>
  <si>
    <t>动态心电图</t>
  </si>
  <si>
    <t>含心率变异性分析。含磁带、电池费用。</t>
  </si>
  <si>
    <t>频谱心电图</t>
  </si>
  <si>
    <t>含电极费用。</t>
  </si>
  <si>
    <t>标测心电图</t>
  </si>
  <si>
    <t>体表窦房结心电图</t>
  </si>
  <si>
    <t>心电事件记录</t>
  </si>
  <si>
    <t>含磁带、电池费用。</t>
  </si>
  <si>
    <t>遥测心电监护</t>
  </si>
  <si>
    <t>含电池、电极费用。</t>
  </si>
  <si>
    <t>心电监测电话传输</t>
  </si>
  <si>
    <t>心电图踏车负荷试验</t>
  </si>
  <si>
    <t>310701010-1</t>
  </si>
  <si>
    <t>心电图二阶梯运动试验</t>
  </si>
  <si>
    <t>310701010-2</t>
  </si>
  <si>
    <t>心电图平板运动试验</t>
  </si>
  <si>
    <t>心电图药物负荷试验</t>
  </si>
  <si>
    <t>心电向量图</t>
  </si>
  <si>
    <t>心音图</t>
  </si>
  <si>
    <t>心阻抗图</t>
  </si>
  <si>
    <t>心室晚电位</t>
  </si>
  <si>
    <t>心房晚电位</t>
  </si>
  <si>
    <t>倾斜试验</t>
  </si>
  <si>
    <t>心率变异性分析</t>
  </si>
  <si>
    <t>无创阻抗法心搏出量测定</t>
  </si>
  <si>
    <t>无创心功能监测</t>
  </si>
  <si>
    <t>指心血流图、心尖搏动图。</t>
  </si>
  <si>
    <t>每监测项目</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</si>
  <si>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</si>
  <si>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</si>
  <si>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心电监测</t>
  </si>
  <si>
    <t>使用无创心电监测设备，设定监测参数，实时监测心电变化，含无创血压、呼吸频率监测。</t>
  </si>
  <si>
    <t>心输出量测定</t>
  </si>
  <si>
    <t>漂浮导管、温度传感器、漂浮导管置入套件</t>
  </si>
  <si>
    <t>同一天不可与心排血量测定同时收取。</t>
  </si>
  <si>
    <t>肺动脉压和右心房压力监测</t>
  </si>
  <si>
    <t>漂浮导管、漂浮导管置入套件</t>
  </si>
  <si>
    <t>动脉内压力监测</t>
  </si>
  <si>
    <t>套管针、测压套件</t>
  </si>
  <si>
    <t>周围静脉压测定</t>
  </si>
  <si>
    <t>指脉氧监测</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</si>
  <si>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</si>
  <si>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</si>
  <si>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</si>
  <si>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</si>
  <si>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</si>
  <si>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</si>
  <si>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</si>
  <si>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</si>
  <si>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</si>
  <si>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</si>
  <si>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</si>
  <si>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7.2 心脏电生理诊疗</t>
  </si>
  <si>
    <t>含介入操作、影像学监视、心电监测。</t>
  </si>
  <si>
    <t>有创性血流动力学监测(床旁)</t>
  </si>
  <si>
    <t>含各房室腔内压力监测、心排血量测定。</t>
  </si>
  <si>
    <t>漂浮导管</t>
  </si>
  <si>
    <t>310702001-1</t>
  </si>
  <si>
    <t>有创性心电、压力连续示波</t>
  </si>
  <si>
    <t>310702001-2</t>
  </si>
  <si>
    <t>有创性心排血量测定</t>
  </si>
  <si>
    <t>温度传感器</t>
  </si>
  <si>
    <t>持续有创性血压监测</t>
  </si>
  <si>
    <t>含心电、压力连续示波。</t>
  </si>
  <si>
    <t>动脉穿刺套针</t>
  </si>
  <si>
    <t>有创性心内电生理检查</t>
  </si>
  <si>
    <t>含X光影相。</t>
  </si>
  <si>
    <t>心导管、动脉穿刺套针</t>
  </si>
  <si>
    <t>射频消融术</t>
  </si>
  <si>
    <t>含X光影相，不含房间隔穿刺。</t>
  </si>
  <si>
    <t>导管、动脉穿刺套针</t>
  </si>
  <si>
    <t>310702004-1</t>
  </si>
  <si>
    <t>冷冻消融术</t>
  </si>
  <si>
    <t>310702004-2</t>
  </si>
  <si>
    <t>射频/冷冻消融术加收（房间隔穿刺）</t>
  </si>
  <si>
    <t>310702004-3</t>
  </si>
  <si>
    <t>化学消融术加收</t>
  </si>
  <si>
    <t>指治疗心律失常，行心脏静脉的化学消融加收。</t>
  </si>
  <si>
    <t>临时起搏器安置术</t>
  </si>
  <si>
    <t>心导管、电极、动脉穿刺套针</t>
  </si>
  <si>
    <t>临时起搏器应用</t>
  </si>
  <si>
    <t>起搏导线</t>
  </si>
  <si>
    <t>永久起搏器安置术</t>
  </si>
  <si>
    <t>起搏器、心导管、电极、动脉穿刺套针</t>
  </si>
  <si>
    <t>310702007-1</t>
  </si>
  <si>
    <t>三腔起搏器手术加收</t>
  </si>
  <si>
    <t>指心脏再同步化治疗过程中左心室电极的植入。</t>
  </si>
  <si>
    <t>永久起搏器更换术</t>
  </si>
  <si>
    <t>310702008-1</t>
  </si>
  <si>
    <t>永久起搏器取出术</t>
  </si>
  <si>
    <t>埋藏式心脏复律除颤器安置术</t>
  </si>
  <si>
    <t>除颤器、心导管、电极、动脉穿刺套针</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</si>
  <si>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</si>
  <si>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</si>
  <si>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</si>
  <si>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</si>
  <si>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</si>
  <si>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</si>
  <si>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</si>
  <si>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</si>
  <si>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</si>
  <si>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</si>
  <si>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一次性除颤电极</t>
  </si>
  <si>
    <t>体外自动心脏变律除颤术</t>
  </si>
  <si>
    <t>一次性复律除颤电极</t>
  </si>
  <si>
    <t>310702018-1</t>
  </si>
  <si>
    <t>体外半自动心脏变律除颤术</t>
  </si>
  <si>
    <t>体外反搏治疗</t>
  </si>
  <si>
    <t>右心导管检查术</t>
  </si>
  <si>
    <t>含右心造影（含X光影相及相片）。</t>
  </si>
  <si>
    <t>导管、导丝、动脉穿刺针</t>
  </si>
  <si>
    <t>310702020-1</t>
  </si>
  <si>
    <t>右心导管检查术加收(血氧测定)</t>
  </si>
  <si>
    <t>左心导管检查术</t>
  </si>
  <si>
    <t>含左室造影术（含X光影相及相片）。</t>
  </si>
  <si>
    <t>心包穿刺术</t>
  </si>
  <si>
    <t>含引流。</t>
  </si>
  <si>
    <t>引流导管</t>
  </si>
  <si>
    <t>310702022-1</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</si>
  <si>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</si>
  <si>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</si>
  <si>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</si>
  <si>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</si>
  <si>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</si>
  <si>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</si>
  <si>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</si>
  <si>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</si>
  <si>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</si>
  <si>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</si>
  <si>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8.血液及淋巴系统</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</si>
  <si>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</si>
  <si>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</si>
  <si>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</si>
  <si>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</si>
  <si>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</si>
  <si>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</si>
  <si>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</si>
  <si>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采自体血及保存</t>
  </si>
  <si>
    <t>指麻醉下手术采集和低温保存。</t>
  </si>
  <si>
    <t>310800004-1</t>
  </si>
  <si>
    <t>自体血长期低温保存</t>
  </si>
  <si>
    <t>血细胞分离单采</t>
  </si>
  <si>
    <t>白细胞除滤</t>
  </si>
  <si>
    <t>指全血或悬浮红细胞、血小板过滤。</t>
  </si>
  <si>
    <t>滤除白细胞输血器</t>
  </si>
  <si>
    <t>自体血回收</t>
  </si>
  <si>
    <t>单纯术中自体血回收采集。</t>
  </si>
  <si>
    <t>回收罐</t>
  </si>
  <si>
    <t>310800007-1</t>
  </si>
  <si>
    <t>术中自体血回输</t>
  </si>
  <si>
    <t>指术中使用专用机器或手工法自体血回输。</t>
  </si>
  <si>
    <t>机采血浆置换术</t>
  </si>
  <si>
    <t>310800008-1</t>
  </si>
  <si>
    <t>人工血浆置换术</t>
  </si>
  <si>
    <t>200ml/单位</t>
  </si>
  <si>
    <t>血液照射</t>
  </si>
  <si>
    <r>
      <rPr>
        <sz val="11"/>
        <rFont val="宋体"/>
        <charset val="134"/>
      </rPr>
      <t>指加速器或</t>
    </r>
    <r>
      <rPr>
        <vertAlign val="superscript"/>
        <sz val="11"/>
        <rFont val="宋体"/>
        <charset val="134"/>
      </rPr>
      <t>60</t>
    </r>
    <r>
      <rPr>
        <sz val="11"/>
        <rFont val="宋体"/>
        <charset val="134"/>
      </rPr>
      <t>钴照射源对血液进行2000rad±照射。</t>
    </r>
  </si>
  <si>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</si>
  <si>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</si>
  <si>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</si>
  <si>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</si>
  <si>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</si>
  <si>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含保存。</t>
  </si>
  <si>
    <t>骨髓血回输</t>
  </si>
  <si>
    <t>含骨髓复苏。</t>
  </si>
  <si>
    <t>外周血干细胞回输</t>
  </si>
  <si>
    <t>骨髓或外周血干细胞体外净化</t>
  </si>
  <si>
    <t>指严格无菌下体外细胞培养法。</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</si>
  <si>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</si>
  <si>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</si>
  <si>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</si>
  <si>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</si>
  <si>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</si>
  <si>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</si>
  <si>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血细胞分化簇抗原(CD)34阳性造血干细胞分选</t>
  </si>
  <si>
    <t>含所有药物及材料。</t>
  </si>
  <si>
    <t>血细胞分化簇抗原(CD)34阳性造血干细胞移植</t>
  </si>
  <si>
    <t>配型不合异基因骨髓移植T细胞去除术</t>
  </si>
  <si>
    <t>指体外细胞培养法、白细胞分离沉降。</t>
  </si>
  <si>
    <t>骨髓移植术</t>
  </si>
  <si>
    <t>含严格无菌消毒隔离措施。</t>
  </si>
  <si>
    <t>供体</t>
  </si>
  <si>
    <t>外周血干细胞移植术</t>
  </si>
  <si>
    <t>自体骨髓或外周血干细胞支持治疗</t>
  </si>
  <si>
    <t>指大剂量化疗后；含严格无菌消毒隔离措施。</t>
  </si>
  <si>
    <t>脐血移植术</t>
  </si>
  <si>
    <t>脐血</t>
  </si>
  <si>
    <t>细胞因子活化杀伤(CIK)细胞输注治疗(仅限有资质的医院开展)</t>
  </si>
  <si>
    <t>含药物加无血清培养基、体外细胞培养。</t>
  </si>
  <si>
    <r>
      <rPr>
        <sz val="11"/>
        <rFont val="宋体"/>
        <charset val="134"/>
      </rPr>
      <t>每次回输1.5x10</t>
    </r>
    <r>
      <rPr>
        <vertAlign val="superscript"/>
        <sz val="11"/>
        <rFont val="宋体"/>
        <charset val="134"/>
      </rPr>
      <t>9</t>
    </r>
    <r>
      <rPr>
        <sz val="11"/>
        <rFont val="宋体"/>
        <charset val="134"/>
      </rPr>
      <t>细胞数量。</t>
    </r>
  </si>
  <si>
    <t>310800024-1</t>
  </si>
  <si>
    <t>树突状细胞治疗(DC)</t>
  </si>
  <si>
    <t>淋巴造影术</t>
  </si>
  <si>
    <t>导管</t>
  </si>
  <si>
    <t>骨髓细胞彩色图象分析</t>
  </si>
  <si>
    <t>310800026-1</t>
  </si>
  <si>
    <t>外周血细胞彩色图像分析</t>
  </si>
  <si>
    <t>脾穿刺术</t>
  </si>
  <si>
    <t>310800029S</t>
  </si>
  <si>
    <t>自体T淋巴细胞免疫治疗</t>
  </si>
  <si>
    <t>含自体T淋巴细胞的体外诱导及培养。</t>
  </si>
  <si>
    <t>310800029S-1</t>
  </si>
  <si>
    <t>AAV基因转导</t>
  </si>
  <si>
    <r>
      <rPr>
        <sz val="11"/>
        <rFont val="宋体"/>
        <charset val="134"/>
      </rPr>
      <t>每疗程回输不少于3.0×10</t>
    </r>
    <r>
      <rPr>
        <vertAlign val="superscript"/>
        <sz val="11"/>
        <rFont val="宋体"/>
        <charset val="134"/>
      </rPr>
      <t>9</t>
    </r>
    <r>
      <rPr>
        <sz val="11"/>
        <rFont val="宋体"/>
        <charset val="134"/>
      </rPr>
      <t>个特异性自体T淋巴细胞。</t>
    </r>
  </si>
  <si>
    <t>310800029S-2</t>
  </si>
  <si>
    <t>基因重组技术修饰</t>
  </si>
  <si>
    <r>
      <rPr>
        <sz val="11"/>
        <rFont val="宋体"/>
        <charset val="134"/>
      </rPr>
      <t>每次回输不少于3.0×10</t>
    </r>
    <r>
      <rPr>
        <vertAlign val="superscript"/>
        <sz val="11"/>
        <rFont val="宋体"/>
        <charset val="134"/>
      </rPr>
      <t>9</t>
    </r>
    <r>
      <rPr>
        <sz val="11"/>
        <rFont val="宋体"/>
        <charset val="134"/>
      </rPr>
      <t>个自体T淋巴细胞。</t>
    </r>
  </si>
  <si>
    <t>310800030S</t>
  </si>
  <si>
    <t>自体树突状细胞刺激的自体CIK(D-CIK)免疫治疗</t>
  </si>
  <si>
    <r>
      <rPr>
        <sz val="11"/>
        <rFont val="宋体"/>
        <charset val="134"/>
      </rPr>
      <t>每次回输1.0×10</t>
    </r>
    <r>
      <rPr>
        <vertAlign val="superscript"/>
        <sz val="11"/>
        <rFont val="宋体"/>
        <charset val="134"/>
      </rPr>
      <t>10</t>
    </r>
    <r>
      <rPr>
        <sz val="11"/>
        <rFont val="宋体"/>
        <charset val="134"/>
      </rPr>
      <t>以上活的自体D-CIK细胞。</t>
    </r>
  </si>
  <si>
    <t>310800031S</t>
  </si>
  <si>
    <t>肿瘤浸润淋巴细胞(TIL)治疗</t>
  </si>
  <si>
    <t>含肿瘤浸润淋巴细胞的体外诱导及培养。</t>
  </si>
  <si>
    <t>亿细胞</t>
  </si>
  <si>
    <t>310800032S</t>
  </si>
  <si>
    <t>血液吸附治疗</t>
  </si>
  <si>
    <t>运用吸附原理，清除、吸附自身免疫反应引起的疾病患者血液中的自身抗体、免疫复合物、类风湿因子、炎症因子等；清除、吸附肝脏功能衰竭患者血液中胆红素、胆汁酸等物质。</t>
  </si>
  <si>
    <t>吸附柱、吸附器、血浆分离器</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</si>
  <si>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</si>
  <si>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</si>
  <si>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</si>
  <si>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</si>
  <si>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</si>
  <si>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</si>
  <si>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</si>
  <si>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</si>
  <si>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9.1 食管诊疗</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</si>
  <si>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</si>
  <si>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</si>
  <si>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</si>
  <si>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</si>
  <si>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</si>
  <si>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</si>
  <si>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</si>
  <si>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食管拉网术</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</si>
  <si>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</si>
  <si>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</si>
  <si>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</si>
  <si>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</si>
  <si>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</si>
  <si>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</si>
  <si>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</si>
  <si>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</si>
  <si>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</si>
  <si>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</si>
  <si>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</si>
  <si>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</si>
  <si>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</si>
  <si>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</si>
  <si>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</si>
  <si>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</si>
  <si>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</si>
  <si>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</si>
  <si>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</si>
  <si>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</si>
  <si>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</si>
  <si>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</si>
  <si>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</si>
  <si>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</si>
  <si>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</si>
  <si>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</si>
  <si>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</si>
  <si>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</si>
  <si>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</si>
  <si>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三腔管安置术</t>
  </si>
  <si>
    <t>三腔管</t>
  </si>
  <si>
    <t>310901009-1</t>
  </si>
  <si>
    <t>四腔管安置术</t>
  </si>
  <si>
    <t>四腔管</t>
  </si>
  <si>
    <t>经内镜食管瘘填堵术</t>
  </si>
  <si>
    <t>含镜检。</t>
  </si>
  <si>
    <t>9.2 胃肠道诊疗</t>
  </si>
  <si>
    <t>胃肠电图</t>
  </si>
  <si>
    <t>310902001-1</t>
  </si>
  <si>
    <t>动态胃电图</t>
  </si>
  <si>
    <t>310902001-2</t>
  </si>
  <si>
    <t>导纳式胃动力检测</t>
  </si>
  <si>
    <t>24小时动态胃酸监测</t>
  </si>
  <si>
    <t>含酸监测和碱监测。</t>
  </si>
  <si>
    <t>每24小时计费1次。</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</si>
  <si>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</si>
  <si>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</si>
  <si>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</si>
  <si>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</si>
  <si>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</si>
  <si>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</si>
  <si>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</si>
  <si>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</si>
  <si>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</si>
  <si>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</si>
  <si>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</si>
  <si>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</si>
  <si>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</si>
  <si>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</si>
  <si>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</si>
  <si>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</si>
  <si>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</si>
  <si>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</si>
  <si>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</si>
  <si>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</si>
  <si>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</si>
  <si>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</si>
  <si>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</si>
  <si>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</si>
  <si>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</si>
  <si>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</si>
  <si>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</si>
  <si>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</si>
  <si>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</si>
  <si>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</si>
  <si>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</si>
  <si>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</si>
  <si>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</si>
  <si>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</si>
  <si>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</si>
  <si>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</si>
  <si>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</si>
  <si>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</si>
  <si>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</si>
  <si>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</si>
  <si>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</si>
  <si>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</si>
  <si>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</si>
  <si>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</si>
  <si>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9.3 十二指肠、小肠、结肠</t>
  </si>
  <si>
    <t>经胃镜胃肠置管术</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</si>
  <si>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</si>
  <si>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</si>
  <si>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</si>
  <si>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</si>
  <si>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</si>
  <si>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</si>
  <si>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310903003-2</t>
  </si>
  <si>
    <t>经十二指肠镜胆道蛔虫取出术</t>
  </si>
  <si>
    <t>310903003-3</t>
  </si>
  <si>
    <t>经十二指肠镜胰管结石取出术</t>
  </si>
  <si>
    <t>含造影、胰管扩张、支架置入。不含十二指肠乳头括约肌切开、胰管括约肌切开、X线监视。</t>
  </si>
  <si>
    <t>导管、导丝、取石网篮、气囊、支架</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</si>
  <si>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</si>
  <si>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</si>
  <si>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</si>
  <si>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</si>
  <si>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</si>
  <si>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</si>
  <si>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</si>
  <si>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</si>
  <si>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</si>
  <si>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</si>
  <si>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</si>
  <si>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</si>
  <si>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</si>
  <si>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</si>
  <si>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</si>
  <si>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</si>
  <si>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</si>
  <si>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</si>
  <si>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</si>
  <si>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</si>
  <si>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</si>
  <si>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</si>
  <si>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</si>
  <si>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</si>
  <si>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</si>
  <si>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</si>
  <si>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</si>
  <si>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</si>
  <si>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</si>
  <si>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</si>
  <si>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先天性巨结肠清洁洗肠术</t>
  </si>
  <si>
    <t>含乙状结肠镜置管，分次灌洗30-120分钟。</t>
  </si>
  <si>
    <t>肠套叠手法复位</t>
  </si>
  <si>
    <t>310903012-1</t>
  </si>
  <si>
    <t>嵌顿疝手法复位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</si>
  <si>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</si>
  <si>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</si>
  <si>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</si>
  <si>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</si>
  <si>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</si>
  <si>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</si>
  <si>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</si>
  <si>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</si>
  <si>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</si>
  <si>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</si>
  <si>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</si>
  <si>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</si>
  <si>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</si>
  <si>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</si>
  <si>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</si>
  <si>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</si>
  <si>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</si>
  <si>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</si>
  <si>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</si>
  <si>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</si>
  <si>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</si>
  <si>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</si>
  <si>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9.4 直肠肛门诊疗</t>
  </si>
  <si>
    <t>直肠镜检查</t>
  </si>
  <si>
    <t>一次性内窥镜护套</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</si>
  <si>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</si>
  <si>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</si>
  <si>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</si>
  <si>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</si>
  <si>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肛门镜活检</t>
  </si>
  <si>
    <t>含检查、穿刺。</t>
  </si>
  <si>
    <t>310904003-1</t>
  </si>
  <si>
    <t>肛门镜检查</t>
  </si>
  <si>
    <t>不含活检、穿刺。</t>
  </si>
  <si>
    <t>310904003-2</t>
  </si>
  <si>
    <t>电子肛门镜活检</t>
  </si>
  <si>
    <t>310904003-3</t>
  </si>
  <si>
    <t>电子肛门镜检查</t>
  </si>
  <si>
    <t>肛门指检</t>
  </si>
  <si>
    <t>含直肠指检。</t>
  </si>
  <si>
    <t>310904004-1</t>
  </si>
  <si>
    <t>肛门上药</t>
  </si>
  <si>
    <t>肛直肠肌电测量</t>
  </si>
  <si>
    <t>直肠肛门特殊治疗(冷冻法)</t>
  </si>
  <si>
    <t>310904006-1</t>
  </si>
  <si>
    <t>直肠肛门特殊治疗加收(微波)</t>
  </si>
  <si>
    <t>310904006-2</t>
  </si>
  <si>
    <t>直肠肛门特殊治疗加收(激光)</t>
  </si>
  <si>
    <t>肛门皮下组织美兰注射神经阻滞术</t>
  </si>
  <si>
    <t>便秘及腹泻的生物反馈治疗</t>
  </si>
  <si>
    <t>310904009S</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</si>
  <si>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</si>
  <si>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</si>
  <si>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</si>
  <si>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</si>
  <si>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</si>
  <si>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</si>
  <si>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</si>
  <si>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</si>
  <si>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</si>
  <si>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</si>
  <si>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9.5 消化系统其他诊疗</t>
  </si>
  <si>
    <t>腹腔穿刺术</t>
  </si>
  <si>
    <t>含抽液、注药，诊断性腹穿。</t>
  </si>
  <si>
    <t>310905001-1</t>
  </si>
  <si>
    <t>放腹水治疗</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</si>
  <si>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</si>
  <si>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</si>
  <si>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</si>
  <si>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</si>
  <si>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</si>
  <si>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</si>
  <si>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</si>
  <si>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</si>
  <si>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</si>
  <si>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</si>
  <si>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</si>
  <si>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</si>
  <si>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</si>
  <si>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</si>
  <si>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</si>
  <si>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</si>
  <si>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</si>
  <si>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</si>
  <si>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</si>
  <si>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</si>
  <si>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</si>
  <si>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</si>
  <si>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</si>
  <si>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</si>
  <si>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</si>
  <si>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</si>
  <si>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</si>
  <si>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</si>
  <si>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</si>
  <si>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</si>
  <si>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</si>
  <si>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</si>
  <si>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</si>
  <si>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</si>
  <si>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</si>
  <si>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</si>
  <si>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</si>
  <si>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</si>
  <si>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r>
      <rPr>
        <sz val="11"/>
        <rFont val="宋体"/>
        <charset val="134"/>
      </rPr>
      <t>经皮穿刺肝肿物</t>
    </r>
    <r>
      <rPr>
        <vertAlign val="superscript"/>
        <sz val="11"/>
        <rFont val="宋体"/>
        <charset val="134"/>
      </rPr>
      <t>90</t>
    </r>
    <r>
      <rPr>
        <sz val="11"/>
        <rFont val="宋体"/>
        <charset val="134"/>
      </rPr>
      <t>钇治疗</t>
    </r>
  </si>
  <si>
    <t>310905005-4/1</t>
  </si>
  <si>
    <r>
      <rPr>
        <sz val="11"/>
        <rFont val="宋体"/>
        <charset val="134"/>
      </rPr>
      <t>经皮穿刺各种实体肿瘤</t>
    </r>
    <r>
      <rPr>
        <vertAlign val="superscript"/>
        <sz val="11"/>
        <rFont val="宋体"/>
        <charset val="134"/>
      </rPr>
      <t>90</t>
    </r>
    <r>
      <rPr>
        <sz val="11"/>
        <rFont val="宋体"/>
        <charset val="134"/>
      </rPr>
      <t>钇治疗</t>
    </r>
  </si>
  <si>
    <t>310905005-4/2</t>
  </si>
  <si>
    <r>
      <rPr>
        <sz val="11"/>
        <rFont val="宋体"/>
        <charset val="134"/>
      </rPr>
      <t>经皮穿刺单个肿瘤</t>
    </r>
    <r>
      <rPr>
        <vertAlign val="superscript"/>
        <sz val="11"/>
        <rFont val="宋体"/>
        <charset val="134"/>
      </rPr>
      <t>90</t>
    </r>
    <r>
      <rPr>
        <sz val="11"/>
        <rFont val="宋体"/>
        <charset val="134"/>
      </rPr>
      <t>钇治疗加收（3cm以上)</t>
    </r>
  </si>
  <si>
    <t>310905005-4/3</t>
  </si>
  <si>
    <r>
      <rPr>
        <sz val="11"/>
        <rFont val="宋体"/>
        <charset val="134"/>
      </rPr>
      <t>经皮穿刺多发肿瘤</t>
    </r>
    <r>
      <rPr>
        <vertAlign val="superscript"/>
        <sz val="11"/>
        <rFont val="宋体"/>
        <charset val="134"/>
      </rPr>
      <t>90</t>
    </r>
    <r>
      <rPr>
        <sz val="11"/>
        <rFont val="宋体"/>
        <charset val="134"/>
      </rPr>
      <t>钇治疗加收（每增加一个)</t>
    </r>
  </si>
  <si>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</si>
  <si>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</si>
  <si>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</si>
  <si>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</si>
  <si>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</si>
  <si>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</si>
  <si>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</si>
  <si>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</si>
  <si>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</si>
  <si>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</si>
  <si>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</si>
  <si>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</si>
  <si>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</si>
  <si>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</si>
  <si>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</si>
  <si>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</si>
  <si>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</si>
  <si>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</si>
  <si>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</si>
  <si>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</si>
  <si>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</si>
  <si>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</si>
  <si>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</si>
  <si>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</si>
  <si>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</si>
  <si>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</si>
  <si>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</si>
  <si>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</si>
  <si>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</si>
  <si>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</si>
  <si>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</si>
  <si>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</si>
  <si>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</si>
  <si>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</si>
  <si>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</si>
  <si>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</si>
  <si>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</si>
  <si>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</si>
  <si>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</si>
  <si>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</si>
  <si>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</si>
  <si>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</si>
  <si>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</si>
  <si>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</si>
  <si>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</si>
  <si>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</si>
  <si>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</si>
  <si>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</si>
  <si>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</si>
  <si>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</si>
  <si>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</si>
  <si>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</si>
  <si>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</si>
  <si>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</si>
  <si>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</si>
  <si>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</si>
  <si>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 xml:space="preserve">支架、导管、导丝、球囊扩张器  </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</si>
  <si>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</si>
  <si>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</si>
  <si>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</si>
  <si>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</si>
  <si>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</si>
  <si>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</si>
  <si>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</si>
  <si>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</si>
  <si>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</si>
  <si>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</si>
  <si>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</si>
  <si>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</si>
  <si>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</si>
  <si>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</si>
  <si>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人工肝治疗</t>
  </si>
  <si>
    <t>滤过器、留置导管、血浆分离器</t>
  </si>
  <si>
    <t>310905023-1</t>
  </si>
  <si>
    <t>持缓式血液滤过透析法</t>
  </si>
  <si>
    <t>治疗时间在12小时以上。</t>
  </si>
  <si>
    <t>310905023-2</t>
  </si>
  <si>
    <t>人工肝机器血浆置换治疗法</t>
  </si>
  <si>
    <t xml:space="preserve"> D</t>
  </si>
  <si>
    <t>310905024</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</si>
  <si>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</si>
  <si>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</si>
  <si>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</si>
  <si>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</si>
  <si>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</si>
  <si>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</si>
  <si>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</si>
  <si>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</si>
  <si>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</si>
  <si>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</si>
  <si>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</si>
  <si>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</si>
  <si>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</si>
  <si>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</si>
  <si>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</si>
  <si>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</si>
  <si>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</si>
  <si>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</si>
  <si>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</si>
  <si>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</si>
  <si>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</si>
  <si>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</si>
  <si>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</si>
  <si>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</si>
  <si>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</si>
  <si>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</si>
  <si>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</si>
  <si>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</si>
  <si>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</si>
  <si>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</si>
  <si>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</si>
  <si>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</si>
  <si>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</si>
  <si>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</si>
  <si>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</si>
  <si>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10.泌尿系统</t>
  </si>
  <si>
    <t>腹膜透析置管术</t>
  </si>
  <si>
    <t>含局麻。</t>
  </si>
  <si>
    <t>管道、钛接头</t>
  </si>
  <si>
    <t>311000001-1</t>
  </si>
  <si>
    <t>腹膜透析拔管术</t>
  </si>
  <si>
    <t>管道、钛夹</t>
  </si>
  <si>
    <t>腹透机自动腹膜透析</t>
  </si>
  <si>
    <t>管道</t>
  </si>
  <si>
    <t>腹膜透析换液</t>
  </si>
  <si>
    <t>含腹透液加温、加药、腹透换液操作及培训。</t>
  </si>
  <si>
    <t>腹膜透析换管</t>
  </si>
  <si>
    <t>腹膜平衡试验</t>
  </si>
  <si>
    <t>含定时、分段取腹腔液；不含化验检查。</t>
  </si>
  <si>
    <t>血液透析</t>
  </si>
  <si>
    <t>指碳酸液透析或醋酸液透析。</t>
  </si>
  <si>
    <t>透析器、管道</t>
  </si>
  <si>
    <t>311000006-1</t>
  </si>
  <si>
    <t>血液透析加收(住院患者床旁治疗)</t>
  </si>
  <si>
    <t>医务人员携带设备及治疗用品至住院患者病床旁进行的治疗。</t>
  </si>
  <si>
    <t>血液滤过</t>
  </si>
  <si>
    <t>含透析液、置换液。</t>
  </si>
  <si>
    <t>311000007-1</t>
  </si>
  <si>
    <t>血液滤过加收(住院患者床旁治疗)</t>
  </si>
  <si>
    <t>血液透析滤过</t>
  </si>
  <si>
    <t>311000008-1</t>
  </si>
  <si>
    <t>血液透析滤过加收(住院患者床旁治疗)</t>
  </si>
  <si>
    <t>连续性血浆滤过吸附</t>
  </si>
  <si>
    <t>透析器、管道、滤器</t>
  </si>
  <si>
    <t>311000009-1</t>
  </si>
  <si>
    <t>连续性血浆滤过吸附加收(住院患者床旁治疗)</t>
  </si>
  <si>
    <t>血液灌流</t>
  </si>
  <si>
    <t>指急性中毒的抢救以及需要清除一些大分子有害物质的治疗，可用常规血液透析机、连续性肾脏替代治疗设备或者独立的血泵对血液进行非特异性的吸附治疗。</t>
  </si>
  <si>
    <t>管道、血液灌流器</t>
  </si>
  <si>
    <t>血液灌流同时联合血液透析或血液透析滤过治疗，血液灌流按50%计价。</t>
  </si>
  <si>
    <t>311000010-1</t>
  </si>
  <si>
    <t>血液灌流加收(住院患者床旁治疗)</t>
  </si>
  <si>
    <t>连续性血液净化</t>
  </si>
  <si>
    <t>含透析液；指人工法、机器法。</t>
  </si>
  <si>
    <t>置换液、管道、滤器</t>
  </si>
  <si>
    <t>311000011-1</t>
  </si>
  <si>
    <t>连续性血液净化加收(住院患者床旁治疗)</t>
  </si>
  <si>
    <t>血透监测</t>
  </si>
  <si>
    <t>含血温、血压、血容量、在线尿素监测。</t>
  </si>
  <si>
    <t>结肠透析</t>
  </si>
  <si>
    <t>指人工法、机器法。</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</si>
  <si>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</si>
  <si>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</si>
  <si>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</si>
  <si>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</si>
  <si>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</si>
  <si>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</si>
  <si>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</si>
  <si>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</si>
  <si>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</si>
  <si>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</si>
  <si>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</si>
  <si>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</si>
  <si>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</si>
  <si>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</si>
  <si>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</si>
  <si>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</si>
  <si>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</si>
  <si>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</si>
  <si>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</si>
  <si>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</si>
  <si>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</si>
  <si>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</si>
  <si>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</si>
  <si>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</si>
  <si>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</si>
  <si>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</si>
  <si>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</si>
  <si>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</si>
  <si>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</si>
  <si>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</si>
  <si>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</si>
  <si>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</si>
  <si>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</si>
  <si>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</si>
  <si>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</si>
  <si>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</si>
  <si>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</si>
  <si>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</si>
  <si>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</si>
  <si>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</si>
  <si>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</si>
  <si>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</si>
  <si>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</si>
  <si>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</si>
  <si>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</si>
  <si>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</si>
  <si>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</si>
  <si>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</si>
  <si>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</si>
  <si>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</si>
  <si>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</si>
  <si>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</si>
  <si>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</si>
  <si>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经尿道治疗尿失禁</t>
  </si>
  <si>
    <t>含硬化剂局部注射。</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</si>
  <si>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</si>
  <si>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</si>
  <si>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</si>
  <si>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</si>
  <si>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</si>
  <si>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</si>
  <si>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</si>
  <si>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</si>
  <si>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</si>
  <si>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</si>
  <si>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</si>
  <si>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</si>
  <si>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</si>
  <si>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</si>
  <si>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</si>
  <si>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</si>
  <si>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</si>
  <si>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</si>
  <si>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</si>
  <si>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</si>
  <si>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</si>
  <si>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</si>
  <si>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311000044S</t>
  </si>
  <si>
    <t>腹膜透析导管手术复位术</t>
  </si>
  <si>
    <t>自原置管切口下方依层切开组织至腹腔，自切口取出腹透管腹内段将包裹腹透管的大网膜剥离并进行部分切除结扎，将腹透管腹内段末端重新放入盆腔。逐层关腹，覆盖敷料。</t>
  </si>
  <si>
    <t>311000045S</t>
  </si>
  <si>
    <t>电子膀胱镜检查</t>
  </si>
  <si>
    <t>润滑尿道，置入套管及闭孔器，推出闭孔器，插入电子膀胱镜、尿道镜，连接显示器光源，检查尿道膀胱。</t>
  </si>
  <si>
    <t>311000046S</t>
  </si>
  <si>
    <t>家庭腹膜透析治疗</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</si>
  <si>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对患者定期随访（电话随访、门诊随访，必要时居家探访）。临床状况评估、出口处及隧道评估、导管相关并发症评估、腹膜炎危险因素评估、生存质量、营养及心理状态评估、透析处方和药物调整等。含碘伏帽。</t>
  </si>
  <si>
    <t>月</t>
  </si>
  <si>
    <t>包月期间不能同时收取“腹膜透析治疗指导”费用。</t>
  </si>
  <si>
    <t>311000047S</t>
  </si>
  <si>
    <t>腹膜透析治疗指导</t>
  </si>
  <si>
    <t>指现场指导患者或家属进行操作培训（使用示范模具）、七步洗手法、腹透管外出口换药护理、腹透液加药技术、淋浴技术，透析原理、腹膜炎的预防、体重血压监测、血糖及透析液的测量、环境及物品的清洁、饮食及营养（用食物模型）指导、水盐平衡、居家透析常见问题的处理、运动指导、透析液的加温和储藏、物品的订购相关知识培训，单纯电话随访不可收取此项费用。</t>
  </si>
  <si>
    <t>管道、碘伏帽（外带）</t>
  </si>
  <si>
    <t>311000048S</t>
  </si>
  <si>
    <t>功能不良内瘘溶栓术</t>
  </si>
  <si>
    <t>对于内瘘在使用过程中出现出血不畅，不能保证足够的血流量供血液净化治疗，用溶栓药物注射进瘘管。</t>
  </si>
  <si>
    <t>311000049S</t>
  </si>
  <si>
    <t>腹膜透析管封管</t>
  </si>
  <si>
    <t>将药物（肝素钠、尿激酶、抗菌素等）吸入到注射器中，打开短管处的一次性碘伏帽，将注射器的针头对接短管外口，打开短管处螺旋开关，将药物推入管中，关闭螺旋开关，取下注射器，用一次性碘伏帽封闭短管外口。含碘伏帽。</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</si>
  <si>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</si>
  <si>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</si>
  <si>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</si>
  <si>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</si>
  <si>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</si>
  <si>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</si>
  <si>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</si>
  <si>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</si>
  <si>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</si>
  <si>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</si>
  <si>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</si>
  <si>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</si>
  <si>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</si>
  <si>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</si>
  <si>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</si>
  <si>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</si>
  <si>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</si>
  <si>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阴茎超声血流图检查</t>
  </si>
  <si>
    <t>阴茎勃起神经检查</t>
  </si>
  <si>
    <t>含肌电图检查。</t>
  </si>
  <si>
    <t>睾丸阴茎海绵体穿刺术</t>
  </si>
  <si>
    <t>311100006-1</t>
  </si>
  <si>
    <t>睾丸阴茎海绵体切开术</t>
  </si>
  <si>
    <t>阴茎海绵体内药物注射</t>
  </si>
  <si>
    <t>阴茎赘生物电灼术</t>
  </si>
  <si>
    <t>311100010-1</t>
  </si>
  <si>
    <t>阴茎赘生物冷冻术</t>
  </si>
  <si>
    <t>阴茎动脉测压术</t>
  </si>
  <si>
    <t>阴茎海绵体灌流治疗术</t>
  </si>
  <si>
    <t>B超引导下前列腺活检术</t>
  </si>
  <si>
    <t>前列腺针吸细胞学活检术</t>
  </si>
  <si>
    <t>前列腺按摩</t>
  </si>
  <si>
    <t>前列腺注射</t>
  </si>
  <si>
    <t>前列腺特殊治疗</t>
  </si>
  <si>
    <t>311100017-1</t>
  </si>
  <si>
    <t>前列腺微波治疗-微波法</t>
  </si>
  <si>
    <t>311100017-2</t>
  </si>
  <si>
    <t>前列腺射频治疗-射频法</t>
  </si>
  <si>
    <t>311100017-3</t>
  </si>
  <si>
    <t>前列腺激光治疗-激光法</t>
  </si>
  <si>
    <t>鞘膜积液穿刺抽液术</t>
  </si>
  <si>
    <t>硬化剂</t>
  </si>
  <si>
    <t>12.女性生殖系统及孕产(含新生儿诊疗)</t>
  </si>
  <si>
    <t>12.1 女性生殖系统及孕产诊疗</t>
  </si>
  <si>
    <t>荧光检查</t>
  </si>
  <si>
    <t>指会阴、阴道、宫颈部位病变检查。</t>
  </si>
  <si>
    <t>311201001-1</t>
  </si>
  <si>
    <t>妇科常规检查</t>
  </si>
  <si>
    <t>外阴活检术</t>
  </si>
  <si>
    <t>外阴病光照射治疗</t>
  </si>
  <si>
    <t>指光谱治疗、远红外线治疗。</t>
  </si>
  <si>
    <t>每30分钟</t>
  </si>
  <si>
    <t>阴道镜检查</t>
  </si>
  <si>
    <t>311201004-1</t>
  </si>
  <si>
    <t>电子阴道镜检查</t>
  </si>
  <si>
    <t>使用电子阴道镜、电子阴道检查镜等多种设备，对阴道、宫颈部位的情况进行观察和疾病的检查，出具报告。</t>
  </si>
  <si>
    <t>阴道填塞</t>
  </si>
  <si>
    <t>含取阴道填塞物。</t>
  </si>
  <si>
    <t>阴道灌洗上药</t>
  </si>
  <si>
    <t>311201006-1</t>
  </si>
  <si>
    <t>阴道抹洗上药</t>
  </si>
  <si>
    <t>后穹窿穿刺术</t>
  </si>
  <si>
    <t>311201007-1</t>
  </si>
  <si>
    <t>后穹窿注射</t>
  </si>
  <si>
    <t>宫颈活检术</t>
  </si>
  <si>
    <t>311201008-1</t>
  </si>
  <si>
    <t>阴道壁活检术</t>
  </si>
  <si>
    <t>311201008-2</t>
  </si>
  <si>
    <t>阴道囊肿穿刺术</t>
  </si>
  <si>
    <t>311201008-3</t>
  </si>
  <si>
    <t>宫颈管搔刮术</t>
  </si>
  <si>
    <t>宫颈注射</t>
  </si>
  <si>
    <t>311201009-1</t>
  </si>
  <si>
    <t>宫颈封闭</t>
  </si>
  <si>
    <t>311201009-2</t>
  </si>
  <si>
    <t>阴道侧穹窿封闭</t>
  </si>
  <si>
    <t>311201009-3</t>
  </si>
  <si>
    <t>宫颈上药</t>
  </si>
  <si>
    <t>311201009-4</t>
  </si>
  <si>
    <t>阴道侧穹窿上药</t>
  </si>
  <si>
    <t>宫颈扩张术</t>
  </si>
  <si>
    <t>含宫颈插管。</t>
  </si>
  <si>
    <t>宫颈内口探查术</t>
  </si>
  <si>
    <t>子宫托治疗</t>
  </si>
  <si>
    <t>含配戴、指导。</t>
  </si>
  <si>
    <t>子宫托</t>
  </si>
  <si>
    <t>子宫内膜活检术</t>
  </si>
  <si>
    <t>子宫直肠凹封闭术</t>
  </si>
  <si>
    <t>子宫输卵管通液术</t>
  </si>
  <si>
    <t>含通气、注药。</t>
  </si>
  <si>
    <t>子宫内翻复位术</t>
  </si>
  <si>
    <t>指手法复位。</t>
  </si>
  <si>
    <t>宫腔吸片</t>
  </si>
  <si>
    <t>宫腔粘连分离术</t>
  </si>
  <si>
    <t>宫腔填塞</t>
  </si>
  <si>
    <t>311201019-1</t>
  </si>
  <si>
    <t>宫腔填塞物取出</t>
  </si>
  <si>
    <t>妇科特殊治疗</t>
  </si>
  <si>
    <t>指外阴、阴道、宫颈等疾患。</t>
  </si>
  <si>
    <t>宫颈抗菌膜、蓝氧一次性冲洗管、一次性阴道抑菌吸附器</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</si>
  <si>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</si>
  <si>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</si>
  <si>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</si>
  <si>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</si>
  <si>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</si>
  <si>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</si>
  <si>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</si>
  <si>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</si>
  <si>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311201027-1</t>
  </si>
  <si>
    <t>胎儿镜镜下活检术</t>
  </si>
  <si>
    <t>311201027-2</t>
  </si>
  <si>
    <t>胎儿镜镜下脐带电凝术</t>
  </si>
  <si>
    <t>胎儿脐血流监测</t>
  </si>
  <si>
    <t>含脐动脉速度波形监测、搏动指数、阻力指数。</t>
  </si>
  <si>
    <t>羊膜镜检查</t>
  </si>
  <si>
    <t>羊膜腔穿刺术</t>
  </si>
  <si>
    <t>不含B超监测、羊水检查。</t>
  </si>
  <si>
    <t>311201030-1</t>
  </si>
  <si>
    <t>羊膜腔注药中期引产术</t>
  </si>
  <si>
    <t>经皮脐静脉穿刺术</t>
  </si>
  <si>
    <t>不含超声引导。</t>
  </si>
  <si>
    <t>羊水泡沫振荡试验</t>
  </si>
  <si>
    <t>羊水中胎肺成熟度LB记数检测</t>
  </si>
  <si>
    <t>羊水置换</t>
  </si>
  <si>
    <t>性交试验</t>
  </si>
  <si>
    <t>含取精液、显微镜下检查。</t>
  </si>
  <si>
    <t>B超下卵巢囊肿穿刺术</t>
  </si>
  <si>
    <t>胎盘成熟度检测</t>
  </si>
  <si>
    <t>输卵管绝育术</t>
  </si>
  <si>
    <t>指药物粘堵法。</t>
  </si>
  <si>
    <t>311201048</t>
  </si>
  <si>
    <t>宫内节育器放置术</t>
  </si>
  <si>
    <t>宫内节育器</t>
  </si>
  <si>
    <t>311201048-1</t>
  </si>
  <si>
    <t>宫内节育器取出术</t>
  </si>
  <si>
    <t>避孕药皮下埋植术</t>
  </si>
  <si>
    <t>311201049-1</t>
  </si>
  <si>
    <t>皮下避孕药取出术</t>
  </si>
  <si>
    <t>刮宫术</t>
  </si>
  <si>
    <t>指常规刮宫；不含产后刮宫、葡萄胎刮宫。</t>
  </si>
  <si>
    <t>311201050-1</t>
  </si>
  <si>
    <t>分段诊断性刮宫</t>
  </si>
  <si>
    <t>不含产后刮宫、葡萄胎刮宫。</t>
  </si>
  <si>
    <t>产后刮宫术</t>
  </si>
  <si>
    <t>葡萄胎刮宫术</t>
  </si>
  <si>
    <t>人工流产术</t>
  </si>
  <si>
    <t>含宫颈扩张。</t>
  </si>
  <si>
    <t>一次性宫腔组织吸管</t>
  </si>
  <si>
    <t>子宫内水囊引产术</t>
  </si>
  <si>
    <t>催产素滴注引产术</t>
  </si>
  <si>
    <t>含观察宫缩、产程。</t>
  </si>
  <si>
    <t>胎心检测</t>
  </si>
  <si>
    <t>药物性引产处置术</t>
  </si>
  <si>
    <t>含早孕及中孕；不含中孕接生。</t>
  </si>
  <si>
    <t>乳房按摩</t>
  </si>
  <si>
    <t>311201057-1</t>
  </si>
  <si>
    <t>乳房微波按摩</t>
  </si>
  <si>
    <t>311201057-2</t>
  </si>
  <si>
    <t>吸乳</t>
  </si>
  <si>
    <t>310905040</t>
  </si>
  <si>
    <t>经皮腹盆腔穿刺术</t>
  </si>
  <si>
    <t>指肿物、液性包块、脓肿、囊肿、包裹性积液等。含穿刺及引流，不含影像引导。</t>
  </si>
  <si>
    <t>乳管镜检查</t>
  </si>
  <si>
    <t>含活检、疏通、扩张、冲洗。</t>
  </si>
  <si>
    <t>早孕期经腹绒毛取材术</t>
  </si>
  <si>
    <t>未经省级卫生行政部门批准的单位不得使用。</t>
  </si>
  <si>
    <t>311201066S</t>
  </si>
  <si>
    <t>经阴道穿刺减腹水</t>
  </si>
  <si>
    <t>311201068S</t>
  </si>
  <si>
    <t>早产预测试验</t>
  </si>
  <si>
    <t>固相免疫吸咐法。</t>
  </si>
  <si>
    <t>311201069S</t>
  </si>
  <si>
    <t>乳腺导管注射治疗</t>
  </si>
  <si>
    <t>311201071S</t>
  </si>
  <si>
    <t>胎儿血氧饱和度监测</t>
  </si>
  <si>
    <t>一次性探头</t>
  </si>
  <si>
    <t>311201073S</t>
  </si>
  <si>
    <t>精子透明质酸结合试验</t>
  </si>
  <si>
    <t>311201074S</t>
  </si>
  <si>
    <t>孕前、孕期医学量表测定综合分析</t>
  </si>
  <si>
    <t>311201075S</t>
  </si>
  <si>
    <t>胎儿镜下激光血管凝固术</t>
  </si>
  <si>
    <t>311201076S</t>
  </si>
  <si>
    <t>胎儿宫内输血</t>
  </si>
  <si>
    <t>含B超引导和监测。</t>
  </si>
  <si>
    <t>311201077S</t>
  </si>
  <si>
    <t>宫内胎儿体腔羊膜腔引流术</t>
  </si>
  <si>
    <t>311201080S</t>
  </si>
  <si>
    <t>羊水增量术</t>
  </si>
  <si>
    <t>含羊膜腔穿刺，不含B超引导和监测。</t>
  </si>
  <si>
    <t>311201080S-1</t>
  </si>
  <si>
    <t>羊水减量术</t>
  </si>
  <si>
    <t>宫颈聚集超声治疗</t>
  </si>
  <si>
    <t>12.2 新生儿特殊诊疗</t>
  </si>
  <si>
    <t>新生儿暖箱</t>
  </si>
  <si>
    <t>使用新生儿暖箱，对早产儿或体温调节功能异常的患儿进行恒温、恒湿环境治疗与监测，以维持基本生命需求。</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</si>
  <si>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</si>
  <si>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</si>
  <si>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</si>
  <si>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</si>
  <si>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</si>
  <si>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</si>
  <si>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</si>
  <si>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</si>
  <si>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</si>
  <si>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</si>
  <si>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</si>
  <si>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</si>
  <si>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</si>
  <si>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</si>
  <si>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</si>
  <si>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</si>
  <si>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</si>
  <si>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</si>
  <si>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新生儿/儿童换血术</t>
  </si>
  <si>
    <t>含脐静脉插管术。</t>
  </si>
  <si>
    <t>血液</t>
  </si>
  <si>
    <t>新生儿经皮胆红素测定</t>
  </si>
  <si>
    <t>新生儿辐射抢救治疗</t>
  </si>
  <si>
    <t>不含监护。</t>
  </si>
  <si>
    <t>新生儿囟门穿刺术</t>
  </si>
  <si>
    <t>新生儿量表检查</t>
  </si>
  <si>
    <t>新生儿行为测定</t>
  </si>
  <si>
    <t>含神经反应测评。</t>
  </si>
  <si>
    <t>13.肌肉骨骼系统</t>
  </si>
  <si>
    <t>关节镜检查</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</si>
  <si>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</si>
  <si>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</si>
  <si>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</si>
  <si>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</si>
  <si>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</si>
  <si>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</si>
  <si>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</si>
  <si>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</si>
  <si>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</si>
  <si>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</si>
  <si>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</si>
  <si>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</si>
  <si>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</si>
  <si>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</si>
  <si>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</si>
  <si>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</si>
  <si>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</si>
  <si>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</si>
  <si>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14.体被系统</t>
  </si>
  <si>
    <t>变应原皮内试验</t>
  </si>
  <si>
    <t>311400001-1</t>
  </si>
  <si>
    <t>变应原皮内试验-食物组</t>
  </si>
  <si>
    <t>311400001-2</t>
  </si>
  <si>
    <t>变应原皮内试验-吸入组</t>
  </si>
  <si>
    <t>311400001-3</t>
  </si>
  <si>
    <t>变应原皮内试验-细菌组</t>
  </si>
  <si>
    <t>311400001-4</t>
  </si>
  <si>
    <t>变应原皮内试验-水果组</t>
  </si>
  <si>
    <t>性病检查</t>
  </si>
  <si>
    <t>皮肤活检术</t>
  </si>
  <si>
    <t>含钻孔法。</t>
  </si>
  <si>
    <t>311400003-1</t>
  </si>
  <si>
    <t>皮肤切口法活检术</t>
  </si>
  <si>
    <t>皮肤直接免疫荧光检查</t>
  </si>
  <si>
    <t>皮肤生理指标系统分析</t>
  </si>
  <si>
    <t>含色素、皮脂、水份、PH测定及局部色彩图象。</t>
  </si>
  <si>
    <t>皮损取材检查</t>
  </si>
  <si>
    <t>指阴虱、疥虫、利杜体、螨虫等的皮损取材检查。</t>
  </si>
  <si>
    <t>毛雍症检查</t>
  </si>
  <si>
    <t>天疱疮细胞检查</t>
  </si>
  <si>
    <t>伍德氏灯检查</t>
  </si>
  <si>
    <t>斑贴试验</t>
  </si>
  <si>
    <t>每个斑贴每种致敏原</t>
  </si>
  <si>
    <t>光敏试验</t>
  </si>
  <si>
    <t>电解脱毛治疗</t>
  </si>
  <si>
    <t>每根毛囊</t>
  </si>
  <si>
    <t>皮肤赘生物电烧治疗</t>
  </si>
  <si>
    <t>每个皮损</t>
  </si>
  <si>
    <t>311400014-1</t>
  </si>
  <si>
    <t>皮赘去除术</t>
  </si>
  <si>
    <t>黑光治疗(PUVA治疗)</t>
  </si>
  <si>
    <t>红光治疗</t>
  </si>
  <si>
    <t>白癜风皮肤移植术</t>
  </si>
  <si>
    <t>含取材、移植。</t>
  </si>
  <si>
    <t>面部磨削术</t>
  </si>
  <si>
    <t>刮疣治疗</t>
  </si>
  <si>
    <t>丘疹挤粟治疗</t>
  </si>
  <si>
    <t>甲癣封包治疗</t>
  </si>
  <si>
    <t>每个指（趾）甲</t>
  </si>
  <si>
    <t>拔甲治疗</t>
  </si>
  <si>
    <t>酒渣鼻切割术</t>
  </si>
  <si>
    <t>药物面膜综合治疗</t>
  </si>
  <si>
    <t>胶原贴敷料</t>
  </si>
  <si>
    <t>疱病清疮术</t>
  </si>
  <si>
    <t>疱液抽取术</t>
  </si>
  <si>
    <t>皮肤溃疡清创术</t>
  </si>
  <si>
    <r>
      <rPr>
        <sz val="11"/>
        <rFont val="宋体"/>
        <charset val="134"/>
      </rPr>
      <t>5cm</t>
    </r>
    <r>
      <rPr>
        <vertAlign val="superscript"/>
        <sz val="11"/>
        <rFont val="宋体"/>
        <charset val="134"/>
      </rPr>
      <t>2</t>
    </r>
    <r>
      <rPr>
        <sz val="11"/>
        <rFont val="宋体"/>
        <charset val="134"/>
      </rPr>
      <t>/每创面</t>
    </r>
  </si>
  <si>
    <t>皮损内注射</t>
  </si>
  <si>
    <t>粉刺去除术</t>
  </si>
  <si>
    <t>鸡眼刮除术</t>
  </si>
  <si>
    <t>311400030-1</t>
  </si>
  <si>
    <t>鸡眼切除术</t>
  </si>
  <si>
    <t>血管瘤硬化剂注射治疗</t>
  </si>
  <si>
    <t>指血管畸形、淋巴管畸形、血管瘤的硬化治疗。</t>
  </si>
  <si>
    <t>每个注射点</t>
  </si>
  <si>
    <t>311400031-1</t>
  </si>
  <si>
    <t>下肢血管曲张注射治疗</t>
  </si>
  <si>
    <r>
      <rPr>
        <sz val="11"/>
        <rFont val="宋体"/>
        <charset val="134"/>
      </rPr>
      <t>二氧化碳(CO</t>
    </r>
    <r>
      <rPr>
        <vertAlign val="subscript"/>
        <sz val="11"/>
        <rFont val="宋体"/>
        <charset val="134"/>
      </rPr>
      <t>2</t>
    </r>
    <r>
      <rPr>
        <sz val="11"/>
        <rFont val="宋体"/>
        <charset val="134"/>
      </rPr>
      <t>)激光治疗</t>
    </r>
  </si>
  <si>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</si>
  <si>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</si>
  <si>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</si>
  <si>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</si>
  <si>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</si>
  <si>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</si>
  <si>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</si>
  <si>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</si>
  <si>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激光脱毛术</t>
  </si>
  <si>
    <t>每个光斑</t>
  </si>
  <si>
    <t>激光除皱术</t>
  </si>
  <si>
    <t>每部位或面1/3</t>
  </si>
  <si>
    <t>氦氖(He-Ne）激光照射治疗</t>
  </si>
  <si>
    <t>指过敏性疾患,疖肿及血管内照射等。</t>
  </si>
  <si>
    <t>氩激光治疗</t>
  </si>
  <si>
    <t>激光治疗腋臭</t>
  </si>
  <si>
    <t>液氮冷冻治疗</t>
  </si>
  <si>
    <t>烧伤抢救(大）</t>
  </si>
  <si>
    <t>成人烧伤面积≥80%；孩童（14岁及以下）烧伤面积≥30%。</t>
  </si>
  <si>
    <t>烧伤抢救(中）</t>
  </si>
  <si>
    <t>成人烧伤面积≥60%；孩童（14岁及以下）烧伤面积≥20%。</t>
  </si>
  <si>
    <t>烧伤抢救(小）</t>
  </si>
  <si>
    <t>成人烧伤面积≥50%；孩童（14岁及以下）烧伤面积≥10%。</t>
  </si>
  <si>
    <t>烧伤复合伤抢救</t>
  </si>
  <si>
    <t>指严重电烧伤、吸入性损伤、爆震伤以及烧伤复合伤合并中毒。</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</si>
  <si>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</si>
  <si>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</si>
  <si>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</si>
  <si>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</si>
  <si>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</si>
  <si>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</si>
  <si>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</si>
  <si>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</si>
  <si>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</si>
  <si>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</si>
  <si>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</si>
  <si>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</si>
  <si>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</si>
  <si>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</si>
  <si>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</si>
  <si>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烧伤浸浴扩创术(大）</t>
  </si>
  <si>
    <t>成人烧伤面积＞70%；孩童（14岁及以下）烧伤面积≥30%。</t>
  </si>
  <si>
    <t>烧伤浸浴扩创术(中）</t>
  </si>
  <si>
    <t>成人烧伤面积＞50%；孩童（14岁及以下）烧伤面积≥20%。</t>
  </si>
  <si>
    <t>烧伤浸浴扩创术(小）</t>
  </si>
  <si>
    <t>成人烧伤面积＞30%；孩童（14岁及以下）烧伤面积≥10%。</t>
  </si>
  <si>
    <t>悬浮床治疗</t>
  </si>
  <si>
    <t>翻身床治疗</t>
  </si>
  <si>
    <t>烧伤功能训练床治疗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</si>
  <si>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</si>
  <si>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</si>
  <si>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</si>
  <si>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</si>
  <si>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</si>
  <si>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</si>
  <si>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</si>
  <si>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</si>
  <si>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</si>
  <si>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</si>
  <si>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</si>
  <si>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</si>
  <si>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</si>
  <si>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</si>
  <si>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</si>
  <si>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</si>
  <si>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</si>
  <si>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部位</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</si>
  <si>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</si>
  <si>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</si>
  <si>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</si>
  <si>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</si>
  <si>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</si>
  <si>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</si>
  <si>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</si>
  <si>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</si>
  <si>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</si>
  <si>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</si>
  <si>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</si>
  <si>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</si>
  <si>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</si>
  <si>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</si>
  <si>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</si>
  <si>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15.精神心理卫生</t>
  </si>
  <si>
    <t>15.1 精神科量表测查</t>
  </si>
  <si>
    <t>精神科A类量表测查</t>
  </si>
  <si>
    <t>测查时间30分钟以内。</t>
  </si>
  <si>
    <t>311501001-1</t>
  </si>
  <si>
    <t>宗(Zung）氏焦虑自评量表</t>
  </si>
  <si>
    <t>311501001-1/1</t>
  </si>
  <si>
    <t>宗(Zung）氏焦虑自评量表(使用电脑）</t>
  </si>
  <si>
    <t>311501001-2</t>
  </si>
  <si>
    <t>宗(Zung）氏抑郁自评量表</t>
  </si>
  <si>
    <t>311501001-2/1</t>
  </si>
  <si>
    <t>宗(Zung）氏抑郁自评量表(使用电脑）</t>
  </si>
  <si>
    <t>311501001-3</t>
  </si>
  <si>
    <t>汉密尔顿焦虑量表</t>
  </si>
  <si>
    <t>311501001-3/1</t>
  </si>
  <si>
    <t>汉密尔顿焦虑量表(使用电脑）</t>
  </si>
  <si>
    <t>311501001-4</t>
  </si>
  <si>
    <t>汉密尔顿抑郁量表</t>
  </si>
  <si>
    <t>311501001-4/1</t>
  </si>
  <si>
    <t>汉密尔顿抑郁量表(使用电脑）</t>
  </si>
  <si>
    <t>311501001-5</t>
  </si>
  <si>
    <t>艾森贝格(Asberg）抗抑郁剂副反应量表</t>
  </si>
  <si>
    <t>311501001-5/1</t>
  </si>
  <si>
    <t>艾森贝格(Asberg）抗抑郁剂副反应量表(使用电脑）</t>
  </si>
  <si>
    <t>311501001-6</t>
  </si>
  <si>
    <t>躁狂状态评定量表</t>
  </si>
  <si>
    <t>311501001-6/1</t>
  </si>
  <si>
    <t>躁狂状态评定量表(使用电脑）</t>
  </si>
  <si>
    <t>311501001-7</t>
  </si>
  <si>
    <t>简明精神病评定量表(BPRS）</t>
  </si>
  <si>
    <t>311501001-7/1</t>
  </si>
  <si>
    <t>简明精神病评定量表(BPRS)(使用电脑）</t>
  </si>
  <si>
    <t>311501001-8</t>
  </si>
  <si>
    <t>五分量表</t>
  </si>
  <si>
    <t>311501001-8/1</t>
  </si>
  <si>
    <t>五分量表(使用电脑）</t>
  </si>
  <si>
    <t>311501001-9</t>
  </si>
  <si>
    <t>临床总体印象量表(CGI）</t>
  </si>
  <si>
    <t>311501001-9/1</t>
  </si>
  <si>
    <t>临床总体印象量表(CGI)(使用电脑）</t>
  </si>
  <si>
    <t>311501001-10</t>
  </si>
  <si>
    <t>药物副作用量表</t>
  </si>
  <si>
    <t>311501001-10/1</t>
  </si>
  <si>
    <t>药物副作用量表(使用电脑）</t>
  </si>
  <si>
    <t>311501001-11</t>
  </si>
  <si>
    <t>不自主运动评定量表</t>
  </si>
  <si>
    <t>311501001-11/1</t>
  </si>
  <si>
    <t>不自主运动评定量表(使用电脑）</t>
  </si>
  <si>
    <t>311501001-12</t>
  </si>
  <si>
    <t>迟发运动障碍评定量表</t>
  </si>
  <si>
    <t>311501001-12/1</t>
  </si>
  <si>
    <t>迟发运动障碍评定量表(使用电脑）</t>
  </si>
  <si>
    <t>311501001-13</t>
  </si>
  <si>
    <t>锥体外系副作用量表</t>
  </si>
  <si>
    <t>311501001-13/1</t>
  </si>
  <si>
    <t>锥体外系副作用量表(使用电脑）</t>
  </si>
  <si>
    <t>311501001-14</t>
  </si>
  <si>
    <t>气质量表</t>
  </si>
  <si>
    <t>311501001-14/1</t>
  </si>
  <si>
    <t>气质量表(使用电脑）</t>
  </si>
  <si>
    <t>311501001-15</t>
  </si>
  <si>
    <t>艾森贝格行为量表</t>
  </si>
  <si>
    <t>311501001-15/1</t>
  </si>
  <si>
    <t>艾森贝格行为量表(使用电脑）</t>
  </si>
  <si>
    <t>311501001-16</t>
  </si>
  <si>
    <t>常识注意测验</t>
  </si>
  <si>
    <t>311501001-16/1</t>
  </si>
  <si>
    <t>常识注意测验(使用电脑）</t>
  </si>
  <si>
    <t>311501001-17</t>
  </si>
  <si>
    <t>简明心理状况测验(MMSE)</t>
  </si>
  <si>
    <t>311501001-17/1</t>
  </si>
  <si>
    <t>简明心理状况测验(MMSE)(使用电脑)</t>
  </si>
  <si>
    <t>311501001-18</t>
  </si>
  <si>
    <t xml:space="preserve">瞬时记忆测验  </t>
  </si>
  <si>
    <t>311501001-18/1</t>
  </si>
  <si>
    <t>瞬时记忆测验(使用电脑)</t>
  </si>
  <si>
    <t>311501001-19</t>
  </si>
  <si>
    <t>痴呆评定</t>
  </si>
  <si>
    <t>采用各类量表对痴呆患者进行评定、测验。</t>
  </si>
  <si>
    <t>每月收费不超过一次。</t>
  </si>
  <si>
    <t>311501001-19/1</t>
  </si>
  <si>
    <t>痴呆评定(使用电脑)</t>
  </si>
  <si>
    <t>311501001-20</t>
  </si>
  <si>
    <t>认知方式测定</t>
  </si>
  <si>
    <t>311501001-20/1</t>
  </si>
  <si>
    <t>认知方式测定(使用电脑)</t>
  </si>
  <si>
    <t>311501001-21</t>
  </si>
  <si>
    <t xml:space="preserve">小学生推理能力测定 </t>
  </si>
  <si>
    <t>311501001-21/1</t>
  </si>
  <si>
    <t>小学生推理能力测定(使用电脑)</t>
  </si>
  <si>
    <t>311501001-22</t>
  </si>
  <si>
    <t xml:space="preserve">儿童内外控量表  </t>
  </si>
  <si>
    <t>311501001-22/1</t>
  </si>
  <si>
    <t>儿童内外控量表(使用电脑)</t>
  </si>
  <si>
    <t>311501001-23</t>
  </si>
  <si>
    <t xml:space="preserve">儿童孤独行为检查量表 </t>
  </si>
  <si>
    <t>311501001-23/1</t>
  </si>
  <si>
    <t>儿童孤独行为检查量表(使用电脑)</t>
  </si>
  <si>
    <t>311501001-24</t>
  </si>
  <si>
    <t>康奈氏(Conners）儿童行为量表</t>
  </si>
  <si>
    <t>311501001-24/1</t>
  </si>
  <si>
    <t>康奈氏(Conners）儿童行为量表(使用电脑)</t>
  </si>
  <si>
    <t>311501001-25</t>
  </si>
  <si>
    <t xml:space="preserve">阿成贝切(Achenbach）儿童行为量表 </t>
  </si>
  <si>
    <t>311501001-25/1</t>
  </si>
  <si>
    <t>阿成贝切(Achenbach）儿童行为量表 (使用电脑）</t>
  </si>
  <si>
    <t>311501001-26</t>
  </si>
  <si>
    <t xml:space="preserve">注意广度测定     </t>
  </si>
  <si>
    <t>311501001-26/1</t>
  </si>
  <si>
    <t>注意广度测定(使用电脑）</t>
  </si>
  <si>
    <t>311501001-27</t>
  </si>
  <si>
    <t>注意分配测定</t>
  </si>
  <si>
    <t>311501001-27/1</t>
  </si>
  <si>
    <t>注意分配测定(使用电脑)</t>
  </si>
  <si>
    <t>311501001-28</t>
  </si>
  <si>
    <t>短时记忆广度测定</t>
  </si>
  <si>
    <t>311501001-28/1</t>
  </si>
  <si>
    <t>短时记忆广度测定(使用电脑）</t>
  </si>
  <si>
    <t>311501001-29</t>
  </si>
  <si>
    <t xml:space="preserve">瞬时记忆广度测定 </t>
  </si>
  <si>
    <t>311501001-29/1</t>
  </si>
  <si>
    <t>瞬时记忆广度测定(使用电脑)</t>
  </si>
  <si>
    <t>311501001-30</t>
  </si>
  <si>
    <t>检查空间位置记忆广度测定</t>
  </si>
  <si>
    <t>311501001-30/1</t>
  </si>
  <si>
    <t>检查空间位置记忆广度测定(使用电脑)</t>
  </si>
  <si>
    <t>311501001-31</t>
  </si>
  <si>
    <t>再认能力测定感统量表</t>
  </si>
  <si>
    <t>311501001-31/1</t>
  </si>
  <si>
    <t>再认能力测定感统量表(使用电脑)</t>
  </si>
  <si>
    <t>311501001-32</t>
  </si>
  <si>
    <t>日常生活能力评定量表</t>
  </si>
  <si>
    <t>311501001-32/1</t>
  </si>
  <si>
    <t>日常生活能力评定量表(使用电脑）</t>
  </si>
  <si>
    <t>311501001-33</t>
  </si>
  <si>
    <t xml:space="preserve">智力成就责任问卷 </t>
  </si>
  <si>
    <t>311501001-33/1</t>
  </si>
  <si>
    <t>智力成就责任问卷(使用电脑）</t>
  </si>
  <si>
    <t>311501001-34</t>
  </si>
  <si>
    <t>丹佛小儿智能发育筛查表</t>
  </si>
  <si>
    <t>311501001-34/1</t>
  </si>
  <si>
    <t>丹佛小儿智能发育筛查表(使用电脑）</t>
  </si>
  <si>
    <t>311501001-35</t>
  </si>
  <si>
    <t>比奈智力测定(10岁以下)</t>
  </si>
  <si>
    <t>311501001-35/1</t>
  </si>
  <si>
    <t>比奈智力测定(10岁以下)(使用电脑)</t>
  </si>
  <si>
    <t>311501001-36</t>
  </si>
  <si>
    <t xml:space="preserve">绘人智力测定          </t>
  </si>
  <si>
    <t>311501001-36/1</t>
  </si>
  <si>
    <t>绘人智力测定(使用电脑)</t>
  </si>
  <si>
    <t>311501001-37</t>
  </si>
  <si>
    <t xml:space="preserve">思维型、艺术型测定 </t>
  </si>
  <si>
    <t>311501001-37/1</t>
  </si>
  <si>
    <t>思维型、艺术型测定 (使用电脑)</t>
  </si>
  <si>
    <t>311501001-38</t>
  </si>
  <si>
    <t>催眠感受性测定</t>
  </si>
  <si>
    <t>311501001-38/1</t>
  </si>
  <si>
    <t>催眠感受性测定 (使用电脑)</t>
  </si>
  <si>
    <t>311501001-39</t>
  </si>
  <si>
    <t>Pies-Harris儿童自我意识量表</t>
  </si>
  <si>
    <t>311501001-39/1</t>
  </si>
  <si>
    <t>Pies-Harris儿童自我意识量表(使用电脑)</t>
  </si>
  <si>
    <t>311501001-40</t>
  </si>
  <si>
    <t>Rutter儿童行为父母/教师问卷</t>
  </si>
  <si>
    <t>311501001-40/1</t>
  </si>
  <si>
    <t>Rutter儿童行为父母/教师问卷(使用电脑)</t>
  </si>
  <si>
    <t>311501001-41</t>
  </si>
  <si>
    <t>贝利婴幼儿发展量表(BSID)</t>
  </si>
  <si>
    <t>311501001-41/1</t>
  </si>
  <si>
    <t>贝利婴幼儿发展量表(BSID)(使用电脑)</t>
  </si>
  <si>
    <t>311501001-42</t>
  </si>
  <si>
    <t>儿童多动症诊断量表</t>
  </si>
  <si>
    <t>311501001-42/1</t>
  </si>
  <si>
    <t>儿童多动症诊断量表(使用电脑)</t>
  </si>
  <si>
    <t>311501001-43</t>
  </si>
  <si>
    <t>儿童孤独症家长评定量表(ABC)</t>
  </si>
  <si>
    <t>311501001-43/1</t>
  </si>
  <si>
    <t>儿童孤独症家长评定量表(ABC)(使用电脑)</t>
  </si>
  <si>
    <t>311501001-44</t>
  </si>
  <si>
    <t>儿童社会期望量表(CSD)</t>
  </si>
  <si>
    <t>311501001-44/1</t>
  </si>
  <si>
    <t>儿童社会期望量表(CSD)(使用电脑)</t>
  </si>
  <si>
    <t>311501001-45</t>
  </si>
  <si>
    <t>儿童适应行为评定量表</t>
  </si>
  <si>
    <t>311501001-45/1</t>
  </si>
  <si>
    <t>儿童适应行为评定量表(使用电脑)</t>
  </si>
  <si>
    <t>311501001-46</t>
  </si>
  <si>
    <t>父母养育方式评价量表(EMBU)</t>
  </si>
  <si>
    <t>311501001-46/1</t>
  </si>
  <si>
    <t>父母养育方式评价量表(EMBU)(使用电脑)</t>
  </si>
  <si>
    <t>311501001-47</t>
  </si>
  <si>
    <t>家庭功能评定(FAD)</t>
  </si>
  <si>
    <t>311501001-47/1</t>
  </si>
  <si>
    <t>家庭功能评定(FAD)(使用电脑)</t>
  </si>
  <si>
    <t>311501001-48</t>
  </si>
  <si>
    <t>家庭环境量表(FES)</t>
  </si>
  <si>
    <t>311501001-48/1</t>
  </si>
  <si>
    <t>家庭环境量表(FES)(使用电脑)</t>
  </si>
  <si>
    <t>311501001-49</t>
  </si>
  <si>
    <t>自杀态度问卷(QSA)</t>
  </si>
  <si>
    <t>311501001-49/1</t>
  </si>
  <si>
    <t>自杀态度问卷(QSA)(使用电脑)</t>
  </si>
  <si>
    <t>311501001-50</t>
  </si>
  <si>
    <t>快速神经学甄别测验</t>
  </si>
  <si>
    <t>311501001-50/1</t>
  </si>
  <si>
    <t>快速神经学甄别测验(使用电脑)</t>
  </si>
  <si>
    <t>311501001-51</t>
  </si>
  <si>
    <t>学习障碍筛查量表</t>
  </si>
  <si>
    <t>311501001-51/1</t>
  </si>
  <si>
    <t>学习障碍筛查量表(使用电脑)</t>
  </si>
  <si>
    <t>311501001-52</t>
  </si>
  <si>
    <t>爱丁堡产后抑郁量表</t>
  </si>
  <si>
    <t>311501001-52/1</t>
  </si>
  <si>
    <t>爱丁堡产后抑郁量表(使用电脑)</t>
  </si>
  <si>
    <t>311501001-53</t>
  </si>
  <si>
    <t>盖赛尔发展诊断量表</t>
  </si>
  <si>
    <t>311501001-53/1</t>
  </si>
  <si>
    <t>盖赛尔发展诊断量表(使用电脑)</t>
  </si>
  <si>
    <t>311501001S-54</t>
  </si>
  <si>
    <t>心境障碍问卷</t>
  </si>
  <si>
    <t>适用于抑郁症、双相障碍患者。</t>
  </si>
  <si>
    <t>每个住院周期收费不超过2次。</t>
  </si>
  <si>
    <t>311501001S-54/1</t>
  </si>
  <si>
    <t>心境障碍问卷(使用电脑)</t>
  </si>
  <si>
    <t>311501001S-55</t>
  </si>
  <si>
    <t>成瘾/依赖/戒断评估量表</t>
  </si>
  <si>
    <t>适用于因各类成瘾性物质或行为所致的精神和行为障碍。</t>
  </si>
  <si>
    <t>311501001S-55/1</t>
  </si>
  <si>
    <t>成瘾/依赖/戒断评估量表(使用电脑)</t>
  </si>
  <si>
    <t>311501001S-56</t>
  </si>
  <si>
    <t>帕金森评估量表</t>
  </si>
  <si>
    <t>指各类帕金森评估量表。</t>
  </si>
  <si>
    <t>311501001S-56/1</t>
  </si>
  <si>
    <t>帕金森评估量表(使用电脑)</t>
  </si>
  <si>
    <t>311501001S-57</t>
  </si>
  <si>
    <t>全面肌张力障碍评定</t>
  </si>
  <si>
    <t>指评估肌张力障碍的严重程度和持续时间以及评估治疗效果，从眼、口、言语/吞咽、颈、上肢、下肢、躯干方面进行病变程度评估。</t>
  </si>
  <si>
    <t>311501001S-57/1</t>
  </si>
  <si>
    <t>全面肌张力障碍评定(使用电脑)</t>
  </si>
  <si>
    <t>311501001S-58</t>
  </si>
  <si>
    <t>不宁腿综合征严重程度评定</t>
  </si>
  <si>
    <t>使用量表根据患者不宁腿综合征的症状来评估严重程度。</t>
  </si>
  <si>
    <t>311501001S-58/1</t>
  </si>
  <si>
    <t>不宁腿综合征严重程度评定(使用电脑)</t>
  </si>
  <si>
    <t>311501001S-59</t>
  </si>
  <si>
    <t>睡眠认知行为评估</t>
  </si>
  <si>
    <t>指从睡眠认知、主客观睡眠差异、睡眠行为习惯、影响睡眠的因素、正常睡眠的大致特点等方面对患者进行评估。</t>
  </si>
  <si>
    <t>311501001S-59/1</t>
  </si>
  <si>
    <t>睡眠认知行为评估(使用电脑)</t>
  </si>
  <si>
    <t>311501001S-60</t>
  </si>
  <si>
    <t>肇事肇祸风险评估表</t>
  </si>
  <si>
    <t>指专业医护人员对精神障碍患者，尤其是重型精神疾病患者存在肇事肇祸风险，结合患者目前精神症状及既往暴力伤人毁物等情况作出评估。</t>
  </si>
  <si>
    <t>311501001S-60/1</t>
  </si>
  <si>
    <t>肇事肇祸风险评估表(使用电脑)</t>
  </si>
  <si>
    <t>311501001S-61</t>
  </si>
  <si>
    <t>自杀自伤风险评估表</t>
  </si>
  <si>
    <t>适用于精神分裂症、分裂情感性障碍、抑郁发作、复发性抑郁障碍等自杀自伤风险评估。</t>
  </si>
  <si>
    <t>311501001S-61/1</t>
  </si>
  <si>
    <t>自杀自伤风险评估表(使用电脑)</t>
  </si>
  <si>
    <t>精神科B类量表测查</t>
  </si>
  <si>
    <t>测查时间30—60分钟。</t>
  </si>
  <si>
    <t>311501002-1</t>
  </si>
  <si>
    <t>阳性和阴性精神症状评定(PANSS)量表</t>
  </si>
  <si>
    <t>311501002-1/1</t>
  </si>
  <si>
    <t>阳性和阴性精神症状评定(PANSS)量表(使用电脑)</t>
  </si>
  <si>
    <t>311501002-2</t>
  </si>
  <si>
    <t>慢性精神病标准化评定量表</t>
  </si>
  <si>
    <t>311501002-2/1</t>
  </si>
  <si>
    <t>慢性精神病标准化评定量表(使用电脑)</t>
  </si>
  <si>
    <t>311501002-3</t>
  </si>
  <si>
    <t>紧张性生活事件评定量表</t>
  </si>
  <si>
    <t>311501002-3/1</t>
  </si>
  <si>
    <t>紧张性生活事件评定量表(使用电脑)</t>
  </si>
  <si>
    <t>311501002-4</t>
  </si>
  <si>
    <t>老年认知功能量表(SECC)</t>
  </si>
  <si>
    <t>311501002-4/1</t>
  </si>
  <si>
    <t>老年认知功能量表(SECC)(使用电脑)</t>
  </si>
  <si>
    <t>311501002-5</t>
  </si>
  <si>
    <t xml:space="preserve">强迫症状问卷  </t>
  </si>
  <si>
    <t>311501002-5/1</t>
  </si>
  <si>
    <t>强迫症状问卷(使用电脑)</t>
  </si>
  <si>
    <t>311501002-6</t>
  </si>
  <si>
    <t>精神护理观察量表</t>
  </si>
  <si>
    <t>311501002-6/1</t>
  </si>
  <si>
    <t>精神护理观察量表(使用电脑)</t>
  </si>
  <si>
    <t>311501002-7</t>
  </si>
  <si>
    <t xml:space="preserve">社会功能评估量表  </t>
  </si>
  <si>
    <t>指各类社会功能量表。</t>
  </si>
  <si>
    <t>311501002-7/1</t>
  </si>
  <si>
    <t>社会功能评估量表(使用电脑)</t>
  </si>
  <si>
    <t>311501002-8</t>
  </si>
  <si>
    <t xml:space="preserve">标准化现状检查      </t>
  </si>
  <si>
    <t>311501002-8/1</t>
  </si>
  <si>
    <t>标准化现状检查(使用电脑)</t>
  </si>
  <si>
    <t>311501002-9</t>
  </si>
  <si>
    <t>布雷德(Bleied)痴呆评定量表</t>
  </si>
  <si>
    <t>311501002-9/1</t>
  </si>
  <si>
    <t>布雷德(Bleied)痴呆评定量表(使用电脑)</t>
  </si>
  <si>
    <t>311501002-10</t>
  </si>
  <si>
    <t>艾森克人格测定(少年版)</t>
  </si>
  <si>
    <t>311501002-10/1</t>
  </si>
  <si>
    <t>艾森克人格测定(少年版)(使用电脑)</t>
  </si>
  <si>
    <t>311501002-11</t>
  </si>
  <si>
    <t>简明智能测查(SM能力测查 )</t>
  </si>
  <si>
    <t>311501002-11/1</t>
  </si>
  <si>
    <t>简明智能测查(SM能力测查 )(使用电脑)</t>
  </si>
  <si>
    <t>311501002-12</t>
  </si>
  <si>
    <t>图片词汇测验</t>
  </si>
  <si>
    <t>311501002-12/1</t>
  </si>
  <si>
    <t>图片词汇测验(使用电脑)</t>
  </si>
  <si>
    <t>311501002-13</t>
  </si>
  <si>
    <t xml:space="preserve">瑞文智力测定 </t>
  </si>
  <si>
    <t>311501002-13/1</t>
  </si>
  <si>
    <t>瑞文智力测定(使用电脑)</t>
  </si>
  <si>
    <t>311501002-14</t>
  </si>
  <si>
    <t>格式塔测验</t>
  </si>
  <si>
    <t>311501002-14/1</t>
  </si>
  <si>
    <t>格式塔测验(使用电脑)</t>
  </si>
  <si>
    <t>311501002-15</t>
  </si>
  <si>
    <t>本顿视觉保持测定</t>
  </si>
  <si>
    <t>311501002-15/1</t>
  </si>
  <si>
    <t>本顿视觉保持测定(使用电脑)</t>
  </si>
  <si>
    <t>311501002-16</t>
  </si>
  <si>
    <t>各种个别能力测验</t>
  </si>
  <si>
    <t>311501002-16/1</t>
  </si>
  <si>
    <t>各种个别能力测验(使用电脑)</t>
  </si>
  <si>
    <t>311501002-17</t>
  </si>
  <si>
    <t>康耐尔健康问卷</t>
  </si>
  <si>
    <t>311501002-17/1</t>
  </si>
  <si>
    <t>康耐尔健康问卷(使用电脑)</t>
  </si>
  <si>
    <t>311501002-18</t>
  </si>
  <si>
    <t>洛夏投射测验</t>
  </si>
  <si>
    <t>311501002-18/1</t>
  </si>
  <si>
    <t>洛夏投射测验(使用电脑)</t>
  </si>
  <si>
    <t>311501002-19</t>
  </si>
  <si>
    <t>青少年生活事件量表(ASLEC)</t>
  </si>
  <si>
    <t>311501002-19/1</t>
  </si>
  <si>
    <t>青少年生活事件量表(ASLEC)(使用电脑)</t>
  </si>
  <si>
    <t>311501002-20</t>
  </si>
  <si>
    <t>团体智力测验(人/次)(甲乙式)</t>
  </si>
  <si>
    <t>311501002-20/1</t>
  </si>
  <si>
    <t>团体智力测验(人/次)(甲乙式)(使用电脑)</t>
  </si>
  <si>
    <t>311501002-21</t>
  </si>
  <si>
    <t>希内学习能力测验</t>
  </si>
  <si>
    <t>311501002-21/1</t>
  </si>
  <si>
    <t>希内学习能力测验(使用电脑)</t>
  </si>
  <si>
    <t>311501002-22</t>
  </si>
  <si>
    <t>应付方式问卷</t>
  </si>
  <si>
    <t>311501002-22/1</t>
  </si>
  <si>
    <t>应付方式问卷(使用电脑)</t>
  </si>
  <si>
    <t>311501002S-23</t>
  </si>
  <si>
    <t>缺陷感量表</t>
  </si>
  <si>
    <t>311501002S-23/1</t>
  </si>
  <si>
    <t>缺陷感量表(使用电脑)</t>
  </si>
  <si>
    <t>311501002S-24</t>
  </si>
  <si>
    <t>匹兹堡睡眠质量指数量表</t>
  </si>
  <si>
    <t>311501002S-24/1</t>
  </si>
  <si>
    <t>匹兹堡睡眠质量指数量表(使用电脑)</t>
  </si>
  <si>
    <t>311501002S-25</t>
  </si>
  <si>
    <t>生活满意度评定量表</t>
  </si>
  <si>
    <t>311501002S-25/1</t>
  </si>
  <si>
    <t>生活满意度评定量表(使用电脑)</t>
  </si>
  <si>
    <t>311501002S-26</t>
  </si>
  <si>
    <t>蒙特利尔认知评估(MoCA)</t>
  </si>
  <si>
    <t>指用于额叶损伤患者认知障碍首诊检查，主要用于筛查轻度认知功能障碍（ Mild Cognitive Impairment,MCI）。量表包含12个检查项目，分别测定执行功能，失认症，瞬时和延迟记忆，听觉注意，视觉注意，复述，语言流畅性，抽象分类，时间（或地点）定向，结构性失用等功能。</t>
  </si>
  <si>
    <t>311501002S-26/1</t>
  </si>
  <si>
    <t>蒙特利尔认知评估(MoCA)(使用电脑)</t>
  </si>
  <si>
    <t>精神科C类量表测查</t>
  </si>
  <si>
    <t>测查时间60分钟以上。</t>
  </si>
  <si>
    <t>311501003-1</t>
  </si>
  <si>
    <t>阳性症状评定量表(SAPS)</t>
  </si>
  <si>
    <t>311501003-1/1</t>
  </si>
  <si>
    <t>阳性症状评定量表(SAPS)(使用电脑)</t>
  </si>
  <si>
    <t>311501003-2</t>
  </si>
  <si>
    <t>阴性症状评定量表(SANS)</t>
  </si>
  <si>
    <t>311501003-2/1</t>
  </si>
  <si>
    <t>阴性症状评定量表(SANS)(使用电脑)</t>
  </si>
  <si>
    <t>311501003-3</t>
  </si>
  <si>
    <t>复合性国际诊断问卷(CIDI)</t>
  </si>
  <si>
    <t>311501003-3/1</t>
  </si>
  <si>
    <t>复合性国际诊断问卷(CIDI)(使用电脑)</t>
  </si>
  <si>
    <t>311501003-4</t>
  </si>
  <si>
    <t>现状精神病症状检查(PSE)</t>
  </si>
  <si>
    <t>311501003-4/1</t>
  </si>
  <si>
    <t>现状精神病症状检查(PSE)(使用电脑)</t>
  </si>
  <si>
    <t>311501003-5</t>
  </si>
  <si>
    <t>症状自评量表</t>
  </si>
  <si>
    <t>311501003-5/1</t>
  </si>
  <si>
    <t>症状自评量表(使用电脑)</t>
  </si>
  <si>
    <t>311501003-6</t>
  </si>
  <si>
    <r>
      <rPr>
        <sz val="11"/>
        <rFont val="宋体"/>
        <charset val="134"/>
      </rPr>
      <t>孤独症诊断访谈量表</t>
    </r>
    <r>
      <rPr>
        <sz val="11"/>
        <rFont val="宋体"/>
        <charset val="0"/>
      </rPr>
      <t>(ADI)</t>
    </r>
    <r>
      <rPr>
        <sz val="11"/>
        <rFont val="宋体"/>
        <charset val="134"/>
      </rPr>
      <t>测评</t>
    </r>
  </si>
  <si>
    <t>用于孤独症诊断。由康复科、精神科或心理科医师对患者或患儿家长进行一对一逐项询问和检查,并根据评定结果出评定报告。</t>
  </si>
  <si>
    <t>311501003-6/1</t>
  </si>
  <si>
    <r>
      <rPr>
        <sz val="11"/>
        <rFont val="宋体"/>
        <charset val="134"/>
      </rPr>
      <t>孤独症诊断访谈量表</t>
    </r>
    <r>
      <rPr>
        <sz val="11"/>
        <rFont val="宋体"/>
        <charset val="0"/>
      </rPr>
      <t>(ADI)</t>
    </r>
    <r>
      <rPr>
        <sz val="11"/>
        <rFont val="宋体"/>
        <charset val="134"/>
      </rPr>
      <t>测评(使用电脑）</t>
    </r>
  </si>
  <si>
    <t>311501003-7</t>
  </si>
  <si>
    <t>成人韦氏记忆测验</t>
  </si>
  <si>
    <t>311501003-7/1</t>
  </si>
  <si>
    <t>成人韦氏记忆测验(使用电脑)</t>
  </si>
  <si>
    <t>311501003-8</t>
  </si>
  <si>
    <t xml:space="preserve">临床记忆测验   </t>
  </si>
  <si>
    <t>311501003-8/1</t>
  </si>
  <si>
    <t>临床记忆测验(使用电脑)</t>
  </si>
  <si>
    <t>311501003-9</t>
  </si>
  <si>
    <t xml:space="preserve">韦氏智力测验   </t>
  </si>
  <si>
    <t>311501003-9/1</t>
  </si>
  <si>
    <t>韦氏智力测验(使用电脑)</t>
  </si>
  <si>
    <t>311501003-10</t>
  </si>
  <si>
    <t>神经心理测验</t>
  </si>
  <si>
    <t>311501003-10/1</t>
  </si>
  <si>
    <t>神经心理测验(使用电脑)</t>
  </si>
  <si>
    <t>311501003-11</t>
  </si>
  <si>
    <t xml:space="preserve">科赫(Kohs)立方体组合测验 </t>
  </si>
  <si>
    <t>311501003-11/1</t>
  </si>
  <si>
    <t>科赫(Kohs)立方体组合测验(使用电脑)</t>
  </si>
  <si>
    <t>311501003-12</t>
  </si>
  <si>
    <t>明尼苏达多相个性测验</t>
  </si>
  <si>
    <t>311501003-12/1</t>
  </si>
  <si>
    <t>明尼苏达多相个性测验(使用电脑)</t>
  </si>
  <si>
    <t>311501003-13</t>
  </si>
  <si>
    <t>艾森克个性测验</t>
  </si>
  <si>
    <t>311501003-13/1</t>
  </si>
  <si>
    <t>艾森克个性测验(使用电脑)</t>
  </si>
  <si>
    <t>311501003-14</t>
  </si>
  <si>
    <t xml:space="preserve">卡特尔16项人格测验 </t>
  </si>
  <si>
    <t>311501003-14/1</t>
  </si>
  <si>
    <t>卡特尔16项人格测验(使用电脑)</t>
  </si>
  <si>
    <t>311501003-15</t>
  </si>
  <si>
    <t>十六种人格问卷</t>
  </si>
  <si>
    <t>311501003-15/1</t>
  </si>
  <si>
    <t>十六种人格问卷(使用电脑)</t>
  </si>
  <si>
    <t>311501003-16</t>
  </si>
  <si>
    <t>专家系统行为观察诊断量表</t>
  </si>
  <si>
    <t>311501003-16/1</t>
  </si>
  <si>
    <t>专家系统行为观察诊断量表(使用电脑)</t>
  </si>
  <si>
    <t>311501003-17</t>
  </si>
  <si>
    <t xml:space="preserve">808神经类型测验 </t>
  </si>
  <si>
    <t>311501003-17/1</t>
  </si>
  <si>
    <t>808神经类型测验(使用电脑)</t>
  </si>
  <si>
    <t>311501003-18</t>
  </si>
  <si>
    <t>比奈智力测定(10岁以上)</t>
  </si>
  <si>
    <t>311501003-18/1</t>
  </si>
  <si>
    <t>比奈智力测定(10岁以上)(使用电脑)</t>
  </si>
  <si>
    <t>311501003-19</t>
  </si>
  <si>
    <t>韦氏智力测定(学前、学龄)</t>
  </si>
  <si>
    <t>311501003-19/1</t>
  </si>
  <si>
    <t>韦氏智力测定(学前、学龄)(使用电脑)</t>
  </si>
  <si>
    <t>311501003-20</t>
  </si>
  <si>
    <t>儿童发育量表</t>
  </si>
  <si>
    <t>指各类发育量表。</t>
  </si>
  <si>
    <t>311501003-20/1</t>
  </si>
  <si>
    <t>儿童发育量表(使用电脑)</t>
  </si>
  <si>
    <t>311501003-21</t>
  </si>
  <si>
    <t>威廉斯创造力倾向测量表</t>
  </si>
  <si>
    <t>311501003-21/1</t>
  </si>
  <si>
    <t>威廉斯创造力倾向测量表(使用电脑)</t>
  </si>
  <si>
    <t>311501003S-22</t>
  </si>
  <si>
    <t>防御方式问卷</t>
  </si>
  <si>
    <t>311501003S-22/1</t>
  </si>
  <si>
    <t>防御方式问卷(使用电脑)</t>
  </si>
  <si>
    <t>311501003S-23</t>
  </si>
  <si>
    <t>婚姻质量问卷</t>
  </si>
  <si>
    <t>311501003S-23/1</t>
  </si>
  <si>
    <t>婚姻质量问卷(使用电脑)</t>
  </si>
  <si>
    <t>311501003S-24</t>
  </si>
  <si>
    <t>儿童孤独症综合能力测评</t>
  </si>
  <si>
    <t>含孤独症儿童发展能力、社会交往能力和生活自理能力的测评，其中发展能力测评还包括模仿、知觉、小肌肉、大肌肉、手眼协调、认知理解和认知表达7个方面。</t>
  </si>
  <si>
    <t>311501003S-24/1</t>
  </si>
  <si>
    <t>儿童孤独症综合能力测评(使用电脑)</t>
  </si>
  <si>
    <t>311501003-25</t>
  </si>
  <si>
    <t>婴幼儿感觉统合能力发展评定量表测评</t>
  </si>
  <si>
    <t>指婴幼儿感觉功能水平测试,含触觉、本体觉、前庭觉、视知觉、听知觉等。含感觉问卷。</t>
  </si>
  <si>
    <t>311501003-25/1</t>
  </si>
  <si>
    <t>婴幼儿感觉统合能力发展评定量表测评(使用电脑)</t>
  </si>
  <si>
    <t>311501003-26</t>
  </si>
  <si>
    <t>Peabody动作运动发育评估</t>
  </si>
  <si>
    <t>含粗大动作和精细动作发育水平评估。</t>
  </si>
  <si>
    <t>311501003-26/1</t>
  </si>
  <si>
    <t>Peabody动作运动发育评估(使用电脑)</t>
  </si>
  <si>
    <t>311501003-27</t>
  </si>
  <si>
    <t>52项神经运动检查</t>
  </si>
  <si>
    <t>311501003-27/1</t>
  </si>
  <si>
    <t>52项神经运动检查(使用电脑)</t>
  </si>
  <si>
    <t>311501003-28</t>
  </si>
  <si>
    <t>幼儿心理问题筛查</t>
  </si>
  <si>
    <t>311501003-28/1</t>
  </si>
  <si>
    <t>幼儿心理问题筛查(使用电脑)</t>
  </si>
  <si>
    <t>311501003-29</t>
  </si>
  <si>
    <t>儿童感觉功能评定量表</t>
  </si>
  <si>
    <t>311501003-29/1</t>
  </si>
  <si>
    <t>儿童感觉功能评定量表(使用电脑)</t>
  </si>
  <si>
    <t>311501003-30</t>
  </si>
  <si>
    <t>婴幼儿沟通与象征性行为发展量表</t>
  </si>
  <si>
    <t>311501003-30/1</t>
  </si>
  <si>
    <t>婴幼儿沟通与象征性行为发展量表(使用电脑)</t>
  </si>
  <si>
    <t>311501003-31</t>
  </si>
  <si>
    <t>儿童心理发育筛查父母问卷</t>
  </si>
  <si>
    <t>311501003-31/1</t>
  </si>
  <si>
    <t>儿童心理发育筛查父母问卷(使用电脑)</t>
  </si>
  <si>
    <t>311501003-32</t>
  </si>
  <si>
    <t>婴幼儿感觉功能评定</t>
  </si>
  <si>
    <t>311501003-32/1</t>
  </si>
  <si>
    <t>婴幼儿感觉功能评定(使用电脑)</t>
  </si>
  <si>
    <t>311501003-33</t>
  </si>
  <si>
    <t>学前儿童行为量表</t>
  </si>
  <si>
    <t>311501003-33/1</t>
  </si>
  <si>
    <t>学前儿童行为量表(使用电脑)</t>
  </si>
  <si>
    <t>15.2 精神科特殊检查</t>
  </si>
  <si>
    <t>套瓦(TOVA)注意力竞量测试</t>
  </si>
  <si>
    <t>眼动检查</t>
  </si>
  <si>
    <t>尿MHPG测定</t>
  </si>
  <si>
    <t>首诊心理检查</t>
  </si>
  <si>
    <t>临床鉴定</t>
  </si>
  <si>
    <t>精神病司法鉴定</t>
  </si>
  <si>
    <t>311502006-1</t>
  </si>
  <si>
    <t>重大疑难案鉴定</t>
  </si>
  <si>
    <t>311502006-2</t>
  </si>
  <si>
    <t>普通案例鉴定</t>
  </si>
  <si>
    <t>311502007S</t>
  </si>
  <si>
    <t>多次小睡潜伏试验</t>
  </si>
  <si>
    <t>含5次短暂PSG监测。</t>
  </si>
  <si>
    <t>15.3  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</si>
  <si>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</si>
  <si>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</si>
  <si>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</si>
  <si>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</si>
  <si>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</si>
  <si>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</si>
  <si>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</si>
  <si>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</si>
  <si>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</si>
  <si>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</si>
  <si>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</si>
  <si>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</si>
  <si>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</si>
  <si>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</si>
  <si>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</si>
  <si>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</si>
  <si>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</si>
  <si>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感觉统合治疗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</si>
  <si>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</si>
  <si>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</si>
  <si>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</si>
  <si>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</si>
  <si>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</si>
  <si>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</si>
  <si>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</si>
  <si>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</si>
  <si>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</si>
  <si>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</si>
  <si>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</si>
  <si>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</si>
  <si>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</si>
  <si>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</si>
  <si>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</si>
  <si>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</si>
  <si>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</si>
  <si>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</si>
  <si>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</si>
  <si>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</si>
  <si>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</si>
  <si>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</si>
  <si>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</si>
  <si>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</si>
  <si>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</si>
  <si>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</si>
  <si>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</si>
  <si>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</si>
  <si>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</si>
  <si>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</si>
  <si>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</si>
  <si>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</si>
  <si>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</si>
  <si>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(二)经血管介入诊疗</t>
  </si>
  <si>
    <t>1.本类包括静脉、动脉、门脉、心脏、冠脉、脑血管介入6项第三级分类。</t>
  </si>
  <si>
    <t>2． 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</si>
  <si>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</si>
  <si>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 介入治疗（不含血管造影检查）原则上以经一根血管的介入治疗为起点，每增加一根血管的治疗加收20%。</t>
  </si>
  <si>
    <t>5. 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</si>
  <si>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</si>
  <si>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</si>
  <si>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</si>
  <si>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</si>
  <si>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</si>
  <si>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</si>
  <si>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</si>
  <si>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</si>
  <si>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</si>
  <si>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</si>
  <si>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</si>
  <si>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</si>
  <si>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</si>
  <si>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</si>
  <si>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</si>
  <si>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</si>
  <si>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</si>
  <si>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</si>
  <si>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</si>
  <si>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含球囊扩张、支架植入。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</si>
  <si>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</si>
  <si>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</si>
  <si>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</si>
  <si>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</si>
  <si>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</si>
  <si>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</si>
  <si>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</si>
  <si>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</si>
  <si>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</si>
  <si>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</si>
  <si>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</si>
  <si>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</si>
  <si>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</si>
  <si>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</si>
  <si>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</si>
  <si>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</si>
  <si>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</si>
  <si>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</si>
  <si>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</si>
  <si>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</si>
  <si>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</si>
  <si>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</si>
  <si>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</si>
  <si>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</si>
  <si>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</si>
  <si>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</si>
  <si>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</si>
  <si>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</si>
  <si>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</si>
  <si>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</si>
  <si>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</si>
  <si>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</si>
  <si>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</si>
  <si>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</si>
  <si>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</si>
  <si>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</si>
  <si>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</si>
  <si>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</si>
  <si>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</si>
  <si>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</si>
  <si>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</si>
  <si>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</si>
  <si>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</si>
  <si>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</si>
  <si>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</si>
  <si>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</si>
  <si>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</si>
  <si>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</si>
  <si>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</si>
  <si>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</si>
  <si>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</si>
  <si>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</si>
  <si>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</si>
  <si>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</si>
  <si>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</si>
  <si>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</si>
  <si>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</si>
  <si>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</si>
  <si>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</si>
  <si>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</si>
  <si>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</si>
  <si>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</si>
  <si>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</si>
  <si>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</si>
  <si>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</si>
  <si>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</si>
  <si>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</si>
  <si>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</si>
  <si>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</si>
  <si>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</si>
  <si>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</si>
  <si>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</si>
  <si>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</si>
  <si>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</si>
  <si>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</si>
  <si>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</si>
  <si>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r>
      <rPr>
        <sz val="11"/>
        <rFont val="宋体"/>
        <charset val="134"/>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11"/>
        <rFont val="宋体"/>
        <charset val="0"/>
      </rPr>
      <t>X</t>
    </r>
    <r>
      <rPr>
        <sz val="11"/>
        <rFont val="宋体"/>
        <charset val="134"/>
      </rPr>
      <t>线监控及摄片。</t>
    </r>
  </si>
  <si>
    <t>320300004S</t>
  </si>
  <si>
    <t>经颈静脉肝穿刺活检术</t>
  </si>
  <si>
    <t>经颈静脉肝穿，在DSA引导下取肝组织活检。</t>
  </si>
  <si>
    <t>4.心脏介入诊疗</t>
  </si>
  <si>
    <t>经皮瓣膜球囊成形术</t>
  </si>
  <si>
    <t>指二尖瓣、三尖瓣、主动脉瓣、肺动脉瓣球囊成形术，含房间隔穿刺术。</t>
  </si>
  <si>
    <t>每个瓣膜</t>
  </si>
  <si>
    <t>320400001-1</t>
  </si>
  <si>
    <t>经皮瓣膜球囊成形术加收(同时做左右心室、主动脉造影术)</t>
  </si>
  <si>
    <t>经皮心内膜心肌活检术</t>
  </si>
  <si>
    <t>不含病理诊断及其它特殊检查。</t>
  </si>
  <si>
    <t>320400002-1</t>
  </si>
  <si>
    <t>经皮心内膜心肌活检术+心腔造影</t>
  </si>
  <si>
    <t>先心病介入治疗</t>
  </si>
  <si>
    <t>320400003-1</t>
  </si>
  <si>
    <t>动脉导管未闭介入治疗</t>
  </si>
  <si>
    <t>320400003-2</t>
  </si>
  <si>
    <t>房间隔缺损介入治疗</t>
  </si>
  <si>
    <t>320400003-3</t>
  </si>
  <si>
    <t>室间隔缺损介入治疗</t>
  </si>
  <si>
    <t xml:space="preserve"> E</t>
  </si>
  <si>
    <t>320400004S</t>
  </si>
  <si>
    <t>经导管心耳封堵术</t>
  </si>
  <si>
    <t>经静脉放置鞘管，行房间隔穿刺术，行心耳造影显示左心耳大小、位置及形态学特征，放置并释放封堵器，堵闭心耳开口，预防房颤患者发生心源性栓塞。含左心耳造影。</t>
  </si>
  <si>
    <t>5.冠脉介入诊疗</t>
  </si>
  <si>
    <t>同一血管不能同时收取支架置入术与药物释放治疗术费用。</t>
  </si>
  <si>
    <t>冠状动脉造影术</t>
  </si>
  <si>
    <t>含X光照相。</t>
  </si>
  <si>
    <t>320500001-1</t>
  </si>
  <si>
    <t>冠状动脉造影术加收(同时做左心室造影)</t>
  </si>
  <si>
    <t>320500001-2</t>
  </si>
  <si>
    <t>冠状动脉造影术加收(同时做药物激发试验)</t>
  </si>
  <si>
    <t>经皮冠状动脉腔内成形术(PTCA)</t>
  </si>
  <si>
    <t>含PTCA前的靶血管造影。</t>
  </si>
  <si>
    <t>若冠状动脉造影术后立即进行PTCA术，应视作二次手术分别计价。</t>
  </si>
  <si>
    <t>经皮冠状动脉内支架置入术(STENT)</t>
  </si>
  <si>
    <t>含为放置冠脉内支架而进行的球囊预扩张和支架打开后的支架内球囊高压扩张。</t>
  </si>
  <si>
    <t>若冠状动脉造影术后立即进行STENT术，应视作二次手术分别计价。</t>
  </si>
  <si>
    <t>经皮冠状动脉腔内激光成形术(ELCA)</t>
  </si>
  <si>
    <t>含激光消融后球囊扩张和/或支架置入及术前的靶血管造影。</t>
  </si>
  <si>
    <t>若冠状动脉造影术后立即进行激光成形术，应视作二次手术分别计价。</t>
  </si>
  <si>
    <t>高速冠状动脉内膜旋磨术</t>
  </si>
  <si>
    <t>含旋磨后球囊扩张和/或支架置入及术前的靶血管造影。</t>
  </si>
  <si>
    <t>若冠状动脉造影术后立即进行旋磨术，应视作二次手术分别计价。</t>
  </si>
  <si>
    <t>定向冠脉内膜旋切术</t>
  </si>
  <si>
    <t>含术前的靶血管造影。</t>
  </si>
  <si>
    <t>若冠状动脉造影术后立即进行旋切术，应视作二次手术分别计价。</t>
  </si>
  <si>
    <t>冠脉血管内超声检查术(IVUS)</t>
  </si>
  <si>
    <t>冠状血管内多普勒血流测量术</t>
  </si>
  <si>
    <t>经皮主动脉气囊反搏动术(IABP)</t>
  </si>
  <si>
    <t>含反搏动治疗、气囊取出；不含心电、压力连续示波监护。</t>
  </si>
  <si>
    <t>320500009-1</t>
  </si>
  <si>
    <t>经皮主动脉气囊植入术</t>
  </si>
  <si>
    <t>冠脉血管内窥镜检查术</t>
  </si>
  <si>
    <t>不含冠脉造影术。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</si>
  <si>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</si>
  <si>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</si>
  <si>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</si>
  <si>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</si>
  <si>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</si>
  <si>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</si>
  <si>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</si>
  <si>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</si>
  <si>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</si>
  <si>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</si>
  <si>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</si>
  <si>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</si>
  <si>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</si>
  <si>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</si>
  <si>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</si>
  <si>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</si>
  <si>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</si>
  <si>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</si>
  <si>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</si>
  <si>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</si>
  <si>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6.脑和脊髓血管介入诊疗</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</si>
  <si>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</si>
  <si>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</si>
  <si>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</si>
  <si>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</si>
  <si>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</si>
  <si>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</si>
  <si>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</si>
  <si>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</si>
  <si>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</si>
  <si>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</si>
  <si>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</si>
  <si>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320600010-1</t>
  </si>
  <si>
    <t>选择性脊神经根造影术</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</si>
  <si>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</si>
  <si>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</si>
  <si>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</si>
  <si>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</si>
  <si>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</si>
  <si>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</si>
  <si>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</si>
  <si>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</si>
  <si>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</si>
  <si>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</si>
  <si>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(三)手术治疗</t>
  </si>
  <si>
    <t>说明：</t>
  </si>
  <si>
    <t>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</si>
  <si>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</si>
  <si>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r>
      <rPr>
        <sz val="13"/>
        <rFont val="宋体"/>
        <charset val="134"/>
      </rPr>
      <t xml:space="preserve">
3.手术中使用的特殊缝线（指除肠线、段装丝线、卷轴丝线外的其他可吸收与不可吸收线）、吻合器、缝合器、闭合器、结扎（止血）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t>
    </r>
    <r>
      <rPr>
        <sz val="13"/>
        <rFont val="宋体"/>
        <charset val="134"/>
      </rPr>
      <t>组织器官移植供体、</t>
    </r>
    <r>
      <rPr>
        <sz val="13"/>
        <rFont val="宋体"/>
        <charset val="134"/>
      </rPr>
      <t>器官保存液、人工植入体、网袋、悬吊器、网篮、一次性回路负极板均为除外内容。凡在项目内涵中已含的不再单独收费。</t>
    </r>
  </si>
  <si>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</si>
  <si>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</si>
  <si>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</si>
  <si>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</si>
  <si>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</si>
  <si>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</si>
  <si>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</si>
  <si>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</si>
  <si>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</si>
  <si>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</si>
  <si>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</si>
  <si>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</si>
  <si>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</si>
  <si>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</si>
  <si>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</si>
  <si>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</si>
  <si>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</si>
  <si>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</si>
  <si>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</si>
  <si>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</si>
  <si>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</si>
  <si>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</si>
  <si>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</si>
  <si>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</si>
  <si>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</si>
  <si>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</si>
  <si>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</si>
  <si>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</si>
  <si>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</si>
  <si>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</si>
  <si>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</si>
  <si>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</si>
  <si>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</si>
  <si>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</si>
  <si>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</si>
  <si>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</si>
  <si>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</si>
  <si>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</si>
  <si>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</si>
  <si>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</si>
  <si>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</si>
  <si>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</si>
  <si>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</si>
  <si>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</si>
  <si>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</si>
  <si>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</si>
  <si>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1.麻醉</t>
  </si>
  <si>
    <t>局部浸润麻醉</t>
  </si>
  <si>
    <t>含表面麻醉。</t>
  </si>
  <si>
    <t>330100001-1</t>
  </si>
  <si>
    <t>表面麻醉</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</si>
  <si>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</si>
  <si>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</si>
  <si>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</si>
  <si>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</si>
  <si>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</si>
  <si>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</si>
  <si>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t>
  </si>
  <si>
    <t>神经阻滞麻醉加收(超过两小时)</t>
  </si>
  <si>
    <t>指颈丛、椎旁神经、臂丛、桡神经、股神经、股外侧皮神经、腰丛神经、胫神经、坐骨神经、内脏神经丛、星状神经和侧隐窝等部位神经连续阻滞。</t>
  </si>
  <si>
    <t>330100002-3</t>
  </si>
  <si>
    <t>小治疗中使用神经阻滞麻醉</t>
  </si>
  <si>
    <t>椎管内麻醉</t>
  </si>
  <si>
    <t>腰麻硬膜外联合套件、硬膜外套件</t>
  </si>
  <si>
    <t>超过两小时，每增加1小时另计。</t>
  </si>
  <si>
    <t>330100003-1/1</t>
  </si>
  <si>
    <t>椎管内麻醉加收(超过两小时)</t>
  </si>
  <si>
    <t>330100003-2</t>
  </si>
  <si>
    <t>腰麻</t>
  </si>
  <si>
    <t>含静脉麻醉。</t>
  </si>
  <si>
    <t>330100003-2/1</t>
  </si>
  <si>
    <t>腰麻加收(超过两小时)</t>
  </si>
  <si>
    <t>330100003-3</t>
  </si>
  <si>
    <t>硬膜外阻滞麻醉</t>
  </si>
  <si>
    <t>330100003-3/1</t>
  </si>
  <si>
    <t>硬膜外阻滞麻醉加收(超过两小时)</t>
  </si>
  <si>
    <t>330100003-4</t>
  </si>
  <si>
    <t>腰麻硬膜外联合阻滞麻醉</t>
  </si>
  <si>
    <t>330100003-4/1</t>
  </si>
  <si>
    <t>腰麻硬膜外联合阻滞麻醉加收(超过两小时)</t>
  </si>
  <si>
    <t>330100003-5</t>
  </si>
  <si>
    <t>椎管内麻醉加收(双穿刺点)</t>
  </si>
  <si>
    <t>基础麻醉</t>
  </si>
  <si>
    <t>含强化麻醉。</t>
  </si>
  <si>
    <t>全身麻醉</t>
  </si>
  <si>
    <t>330100005-1</t>
  </si>
  <si>
    <t>气管插管下全身麻醉</t>
  </si>
  <si>
    <t>指气管插管，含各种方法的气管插管及与气管插管同等通气效果的声门上气道管道置入。</t>
  </si>
  <si>
    <t>330100005-1/1</t>
  </si>
  <si>
    <t>气管插管下全身麻醉加收(超过2小时)</t>
  </si>
  <si>
    <t>330100005-1/2</t>
  </si>
  <si>
    <t>气管插管下全身麻醉加收(使用喉罩)</t>
  </si>
  <si>
    <t>330100005-1/3</t>
  </si>
  <si>
    <t>气管插管下全身麻醉加收(使用观察用内窥镜)</t>
  </si>
  <si>
    <t>330100005-2</t>
  </si>
  <si>
    <t>非气管插管全身麻醉</t>
  </si>
  <si>
    <t>指未做气管插管。</t>
  </si>
  <si>
    <t>330100005-2/1</t>
  </si>
  <si>
    <t>非气管插管全身麻醉加收(超过2小时)</t>
  </si>
  <si>
    <t>输血、输液加温治疗</t>
  </si>
  <si>
    <t>指使用液体电加温装置进行输血、输液加温。</t>
  </si>
  <si>
    <t>血液加温管路。</t>
  </si>
  <si>
    <t>支气管内麻醉</t>
  </si>
  <si>
    <t>指各种施行单肺通气的麻醉方法。</t>
  </si>
  <si>
    <t>双腔管、支气管阻塞器、支气管导管</t>
  </si>
  <si>
    <t>330100007-1</t>
  </si>
  <si>
    <t>支气管内麻醉加收(超过两小时)</t>
  </si>
  <si>
    <t>术后镇痛</t>
  </si>
  <si>
    <t>指静脉、硬膜外及腰麻硬膜外联合给药、周围神经阻滞。</t>
  </si>
  <si>
    <t>腰麻硬膜外联合套件、镇痛装置</t>
  </si>
  <si>
    <t>330100008-1</t>
  </si>
  <si>
    <t>分娩镇痛</t>
  </si>
  <si>
    <t>侧脑室连续镇痛</t>
  </si>
  <si>
    <t>镇痛装置</t>
  </si>
  <si>
    <t>硬膜外连续镇痛</t>
  </si>
  <si>
    <t>330100010-1</t>
  </si>
  <si>
    <t>静脉连续镇痛</t>
  </si>
  <si>
    <t>330100010-2</t>
  </si>
  <si>
    <t>周围神经阻滞连续镇痛</t>
  </si>
  <si>
    <t>椎管内置管术</t>
  </si>
  <si>
    <t>330100011-1</t>
  </si>
  <si>
    <t>神经根脱髓鞘治疗</t>
  </si>
  <si>
    <t>心肺复苏术</t>
  </si>
  <si>
    <t>不含开胸复苏和特殊气管插管术。</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</si>
  <si>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</si>
  <si>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</si>
  <si>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</si>
  <si>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</si>
  <si>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</si>
  <si>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</si>
  <si>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</si>
  <si>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</si>
  <si>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</si>
  <si>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</si>
  <si>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麻醉中监测</t>
  </si>
  <si>
    <r>
      <rPr>
        <sz val="11"/>
        <rFont val="宋体"/>
        <charset val="134"/>
      </rPr>
      <t>含心电图、脉搏氧饱和度、心率变异分析、</t>
    </r>
    <r>
      <rPr>
        <sz val="11"/>
        <rFont val="宋体"/>
        <charset val="0"/>
      </rPr>
      <t>ST</t>
    </r>
    <r>
      <rPr>
        <sz val="11"/>
        <rFont val="宋体"/>
        <charset val="134"/>
      </rPr>
      <t>段分析、无创血压、有创血压、中心静脉压、呼气末二氧化碳、氧浓度、呼吸频率、潮气量、分钟通气量、气道压、肺顺应性、呼气末麻醉药浓度、体温、肌松、脑氧饱和度。</t>
    </r>
  </si>
  <si>
    <t>330100015-1</t>
  </si>
  <si>
    <t>麻醉中监测(7项以内)</t>
  </si>
  <si>
    <t>330100015-2</t>
  </si>
  <si>
    <t>麻醉中监测(8-13项)</t>
  </si>
  <si>
    <t>330100015-3</t>
  </si>
  <si>
    <t>麻醉中监测(14项以上)</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</si>
  <si>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</si>
  <si>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</si>
  <si>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</si>
  <si>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r>
      <rPr>
        <sz val="11"/>
        <rFont val="宋体"/>
        <charset val="134"/>
      </rPr>
      <t>每日收费不超过</t>
    </r>
    <r>
      <rPr>
        <sz val="11"/>
        <rFont val="宋体"/>
        <charset val="0"/>
      </rPr>
      <t>10</t>
    </r>
    <r>
      <rPr>
        <sz val="11"/>
        <rFont val="宋体"/>
        <charset val="134"/>
      </rPr>
      <t>小时。</t>
    </r>
  </si>
  <si>
    <t>330100015-5</t>
  </si>
  <si>
    <t>脑电意识深度监测加收(双通道)</t>
  </si>
  <si>
    <t>控制性降压</t>
  </si>
  <si>
    <t>体外循环</t>
  </si>
  <si>
    <t>氧合器、管道、插管、心肌保护液灌输系统、滤器、血液浓缩器、离心泵、心肌保护液、一次性探头</t>
  </si>
  <si>
    <t>超过两小时，每增加1小时另计。不得另收备体外循环费用。</t>
  </si>
  <si>
    <t>330100017-1</t>
  </si>
  <si>
    <t>体外循环加收(超过2小时)</t>
  </si>
  <si>
    <t>330100017-2</t>
  </si>
  <si>
    <t>体外循环加收(使用负压辅助静脉引流)</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</si>
  <si>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</si>
  <si>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</si>
  <si>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</si>
  <si>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</si>
  <si>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</si>
  <si>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</si>
  <si>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</si>
  <si>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</si>
  <si>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</si>
  <si>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</si>
  <si>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</si>
  <si>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</si>
  <si>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</si>
  <si>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</si>
  <si>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</si>
  <si>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</si>
  <si>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</si>
  <si>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</si>
  <si>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</si>
  <si>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</si>
  <si>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</si>
  <si>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</si>
  <si>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</si>
  <si>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</si>
  <si>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</si>
  <si>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</si>
  <si>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</si>
  <si>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</si>
  <si>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</si>
  <si>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</si>
  <si>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</si>
  <si>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</si>
  <si>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</si>
  <si>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</si>
  <si>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</si>
  <si>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</si>
  <si>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</si>
  <si>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</si>
  <si>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</si>
  <si>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</si>
  <si>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</si>
  <si>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</si>
  <si>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</si>
  <si>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</si>
  <si>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</si>
  <si>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</si>
  <si>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</si>
  <si>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</si>
  <si>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</si>
  <si>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</si>
  <si>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</si>
  <si>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</si>
  <si>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</si>
  <si>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</si>
  <si>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</si>
  <si>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</si>
  <si>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</si>
  <si>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</si>
  <si>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</si>
  <si>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</si>
  <si>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t>
  </si>
  <si>
    <t>外周神经电刺激系统植入术</t>
  </si>
  <si>
    <t>330100023S-1</t>
  </si>
  <si>
    <t>外周神经电刺激系统(2根及以上电极)植入术</t>
  </si>
  <si>
    <t>330100023S-2</t>
  </si>
  <si>
    <t>外周神经电刺激系统测试术</t>
  </si>
  <si>
    <t>330100023S-3</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</si>
  <si>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</si>
  <si>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</si>
  <si>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</si>
  <si>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</si>
  <si>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</si>
  <si>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</si>
  <si>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</si>
  <si>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</si>
  <si>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</si>
  <si>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</si>
  <si>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</si>
  <si>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</si>
  <si>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</si>
  <si>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</si>
  <si>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</si>
  <si>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</si>
  <si>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</si>
  <si>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</si>
  <si>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</si>
  <si>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</si>
  <si>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</si>
  <si>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</si>
  <si>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</si>
  <si>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</si>
  <si>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</si>
  <si>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</si>
  <si>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</si>
  <si>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</si>
  <si>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</si>
  <si>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2.神经系统手术</t>
  </si>
  <si>
    <t>2.1 颅骨和脑手术</t>
  </si>
  <si>
    <t>头皮肿物切除术</t>
  </si>
  <si>
    <t>不含植皮。</t>
  </si>
  <si>
    <t>330201001-1</t>
  </si>
  <si>
    <t>头皮肿物切除术(直径大于4cm)</t>
  </si>
  <si>
    <t>颅骨骨瘤切除术</t>
  </si>
  <si>
    <t>假体</t>
  </si>
  <si>
    <t>帽状腱膜下血肿切开引流术</t>
  </si>
  <si>
    <t>330201003-1</t>
  </si>
  <si>
    <t>帽状腱膜下脓肿切开引流术</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</si>
  <si>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</si>
  <si>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</si>
  <si>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</si>
  <si>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</si>
  <si>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</si>
  <si>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</si>
  <si>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</si>
  <si>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</si>
  <si>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</si>
  <si>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</si>
  <si>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</si>
  <si>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</si>
  <si>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</si>
  <si>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</si>
  <si>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</si>
  <si>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330201009-1</t>
  </si>
  <si>
    <t>颅骨修补材料取出术</t>
  </si>
  <si>
    <t>颅骨钻孔探查术</t>
  </si>
  <si>
    <t>两孔以上另计。仅独立开展此手术方可收费。</t>
  </si>
  <si>
    <t>330201010-1</t>
  </si>
  <si>
    <t>颅骨钻孔探查术(2孔以上)</t>
  </si>
  <si>
    <t>经颅眶肿瘤切除术</t>
  </si>
  <si>
    <t>经颅内镜活检术</t>
  </si>
  <si>
    <t>慢性硬膜下血肿钻孔术</t>
  </si>
  <si>
    <t>330201013-1</t>
  </si>
  <si>
    <t>高血压脑出血碎吸术</t>
  </si>
  <si>
    <t>颅内多发血肿清除术</t>
  </si>
  <si>
    <t>含同一部位硬膜外、硬膜下、脑内血肿清除术。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</si>
  <si>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</si>
  <si>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</si>
  <si>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</si>
  <si>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</si>
  <si>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</si>
  <si>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</si>
  <si>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</si>
  <si>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</si>
  <si>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</si>
  <si>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</si>
  <si>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指大脑颞极、额极、枕极的切除减压。</t>
  </si>
  <si>
    <t>330201016-1</t>
  </si>
  <si>
    <t>开颅颞肌下减压术</t>
  </si>
  <si>
    <t>经颅视神经管减压术</t>
  </si>
  <si>
    <t>颅内压监护传感器置入术</t>
  </si>
  <si>
    <t>指颅内硬膜下、硬膜外、脑内、脑室内置入。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</si>
  <si>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</si>
  <si>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</si>
  <si>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</si>
  <si>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</si>
  <si>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</si>
  <si>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</si>
  <si>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</si>
  <si>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</si>
  <si>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</si>
  <si>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</si>
  <si>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</si>
  <si>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</si>
  <si>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</si>
  <si>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</si>
  <si>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</si>
  <si>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</si>
  <si>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</si>
  <si>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</si>
  <si>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</si>
  <si>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</si>
  <si>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</si>
  <si>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</si>
  <si>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</si>
  <si>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</si>
  <si>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</si>
  <si>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</si>
  <si>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</si>
  <si>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</si>
  <si>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</si>
  <si>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</si>
  <si>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</si>
  <si>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</si>
  <si>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</si>
  <si>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</si>
  <si>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</si>
  <si>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</si>
  <si>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</si>
  <si>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</si>
  <si>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</si>
  <si>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</si>
  <si>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</si>
  <si>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</si>
  <si>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</si>
  <si>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</si>
  <si>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</si>
  <si>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</si>
  <si>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</si>
  <si>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</si>
  <si>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</si>
  <si>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</si>
  <si>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</si>
  <si>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</si>
  <si>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</si>
  <si>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</si>
  <si>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</si>
  <si>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</si>
  <si>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</si>
  <si>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</si>
  <si>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</si>
  <si>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</si>
  <si>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</si>
  <si>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</si>
  <si>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</si>
  <si>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</si>
  <si>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</si>
  <si>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</si>
  <si>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</si>
  <si>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</si>
  <si>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</si>
  <si>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</si>
  <si>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</si>
  <si>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</si>
  <si>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</si>
  <si>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</si>
  <si>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指病灶切除、软脑膜下烧灼术、脑叶切除；不含术中脑电监测。</t>
  </si>
  <si>
    <t>术中脑电监测电极</t>
  </si>
  <si>
    <t>癫痫刀手术</t>
  </si>
  <si>
    <t>指治疗难治性癫痫，含手术计划系统、CT定位、24小时脑电图动态监测、皮层电极。</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</si>
  <si>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</si>
  <si>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</si>
  <si>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</si>
  <si>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</si>
  <si>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</si>
  <si>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</si>
  <si>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</si>
  <si>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</si>
  <si>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</si>
  <si>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</si>
  <si>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</si>
  <si>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</si>
  <si>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</si>
  <si>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</si>
  <si>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</si>
  <si>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</si>
  <si>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</si>
  <si>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</si>
  <si>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</si>
  <si>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指中脑、桥脑、延髓肿瘤。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</si>
  <si>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</si>
  <si>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</si>
  <si>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</si>
  <si>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</si>
  <si>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</si>
  <si>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</si>
  <si>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</si>
  <si>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</si>
  <si>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</si>
  <si>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不含侵袭性垂体瘤、突入到第三脑室颅咽管瘤、鞍结节脑膜瘤、下丘脑胶质瘤。</t>
  </si>
  <si>
    <t>330201038-1</t>
  </si>
  <si>
    <t>垂体瘤切除术(开颅)</t>
  </si>
  <si>
    <t>330201038-2</t>
  </si>
  <si>
    <t>鞍区颅咽管瘤切除术</t>
  </si>
  <si>
    <t>330201038-3</t>
  </si>
  <si>
    <t>视神经胶质瘤切除术</t>
  </si>
  <si>
    <t>垂体瘤切除术(微创)</t>
  </si>
  <si>
    <t>含取脂肪填塞。指经口腔、鼻腔。</t>
  </si>
  <si>
    <t>生物胶</t>
  </si>
  <si>
    <t>经口腔入路颅底斜坡肿瘤切除术</t>
  </si>
  <si>
    <t>330201040-1</t>
  </si>
  <si>
    <t>经上颌入路颅底海绵窦侵入肿瘤切除术</t>
  </si>
  <si>
    <t>颅底肿瘤切除术</t>
  </si>
  <si>
    <t>指前、中颅窝颅内外沟通性肿瘤、前、中、后颅窝底肿瘤（鞍结节脑膜瘤、侵袭性垂体瘤、脊索瘤、神经鞘瘤）、颈静脉孔区肿瘤切除手术。不含胆脂瘤、囊肿。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</si>
  <si>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</si>
  <si>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</si>
  <si>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</si>
  <si>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</si>
  <si>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</si>
  <si>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</si>
  <si>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</si>
  <si>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</si>
  <si>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</si>
  <si>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</si>
  <si>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</si>
  <si>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</si>
  <si>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</si>
  <si>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</si>
  <si>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</si>
  <si>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</si>
  <si>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</si>
  <si>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</si>
  <si>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</si>
  <si>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</si>
  <si>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</si>
  <si>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</si>
  <si>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</si>
  <si>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</si>
  <si>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</si>
  <si>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</si>
  <si>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</si>
  <si>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</si>
  <si>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</si>
  <si>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</si>
  <si>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</si>
  <si>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</si>
  <si>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</si>
  <si>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</si>
  <si>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</si>
  <si>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</si>
  <si>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</si>
  <si>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</si>
  <si>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</si>
  <si>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</si>
  <si>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</si>
  <si>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</si>
  <si>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引流装置</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</si>
  <si>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</si>
  <si>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</si>
  <si>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</si>
  <si>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</si>
  <si>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</si>
  <si>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</si>
  <si>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</si>
  <si>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</si>
  <si>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</si>
  <si>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</si>
  <si>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立体定向脑深部核团毁损术（1个靶点）</t>
  </si>
  <si>
    <t>指治疗帕金森氏病、舞蹈病、扭转痉挛、癫痫等。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</si>
  <si>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</si>
  <si>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</si>
  <si>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</si>
  <si>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</si>
  <si>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</si>
  <si>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</si>
  <si>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</si>
  <si>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</si>
  <si>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</si>
  <si>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</si>
  <si>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</si>
  <si>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</si>
  <si>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</si>
  <si>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</si>
  <si>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</si>
  <si>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</si>
  <si>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</si>
  <si>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</si>
  <si>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</si>
  <si>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</si>
  <si>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</si>
  <si>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</si>
  <si>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</si>
  <si>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</si>
  <si>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</si>
  <si>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</si>
  <si>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</si>
  <si>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</si>
  <si>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</si>
  <si>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</si>
  <si>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</si>
  <si>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</si>
  <si>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</si>
  <si>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</si>
  <si>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</si>
  <si>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</si>
  <si>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</si>
  <si>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</si>
  <si>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r>
      <rPr>
        <sz val="11"/>
        <rFont val="宋体"/>
        <charset val="134"/>
      </rPr>
      <t>大脑半球</t>
    </r>
    <r>
      <rPr>
        <sz val="11"/>
        <rFont val="Times New Roman"/>
        <charset val="134"/>
      </rPr>
      <t>/</t>
    </r>
    <r>
      <rPr>
        <sz val="11"/>
        <rFont val="宋体"/>
        <charset val="134"/>
      </rPr>
      <t>脑叶离断术</t>
    </r>
  </si>
  <si>
    <t>指对大脑半球与脑干、基底节离断，或额叶、颞叶、顶叶、枕叶离断。</t>
  </si>
  <si>
    <t>2.2 颅神经手术</t>
  </si>
  <si>
    <t>三叉神经感觉后根切断术</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</si>
  <si>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</si>
  <si>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</si>
  <si>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</si>
  <si>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</si>
  <si>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</si>
  <si>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</si>
  <si>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</si>
  <si>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</si>
  <si>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</si>
  <si>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</si>
  <si>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</si>
  <si>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</si>
  <si>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</si>
  <si>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</si>
  <si>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</si>
  <si>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</si>
  <si>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</si>
  <si>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</si>
  <si>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</si>
  <si>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</si>
  <si>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</si>
  <si>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</si>
  <si>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</si>
  <si>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</si>
  <si>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</si>
  <si>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</si>
  <si>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</si>
  <si>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</si>
  <si>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</si>
  <si>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</si>
  <si>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</si>
  <si>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</si>
  <si>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</si>
  <si>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</si>
  <si>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</si>
  <si>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</si>
  <si>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</si>
  <si>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</si>
  <si>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</si>
  <si>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</si>
  <si>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</si>
  <si>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</si>
  <si>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</si>
  <si>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</si>
  <si>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</si>
  <si>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</si>
  <si>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</si>
  <si>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</si>
  <si>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</si>
  <si>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</si>
  <si>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</si>
  <si>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</si>
  <si>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</si>
  <si>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</si>
  <si>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</si>
  <si>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</si>
  <si>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</si>
  <si>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</si>
  <si>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2.3 脑血管手术</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</si>
  <si>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</si>
  <si>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</si>
  <si>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</si>
  <si>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</si>
  <si>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</si>
  <si>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</si>
  <si>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</si>
  <si>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</si>
  <si>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</si>
  <si>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</si>
  <si>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</si>
  <si>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</si>
  <si>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</si>
  <si>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</si>
  <si>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</si>
  <si>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</si>
  <si>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</si>
  <si>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</si>
  <si>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</si>
  <si>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</si>
  <si>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</si>
  <si>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</si>
  <si>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</si>
  <si>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</si>
  <si>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栓塞剂、微型血管或血管阻断夹</t>
  </si>
  <si>
    <t>330203004-1</t>
  </si>
  <si>
    <t>脑干周围＜4cm深部血管畸形栓塞切除术</t>
  </si>
  <si>
    <t>330203004-2</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</si>
  <si>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</si>
  <si>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</si>
  <si>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</si>
  <si>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</si>
  <si>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</si>
  <si>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</si>
  <si>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</si>
  <si>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</si>
  <si>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</si>
  <si>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</si>
  <si>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</si>
  <si>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</si>
  <si>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</si>
  <si>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</si>
  <si>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</si>
  <si>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</si>
  <si>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</si>
  <si>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</si>
  <si>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</si>
  <si>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</si>
  <si>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</si>
  <si>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</si>
  <si>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</si>
  <si>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</si>
  <si>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</si>
  <si>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</si>
  <si>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</si>
  <si>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</si>
  <si>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</si>
  <si>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</si>
  <si>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</si>
  <si>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</si>
  <si>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</si>
  <si>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</si>
  <si>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</si>
  <si>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</si>
  <si>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</si>
  <si>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</si>
  <si>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</si>
  <si>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</si>
  <si>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</si>
  <si>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</si>
  <si>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</si>
  <si>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</si>
  <si>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</si>
  <si>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</si>
  <si>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</si>
  <si>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330203014-1</t>
  </si>
  <si>
    <t>颈静脉结扎术</t>
  </si>
  <si>
    <t>颅内血管重建术</t>
  </si>
  <si>
    <t>2.4 脊髓、脊髓膜、脊髓血管手术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</si>
  <si>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</si>
  <si>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</si>
  <si>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</si>
  <si>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</si>
  <si>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</si>
  <si>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</si>
  <si>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</si>
  <si>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</si>
  <si>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</si>
  <si>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</si>
  <si>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</si>
  <si>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</si>
  <si>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</si>
  <si>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</si>
  <si>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</si>
  <si>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</si>
  <si>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</si>
  <si>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</si>
  <si>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</si>
  <si>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</si>
  <si>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</si>
  <si>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</si>
  <si>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</si>
  <si>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</si>
  <si>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</si>
  <si>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</si>
  <si>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</si>
  <si>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</si>
  <si>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</si>
  <si>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</si>
  <si>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</si>
  <si>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</si>
  <si>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</si>
  <si>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</si>
  <si>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</si>
  <si>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</si>
  <si>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</si>
  <si>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</si>
  <si>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</si>
  <si>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</si>
  <si>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</si>
  <si>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</si>
  <si>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</si>
  <si>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</si>
  <si>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</si>
  <si>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</si>
  <si>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</si>
  <si>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</si>
  <si>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</si>
  <si>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</si>
  <si>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</si>
  <si>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</si>
  <si>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</si>
  <si>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</si>
  <si>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</si>
  <si>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</si>
  <si>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3.内分泌系统手术</t>
  </si>
  <si>
    <t>垂体细胞移植术</t>
  </si>
  <si>
    <t>含细胞制备。</t>
  </si>
  <si>
    <t>甲状旁腺腺瘤切除术</t>
  </si>
  <si>
    <t>甲状旁腺大部切除术</t>
  </si>
  <si>
    <t>330300003-1</t>
  </si>
  <si>
    <t>甲状旁腺全部切除术</t>
  </si>
  <si>
    <t>甲状旁腺移植术</t>
  </si>
  <si>
    <t>自体。</t>
  </si>
  <si>
    <t>甲状旁腺细胞移植术</t>
  </si>
  <si>
    <t>甲状旁腺癌根治术</t>
  </si>
  <si>
    <t>甲状腺穿刺活检术</t>
  </si>
  <si>
    <t>含注射、抽液；不含B超引导。</t>
  </si>
  <si>
    <t>甲状腺部分切除术</t>
  </si>
  <si>
    <t>330300008-1</t>
  </si>
  <si>
    <t>甲状腺腺瘤切除术</t>
  </si>
  <si>
    <t>330300008-2</t>
  </si>
  <si>
    <t>甲状腺囊肿切除术</t>
  </si>
  <si>
    <t>甲状腺切除术</t>
  </si>
  <si>
    <t>指单叶甲状腺全切除、次全切除、近全切除，含因病情需要的峡部切除。</t>
  </si>
  <si>
    <t>甲状腺癌根治术</t>
  </si>
  <si>
    <t>指单侧甲状腺腺叶切除+峡部切除+单侧淋巴清扫。</t>
  </si>
  <si>
    <t>330300011-1</t>
  </si>
  <si>
    <t>甲状腺单叶切除+淋巴清扫术</t>
  </si>
  <si>
    <t>含因病情需要的峡部切除。</t>
  </si>
  <si>
    <t>甲状腺癌扩大根治术</t>
  </si>
  <si>
    <t>含甲状腺癌切除、同侧淋巴结清扫、所累及颈其他结构切除。</t>
  </si>
  <si>
    <t>甲状腺癌根治术联合胸骨劈开上纵隔清扫术</t>
  </si>
  <si>
    <t>甲状腺细胞移植术</t>
  </si>
  <si>
    <t>甲状舌管瘘切除术</t>
  </si>
  <si>
    <t>330300015-1</t>
  </si>
  <si>
    <t>甲状舌管囊肿切除术</t>
  </si>
  <si>
    <t>喉返神经探查术</t>
  </si>
  <si>
    <t>330300017-1</t>
  </si>
  <si>
    <t>喉返神经吻合术</t>
  </si>
  <si>
    <t>含探查、吻合。</t>
  </si>
  <si>
    <t>330300017-2</t>
  </si>
  <si>
    <t>喉返神经移植术</t>
  </si>
  <si>
    <t>胸腺切除术</t>
  </si>
  <si>
    <t>330300018-1</t>
  </si>
  <si>
    <t>胸腺肿瘤切除术</t>
  </si>
  <si>
    <t>330300018-2</t>
  </si>
  <si>
    <t>胸腺扩大切除术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</si>
  <si>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</si>
  <si>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</si>
  <si>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</si>
  <si>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</si>
  <si>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</si>
  <si>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</si>
  <si>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</si>
  <si>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</si>
  <si>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</si>
  <si>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</si>
  <si>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</si>
  <si>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</si>
  <si>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</si>
  <si>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</si>
  <si>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</si>
  <si>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</si>
  <si>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</si>
  <si>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</si>
  <si>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</si>
  <si>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</si>
  <si>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</si>
  <si>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</si>
  <si>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</si>
  <si>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</si>
  <si>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</si>
  <si>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</si>
  <si>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</si>
  <si>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</si>
  <si>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</si>
  <si>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</si>
  <si>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</si>
  <si>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</si>
  <si>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</si>
  <si>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</si>
  <si>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</si>
  <si>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</si>
  <si>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</si>
  <si>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</si>
  <si>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</si>
  <si>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</si>
  <si>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</si>
  <si>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</si>
  <si>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</si>
  <si>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</si>
  <si>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</si>
  <si>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</si>
  <si>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</si>
  <si>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</si>
  <si>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</si>
  <si>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</si>
  <si>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</si>
  <si>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</si>
  <si>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</si>
  <si>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</si>
  <si>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</si>
  <si>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</si>
  <si>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</si>
  <si>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</si>
  <si>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</si>
  <si>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</si>
  <si>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</si>
  <si>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</si>
  <si>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</si>
  <si>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</si>
  <si>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</si>
  <si>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</si>
  <si>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</si>
  <si>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</si>
  <si>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</si>
  <si>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</si>
  <si>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</si>
  <si>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</si>
  <si>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</si>
  <si>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</si>
  <si>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</si>
  <si>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</si>
  <si>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</si>
  <si>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</si>
  <si>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</si>
  <si>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</si>
  <si>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</si>
  <si>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</si>
  <si>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</si>
  <si>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</si>
  <si>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</si>
  <si>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</si>
  <si>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</si>
  <si>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</si>
  <si>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</si>
  <si>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</si>
  <si>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</si>
  <si>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</si>
  <si>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</si>
  <si>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</si>
  <si>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</si>
  <si>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</si>
  <si>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</si>
  <si>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</si>
  <si>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</si>
  <si>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</si>
  <si>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</si>
  <si>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</si>
  <si>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</si>
  <si>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</si>
  <si>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</si>
  <si>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</si>
  <si>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</si>
  <si>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</si>
  <si>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</si>
  <si>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</si>
  <si>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</si>
  <si>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</si>
  <si>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</si>
  <si>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</si>
  <si>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</si>
  <si>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</si>
  <si>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</si>
  <si>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</si>
  <si>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</si>
  <si>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</si>
  <si>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</si>
  <si>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</si>
  <si>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</si>
  <si>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</si>
  <si>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</si>
  <si>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</si>
  <si>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</si>
  <si>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</si>
  <si>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</si>
  <si>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</si>
  <si>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</si>
  <si>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</si>
  <si>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</si>
  <si>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</si>
  <si>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</si>
  <si>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</si>
  <si>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</si>
  <si>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</si>
  <si>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</si>
  <si>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</si>
  <si>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</si>
  <si>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</si>
  <si>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</si>
  <si>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</si>
  <si>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</si>
  <si>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</si>
  <si>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</si>
  <si>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</si>
  <si>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</si>
  <si>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</si>
  <si>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</si>
  <si>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</si>
  <si>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</si>
  <si>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</si>
  <si>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</si>
  <si>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</si>
  <si>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</si>
  <si>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</si>
  <si>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</si>
  <si>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</si>
  <si>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</si>
  <si>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</si>
  <si>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</si>
  <si>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</si>
  <si>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</si>
  <si>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</si>
  <si>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</si>
  <si>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</si>
  <si>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</si>
  <si>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</si>
  <si>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</si>
  <si>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</si>
  <si>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</si>
  <si>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</si>
  <si>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</si>
  <si>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</si>
  <si>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</si>
  <si>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</si>
  <si>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</si>
  <si>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</si>
  <si>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</si>
  <si>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</si>
  <si>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</si>
  <si>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</si>
  <si>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</si>
  <si>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</si>
  <si>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</si>
  <si>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</si>
  <si>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</si>
  <si>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</si>
  <si>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</si>
  <si>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</si>
  <si>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</si>
  <si>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</si>
  <si>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</si>
  <si>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</si>
  <si>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</si>
  <si>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</si>
  <si>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</si>
  <si>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</si>
  <si>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</si>
  <si>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</si>
  <si>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</si>
  <si>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</si>
  <si>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</si>
  <si>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</si>
  <si>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</si>
  <si>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</si>
  <si>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</si>
  <si>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</si>
  <si>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</si>
  <si>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</si>
  <si>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</si>
  <si>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</si>
  <si>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</si>
  <si>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</si>
  <si>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330405017</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</si>
  <si>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</si>
  <si>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</si>
  <si>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</si>
  <si>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</si>
  <si>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</si>
  <si>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</si>
  <si>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</si>
  <si>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</si>
  <si>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</si>
  <si>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</si>
  <si>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</si>
  <si>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</si>
  <si>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</si>
  <si>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</si>
  <si>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</si>
  <si>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</si>
  <si>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</si>
  <si>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</si>
  <si>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</si>
  <si>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</si>
  <si>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</si>
  <si>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</si>
  <si>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</si>
  <si>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</si>
  <si>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</si>
  <si>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</si>
  <si>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</si>
  <si>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</si>
  <si>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</si>
  <si>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</si>
  <si>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</si>
  <si>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</si>
  <si>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</si>
  <si>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</si>
  <si>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</si>
  <si>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</si>
  <si>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</si>
  <si>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</si>
  <si>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</si>
  <si>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</si>
  <si>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</si>
  <si>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</si>
  <si>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</si>
  <si>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</si>
  <si>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</si>
  <si>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</si>
  <si>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</si>
  <si>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</si>
  <si>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</si>
  <si>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</si>
  <si>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</si>
  <si>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</si>
  <si>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</si>
  <si>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</si>
  <si>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</si>
  <si>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</si>
  <si>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</si>
  <si>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</si>
  <si>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</si>
  <si>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</si>
  <si>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</si>
  <si>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</si>
  <si>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</si>
  <si>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</si>
  <si>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</si>
  <si>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</si>
  <si>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</si>
  <si>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</si>
  <si>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</si>
  <si>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r>
      <rPr>
        <sz val="11"/>
        <rFont val="宋体"/>
        <charset val="134"/>
      </rPr>
      <t>视网膜脱离修复术</t>
    </r>
    <r>
      <rPr>
        <sz val="11"/>
        <rFont val="宋体"/>
        <charset val="0"/>
      </rPr>
      <t>-</t>
    </r>
    <r>
      <rPr>
        <sz val="11"/>
        <rFont val="宋体"/>
        <charset val="134"/>
      </rPr>
      <t>环扎术</t>
    </r>
  </si>
  <si>
    <t>330407004-3</t>
  </si>
  <si>
    <r>
      <rPr>
        <sz val="11"/>
        <rFont val="宋体"/>
        <charset val="134"/>
      </rPr>
      <t>视网膜脱离修复术</t>
    </r>
    <r>
      <rPr>
        <sz val="11"/>
        <rFont val="宋体"/>
        <charset val="0"/>
      </rPr>
      <t>-</t>
    </r>
    <r>
      <rPr>
        <sz val="11"/>
        <rFont val="宋体"/>
        <charset val="134"/>
      </rPr>
      <t>内加压</t>
    </r>
  </si>
  <si>
    <t>玻璃体视网膜病变手术</t>
  </si>
  <si>
    <t>指玻璃体视网膜病变相关手术。含玻璃体切除术。</t>
  </si>
  <si>
    <t>玻璃体切割头、硅胶、膨胀气体、重水、硅油、眼内激光纤维、穿刺刀、气交管、电凝刷(头)、移液手柄、眼用镊（剪）</t>
  </si>
  <si>
    <r>
      <rPr>
        <sz val="11"/>
        <rFont val="方正书宋_GBK"/>
        <charset val="0"/>
      </rPr>
      <t>最多加收</t>
    </r>
    <r>
      <rPr>
        <sz val="11"/>
        <rFont val="Times New Roman"/>
        <charset val="134"/>
      </rPr>
      <t>3</t>
    </r>
    <r>
      <rPr>
        <sz val="11"/>
        <rFont val="方正书宋_GBK"/>
        <charset val="0"/>
      </rPr>
      <t>项子项目。</t>
    </r>
  </si>
  <si>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</si>
  <si>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</si>
  <si>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</si>
  <si>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</si>
  <si>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</si>
  <si>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</si>
  <si>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</si>
  <si>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</si>
  <si>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</si>
  <si>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</si>
  <si>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</si>
  <si>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</si>
  <si>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</si>
  <si>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</si>
  <si>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</si>
  <si>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</si>
  <si>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</si>
  <si>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</si>
  <si>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</si>
  <si>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</si>
  <si>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</si>
  <si>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</si>
  <si>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</si>
  <si>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</si>
  <si>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</si>
  <si>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</si>
  <si>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</si>
  <si>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</si>
  <si>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</si>
  <si>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</si>
  <si>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</si>
  <si>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</si>
  <si>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</si>
  <si>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</si>
  <si>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</si>
  <si>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</si>
  <si>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</si>
  <si>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</si>
  <si>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</si>
  <si>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</si>
  <si>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</si>
  <si>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</si>
  <si>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</si>
  <si>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</si>
  <si>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</si>
  <si>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</si>
  <si>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</si>
  <si>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</si>
  <si>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</si>
  <si>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</si>
  <si>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</si>
  <si>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</si>
  <si>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</si>
  <si>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</si>
  <si>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</si>
  <si>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</si>
  <si>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</si>
  <si>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</si>
  <si>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</si>
  <si>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</si>
  <si>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</si>
  <si>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</si>
  <si>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</si>
  <si>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</si>
  <si>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</si>
  <si>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</si>
  <si>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</si>
  <si>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</si>
  <si>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</si>
  <si>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</si>
  <si>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</si>
  <si>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</si>
  <si>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</si>
  <si>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</si>
  <si>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</si>
  <si>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</si>
  <si>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</si>
  <si>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</si>
  <si>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</si>
  <si>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</si>
  <si>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</si>
  <si>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</si>
  <si>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</si>
  <si>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</si>
  <si>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</si>
  <si>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</si>
  <si>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</si>
  <si>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</si>
  <si>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</si>
  <si>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</si>
  <si>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</si>
  <si>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</si>
  <si>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</si>
  <si>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</si>
  <si>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</si>
  <si>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</si>
  <si>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</si>
  <si>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</si>
  <si>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</si>
  <si>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</si>
  <si>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</si>
  <si>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</si>
  <si>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</si>
  <si>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</si>
  <si>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</si>
  <si>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</si>
  <si>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</si>
  <si>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</si>
  <si>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</si>
  <si>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</si>
  <si>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</si>
  <si>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</si>
  <si>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</si>
  <si>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</si>
  <si>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</si>
  <si>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</si>
  <si>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</si>
  <si>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</si>
  <si>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</si>
  <si>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</si>
  <si>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</si>
  <si>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</si>
  <si>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</si>
  <si>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</si>
  <si>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</si>
  <si>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</si>
  <si>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</si>
  <si>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</si>
  <si>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</si>
  <si>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</si>
  <si>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</si>
  <si>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</si>
  <si>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</si>
  <si>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5.耳部手术</t>
  </si>
  <si>
    <t>5.1 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</si>
  <si>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</si>
  <si>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</si>
  <si>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</si>
  <si>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</si>
  <si>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</si>
  <si>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</si>
  <si>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</si>
  <si>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</si>
  <si>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</si>
  <si>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</si>
  <si>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</si>
  <si>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</si>
  <si>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</si>
  <si>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</si>
  <si>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</si>
  <si>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</si>
  <si>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</si>
  <si>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</si>
  <si>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</si>
  <si>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</si>
  <si>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</si>
  <si>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</si>
  <si>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</si>
  <si>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</si>
  <si>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</si>
  <si>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</si>
  <si>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</si>
  <si>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</si>
  <si>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指招风耳、隐匿耳、巨耳、扁平耳、耳垂畸形矫正术等。</t>
  </si>
  <si>
    <t>耳廓软骨取骨术</t>
  </si>
  <si>
    <t xml:space="preserve">含耳廓软骨制备。 </t>
  </si>
  <si>
    <t>外耳道成形术</t>
  </si>
  <si>
    <t>5.2 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</si>
  <si>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</si>
  <si>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</si>
  <si>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</si>
  <si>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</si>
  <si>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</si>
  <si>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</si>
  <si>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</si>
  <si>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</si>
  <si>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</si>
  <si>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</si>
  <si>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</si>
  <si>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</si>
  <si>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</si>
  <si>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</si>
  <si>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</si>
  <si>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</si>
  <si>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</si>
  <si>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</si>
  <si>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</si>
  <si>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</si>
  <si>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</si>
  <si>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</si>
  <si>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</si>
  <si>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</si>
  <si>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</si>
  <si>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</si>
  <si>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</si>
  <si>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</si>
  <si>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</si>
  <si>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</si>
  <si>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</si>
  <si>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</si>
  <si>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</si>
  <si>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</si>
  <si>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5.3 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</si>
  <si>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</si>
  <si>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</si>
  <si>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</si>
  <si>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</si>
  <si>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</si>
  <si>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</si>
  <si>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</si>
  <si>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</si>
  <si>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</si>
  <si>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</si>
  <si>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</si>
  <si>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</si>
  <si>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</si>
  <si>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岩浅大神经切断术</t>
  </si>
  <si>
    <t>翼管神经切断术</t>
  </si>
  <si>
    <t>鼓丛切除术</t>
  </si>
  <si>
    <t>鼓索神经切断术</t>
  </si>
  <si>
    <t>经迷路听神经瘤切除术</t>
  </si>
  <si>
    <t>330503008-1</t>
  </si>
  <si>
    <t>迷路后听神经瘤切除术</t>
  </si>
  <si>
    <t>颌内动脉插管灌注术</t>
  </si>
  <si>
    <t>330503009-1</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</si>
  <si>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</si>
  <si>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</si>
  <si>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</si>
  <si>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</si>
  <si>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</si>
  <si>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</si>
  <si>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</si>
  <si>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</si>
  <si>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</si>
  <si>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</si>
  <si>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</si>
  <si>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</si>
  <si>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</si>
  <si>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指颞叶、小脑、乙状窦周围脓肿、穿刺或切开引流。</t>
  </si>
  <si>
    <t>经乳突硬膜外脓肿引流术</t>
  </si>
  <si>
    <t>含乳突根治手术；指穿刺或切开引流。</t>
  </si>
  <si>
    <t>6.鼻、口、咽部手术</t>
  </si>
  <si>
    <t>6.1 鼻部手术</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</si>
  <si>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</si>
  <si>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</si>
  <si>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</si>
  <si>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</si>
  <si>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</si>
  <si>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</si>
  <si>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</si>
  <si>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</si>
  <si>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</si>
  <si>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330601006-1</t>
  </si>
  <si>
    <t>蝶腭神经封闭术</t>
  </si>
  <si>
    <t>330601006-2</t>
  </si>
  <si>
    <t>筛前神经封闭术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</si>
  <si>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</si>
  <si>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</si>
  <si>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</si>
  <si>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</si>
  <si>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</si>
  <si>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</si>
  <si>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</si>
  <si>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</si>
  <si>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</si>
  <si>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鼻中隔软骨取骨术</t>
  </si>
  <si>
    <t xml:space="preserve">含鼻中隔软骨制备；不含鼻中隔弯曲矫正术。 </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</si>
  <si>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</si>
  <si>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</si>
  <si>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</si>
  <si>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</si>
  <si>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</si>
  <si>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</si>
  <si>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</si>
  <si>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</si>
  <si>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</si>
  <si>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</si>
  <si>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</si>
  <si>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</si>
  <si>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</si>
  <si>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</si>
  <si>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</si>
  <si>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</si>
  <si>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</si>
  <si>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</si>
  <si>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</si>
  <si>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</si>
  <si>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</si>
  <si>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</si>
  <si>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</si>
  <si>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</si>
  <si>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</si>
  <si>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</si>
  <si>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</si>
  <si>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</si>
  <si>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</si>
  <si>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</si>
  <si>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</si>
  <si>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</si>
  <si>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6.2 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</si>
  <si>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</si>
  <si>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</si>
  <si>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</si>
  <si>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</si>
  <si>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</si>
  <si>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</si>
  <si>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</si>
  <si>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</si>
  <si>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</si>
  <si>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</si>
  <si>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</si>
  <si>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</si>
  <si>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</si>
  <si>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</si>
  <si>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</si>
  <si>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</si>
  <si>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</si>
  <si>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</si>
  <si>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</si>
  <si>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</si>
  <si>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</si>
  <si>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</si>
  <si>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</si>
  <si>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</si>
  <si>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</si>
  <si>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 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</si>
  <si>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</si>
  <si>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</si>
  <si>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</si>
  <si>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</si>
  <si>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</si>
  <si>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</si>
  <si>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</si>
  <si>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含鼻内镜使用费。</t>
  </si>
  <si>
    <t>经鼻内镜脑膜修补术</t>
  </si>
  <si>
    <t>6.4 口腔颌面一般手术</t>
  </si>
  <si>
    <t>特殊药物</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</si>
  <si>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</si>
  <si>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</si>
  <si>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</si>
  <si>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</si>
  <si>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</si>
  <si>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</si>
  <si>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</si>
  <si>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阻生牙拔除术</t>
  </si>
  <si>
    <t>含低位阻生、完全骨阻生的牙及多生牙。</t>
  </si>
  <si>
    <t>拔牙创面搔刮术</t>
  </si>
  <si>
    <t>含干槽症、拔牙后出血、拔牙创面愈合不良。</t>
  </si>
  <si>
    <t>牙再植术</t>
  </si>
  <si>
    <t>含嵌入、移位、脱落等；不含根管治疗。</t>
  </si>
  <si>
    <t>结扎固定材料</t>
  </si>
  <si>
    <t>牙移植术</t>
  </si>
  <si>
    <t>指自体牙移植或异体牙移植；含准备受植区拔除供体牙、植入、缝合、固定；不含异体材料的保存、塑形及消毒、拔除异位供体牙。</t>
  </si>
  <si>
    <t>牙槽骨修整术</t>
  </si>
  <si>
    <t>牙槽嵴增高术</t>
  </si>
  <si>
    <t>不含取骨术、取皮术。</t>
  </si>
  <si>
    <t>人工材料模型、模板</t>
  </si>
  <si>
    <t>颌骨隆突修整术</t>
  </si>
  <si>
    <t>330604012-1</t>
  </si>
  <si>
    <t>腭隆突修整术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</si>
  <si>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</si>
  <si>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</si>
  <si>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</si>
  <si>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</si>
  <si>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</si>
  <si>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</si>
  <si>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</si>
  <si>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</si>
  <si>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</si>
  <si>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</si>
  <si>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</si>
  <si>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</si>
  <si>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</si>
  <si>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</si>
  <si>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</si>
  <si>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牙槽突骨折固定术</t>
  </si>
  <si>
    <t>指结扎固定或牵引复位固定。含复位、固定、调颌。</t>
  </si>
  <si>
    <t>颌骨病灶刮除术</t>
  </si>
  <si>
    <t>皮肤瘘管切除术</t>
  </si>
  <si>
    <t>根端囊肿摘除术</t>
  </si>
  <si>
    <t>不含根充。</t>
  </si>
  <si>
    <t>充填材料</t>
  </si>
  <si>
    <t>牙齿萌出囊肿袋形术</t>
  </si>
  <si>
    <t>颌骨囊肿摘除术</t>
  </si>
  <si>
    <t>不含拔牙、上颌窦根治术。</t>
  </si>
  <si>
    <t>330604024-1</t>
  </si>
  <si>
    <t>颌骨囊肿开窗治疗术</t>
  </si>
  <si>
    <t>牙外科正畸术</t>
  </si>
  <si>
    <t>颌板、固定材料、腭护板</t>
  </si>
  <si>
    <t>根尖切除术</t>
  </si>
  <si>
    <t>含根尖搔刮、根尖切除、倒根充、根尖倒预备；不含显微根管手术。</t>
  </si>
  <si>
    <t>根尖搔刮术</t>
  </si>
  <si>
    <t>睡眠呼吸暂停综合征射频温控消融治疗术</t>
  </si>
  <si>
    <t>指鼻甲、软腭、舌根肥大,鼻鼾症,阻塞性睡眠呼吸暂停综合征。</t>
  </si>
  <si>
    <t>牙龈翻瓣术</t>
  </si>
  <si>
    <t>含牙龈切开、翻瓣、刮治及根面平整、瓣的复位缝合。</t>
  </si>
  <si>
    <t>牙周塞治</t>
  </si>
  <si>
    <t>330604029-1</t>
  </si>
  <si>
    <t>牙龈翻瓣术(根向、冠向复位切口或远中楔形切除)</t>
  </si>
  <si>
    <t>牙龈再生术</t>
  </si>
  <si>
    <t>每组</t>
  </si>
  <si>
    <t>牙龈切除术</t>
  </si>
  <si>
    <t>330604031-1</t>
  </si>
  <si>
    <t>牙龈成形术</t>
  </si>
  <si>
    <t>显微根管外科手术</t>
  </si>
  <si>
    <t>指显微镜下的进行根管内外修复及 根尖手术。</t>
  </si>
  <si>
    <t>含显微镜使用费。</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</si>
  <si>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</si>
  <si>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</si>
  <si>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</si>
  <si>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</si>
  <si>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</si>
  <si>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</si>
  <si>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</si>
  <si>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</si>
  <si>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</si>
  <si>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</si>
  <si>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</si>
  <si>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</si>
  <si>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</si>
  <si>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</si>
  <si>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</si>
  <si>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</si>
  <si>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</si>
  <si>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</si>
  <si>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</si>
  <si>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</si>
  <si>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</si>
  <si>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</si>
  <si>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</si>
  <si>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牙周纤维环状切断术</t>
  </si>
  <si>
    <t>指正畸后牙齿的牙周纤维环状切断；不含术区牙周塞治。</t>
  </si>
  <si>
    <t>特殊刀片</t>
  </si>
  <si>
    <t>6.5 口腔肿瘤手术</t>
  </si>
  <si>
    <t>特殊吻合线</t>
  </si>
  <si>
    <t>口腔颌面部小肿物切除术</t>
  </si>
  <si>
    <t>指口腔、颌面部良性小肿物。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</si>
  <si>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</si>
  <si>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</si>
  <si>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</si>
  <si>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</si>
  <si>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</si>
  <si>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</si>
  <si>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</si>
  <si>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</si>
  <si>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</si>
  <si>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</si>
  <si>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</si>
  <si>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</si>
  <si>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</si>
  <si>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</si>
  <si>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</si>
  <si>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</si>
  <si>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</si>
  <si>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</si>
  <si>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</si>
  <si>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</si>
  <si>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</si>
  <si>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</si>
  <si>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</si>
  <si>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</si>
  <si>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</si>
  <si>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</si>
  <si>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</si>
  <si>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</si>
  <si>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</si>
  <si>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</si>
  <si>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</si>
  <si>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</si>
  <si>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</si>
  <si>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</si>
  <si>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</si>
  <si>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</si>
  <si>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</si>
  <si>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</si>
  <si>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</si>
  <si>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</si>
  <si>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</si>
  <si>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</si>
  <si>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</si>
  <si>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</si>
  <si>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</si>
  <si>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</si>
  <si>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</si>
  <si>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</si>
  <si>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</si>
  <si>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</si>
  <si>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</si>
  <si>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</si>
  <si>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</si>
  <si>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</si>
  <si>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</si>
  <si>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</si>
  <si>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</si>
  <si>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</si>
  <si>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</si>
  <si>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</si>
  <si>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</si>
  <si>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</si>
  <si>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</si>
  <si>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</si>
  <si>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</si>
  <si>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</si>
  <si>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</si>
  <si>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</si>
  <si>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涎腺导管结石取石术</t>
  </si>
  <si>
    <t>330605032-1</t>
  </si>
  <si>
    <t>涎腺导管结石取石术加收(涎腺内窥镜)</t>
  </si>
  <si>
    <t>330605032-2</t>
  </si>
  <si>
    <t>颌下腺导管结石取石术</t>
  </si>
  <si>
    <t>330605032-3</t>
  </si>
  <si>
    <t>腮腺导管结石取石术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</si>
  <si>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</si>
  <si>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</si>
  <si>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</si>
  <si>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</si>
  <si>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</si>
  <si>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</si>
  <si>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</si>
  <si>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</si>
  <si>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</si>
  <si>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</si>
  <si>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</si>
  <si>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</si>
  <si>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</si>
  <si>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</si>
  <si>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</si>
  <si>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</si>
  <si>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</si>
  <si>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</si>
  <si>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</si>
  <si>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</si>
  <si>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</si>
  <si>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系带成形术</t>
  </si>
  <si>
    <t>指唇或颊或舌系带成形术。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</si>
  <si>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</si>
  <si>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</si>
  <si>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</si>
  <si>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</si>
  <si>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</si>
  <si>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</si>
  <si>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</si>
  <si>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</si>
  <si>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</si>
  <si>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</si>
  <si>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</si>
  <si>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</si>
  <si>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</si>
  <si>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</si>
  <si>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</si>
  <si>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</si>
  <si>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</si>
  <si>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</si>
  <si>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</si>
  <si>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</si>
  <si>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</si>
  <si>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</si>
  <si>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</si>
  <si>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</si>
  <si>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</si>
  <si>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</si>
  <si>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</si>
  <si>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</si>
  <si>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</si>
  <si>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</si>
  <si>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 xml:space="preserve">指硬、软腭裂修复术。 </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</si>
  <si>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</si>
  <si>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</si>
  <si>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</si>
  <si>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</si>
  <si>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</si>
  <si>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</si>
  <si>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 xml:space="preserve">含腭裂兰氏修复、软腭延长术。 </t>
  </si>
  <si>
    <t>330606017-1</t>
  </si>
  <si>
    <t>双侧反向双“Z”腭裂修复术</t>
  </si>
  <si>
    <t>单侧单瓣二瓣后退腭裂修复术</t>
  </si>
  <si>
    <t xml:space="preserve">含腭裂兰氏修复、硬腭前部瘘修复术、软腭延长术。 </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</si>
  <si>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</si>
  <si>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</si>
  <si>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</si>
  <si>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</si>
  <si>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</si>
  <si>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</si>
  <si>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</si>
  <si>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</si>
  <si>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</si>
  <si>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</si>
  <si>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</si>
  <si>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</si>
  <si>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</si>
  <si>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</si>
  <si>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</si>
  <si>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</si>
  <si>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</si>
  <si>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</si>
  <si>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</si>
  <si>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</si>
  <si>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</si>
  <si>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</si>
  <si>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</si>
  <si>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</si>
  <si>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</si>
  <si>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</si>
  <si>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</si>
  <si>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</si>
  <si>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</si>
  <si>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</si>
  <si>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</si>
  <si>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</si>
  <si>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</si>
  <si>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</si>
  <si>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</si>
  <si>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</si>
  <si>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</si>
  <si>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</si>
  <si>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</si>
  <si>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</si>
  <si>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</si>
  <si>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</si>
  <si>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</si>
  <si>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</si>
  <si>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</si>
  <si>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</si>
  <si>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</si>
  <si>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</si>
  <si>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</si>
  <si>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</si>
  <si>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</si>
  <si>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</si>
  <si>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</si>
  <si>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</si>
  <si>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</si>
  <si>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</si>
  <si>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</si>
  <si>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</si>
  <si>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</si>
  <si>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</si>
  <si>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</si>
  <si>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</si>
  <si>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</si>
  <si>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</si>
  <si>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</si>
  <si>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</si>
  <si>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</si>
  <si>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</si>
  <si>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</si>
  <si>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</si>
  <si>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</si>
  <si>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</si>
  <si>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</si>
  <si>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</si>
  <si>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</si>
  <si>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</si>
  <si>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</si>
  <si>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</si>
  <si>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</si>
  <si>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</si>
  <si>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</si>
  <si>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</si>
  <si>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</si>
  <si>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</si>
  <si>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</si>
  <si>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</si>
  <si>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</si>
  <si>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</si>
  <si>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</si>
  <si>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</si>
  <si>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</si>
  <si>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</si>
  <si>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</si>
  <si>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</si>
  <si>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</si>
  <si>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</si>
  <si>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</si>
  <si>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</si>
  <si>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</si>
  <si>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</si>
  <si>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</si>
  <si>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</si>
  <si>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</si>
  <si>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</si>
  <si>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</si>
  <si>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</si>
  <si>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</si>
  <si>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</si>
  <si>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</si>
  <si>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</si>
  <si>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</si>
  <si>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</si>
  <si>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</si>
  <si>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</si>
  <si>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</si>
  <si>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</si>
  <si>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</si>
  <si>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</si>
  <si>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</si>
  <si>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</si>
  <si>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</si>
  <si>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</si>
  <si>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</si>
  <si>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</si>
  <si>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</si>
  <si>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</si>
  <si>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</si>
  <si>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</si>
  <si>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</si>
  <si>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</si>
  <si>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</si>
  <si>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</si>
  <si>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</si>
  <si>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</si>
  <si>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</si>
  <si>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</si>
  <si>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</si>
  <si>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</si>
  <si>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</si>
  <si>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</si>
  <si>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</si>
  <si>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</si>
  <si>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</si>
  <si>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</si>
  <si>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</si>
  <si>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</si>
  <si>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</si>
  <si>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</si>
  <si>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</si>
  <si>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</si>
  <si>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</si>
  <si>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</si>
  <si>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</si>
  <si>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</si>
  <si>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</si>
  <si>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</si>
  <si>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</si>
  <si>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</si>
  <si>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</si>
  <si>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</si>
  <si>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</si>
  <si>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</si>
  <si>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</si>
  <si>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</si>
  <si>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</si>
  <si>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</si>
  <si>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</si>
  <si>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</si>
  <si>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</si>
  <si>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</si>
  <si>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</si>
  <si>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</si>
  <si>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</si>
  <si>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</si>
  <si>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</si>
  <si>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引导骨组织再生术</t>
  </si>
  <si>
    <t>生物膜、固定钉</t>
  </si>
  <si>
    <t>颜面器官缺损种植体植入术</t>
  </si>
  <si>
    <t>指外耳或鼻或眼缺损或颌面缺损的种植体植入。</t>
  </si>
  <si>
    <t>特殊种植体</t>
  </si>
  <si>
    <t>骨挤压术</t>
  </si>
  <si>
    <t>指用于上颌骨骨质疏松。</t>
  </si>
  <si>
    <t>6.10 扁桃体和腺样体手术</t>
  </si>
  <si>
    <t>扁桃体切除术</t>
  </si>
  <si>
    <t>含双侧扁桃体。</t>
  </si>
  <si>
    <t>330610001-1</t>
  </si>
  <si>
    <t>扁桃体残体切除术</t>
  </si>
  <si>
    <t>腺样体刮除术</t>
  </si>
  <si>
    <t>舌扁桃体切除术</t>
  </si>
  <si>
    <t>扁桃体周围脓肿切开引流术</t>
  </si>
  <si>
    <t>330610004-1</t>
  </si>
  <si>
    <t>扁桃体单纯穿刺活检术</t>
  </si>
  <si>
    <t>6.11 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</si>
  <si>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</si>
  <si>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</si>
  <si>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</si>
  <si>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</si>
  <si>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</si>
  <si>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</si>
  <si>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</si>
  <si>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</si>
  <si>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</si>
  <si>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</si>
  <si>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</si>
  <si>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侧颅底切除术</t>
  </si>
  <si>
    <t>7.呼吸系统手术</t>
  </si>
  <si>
    <t>7.1 喉及气管手术</t>
  </si>
  <si>
    <t>经直达喉镜喉肿物摘除术</t>
  </si>
  <si>
    <t>330701001-1</t>
  </si>
  <si>
    <t>经直达喉镜喉肿物活检术</t>
  </si>
  <si>
    <t>330701001-2</t>
  </si>
  <si>
    <t>经直达喉镜咽喉异物取出术</t>
  </si>
  <si>
    <t>颈侧切开喉部肿瘤切除术</t>
  </si>
  <si>
    <t>环甲膜穿刺术</t>
  </si>
  <si>
    <t>含环甲膜置管和注药。</t>
  </si>
  <si>
    <t>环甲膜切开术</t>
  </si>
  <si>
    <t>气管切开术</t>
  </si>
  <si>
    <t>气管套管、经皮气管切开套装</t>
  </si>
  <si>
    <t>330701005-1</t>
  </si>
  <si>
    <t>经皮气管套管置入术</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</si>
  <si>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</si>
  <si>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</si>
  <si>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</si>
  <si>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</si>
  <si>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</si>
  <si>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</si>
  <si>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</si>
  <si>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</si>
  <si>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</si>
  <si>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</si>
  <si>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</si>
  <si>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</si>
  <si>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</si>
  <si>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</si>
  <si>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</si>
  <si>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</si>
  <si>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</si>
  <si>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</si>
  <si>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</si>
  <si>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</si>
  <si>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</si>
  <si>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</si>
  <si>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</si>
  <si>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</si>
  <si>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</si>
  <si>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</si>
  <si>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</si>
  <si>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</si>
  <si>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</si>
  <si>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</si>
  <si>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</si>
  <si>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</si>
  <si>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</si>
  <si>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</si>
  <si>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</si>
  <si>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</si>
  <si>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</si>
  <si>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</si>
  <si>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</si>
  <si>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330701025-3</t>
  </si>
  <si>
    <t>经支撑喉镜激光舌根肿物切除术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</si>
  <si>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</si>
  <si>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</si>
  <si>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</si>
  <si>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</si>
  <si>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</si>
  <si>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</si>
  <si>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</si>
  <si>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</si>
  <si>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</si>
  <si>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</si>
  <si>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</si>
  <si>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</si>
  <si>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</si>
  <si>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</si>
  <si>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</si>
  <si>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</si>
  <si>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</si>
  <si>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</si>
  <si>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</si>
  <si>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</si>
  <si>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</si>
  <si>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</si>
  <si>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</si>
  <si>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</si>
  <si>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</si>
  <si>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</si>
  <si>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</si>
  <si>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</si>
  <si>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</si>
  <si>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颈段气管食管瘘修补术</t>
  </si>
  <si>
    <t>颈部囊状水瘤切除术</t>
  </si>
  <si>
    <t>颈部气管造口再造术</t>
  </si>
  <si>
    <t>330701046S</t>
  </si>
  <si>
    <t>声门上成形术</t>
  </si>
  <si>
    <t>对声门上结构紊乱患者进行声门上结构重构。</t>
  </si>
  <si>
    <t>7.2 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</si>
  <si>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</si>
  <si>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</si>
  <si>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</si>
  <si>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</si>
  <si>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</si>
  <si>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</si>
  <si>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</si>
  <si>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</si>
  <si>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</si>
  <si>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</si>
  <si>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</si>
  <si>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</si>
  <si>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</si>
  <si>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</si>
  <si>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</si>
  <si>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</si>
  <si>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</si>
  <si>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</si>
  <si>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自体肺移植术</t>
  </si>
  <si>
    <t>肺包虫病内囊摘除术</t>
  </si>
  <si>
    <t>含一侧肺内单个或多个内囊摘除。</t>
  </si>
  <si>
    <t>7.3 胸壁、胸膜、纵隔、横隔手术</t>
  </si>
  <si>
    <t>开胸冷冻治疗</t>
  </si>
  <si>
    <t>含各种不能切除之胸部肿瘤。</t>
  </si>
  <si>
    <t>开胸肿瘤特殊治疗</t>
  </si>
  <si>
    <t>指激光、微波、射频消融等方法。</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</si>
  <si>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</si>
  <si>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</si>
  <si>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</si>
  <si>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</si>
  <si>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</si>
  <si>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</si>
  <si>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</si>
  <si>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</si>
  <si>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</si>
  <si>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</si>
  <si>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</si>
  <si>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</si>
  <si>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</si>
  <si>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指胸骨骨折及多根肋骨双骨折引起的链枷胸的治疗。</t>
  </si>
  <si>
    <t>胸壁外伤、异物扩创术</t>
  </si>
  <si>
    <t>含胸壁穿透伤、异物。</t>
  </si>
  <si>
    <t>330703011-1</t>
  </si>
  <si>
    <t>肋骨骨折固定术</t>
  </si>
  <si>
    <t>胸壁肿瘤切除术</t>
  </si>
  <si>
    <t>指胸壁软组织、肋骨、胸骨的肿瘤切除。</t>
  </si>
  <si>
    <t>胸壁缺损修复术</t>
  </si>
  <si>
    <t>含胸大肌缺损。</t>
  </si>
  <si>
    <t xml:space="preserve">缺损修补材料 </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</si>
  <si>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</si>
  <si>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</si>
  <si>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</si>
  <si>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</si>
  <si>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</si>
  <si>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</si>
  <si>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</si>
  <si>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</si>
  <si>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</si>
  <si>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胸腔闭式引流术</t>
  </si>
  <si>
    <t>含肋间引流或经肋床引流。</t>
  </si>
  <si>
    <t>330703017-1</t>
  </si>
  <si>
    <t>胸腔开放引流术</t>
  </si>
  <si>
    <t>330703017-2</t>
  </si>
  <si>
    <t>胸(腹)腔穿刺置管术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</si>
  <si>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</si>
  <si>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</si>
  <si>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</si>
  <si>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</si>
  <si>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</si>
  <si>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</si>
  <si>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胸膜活检术</t>
  </si>
  <si>
    <t>330703021-1</t>
  </si>
  <si>
    <t>腹膜后淋巴结活检术</t>
  </si>
  <si>
    <t>胸膜粘连烙断术</t>
  </si>
  <si>
    <t>胸膜固定术</t>
  </si>
  <si>
    <t xml:space="preserve">固定材料 </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</si>
  <si>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</si>
  <si>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</si>
  <si>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</si>
  <si>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</si>
  <si>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</si>
  <si>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</si>
  <si>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</si>
  <si>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</si>
  <si>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330703026-2</t>
  </si>
  <si>
    <t>心包切除术</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</si>
  <si>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</si>
  <si>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</si>
  <si>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</si>
  <si>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</si>
  <si>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</si>
  <si>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</si>
  <si>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</si>
  <si>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</si>
  <si>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</si>
  <si>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</si>
  <si>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</si>
  <si>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</si>
  <si>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</si>
  <si>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膈神经麻痹术</t>
  </si>
  <si>
    <t>指膈神经压榨或切断术。</t>
  </si>
  <si>
    <t>先天性膈疝修补术</t>
  </si>
  <si>
    <t>330703032-1/1</t>
  </si>
  <si>
    <t>先天性膈疝修补术加收(嵌顿)</t>
  </si>
  <si>
    <t>330703032-2</t>
  </si>
  <si>
    <t>膈膨升折叠修补术</t>
  </si>
  <si>
    <t>330703032-2/1</t>
  </si>
  <si>
    <t>先天性膈疝修补术加收(巨大疝)</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</si>
  <si>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</si>
  <si>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</si>
  <si>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</si>
  <si>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</si>
  <si>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</si>
  <si>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</si>
  <si>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</si>
  <si>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</si>
  <si>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</si>
  <si>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</si>
  <si>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</si>
  <si>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</si>
  <si>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</si>
  <si>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</si>
  <si>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8.心脏及血管系统手术</t>
  </si>
  <si>
    <t>主动脉打孔器、分流栓</t>
  </si>
  <si>
    <t>8.1 心瓣膜和心间隔手术</t>
  </si>
  <si>
    <t>隔离人工瓣膜、同种异体瓣膜和各种修补材料等</t>
  </si>
  <si>
    <t>二尖瓣闭式扩张术</t>
  </si>
  <si>
    <t>含左右径路。</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</si>
  <si>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</si>
  <si>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</si>
  <si>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</si>
  <si>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t>
  </si>
  <si>
    <t>二尖瓣直视成形术加收(每增加一种成形方法)</t>
  </si>
  <si>
    <t>二尖瓣替换术</t>
  </si>
  <si>
    <t>含保留部分或全部二尖瓣装置。</t>
  </si>
  <si>
    <t>人工瓣膜</t>
  </si>
  <si>
    <t>330801003-1</t>
  </si>
  <si>
    <t>二尖瓣替换再次手术</t>
  </si>
  <si>
    <t>三尖瓣直视成形术</t>
  </si>
  <si>
    <t>指交界切开、瓣环环缩术、瓣下结构成形术、瓣叶成形术、腱索替代术、狭窄/瓣环狭窄矫治术。</t>
  </si>
  <si>
    <t>330801004-1</t>
  </si>
  <si>
    <t>三尖瓣直视成形术加收(每增加一种成形方法)</t>
  </si>
  <si>
    <t>三尖瓣置换术</t>
  </si>
  <si>
    <t>330801005-1</t>
  </si>
  <si>
    <t>三尖瓣置换再次手术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</si>
  <si>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</si>
  <si>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</si>
  <si>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</si>
  <si>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</si>
  <si>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</si>
  <si>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</si>
  <si>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</si>
  <si>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 xml:space="preserve">人工瓣膜、异体动脉瓣 </t>
  </si>
  <si>
    <t>330801009-1</t>
  </si>
  <si>
    <t>小切口主动脉瓣置换术</t>
  </si>
  <si>
    <t>330801009-2</t>
  </si>
  <si>
    <t>主动脉瓣置换再次手术</t>
  </si>
  <si>
    <t>自体肺动脉瓣替换主动脉瓣术(ROSS手术)</t>
  </si>
  <si>
    <t>异体动脉瓣、牛心包片</t>
  </si>
  <si>
    <t>肺动脉瓣置换术</t>
  </si>
  <si>
    <t>330801011-1</t>
  </si>
  <si>
    <t>肺动脉瓣再次手术</t>
  </si>
  <si>
    <t>肺动脉瓣狭窄矫治术</t>
  </si>
  <si>
    <t>含肺动脉扩大补片、肺动脉瓣交界切开（或瓣成形）、右室流出道重建术。</t>
  </si>
  <si>
    <t>小切口瓣膜置换术</t>
  </si>
  <si>
    <t>双瓣置换术</t>
  </si>
  <si>
    <t>330801014-1</t>
  </si>
  <si>
    <t>多瓣置换术</t>
  </si>
  <si>
    <t>瓣周漏修补术</t>
  </si>
  <si>
    <t>房间隔造口术(Blabock-Hanlon手术)</t>
  </si>
  <si>
    <t>330801016-1</t>
  </si>
  <si>
    <t>房间隔切除术</t>
  </si>
  <si>
    <t>房间隔缺损修补术</t>
  </si>
  <si>
    <t>指Ⅰ、Ⅱ孔房缺。含继发孔房缺的直接缝闭和补片修补。</t>
  </si>
  <si>
    <t>330801017-1/1</t>
  </si>
  <si>
    <t>小切口房间隔缺损修补术</t>
  </si>
  <si>
    <t>330801017-2</t>
  </si>
  <si>
    <t>单心房间隔再造术</t>
  </si>
  <si>
    <t>330801017-2/1</t>
  </si>
  <si>
    <t>小切口单心房间隔再造术</t>
  </si>
  <si>
    <t>330801017-3</t>
  </si>
  <si>
    <t>房间隔缺损扩大术</t>
  </si>
  <si>
    <t>330801017-3/1</t>
  </si>
  <si>
    <t>小切口房间隔缺损扩大术</t>
  </si>
  <si>
    <t>330801017-4</t>
  </si>
  <si>
    <t>房间隔开窗术</t>
  </si>
  <si>
    <t>330801017-4/1</t>
  </si>
  <si>
    <t>小切口房间隔开窗术</t>
  </si>
  <si>
    <t>室间隔缺损直视修补术</t>
  </si>
  <si>
    <t>含缝合法，补片修复。</t>
  </si>
  <si>
    <t>330801018-1/1</t>
  </si>
  <si>
    <t>小切口室间隔缺损直视修补术</t>
  </si>
  <si>
    <t>330801018-2</t>
  </si>
  <si>
    <t>室间隔缺损扩大术</t>
  </si>
  <si>
    <t>含缝合法。</t>
  </si>
  <si>
    <t>330801018-2/1</t>
  </si>
  <si>
    <t>小切口室间隔缺损扩大术</t>
  </si>
  <si>
    <t>330801018-3</t>
  </si>
  <si>
    <t>室间隔开窗术</t>
  </si>
  <si>
    <t>330801018-3/1</t>
  </si>
  <si>
    <t>小切口室间隔开窗术</t>
  </si>
  <si>
    <t>部分型心内膜垫缺损矫治术</t>
  </si>
  <si>
    <t>含Ⅰ孔房缺修补术、二尖瓣、三尖瓣成形术。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</si>
  <si>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</si>
  <si>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</si>
  <si>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</si>
  <si>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</si>
  <si>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</si>
  <si>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</si>
  <si>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</si>
  <si>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</si>
  <si>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</si>
  <si>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</si>
  <si>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</si>
  <si>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330801026-1</t>
  </si>
  <si>
    <t>完全型心内膜垫缺损合并右室双出口矫治术</t>
  </si>
  <si>
    <t>330801026-2</t>
  </si>
  <si>
    <t>法鲁氏四联症的根治术</t>
  </si>
  <si>
    <t>三房心矫治术</t>
  </si>
  <si>
    <t>含房间隔缺损修补术及二尖瓣上隔膜切除术。</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</si>
  <si>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</si>
  <si>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</si>
  <si>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</si>
  <si>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</si>
  <si>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</si>
  <si>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</si>
  <si>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</si>
  <si>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</si>
  <si>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</si>
  <si>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</si>
  <si>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</si>
  <si>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</si>
  <si>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</si>
  <si>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</si>
  <si>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</si>
  <si>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</si>
  <si>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</si>
  <si>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</si>
  <si>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</si>
  <si>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</si>
  <si>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</si>
  <si>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</si>
  <si>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</si>
  <si>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</si>
  <si>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</si>
  <si>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320400005S</t>
  </si>
  <si>
    <t>经导管主动脉瓣置换术</t>
  </si>
  <si>
    <t>经外周血管或心尖，将导管主动脉瓣膜植入到主动脉根部，代替病变的主动脉瓣发挥功能。含数字减影费用。</t>
  </si>
  <si>
    <t>瓣膜</t>
  </si>
  <si>
    <t>8.2 心脏血管手术</t>
  </si>
  <si>
    <t>各种人工、同种异体血管、血管瓣膜和修补材料</t>
  </si>
  <si>
    <t>冠状动静脉瘘修补术</t>
  </si>
  <si>
    <t>含冠状动脉到各个心脏部位瘘的闭合手术。</t>
  </si>
  <si>
    <t>冠状动脉起源异常矫治术</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</si>
  <si>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</si>
  <si>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</si>
  <si>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</si>
  <si>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</si>
  <si>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</si>
  <si>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</si>
  <si>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</si>
  <si>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</si>
  <si>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冠脉搭桥+换瓣术</t>
  </si>
  <si>
    <t>330802004-1/1</t>
  </si>
  <si>
    <t>冠脉搭桥+换瓣术加收(每增一支血管)</t>
  </si>
  <si>
    <t>330802004-1/2</t>
  </si>
  <si>
    <t>冠脉搭桥+换瓣术加收(冠状血管流量监测)</t>
  </si>
  <si>
    <t>330802004-2</t>
  </si>
  <si>
    <t>冠脉搭桥+瓣成形术</t>
  </si>
  <si>
    <t>330802004-2/1</t>
  </si>
  <si>
    <t>冠脉搭桥+瓣成形术加收(每增一支血管)</t>
  </si>
  <si>
    <t>330802004-2/2</t>
  </si>
  <si>
    <t>冠脉搭桥+瓣成形术加收(冠状血管流量监测)</t>
  </si>
  <si>
    <t>冠脉搭桥+人工血管置换术</t>
  </si>
  <si>
    <t>330802005-1</t>
  </si>
  <si>
    <t>冠脉搭桥+人工血管置换术加收(每增一支血管)</t>
  </si>
  <si>
    <t>330802005-2</t>
  </si>
  <si>
    <t>冠脉搭桥+人工血管置换术加收(冠状血管流量监测)</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</si>
  <si>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</si>
  <si>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</si>
  <si>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</si>
  <si>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</si>
  <si>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</si>
  <si>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</si>
  <si>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小切口冠状动脉搭桥术</t>
  </si>
  <si>
    <t>含各部位的小切口（左前外、右前外、剑尺）。</t>
  </si>
  <si>
    <t>银夹</t>
  </si>
  <si>
    <t>330802007-1</t>
  </si>
  <si>
    <t>小切口冠状动脉搭桥术加收(冠状血管流量监测)</t>
  </si>
  <si>
    <t>冠状动脉内膜切除术</t>
  </si>
  <si>
    <t>肺动静脉瘘结扎术</t>
  </si>
  <si>
    <t>冠状静脉窦无顶综合征矫治术</t>
  </si>
  <si>
    <t>上腔静脉肺动脉吻合术(双向Glenn)</t>
  </si>
  <si>
    <t>每侧</t>
  </si>
  <si>
    <t>肺动脉环缩术</t>
  </si>
  <si>
    <t>指体外。</t>
  </si>
  <si>
    <t>330802012-1</t>
  </si>
  <si>
    <t>非体外循环下肺动脉环缩术</t>
  </si>
  <si>
    <t>肺动脉栓塞摘除术</t>
  </si>
  <si>
    <t>动脉导管闭合术</t>
  </si>
  <si>
    <t>指体外，含导管结扎、切断、缝合。</t>
  </si>
  <si>
    <t>330802014-1</t>
  </si>
  <si>
    <t>非体外循环下动脉导管闭合术</t>
  </si>
  <si>
    <t>含导管结扎、切断、缝合。</t>
  </si>
  <si>
    <t>主肺动脉窗修补术</t>
  </si>
  <si>
    <t>先天性心脏病体肺动脉分流术</t>
  </si>
  <si>
    <t>指体外循环下的体肺分流术。</t>
  </si>
  <si>
    <t>330802016-1</t>
  </si>
  <si>
    <t>非体外循环下先天性心脏病体肺动脉分流术</t>
  </si>
  <si>
    <t>全腔肺动脉吻合术</t>
  </si>
  <si>
    <t>含下腔静脉到肺动脉内隧道或外通道手术。</t>
  </si>
  <si>
    <t>牛心包片、人工血管、同种异体血管</t>
  </si>
  <si>
    <t>330802017-1</t>
  </si>
  <si>
    <t>双向Glenn手术</t>
  </si>
  <si>
    <t>右室双出口矫治术</t>
  </si>
  <si>
    <t>含内隧道、内通道或外管道等方式进行左室流出道成形或重建及右室流出道成形或重建术。</t>
  </si>
  <si>
    <t>人工血管、同种异体血管</t>
  </si>
  <si>
    <t>肺动脉闭锁矫治术</t>
  </si>
  <si>
    <t>含右室肺动脉连接重建、肺动脉重建或成形、异常体肺血管切断。</t>
  </si>
  <si>
    <t>330802019-1</t>
  </si>
  <si>
    <t>肺动脉闭锁并室缺修补术</t>
  </si>
  <si>
    <t>部分型肺静脉畸形引流矫治术</t>
  </si>
  <si>
    <t>完全型肺静脉畸形引流矫治术</t>
  </si>
  <si>
    <t>指心上型、心下型及心内型、混合型。</t>
  </si>
  <si>
    <t>体静脉引流入肺静脉侧心房矫治术</t>
  </si>
  <si>
    <t>体外循环下主动脉缩窄矫治术</t>
  </si>
  <si>
    <t>指主动脉补片成形、左锁骨下动脉反转修复缩窄、人工血管移植或旁路移植或直接吻合术等方法。</t>
  </si>
  <si>
    <t>330802023-1</t>
  </si>
  <si>
    <t>非体外循环下主动脉缩窄矫治术</t>
  </si>
  <si>
    <t>左室流出道狭窄疏通术</t>
  </si>
  <si>
    <t>含主动脉瓣下肌性、膜性狭窄的切除、肥厚性梗阻性心肌病的肌肉切除疏通。</t>
  </si>
  <si>
    <t>主动脉根部替换术</t>
  </si>
  <si>
    <t>含Bentall手术（主动脉瓣替换、升主动脉替换和左右冠脉移植术）等。</t>
  </si>
  <si>
    <t>人工瓣膜、人工血管</t>
  </si>
  <si>
    <t>保留瓣膜的主动脉根部替换术</t>
  </si>
  <si>
    <t>指David、Yacoub 手术。</t>
  </si>
  <si>
    <t>细小主动脉根部加宽补片成形术</t>
  </si>
  <si>
    <t>指各种主动脉根部窦管交界的加宽。</t>
  </si>
  <si>
    <t>人工血管、牛心包片</t>
  </si>
  <si>
    <t>主动脉窦瘤破裂修补术</t>
  </si>
  <si>
    <t>指窦破到心脏各腔室的处理。</t>
  </si>
  <si>
    <t>升主动脉替换术</t>
  </si>
  <si>
    <t>330802029-1</t>
  </si>
  <si>
    <t>升主动脉成形术</t>
  </si>
  <si>
    <t>升主动脉替换加主动脉瓣替换术(Wheat′s手术)</t>
  </si>
  <si>
    <t>指升主动脉替换加主动脉瓣替换。</t>
  </si>
  <si>
    <t>人工血管、人工瓣膜</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</si>
  <si>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</si>
  <si>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</si>
  <si>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</si>
  <si>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</si>
  <si>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</si>
  <si>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</si>
  <si>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</si>
  <si>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</si>
  <si>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</si>
  <si>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330802035-1</t>
  </si>
  <si>
    <t>左锁骨下动脉重建术</t>
  </si>
  <si>
    <t>330802035-2</t>
  </si>
  <si>
    <t>左颈总动脉重建术</t>
  </si>
  <si>
    <t>动脉调转术(Switch术)</t>
  </si>
  <si>
    <t>指完全型大动脉转位、右室双出口/肺瓣下室缺进行大动脉调转术。</t>
  </si>
  <si>
    <t>心房调转术</t>
  </si>
  <si>
    <t>指各种改良的术式。</t>
  </si>
  <si>
    <t>双调转手术(Double Switch手术)</t>
  </si>
  <si>
    <t>指心房和心室或大动脉水平的各种组合的双调转手术。</t>
  </si>
  <si>
    <t>牛心包片、同种异体血管</t>
  </si>
  <si>
    <t>内外通道矫治手术(Rastalli手术)</t>
  </si>
  <si>
    <t>指大动脉转位或右室双出口等疾患的各种改良方式。</t>
  </si>
  <si>
    <t>房坦型手术(Fontan Type手术)</t>
  </si>
  <si>
    <t>指用于单心室矫治；含经典房坦手术、各种改良的房坦手术等（也含各种开窗术）。</t>
  </si>
  <si>
    <t>人工血管、牛心包片、同种异体血管</t>
  </si>
  <si>
    <t>330802040-1</t>
  </si>
  <si>
    <t>半房坦型手术</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</si>
  <si>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</si>
  <si>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</si>
  <si>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</si>
  <si>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</si>
  <si>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</si>
  <si>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科诺(Konno)手术</t>
  </si>
  <si>
    <t>含左室流出道扩大、主动脉根部扩大、右室流出道扩大及主动脉瓣替换术。</t>
  </si>
  <si>
    <t>外通道手术</t>
  </si>
  <si>
    <t>指左室心尖－主动脉右房－右室；不含以前表述的特定术式中的外通道，如Rastalli手术等。</t>
  </si>
  <si>
    <t>330802046S</t>
  </si>
  <si>
    <t>肺血管单源化术</t>
  </si>
  <si>
    <t>330802047S</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</si>
  <si>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</si>
  <si>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</si>
  <si>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</si>
  <si>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</si>
  <si>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</si>
  <si>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</si>
  <si>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</si>
  <si>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</si>
  <si>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</si>
  <si>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</si>
  <si>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</si>
  <si>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</si>
  <si>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</si>
  <si>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</si>
  <si>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</si>
  <si>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</si>
  <si>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</si>
  <si>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</si>
  <si>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</si>
  <si>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</si>
  <si>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</si>
  <si>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</si>
  <si>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</si>
  <si>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</si>
  <si>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心包剥脱术</t>
  </si>
  <si>
    <t>指各种原因所致心包炎的剥脱与松解。</t>
  </si>
  <si>
    <t>经胸腔镜心包部分切除术</t>
  </si>
  <si>
    <t>心包肿瘤切除术</t>
  </si>
  <si>
    <t>心包开窗引流术</t>
  </si>
  <si>
    <t>心外开胸探查术</t>
  </si>
  <si>
    <t>330803006-1</t>
  </si>
  <si>
    <t>心外再次开胸止血</t>
  </si>
  <si>
    <t>330803006-2</t>
  </si>
  <si>
    <t>心外开胸心包填塞解除术</t>
  </si>
  <si>
    <t>330803006-3</t>
  </si>
  <si>
    <t>心外开胸清创引流术</t>
  </si>
  <si>
    <t>330803006-4</t>
  </si>
  <si>
    <t>心外开胸肿瘤取活检术</t>
  </si>
  <si>
    <t>体外循环下心脏外伤修补术</t>
  </si>
  <si>
    <t>含清创、引流。</t>
  </si>
  <si>
    <t>330803007-1</t>
  </si>
  <si>
    <t>非体外循环下心脏外伤修补术</t>
  </si>
  <si>
    <t>心内异物取出术</t>
  </si>
  <si>
    <t>指心脏各部位异物。</t>
  </si>
  <si>
    <t>330803008-1</t>
  </si>
  <si>
    <t>肺动脉内异物取出术</t>
  </si>
  <si>
    <t>心脏良性肿瘤摘除术</t>
  </si>
  <si>
    <t>330803009-1</t>
  </si>
  <si>
    <t>心脏多发良性肿瘤摘除术</t>
  </si>
  <si>
    <t>330803009-2</t>
  </si>
  <si>
    <t>心脏囊肿摘除术</t>
  </si>
  <si>
    <t>心脏恶性肿瘤摘除术</t>
  </si>
  <si>
    <t>室壁瘤切除术</t>
  </si>
  <si>
    <t>含缝合。</t>
  </si>
  <si>
    <t>贴片材料</t>
  </si>
  <si>
    <t>330803011-1</t>
  </si>
  <si>
    <t>左心室成形术</t>
  </si>
  <si>
    <t>左房血栓清除术</t>
  </si>
  <si>
    <t>330803012-1</t>
  </si>
  <si>
    <t>右房血栓清除术</t>
  </si>
  <si>
    <t>330803012-2</t>
  </si>
  <si>
    <t>左室血栓清除术</t>
  </si>
  <si>
    <t>330803012-3</t>
  </si>
  <si>
    <t>右室血栓清除术</t>
  </si>
  <si>
    <t>左房折叠术</t>
  </si>
  <si>
    <t>左室减容术(Batista手术)</t>
  </si>
  <si>
    <t>心脏异常传导束切断术</t>
  </si>
  <si>
    <t>指冷冻法，不含心表电生理标测。</t>
  </si>
  <si>
    <t>迷宫手术(房颤矫治术)</t>
  </si>
  <si>
    <t>射频笔</t>
  </si>
  <si>
    <t>330803016-1</t>
  </si>
  <si>
    <t>心内直视射频消融术</t>
  </si>
  <si>
    <t>不含心表电生理标测。</t>
  </si>
  <si>
    <t>心脏表面临时起搏器安置术</t>
  </si>
  <si>
    <t>330803017-1</t>
  </si>
  <si>
    <t>心脏表面临时起搏器应用</t>
  </si>
  <si>
    <t>激光心肌打孔术</t>
  </si>
  <si>
    <t>一次性打孔材料</t>
  </si>
  <si>
    <t>每孔次</t>
  </si>
  <si>
    <t>骨骼肌心脏包裹成形术</t>
  </si>
  <si>
    <t>左右心室辅助泵安装术(临时性插管)</t>
  </si>
  <si>
    <t>含临时性插管。</t>
  </si>
  <si>
    <t>人工辅助泵</t>
  </si>
  <si>
    <t>主动脉内球囊反搏置管术</t>
  </si>
  <si>
    <t>指切开法；含主动脉内球囊及导管撤离术。</t>
  </si>
  <si>
    <t>球囊反搏导管人造血管</t>
  </si>
  <si>
    <t>330803023-1</t>
  </si>
  <si>
    <t>主动脉内球囊反搏机应用</t>
  </si>
  <si>
    <t>左右心室辅助泵安装术(长时间转流插管)</t>
  </si>
  <si>
    <t>含长时间转流插管。</t>
  </si>
  <si>
    <t>体外人工膜肺(ECMO)</t>
  </si>
  <si>
    <t>膜肺、管道、插管</t>
  </si>
  <si>
    <t>左右心室辅助循环</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</si>
  <si>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</si>
  <si>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</si>
  <si>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</si>
  <si>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</si>
  <si>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</si>
  <si>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</si>
  <si>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</si>
  <si>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</si>
  <si>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</si>
  <si>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</si>
  <si>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</si>
  <si>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</si>
  <si>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</si>
  <si>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</si>
  <si>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</si>
  <si>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</si>
  <si>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</si>
  <si>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</si>
  <si>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</si>
  <si>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</si>
  <si>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</si>
  <si>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</si>
  <si>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</si>
  <si>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</si>
  <si>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</si>
  <si>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</si>
  <si>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</si>
  <si>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</si>
  <si>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</si>
  <si>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</si>
  <si>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</si>
  <si>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</si>
  <si>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</si>
  <si>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</si>
  <si>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</si>
  <si>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</si>
  <si>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</si>
  <si>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</si>
  <si>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</si>
  <si>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</si>
  <si>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</si>
  <si>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</si>
  <si>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</si>
  <si>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</si>
  <si>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</si>
  <si>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</si>
  <si>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</si>
  <si>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</si>
  <si>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</si>
  <si>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</si>
  <si>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</si>
  <si>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</si>
  <si>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</si>
  <si>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</si>
  <si>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</si>
  <si>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</si>
  <si>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</si>
  <si>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</si>
  <si>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</si>
  <si>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</si>
  <si>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</si>
  <si>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</si>
  <si>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</si>
  <si>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</si>
  <si>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</si>
  <si>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</si>
  <si>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</si>
  <si>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</si>
  <si>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</si>
  <si>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</si>
  <si>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</si>
  <si>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</si>
  <si>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</si>
  <si>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全程主动脉人工血管置换术</t>
  </si>
  <si>
    <t>含大隐静脉取用；含除主动脉瓣以外的全程胸、腹主动脉；不含体外循环。</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</si>
  <si>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</si>
  <si>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</si>
  <si>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</si>
  <si>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</si>
  <si>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</si>
  <si>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</si>
  <si>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</si>
  <si>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</si>
  <si>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</si>
  <si>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</si>
  <si>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</si>
  <si>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</si>
  <si>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腹主动脉-腹腔动脉血管架桥术</t>
  </si>
  <si>
    <t>不含体外循环</t>
  </si>
  <si>
    <t>每根血管</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</si>
  <si>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</si>
  <si>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</si>
  <si>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</si>
  <si>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</si>
  <si>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</si>
  <si>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</si>
  <si>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</si>
  <si>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</si>
  <si>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</si>
  <si>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</si>
  <si>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</si>
  <si>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</si>
  <si>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</si>
  <si>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</si>
  <si>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</si>
  <si>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</si>
  <si>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</si>
  <si>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</si>
  <si>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</si>
  <si>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</si>
  <si>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</si>
  <si>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</si>
  <si>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</si>
  <si>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</si>
  <si>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</si>
  <si>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</si>
  <si>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</si>
  <si>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</si>
  <si>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</si>
  <si>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</si>
  <si>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</si>
  <si>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</si>
  <si>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</si>
  <si>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</si>
  <si>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</si>
  <si>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</si>
  <si>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</si>
  <si>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</si>
  <si>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</si>
  <si>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</si>
  <si>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</si>
  <si>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脾肺固定术(脾肺分流术)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</si>
  <si>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</si>
  <si>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</si>
  <si>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</si>
  <si>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</si>
  <si>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</si>
  <si>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</si>
  <si>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</si>
  <si>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</si>
  <si>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</si>
  <si>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</si>
  <si>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</si>
  <si>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</si>
  <si>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</si>
  <si>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</si>
  <si>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</si>
  <si>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</si>
  <si>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</si>
  <si>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</si>
  <si>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</si>
  <si>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</si>
  <si>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</si>
  <si>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</si>
  <si>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</si>
  <si>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</si>
  <si>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</si>
  <si>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</si>
  <si>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</si>
  <si>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</si>
  <si>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</si>
  <si>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</si>
  <si>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</si>
  <si>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</si>
  <si>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</si>
  <si>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</si>
  <si>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</si>
  <si>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</si>
  <si>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</si>
  <si>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</si>
  <si>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</si>
  <si>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</si>
  <si>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</si>
  <si>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</si>
  <si>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</si>
  <si>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</si>
  <si>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</si>
  <si>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</si>
  <si>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</si>
  <si>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</si>
  <si>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</si>
  <si>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</si>
  <si>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</si>
  <si>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</si>
  <si>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</si>
  <si>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</si>
  <si>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</si>
  <si>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</si>
  <si>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</si>
  <si>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</si>
  <si>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</si>
  <si>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</si>
  <si>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</si>
  <si>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</si>
  <si>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</si>
  <si>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</si>
  <si>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</si>
  <si>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</si>
  <si>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</si>
  <si>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</si>
  <si>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</si>
  <si>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</si>
  <si>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</si>
  <si>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</si>
  <si>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</si>
  <si>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</si>
  <si>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</si>
  <si>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</si>
  <si>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</si>
  <si>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</si>
  <si>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</si>
  <si>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</si>
  <si>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</si>
  <si>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</si>
  <si>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</si>
  <si>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</si>
  <si>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</si>
  <si>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</si>
  <si>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</si>
  <si>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330804065-1</t>
  </si>
  <si>
    <t>单纯大网膜切除术</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</si>
  <si>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</si>
  <si>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</si>
  <si>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</si>
  <si>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</si>
  <si>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</si>
  <si>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</si>
  <si>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</si>
  <si>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</si>
  <si>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</si>
  <si>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</si>
  <si>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</si>
  <si>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</si>
  <si>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</si>
  <si>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</si>
  <si>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</si>
  <si>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</si>
  <si>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</si>
  <si>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</si>
  <si>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</si>
  <si>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</si>
  <si>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</si>
  <si>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</si>
  <si>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</si>
  <si>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</si>
  <si>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</si>
  <si>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</si>
  <si>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</si>
  <si>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</si>
  <si>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</si>
  <si>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</si>
  <si>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</si>
  <si>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</si>
  <si>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</si>
  <si>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</si>
  <si>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</si>
  <si>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</si>
  <si>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</si>
  <si>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</si>
  <si>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</si>
  <si>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经腹腔镜盆腔淋巴结活检术</t>
  </si>
  <si>
    <t>330900007-1</t>
  </si>
  <si>
    <t>经腹腔镜盆腔淋巴结切除术</t>
  </si>
  <si>
    <t>髂腹股沟淋巴结清扫术</t>
  </si>
  <si>
    <t>330900008-1</t>
  </si>
  <si>
    <t>腹主动脉旁淋巴结清扫术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</si>
  <si>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</si>
  <si>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</si>
  <si>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</si>
  <si>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</si>
  <si>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</si>
  <si>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</si>
  <si>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</si>
  <si>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</si>
  <si>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</si>
  <si>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</si>
  <si>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</si>
  <si>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</si>
  <si>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指颈部及躯干部，瘤体侵及深筋膜以下深层组织。</t>
  </si>
  <si>
    <t>脾部分切除术</t>
  </si>
  <si>
    <t>含修补术。</t>
  </si>
  <si>
    <t>脾修补术</t>
  </si>
  <si>
    <t>脾切除术</t>
  </si>
  <si>
    <t>330900018-1</t>
  </si>
  <si>
    <t>副脾切除术</t>
  </si>
  <si>
    <t>330900018-2</t>
  </si>
  <si>
    <t>胰尾切除术</t>
  </si>
  <si>
    <t>脾切除自体脾移植术</t>
  </si>
  <si>
    <t>异体脾脏移植术</t>
  </si>
  <si>
    <t>前哨淋巴结探查术</t>
  </si>
  <si>
    <t>330900021-1</t>
  </si>
  <si>
    <t>淋巴结标记术</t>
  </si>
  <si>
    <t>10.消化系统手术</t>
  </si>
  <si>
    <t>10.1 食管手术</t>
  </si>
  <si>
    <t>颈侧切开食道异物取出术</t>
  </si>
  <si>
    <t>食管破裂修补术</t>
  </si>
  <si>
    <t>指直接缝合修补或利用其他组织修补。</t>
  </si>
  <si>
    <t>食管瘘清创术</t>
  </si>
  <si>
    <t>331001003-1</t>
  </si>
  <si>
    <t>食管瘘填堵术</t>
  </si>
  <si>
    <t>含清创。</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</si>
  <si>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</si>
  <si>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</si>
  <si>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</si>
  <si>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</si>
  <si>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</si>
  <si>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</si>
  <si>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</si>
  <si>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</si>
  <si>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</si>
  <si>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</si>
  <si>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</si>
  <si>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</si>
  <si>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</si>
  <si>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</si>
  <si>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</si>
  <si>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</si>
  <si>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先天性食管闭锁经胸膜外吻合术</t>
  </si>
  <si>
    <t>含食管气管瘘修补；不含胃造瘘术。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</si>
  <si>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</si>
  <si>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</si>
  <si>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</si>
  <si>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</si>
  <si>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</si>
  <si>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</si>
  <si>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</si>
  <si>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</si>
  <si>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</si>
  <si>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</si>
  <si>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</si>
  <si>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</si>
  <si>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</si>
  <si>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</si>
  <si>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</si>
  <si>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</si>
  <si>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</si>
  <si>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</si>
  <si>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</si>
  <si>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</si>
  <si>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</si>
  <si>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</si>
  <si>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</si>
  <si>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</si>
  <si>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</si>
  <si>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</si>
  <si>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</si>
  <si>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</si>
  <si>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</si>
  <si>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10.2 胃手术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</si>
  <si>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</si>
  <si>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</si>
  <si>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</si>
  <si>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</si>
  <si>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</si>
  <si>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</si>
  <si>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</si>
  <si>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</si>
  <si>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</si>
  <si>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</si>
  <si>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</si>
  <si>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</si>
  <si>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</si>
  <si>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</si>
  <si>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</si>
  <si>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</si>
  <si>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</si>
  <si>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</si>
  <si>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</si>
  <si>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</si>
  <si>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</si>
  <si>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</si>
  <si>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</si>
  <si>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</si>
  <si>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</si>
  <si>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</si>
  <si>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331002012</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</si>
  <si>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</si>
  <si>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</si>
  <si>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</si>
  <si>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</si>
  <si>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</si>
  <si>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</si>
  <si>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</si>
  <si>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</si>
  <si>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</si>
  <si>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</si>
  <si>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</si>
  <si>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</si>
  <si>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</si>
  <si>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逐层进腹，探查，胃-空肠侧侧吻合，止血，经腹壁另戳孔置管固定，清点器具、纱布无误，冲洗腹腔，逐层关腹。含肠肠吻合术。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</si>
  <si>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</si>
  <si>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</si>
  <si>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</si>
  <si>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</si>
  <si>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</si>
  <si>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</si>
  <si>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</si>
  <si>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</si>
  <si>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</si>
  <si>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</si>
  <si>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10.3 肠手术(不含直肠)</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</si>
  <si>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</si>
  <si>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</si>
  <si>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</si>
  <si>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</si>
  <si>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</si>
  <si>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</si>
  <si>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</si>
  <si>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</si>
  <si>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</si>
  <si>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</si>
  <si>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</si>
  <si>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</si>
  <si>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</si>
  <si>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</si>
  <si>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</si>
  <si>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</si>
  <si>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331003008-1</t>
  </si>
  <si>
    <t>盆腔粘连松解术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</si>
  <si>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</si>
  <si>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</si>
  <si>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</si>
  <si>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</si>
  <si>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</si>
  <si>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</si>
  <si>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</si>
  <si>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</si>
  <si>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</si>
  <si>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</si>
  <si>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</si>
  <si>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</si>
  <si>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</si>
  <si>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</si>
  <si>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</si>
  <si>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</si>
  <si>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</si>
  <si>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</si>
  <si>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</si>
  <si>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</si>
  <si>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</si>
  <si>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</si>
  <si>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</si>
  <si>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</si>
  <si>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</si>
  <si>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</si>
  <si>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</si>
  <si>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</si>
  <si>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</si>
  <si>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</si>
  <si>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</si>
  <si>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10.4 直肠肛门手术</t>
  </si>
  <si>
    <t>吻合器</t>
  </si>
  <si>
    <t>直肠出血缝扎术</t>
  </si>
  <si>
    <t>不含内痔切除。</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</si>
  <si>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</si>
  <si>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</si>
  <si>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</si>
  <si>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</si>
  <si>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</si>
  <si>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</si>
  <si>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</si>
  <si>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</si>
  <si>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</si>
  <si>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</si>
  <si>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</si>
  <si>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</si>
  <si>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</si>
  <si>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</si>
  <si>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</si>
  <si>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</si>
  <si>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</si>
  <si>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</si>
  <si>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</si>
  <si>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</si>
  <si>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</si>
  <si>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</si>
  <si>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</si>
  <si>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</si>
  <si>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</si>
  <si>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331004014-1</t>
  </si>
  <si>
    <t>膀胱癌术后复发盆腔脏器切除术</t>
  </si>
  <si>
    <t>直肠脱垂悬吊术</t>
  </si>
  <si>
    <t>含开腹、直肠悬吊固定于直肠周围组织、封闭直肠前凹陷、加固盆底筋膜。</t>
  </si>
  <si>
    <t>经肛门直肠脱垂手术</t>
  </si>
  <si>
    <t>耻骨直肠肌松解术</t>
  </si>
  <si>
    <t>直肠粘膜环切术</t>
  </si>
  <si>
    <t xml:space="preserve"> 含肛门缩窄术。</t>
  </si>
  <si>
    <t>肛管缺损修补术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</si>
  <si>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</si>
  <si>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</si>
  <si>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</si>
  <si>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</si>
  <si>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</si>
  <si>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</si>
  <si>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</si>
  <si>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低位肛瘘切除术</t>
  </si>
  <si>
    <t>331004021-1</t>
  </si>
  <si>
    <t>低位肛窦道切除术</t>
  </si>
  <si>
    <t>高位肛瘘切除术</t>
  </si>
  <si>
    <t>331004022-1</t>
  </si>
  <si>
    <t>复杂肛瘘切除术</t>
  </si>
  <si>
    <t>混合痔嵌顿手法松解回纳术</t>
  </si>
  <si>
    <t>331004023-1</t>
  </si>
  <si>
    <t>痔核切开回纳术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</si>
  <si>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</si>
  <si>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</si>
  <si>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</si>
  <si>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</si>
  <si>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</si>
  <si>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</si>
  <si>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</si>
  <si>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</si>
  <si>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</si>
  <si>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</si>
  <si>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</si>
  <si>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</si>
  <si>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</si>
  <si>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</si>
  <si>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</si>
  <si>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</si>
  <si>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</si>
  <si>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</si>
  <si>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肛管皮肤移植术</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</si>
  <si>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</si>
  <si>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</si>
  <si>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</si>
  <si>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</si>
  <si>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</si>
  <si>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</si>
  <si>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</si>
  <si>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</si>
  <si>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</si>
  <si>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10.5 肝脏手术</t>
  </si>
  <si>
    <t>肝损伤清创修补术</t>
  </si>
  <si>
    <t>不含肝部分切除术。</t>
  </si>
  <si>
    <t>331005001-1</t>
  </si>
  <si>
    <t>肝损伤清创修补术加收</t>
  </si>
  <si>
    <t>指伤及大血管、胆管和多破口的修补。</t>
  </si>
  <si>
    <t>开腹肝活检术</t>
  </si>
  <si>
    <t>经腹腔镜肝脓肿引流术</t>
  </si>
  <si>
    <t>肝包虫内囊摘除术</t>
  </si>
  <si>
    <t>指袋形缝合术。</t>
  </si>
  <si>
    <t>经腹腔镜肝囊肿切除术</t>
  </si>
  <si>
    <t>含酒精注射。</t>
  </si>
  <si>
    <t>331005006</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</si>
  <si>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</si>
  <si>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</si>
  <si>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</si>
  <si>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</si>
  <si>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</si>
  <si>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</si>
  <si>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</si>
  <si>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</si>
  <si>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</si>
  <si>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</si>
  <si>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</si>
  <si>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</si>
  <si>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</si>
  <si>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</si>
  <si>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</si>
  <si>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</si>
  <si>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</si>
  <si>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</si>
  <si>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</si>
  <si>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</si>
  <si>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肝部分切除术</t>
  </si>
  <si>
    <t>含肝活检术；指各肝段切除。</t>
  </si>
  <si>
    <t>肝左外叶切除术</t>
  </si>
  <si>
    <t>半肝切除术</t>
  </si>
  <si>
    <t>指左半肝或右半肝切除术。</t>
  </si>
  <si>
    <t>肝三叶切除术</t>
  </si>
  <si>
    <t>指左三叶或右三叶切除术。</t>
  </si>
  <si>
    <t>肝门部肿瘤支架管外引流术</t>
  </si>
  <si>
    <t>支架、导管</t>
  </si>
  <si>
    <t>331005021-1</t>
  </si>
  <si>
    <t>胆道内支架引流术</t>
  </si>
  <si>
    <t>肝内胆管U形管引流术</t>
  </si>
  <si>
    <t>肝内异物取出术</t>
  </si>
  <si>
    <t>肝实质切开取石术</t>
  </si>
  <si>
    <t>肝血管瘤包膜外剥脱术</t>
  </si>
  <si>
    <t>肝血管瘤缝扎术</t>
  </si>
  <si>
    <t>开腹门静脉栓塞术</t>
  </si>
  <si>
    <t>331005028S</t>
  </si>
  <si>
    <t>1-3级肝管切开+肝胆管盆式内引流术</t>
  </si>
  <si>
    <t>10.6 胆道手术</t>
  </si>
  <si>
    <t>胆囊肠吻合术</t>
  </si>
  <si>
    <t>含Roux-y肠吻合术。</t>
  </si>
  <si>
    <t>胆囊切除术</t>
  </si>
  <si>
    <t>331006002-1</t>
  </si>
  <si>
    <t>胆囊切除术加收（坏疽性）</t>
  </si>
  <si>
    <t>胆囊造瘘术</t>
  </si>
  <si>
    <t>高位胆管癌根治术</t>
  </si>
  <si>
    <t>含肝部分切除、肝胆管—肠吻合术。</t>
  </si>
  <si>
    <t>肝胆总管切开取石+空肠Roux-y吻合术</t>
  </si>
  <si>
    <t>含空肠间置术、肝胆管、总胆管和空肠吻合术。</t>
  </si>
  <si>
    <t>331006005-1</t>
  </si>
  <si>
    <t>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</si>
  <si>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</si>
  <si>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</si>
  <si>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</si>
  <si>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</si>
  <si>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</si>
  <si>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</si>
  <si>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</si>
  <si>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</si>
  <si>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</si>
  <si>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</si>
  <si>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</si>
  <si>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</si>
  <si>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</si>
  <si>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</si>
  <si>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</si>
  <si>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</si>
  <si>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331006013-2</t>
  </si>
  <si>
    <t>经内镜十二指肠乳头括约肌切开术</t>
  </si>
  <si>
    <t>切开刀</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</si>
  <si>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</si>
  <si>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</si>
  <si>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</si>
  <si>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</si>
  <si>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</si>
  <si>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</si>
  <si>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</si>
  <si>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331006016-1</t>
  </si>
  <si>
    <t>开腹经胆道镜取蛔虫术</t>
  </si>
  <si>
    <t>先天胆道闭锁肝空肠Roux-y成形术(即葛西氏术)</t>
  </si>
  <si>
    <t>含胃体劈裂管肝门吻合。</t>
  </si>
  <si>
    <t>钛钉、支架管</t>
  </si>
  <si>
    <t>胆管移植术</t>
  </si>
  <si>
    <t>胆囊癌根治术</t>
  </si>
  <si>
    <t>含淋巴清扫。</t>
  </si>
  <si>
    <t>331006020S</t>
  </si>
  <si>
    <t>胆囊切开取石术</t>
  </si>
  <si>
    <t>探查，胆囊切开，取石，置入导管，缝合，止血，置管引出固定，缝合切口。</t>
  </si>
  <si>
    <t>取石网篮</t>
  </si>
  <si>
    <t>10.7 胰腺手术</t>
  </si>
  <si>
    <t>胰腺穿刺术</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</si>
  <si>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</si>
  <si>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</si>
  <si>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</si>
  <si>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</si>
  <si>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</si>
  <si>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</si>
  <si>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</si>
  <si>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</si>
  <si>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</si>
  <si>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</si>
  <si>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</si>
  <si>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</si>
  <si>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</si>
  <si>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</si>
  <si>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</si>
  <si>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</si>
  <si>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</si>
  <si>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</si>
  <si>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</si>
  <si>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</si>
  <si>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</si>
  <si>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</si>
  <si>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</si>
  <si>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</si>
  <si>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</si>
  <si>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</si>
  <si>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</si>
  <si>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</si>
  <si>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</si>
  <si>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</si>
  <si>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</si>
  <si>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</si>
  <si>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</si>
  <si>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胰岛细胞移植术</t>
  </si>
  <si>
    <t>胰腺周围神经切除术</t>
  </si>
  <si>
    <t>331007018-1</t>
  </si>
  <si>
    <t>胰腺周围神经阻滞术</t>
  </si>
  <si>
    <t>坏死性胰腺炎清创引流术</t>
  </si>
  <si>
    <t>331007022S</t>
  </si>
  <si>
    <t>保留十二指肠胰头切除术</t>
  </si>
  <si>
    <t>切除胰头，保留胆管和十二指肠及其血供，含胰腺空肠吻合。</t>
  </si>
  <si>
    <t>10.8 其他腹部手术</t>
  </si>
  <si>
    <t>腹股沟疝修补术</t>
  </si>
  <si>
    <t>补片</t>
  </si>
  <si>
    <t>嵌顿疝复位修补术</t>
  </si>
  <si>
    <t>不含肠切除吻合。</t>
  </si>
  <si>
    <t>充填式无张力疝修补术</t>
  </si>
  <si>
    <t>补片、填充物</t>
  </si>
  <si>
    <t xml:space="preserve">单侧  </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</si>
  <si>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</si>
  <si>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</si>
  <si>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</si>
  <si>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</si>
  <si>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</si>
  <si>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</si>
  <si>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</si>
  <si>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</si>
  <si>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</si>
  <si>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</si>
  <si>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</si>
  <si>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剖腹探查术</t>
  </si>
  <si>
    <t>含活检、腹腔引流。</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</si>
  <si>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</si>
  <si>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</si>
  <si>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</si>
  <si>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</si>
  <si>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</si>
  <si>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</si>
  <si>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</si>
  <si>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</si>
  <si>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</si>
  <si>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</si>
  <si>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腹腔恶性肿瘤特殊治疗</t>
  </si>
  <si>
    <t>指微波、冷冻法。</t>
  </si>
  <si>
    <t>331008013-1</t>
  </si>
  <si>
    <t>腹腔恶性肿瘤特殊治疗加收(激光)</t>
  </si>
  <si>
    <t>331008013-2</t>
  </si>
  <si>
    <t>腹腔恶性肿瘤特殊治疗加收(射频消融)</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</si>
  <si>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</si>
  <si>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</si>
  <si>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</si>
  <si>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</si>
  <si>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</si>
  <si>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</si>
  <si>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</si>
  <si>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331008017-1</t>
  </si>
  <si>
    <t>腹壁肿瘤切除术(直径超过5cm)</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</si>
  <si>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</si>
  <si>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</si>
  <si>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</si>
  <si>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</si>
  <si>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</si>
  <si>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</si>
  <si>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</si>
  <si>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</si>
  <si>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</si>
  <si>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</si>
  <si>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</si>
  <si>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</si>
  <si>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</si>
  <si>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</si>
  <si>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</si>
  <si>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</si>
  <si>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</si>
  <si>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</si>
  <si>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</si>
  <si>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</si>
  <si>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</si>
  <si>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</si>
  <si>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</si>
  <si>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</si>
  <si>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</si>
  <si>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</si>
  <si>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</si>
  <si>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</si>
  <si>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</si>
  <si>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</si>
  <si>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</si>
  <si>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</si>
  <si>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</si>
  <si>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</si>
  <si>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</si>
  <si>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</si>
  <si>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</si>
  <si>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</si>
  <si>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</si>
  <si>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</si>
  <si>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</si>
  <si>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11.泌尿系统手术</t>
  </si>
  <si>
    <t>特殊尿管、网状支架、蓝碟</t>
  </si>
  <si>
    <t>11.1 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</si>
  <si>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</si>
  <si>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</si>
  <si>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</si>
  <si>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</si>
  <si>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</si>
  <si>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</si>
  <si>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</si>
  <si>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</si>
  <si>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</si>
  <si>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</si>
  <si>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</si>
  <si>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</si>
  <si>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</si>
  <si>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</si>
  <si>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</si>
  <si>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</si>
  <si>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</si>
  <si>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</si>
  <si>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</si>
  <si>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</si>
  <si>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</si>
  <si>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</si>
  <si>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</si>
  <si>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</si>
  <si>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肾血管重建术</t>
  </si>
  <si>
    <t>含取自体血管。</t>
  </si>
  <si>
    <t>331101017-1</t>
  </si>
  <si>
    <t>肾血管狭窄成形术</t>
  </si>
  <si>
    <t>自体肾移植术</t>
  </si>
  <si>
    <t>移植肾探查术</t>
  </si>
  <si>
    <t>肾周血肿清除术</t>
  </si>
  <si>
    <t>离体肾取石术</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</si>
  <si>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</si>
  <si>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</si>
  <si>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</si>
  <si>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</si>
  <si>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</si>
  <si>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</si>
  <si>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 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</si>
  <si>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</si>
  <si>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</si>
  <si>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</si>
  <si>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</si>
  <si>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</si>
  <si>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</si>
  <si>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</si>
  <si>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</si>
  <si>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</si>
  <si>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</si>
  <si>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</si>
  <si>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输尿管损伤修补术</t>
  </si>
  <si>
    <t>输尿管部分切除再吻合术</t>
  </si>
  <si>
    <t>指输尿管狭窄、病变等原因行输尿管部分切除再吻合。</t>
  </si>
  <si>
    <t>输尿管开口囊肿切除术</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</si>
  <si>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</si>
  <si>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</si>
  <si>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</si>
  <si>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</si>
  <si>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</si>
  <si>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</si>
  <si>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</si>
  <si>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</si>
  <si>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</si>
  <si>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</si>
  <si>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</si>
  <si>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</si>
  <si>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</si>
  <si>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</si>
  <si>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 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</si>
  <si>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</si>
  <si>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</si>
  <si>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</si>
  <si>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</si>
  <si>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</si>
  <si>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</si>
  <si>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</si>
  <si>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</si>
  <si>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</si>
  <si>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</si>
  <si>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</si>
  <si>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</si>
  <si>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</si>
  <si>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</si>
  <si>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</si>
  <si>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</si>
  <si>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</si>
  <si>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</si>
  <si>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</si>
  <si>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</si>
  <si>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</si>
  <si>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</si>
  <si>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</si>
  <si>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</si>
  <si>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</si>
  <si>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</si>
  <si>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</si>
  <si>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</si>
  <si>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</si>
  <si>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</si>
  <si>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</si>
  <si>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</si>
  <si>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</si>
  <si>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</si>
  <si>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</si>
  <si>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</si>
  <si>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</si>
  <si>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脐尿管瘘切除术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</si>
  <si>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</si>
  <si>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</si>
  <si>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</si>
  <si>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</si>
  <si>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</si>
  <si>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</si>
  <si>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</si>
  <si>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</si>
  <si>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</si>
  <si>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</si>
  <si>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</si>
  <si>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</si>
  <si>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</si>
  <si>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</si>
  <si>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</si>
  <si>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</si>
  <si>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</si>
  <si>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</si>
  <si>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</si>
  <si>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</si>
  <si>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</si>
  <si>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</si>
  <si>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</si>
  <si>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</si>
  <si>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</si>
  <si>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</si>
  <si>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</si>
  <si>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</si>
  <si>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</si>
  <si>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</si>
  <si>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</si>
  <si>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</si>
  <si>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</si>
  <si>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</si>
  <si>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</si>
  <si>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</si>
  <si>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</si>
  <si>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</si>
  <si>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</si>
  <si>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</si>
  <si>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</si>
  <si>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</si>
  <si>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</si>
  <si>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</si>
  <si>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</si>
  <si>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11.4 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</si>
  <si>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</si>
  <si>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</si>
  <si>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</si>
  <si>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</si>
  <si>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</si>
  <si>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</si>
  <si>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</si>
  <si>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</si>
  <si>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</si>
  <si>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</si>
  <si>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</si>
  <si>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</si>
  <si>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</si>
  <si>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</si>
  <si>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</si>
  <si>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</si>
  <si>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</si>
  <si>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</si>
  <si>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</si>
  <si>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</si>
  <si>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</si>
  <si>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</si>
  <si>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</si>
  <si>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</si>
  <si>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</si>
  <si>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</si>
  <si>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</si>
  <si>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</si>
  <si>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</si>
  <si>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</si>
  <si>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</si>
  <si>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</si>
  <si>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</si>
  <si>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</si>
  <si>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</si>
  <si>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</si>
  <si>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</si>
  <si>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</si>
  <si>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</si>
  <si>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</si>
  <si>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</si>
  <si>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</si>
  <si>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</si>
  <si>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</si>
  <si>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</si>
  <si>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</si>
  <si>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 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</si>
  <si>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</si>
  <si>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</si>
  <si>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</si>
  <si>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</si>
  <si>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</si>
  <si>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</si>
  <si>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</si>
  <si>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</si>
  <si>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</si>
  <si>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</si>
  <si>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</si>
  <si>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</si>
  <si>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</si>
  <si>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</si>
  <si>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</si>
  <si>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</si>
  <si>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</si>
  <si>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</si>
  <si>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</si>
  <si>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</si>
  <si>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</si>
  <si>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</si>
  <si>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</si>
  <si>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</si>
  <si>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</si>
  <si>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</si>
  <si>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</si>
  <si>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</si>
  <si>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</si>
  <si>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</si>
  <si>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</si>
  <si>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</si>
  <si>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 阴囊、睾丸手术</t>
  </si>
  <si>
    <t>阴囊坏死扩创术</t>
  </si>
  <si>
    <t>阴囊脓肿引流术</t>
  </si>
  <si>
    <t>331202002-1</t>
  </si>
  <si>
    <t>阴囊血肿清除引流术</t>
  </si>
  <si>
    <t>阴囊成形术</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</si>
  <si>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</si>
  <si>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</si>
  <si>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</si>
  <si>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</si>
  <si>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</si>
  <si>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</si>
  <si>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</si>
  <si>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</si>
  <si>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</si>
  <si>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</si>
  <si>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</si>
  <si>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</si>
  <si>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</si>
  <si>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</si>
  <si>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</si>
  <si>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331202015</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</si>
  <si>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</si>
  <si>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</si>
  <si>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</si>
  <si>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</si>
  <si>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</si>
  <si>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</si>
  <si>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</si>
  <si>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</si>
  <si>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</si>
  <si>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 附睾、输精管、精索手术</t>
  </si>
  <si>
    <t>附睾切除术</t>
  </si>
  <si>
    <t>331203001-1</t>
  </si>
  <si>
    <t>附睾肿物切除术</t>
  </si>
  <si>
    <t>输精管附睾吻合术</t>
  </si>
  <si>
    <t>精索静脉转流术</t>
  </si>
  <si>
    <t>精索静脉瘤切除术</t>
  </si>
  <si>
    <t>331203004-1</t>
  </si>
  <si>
    <t>精索肿物切除术</t>
  </si>
  <si>
    <t>精索静脉曲张栓塞术</t>
  </si>
  <si>
    <t>精索静脉曲张结扎术</t>
  </si>
  <si>
    <t>指行精索静脉曲张结扎。</t>
  </si>
  <si>
    <t>331203006-1</t>
  </si>
  <si>
    <t>精索静脉曲张分流术</t>
  </si>
  <si>
    <t>输精管插管术</t>
  </si>
  <si>
    <t>输精管结扎术</t>
  </si>
  <si>
    <t>331203008-1</t>
  </si>
  <si>
    <t>输精管复通术</t>
  </si>
  <si>
    <t>输精管粘堵术</t>
  </si>
  <si>
    <t>输精管角性结节切除术</t>
  </si>
  <si>
    <t>输精管吻合术</t>
  </si>
  <si>
    <t>输尿管间嵴切除术</t>
  </si>
  <si>
    <t>经尿道射精管切开术</t>
  </si>
  <si>
    <t>12.4 阴茎手术</t>
  </si>
  <si>
    <t>嵌顿包茎松解术</t>
  </si>
  <si>
    <t>331204001-1</t>
  </si>
  <si>
    <t>包皮扩张分离术</t>
  </si>
  <si>
    <t>331204001-2</t>
  </si>
  <si>
    <t>包皮粘连松解术</t>
  </si>
  <si>
    <t>331204001-3</t>
  </si>
  <si>
    <t>包皮垢清洗</t>
  </si>
  <si>
    <t>包皮环切术</t>
  </si>
  <si>
    <t>阴茎包皮过短整形术</t>
  </si>
  <si>
    <t>阴茎外伤清创术</t>
  </si>
  <si>
    <t>阴茎再植术</t>
  </si>
  <si>
    <t>331204006</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</si>
  <si>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</si>
  <si>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</si>
  <si>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</si>
  <si>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</si>
  <si>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</si>
  <si>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</si>
  <si>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</si>
  <si>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</si>
  <si>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</si>
  <si>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</si>
  <si>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</si>
  <si>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</si>
  <si>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</si>
  <si>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</si>
  <si>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</si>
  <si>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</si>
  <si>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</si>
  <si>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</si>
  <si>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</si>
  <si>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</si>
  <si>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</si>
  <si>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</si>
  <si>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</si>
  <si>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隐匿性阴茎矫治术按此项目收费。</t>
  </si>
  <si>
    <t>331204014-1</t>
  </si>
  <si>
    <t>阴茎加粗术</t>
  </si>
  <si>
    <t>阴茎阴囊移位整形术</t>
  </si>
  <si>
    <t>331204015-1</t>
  </si>
  <si>
    <t>阴茎阴囊移位整形术+会阴型尿道下裂修补术</t>
  </si>
  <si>
    <t>尿道阴茎海绵体分流术</t>
  </si>
  <si>
    <t>阴茎血管重建术</t>
  </si>
  <si>
    <t>阴茎海绵体分离术</t>
  </si>
  <si>
    <t>阴茎静脉结扎术</t>
  </si>
  <si>
    <t>331204020S</t>
  </si>
  <si>
    <t>包皮套扎术</t>
  </si>
  <si>
    <t>指用套扎环，将多余包皮套扎。</t>
  </si>
  <si>
    <t>331204021S</t>
  </si>
  <si>
    <t>阴茎背深静脉包埋术</t>
  </si>
  <si>
    <t>13.女性生殖系统手术</t>
  </si>
  <si>
    <t>13.1 卵巢手术</t>
  </si>
  <si>
    <t>331301001</t>
  </si>
  <si>
    <t>经阴道盆腔穿刺术</t>
  </si>
  <si>
    <t>含肿物、脓肿、积液等穿刺及引流。含活检。</t>
  </si>
  <si>
    <t>卵巢囊肿剔除术</t>
  </si>
  <si>
    <t>331301002-1</t>
  </si>
  <si>
    <t>卵巢囊肿烧灼术</t>
  </si>
  <si>
    <t>卵巢修补术</t>
  </si>
  <si>
    <t>卵巢楔形切除术</t>
  </si>
  <si>
    <t>331301004-1</t>
  </si>
  <si>
    <t>卵巢切开探查术</t>
  </si>
  <si>
    <t>含必要时取卵巢组织活检或切除部分卵巢。</t>
  </si>
  <si>
    <t>331301004-2</t>
  </si>
  <si>
    <t>多囊卵巢打孔术</t>
  </si>
  <si>
    <t>卵巢切除术</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</si>
  <si>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</si>
  <si>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</si>
  <si>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</si>
  <si>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</si>
  <si>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</si>
  <si>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</si>
  <si>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</si>
  <si>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</si>
  <si>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</si>
  <si>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</si>
  <si>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卵巢癌探查术</t>
  </si>
  <si>
    <t>卵巢输卵管切除术</t>
  </si>
  <si>
    <t>卵巢移位术</t>
  </si>
  <si>
    <t>卵巢移植术</t>
  </si>
  <si>
    <t>13.2 输卵管手术</t>
  </si>
  <si>
    <t>输卵管结扎术</t>
  </si>
  <si>
    <t>指传统术式、经阴道术式等。</t>
  </si>
  <si>
    <t>显微外科输卵管吻合术</t>
  </si>
  <si>
    <t>输卵管修复整形术</t>
  </si>
  <si>
    <t>含输卵管吻合、再通、整形。</t>
  </si>
  <si>
    <t>331302003-1</t>
  </si>
  <si>
    <t>输卵管造口术</t>
  </si>
  <si>
    <t>331302003-2</t>
  </si>
  <si>
    <t>输卵管开窗术</t>
  </si>
  <si>
    <t>输卵管切除术</t>
  </si>
  <si>
    <t>331302004-1</t>
  </si>
  <si>
    <t>宫外孕的各类手术</t>
  </si>
  <si>
    <t>331302004-2</t>
  </si>
  <si>
    <t>输卵管系膜囊肿剥除术</t>
  </si>
  <si>
    <t>输卵管移植术</t>
  </si>
  <si>
    <t>经输卵管镜插管通水术</t>
  </si>
  <si>
    <t>输卵管选择性插管术</t>
  </si>
  <si>
    <t>经腹腔镜输卵管高压洗注术</t>
  </si>
  <si>
    <t>输卵管宫角植入术</t>
  </si>
  <si>
    <t>输卵管介入治疗</t>
  </si>
  <si>
    <t>331302010-1</t>
  </si>
  <si>
    <t>输卵管积水穿刺术</t>
  </si>
  <si>
    <t>13.3 子宫手术</t>
  </si>
  <si>
    <t>宫颈息肉切除术</t>
  </si>
  <si>
    <t>331303001-1</t>
  </si>
  <si>
    <t>子宫内膜息肉切除术</t>
  </si>
  <si>
    <t>331303001-2</t>
  </si>
  <si>
    <t>宫颈管息肉切除术</t>
  </si>
  <si>
    <t>宫颈肌瘤剔除术</t>
  </si>
  <si>
    <t>指经腹手术。</t>
  </si>
  <si>
    <t>331303002-1</t>
  </si>
  <si>
    <t>经阴道子宫粘膜下肌瘤切除术</t>
  </si>
  <si>
    <t>宫颈残端切除术</t>
  </si>
  <si>
    <t>宫颈锥形切除术</t>
  </si>
  <si>
    <t>宫颈环形电切术</t>
  </si>
  <si>
    <t>331303005-1</t>
  </si>
  <si>
    <t>宫颈环形电切术(使用Leep刀)</t>
  </si>
  <si>
    <t>非孕期子宫内口矫正术</t>
  </si>
  <si>
    <t>孕期子宫内口缝合术</t>
  </si>
  <si>
    <t>曼氏手术</t>
  </si>
  <si>
    <t>含宫颈部分切除+主韧带缩短+阴道前后壁修补术。</t>
  </si>
  <si>
    <t>子宫颈截除术</t>
  </si>
  <si>
    <t>子宫破裂修补术</t>
  </si>
  <si>
    <t>指对子宫破裂处清创，缝合修补。</t>
  </si>
  <si>
    <t>经腹子宫肌瘤剔除术</t>
  </si>
  <si>
    <t>331303011-1</t>
  </si>
  <si>
    <t>经腹子宫肌瘤剔除术(使用肌瘤粉碎装置)</t>
  </si>
  <si>
    <t>子宫次全切除术</t>
  </si>
  <si>
    <t>阴式全子宫切除术</t>
  </si>
  <si>
    <t>腹式全子宫切除术</t>
  </si>
  <si>
    <t>全子宫+双附件切除术</t>
  </si>
  <si>
    <t>次广泛子宫切除术</t>
  </si>
  <si>
    <t>含双附件切除。</t>
  </si>
  <si>
    <t>331303016-1</t>
  </si>
  <si>
    <t>广泛性子宫切除术</t>
  </si>
  <si>
    <t>广泛性子宫切除+盆腹腔淋巴结清除术</t>
  </si>
  <si>
    <t>331303017-1</t>
  </si>
  <si>
    <t>保留盆腔自主神经丛广泛性子宫切除+盆腹腔淋巴结清除术</t>
  </si>
  <si>
    <t>经腹阴道联合子宫切除术</t>
  </si>
  <si>
    <t>子宫整形术</t>
  </si>
  <si>
    <t>含纵隔切除、残角子宫切除、畸形子宫矫治、双角子宫融合等；不含术中B超监视。</t>
  </si>
  <si>
    <t>开腹取环术</t>
  </si>
  <si>
    <t>经腹腔镜取环术</t>
  </si>
  <si>
    <t>子宫动脉结扎术</t>
  </si>
  <si>
    <t>子宫悬吊术</t>
  </si>
  <si>
    <t>吊带</t>
  </si>
  <si>
    <t>331303023-1</t>
  </si>
  <si>
    <t>阴道吊带术</t>
  </si>
  <si>
    <t>331303023-2</t>
  </si>
  <si>
    <t>阴道残端悬吊术</t>
  </si>
  <si>
    <t>331303025</t>
  </si>
  <si>
    <t>盆腔肿瘤切除术</t>
  </si>
  <si>
    <t>不限性别。</t>
  </si>
  <si>
    <t>阔韧带内肿瘤切除术</t>
  </si>
  <si>
    <t>子宫内膜去除术</t>
  </si>
  <si>
    <t>指热球、射频消融、电凝术等。</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</si>
  <si>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</si>
  <si>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</si>
  <si>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</si>
  <si>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</si>
  <si>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</si>
  <si>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</si>
  <si>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</si>
  <si>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</si>
  <si>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粘膜下子宫肌瘤圈套术</t>
  </si>
  <si>
    <t>331303029-1</t>
  </si>
  <si>
    <t>粘膜下子宫肌瘤摘除术</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</si>
  <si>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</si>
  <si>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</si>
  <si>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</si>
  <si>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</si>
  <si>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</si>
  <si>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</si>
  <si>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</si>
  <si>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</si>
  <si>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</si>
  <si>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</si>
  <si>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</si>
  <si>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</si>
  <si>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</si>
  <si>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</si>
  <si>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</si>
  <si>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</si>
  <si>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</si>
  <si>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</si>
  <si>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</si>
  <si>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</si>
  <si>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</si>
  <si>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</si>
  <si>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</si>
  <si>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</si>
  <si>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</si>
  <si>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</si>
  <si>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</si>
  <si>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</si>
  <si>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</si>
  <si>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</si>
  <si>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</si>
  <si>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</si>
  <si>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</si>
  <si>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</si>
  <si>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</si>
  <si>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</si>
  <si>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</si>
  <si>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</si>
  <si>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13.4 阴道手术</t>
  </si>
  <si>
    <t>阴道异物取出术</t>
  </si>
  <si>
    <t>阴道裂伤缝合术</t>
  </si>
  <si>
    <t>阴道扩张术</t>
  </si>
  <si>
    <t>扩张用模具</t>
  </si>
  <si>
    <t>阴道疤痕切除术</t>
  </si>
  <si>
    <t>阴道横纵膈切开术</t>
  </si>
  <si>
    <t>阴道闭锁切开术</t>
  </si>
  <si>
    <t>阴道良性肿物切除术</t>
  </si>
  <si>
    <t>331304007-1</t>
  </si>
  <si>
    <t>阴道结节切除术</t>
  </si>
  <si>
    <t>331304007-2</t>
  </si>
  <si>
    <t>阴道囊肿切除术</t>
  </si>
  <si>
    <t>阴道成形术</t>
  </si>
  <si>
    <t>不含植皮、取乙状结肠（代阴道）等所有组织瓣切取。</t>
  </si>
  <si>
    <t>阴道直肠瘘修补术</t>
  </si>
  <si>
    <t>阴道壁血肿切开术</t>
  </si>
  <si>
    <t>阴道前后壁修补术</t>
  </si>
  <si>
    <t>阴道中隔成形术</t>
  </si>
  <si>
    <t>后穹窿损伤缝合术</t>
  </si>
  <si>
    <t>331304013-1</t>
  </si>
  <si>
    <t>阴道后穹窿切开引流术</t>
  </si>
  <si>
    <t>阴道缩紧术</t>
  </si>
  <si>
    <t>331304015</t>
  </si>
  <si>
    <t>阴道切除术</t>
  </si>
  <si>
    <t>指部分阴道切除术或全阴道切除术。</t>
  </si>
  <si>
    <t>331304016S</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</si>
  <si>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</si>
  <si>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</si>
  <si>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</si>
  <si>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</si>
  <si>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</si>
  <si>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</si>
  <si>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</si>
  <si>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</si>
  <si>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</si>
  <si>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</si>
  <si>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13.5 外阴手术</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</si>
  <si>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</si>
  <si>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</si>
  <si>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</si>
  <si>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</si>
  <si>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</si>
  <si>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陈旧性会阴裂伤修补术</t>
  </si>
  <si>
    <t>陈旧性会阴Ⅲ度裂伤缝合术</t>
  </si>
  <si>
    <t>含肛门括约肌及直肠裂伤。</t>
  </si>
  <si>
    <t>外阴脓肿切开引流术</t>
  </si>
  <si>
    <t>331305004-1</t>
  </si>
  <si>
    <t>外阴血肿切开引流术</t>
  </si>
  <si>
    <t>外阴良性肿物切除术</t>
  </si>
  <si>
    <t>指肿瘤、囊肿、赘生物等。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</si>
  <si>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</si>
  <si>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</si>
  <si>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</si>
  <si>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</si>
  <si>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</si>
  <si>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</si>
  <si>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</si>
  <si>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</si>
  <si>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</si>
  <si>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</si>
  <si>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</si>
  <si>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</si>
  <si>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</si>
  <si>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</si>
  <si>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</si>
  <si>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</si>
  <si>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331305018S</t>
  </si>
  <si>
    <t>阴唇修整术</t>
  </si>
  <si>
    <t>331305019S</t>
  </si>
  <si>
    <t>阴蒂成形术</t>
  </si>
  <si>
    <t>指切除部分肥大的阴蒂体及多余皮肤，重塑会阴部外形。</t>
  </si>
  <si>
    <t>13.6 女性生殖器官其他手术</t>
  </si>
  <si>
    <t>防粘连材料</t>
  </si>
  <si>
    <t>经腹腔镜盆腔粘连分离术</t>
  </si>
  <si>
    <t>宫腔镜检查</t>
  </si>
  <si>
    <t>含活检；不含宫旁阻滞麻醉。</t>
  </si>
  <si>
    <t>331306003-1</t>
  </si>
  <si>
    <t>幼女阴道异物诊治</t>
  </si>
  <si>
    <t>经宫腔镜取环术</t>
  </si>
  <si>
    <t>不含术中B超监视。</t>
  </si>
  <si>
    <t>331306004-1</t>
  </si>
  <si>
    <t>经宫腔镜宫腔内异物取出术</t>
  </si>
  <si>
    <t>经宫腔镜输卵管插管术</t>
  </si>
  <si>
    <t>经宫腔镜宫腔粘连分离术</t>
  </si>
  <si>
    <t>经宫腔镜子宫纵隔切除术</t>
  </si>
  <si>
    <t>经宫腔镜子宫肌瘤切除术</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</si>
  <si>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</si>
  <si>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</si>
  <si>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</si>
  <si>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</si>
  <si>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</si>
  <si>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</si>
  <si>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</si>
  <si>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</si>
  <si>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</si>
  <si>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</si>
  <si>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</si>
  <si>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</si>
  <si>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</si>
  <si>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</si>
  <si>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</si>
  <si>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</si>
  <si>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</si>
  <si>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</si>
  <si>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</si>
  <si>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</si>
  <si>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</si>
  <si>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</si>
  <si>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</si>
  <si>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</si>
  <si>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</si>
  <si>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</si>
  <si>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</si>
  <si>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14.产科手术与操作</t>
  </si>
  <si>
    <t>特殊脐带夹</t>
  </si>
  <si>
    <t>接生术项目内涵中的产程指自第二产程起。</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</si>
  <si>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</si>
  <si>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</si>
  <si>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</si>
  <si>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</si>
  <si>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</si>
  <si>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</si>
  <si>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</si>
  <si>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</si>
  <si>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</si>
  <si>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含穿颅术、断头术、锁骨切断术、碎胎术、内脏挖出术、头皮牵引术等。</t>
  </si>
  <si>
    <t>难产接生</t>
  </si>
  <si>
    <t>指臀位助产、臀位牵引、胎头吸引、胎头旋转、产钳助产等。含产程观察，阴道或肛门检查，胎心监测及脐带处理，会阴裂伤修补及侧切。</t>
  </si>
  <si>
    <t>难产接生失败后立即进行剖宫产接生，可同时收取难产接生和剖宫产术两项目费用。</t>
  </si>
  <si>
    <t>外倒转术</t>
  </si>
  <si>
    <t>含臀位及横位的外倒转。</t>
  </si>
  <si>
    <t>内倒转术</t>
  </si>
  <si>
    <t>手取胎盘术</t>
  </si>
  <si>
    <t>脐带还纳术</t>
  </si>
  <si>
    <t>剖宫产术</t>
  </si>
  <si>
    <t>指古典式、子宫下段及腹膜外剖宫取胎术等。</t>
  </si>
  <si>
    <t>剖宫产术中子宫全切术</t>
  </si>
  <si>
    <t>剖宫产术中子宫次全切术</t>
  </si>
  <si>
    <t>二次剖宫产术</t>
  </si>
  <si>
    <t>含腹部疤痕剔除术。</t>
  </si>
  <si>
    <t>腹腔妊娠取胎术</t>
  </si>
  <si>
    <t>子宫颈裂伤修补术</t>
  </si>
  <si>
    <t>指产时宫颈裂伤。</t>
  </si>
  <si>
    <t>子宫颈管环扎术(Mc-Donald)</t>
  </si>
  <si>
    <t>指孕期手术。</t>
  </si>
  <si>
    <t>331400019-1</t>
  </si>
  <si>
    <t>子宫颈管环扎(Mc-Donald)术后拆线</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</si>
  <si>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</si>
  <si>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</si>
  <si>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</si>
  <si>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</si>
  <si>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</si>
  <si>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</si>
  <si>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</si>
  <si>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</si>
  <si>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</si>
  <si>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</si>
  <si>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</si>
  <si>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</si>
  <si>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</si>
  <si>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</si>
  <si>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</si>
  <si>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</si>
  <si>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</si>
  <si>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</si>
  <si>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</si>
  <si>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</si>
  <si>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</si>
  <si>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</si>
  <si>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</si>
  <si>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</si>
  <si>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</si>
  <si>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</si>
  <si>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</si>
  <si>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</si>
  <si>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</si>
  <si>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</si>
  <si>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</si>
  <si>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</si>
  <si>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</si>
  <si>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</si>
  <si>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</si>
  <si>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</si>
  <si>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</si>
  <si>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</si>
  <si>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</si>
  <si>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</si>
  <si>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</si>
  <si>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</si>
  <si>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</si>
  <si>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</si>
  <si>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</si>
  <si>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</si>
  <si>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</si>
  <si>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</si>
  <si>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</si>
  <si>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</si>
  <si>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</si>
  <si>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</si>
  <si>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</si>
  <si>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</si>
  <si>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</si>
  <si>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</si>
  <si>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</si>
  <si>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</si>
  <si>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</si>
  <si>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</si>
  <si>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</si>
  <si>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</si>
  <si>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</si>
  <si>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</si>
  <si>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</si>
  <si>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</si>
  <si>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</si>
  <si>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</si>
  <si>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</si>
  <si>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</si>
  <si>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</si>
  <si>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</si>
  <si>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</si>
  <si>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</si>
  <si>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</si>
  <si>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</si>
  <si>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</si>
  <si>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</si>
  <si>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</si>
  <si>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</si>
  <si>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</si>
  <si>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</si>
  <si>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</si>
  <si>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</si>
  <si>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</si>
  <si>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</si>
  <si>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</si>
  <si>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</si>
  <si>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</si>
  <si>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</si>
  <si>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</si>
  <si>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</si>
  <si>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</si>
  <si>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</si>
  <si>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</si>
  <si>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</si>
  <si>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</si>
  <si>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</si>
  <si>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</si>
  <si>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</si>
  <si>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</si>
  <si>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</si>
  <si>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</si>
  <si>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</si>
  <si>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</si>
  <si>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</si>
  <si>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</si>
  <si>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</si>
  <si>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</si>
  <si>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</si>
  <si>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</si>
  <si>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</si>
  <si>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</si>
  <si>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</si>
  <si>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</si>
  <si>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</si>
  <si>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</si>
  <si>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</si>
  <si>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</si>
  <si>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</si>
  <si>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</si>
  <si>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</si>
  <si>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</si>
  <si>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</si>
  <si>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</si>
  <si>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</si>
  <si>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</si>
  <si>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</si>
  <si>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</si>
  <si>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</si>
  <si>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</si>
  <si>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</si>
  <si>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</si>
  <si>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</si>
  <si>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</si>
  <si>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</si>
  <si>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</si>
  <si>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</si>
  <si>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</si>
  <si>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</si>
  <si>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</si>
  <si>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</si>
  <si>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</si>
  <si>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</si>
  <si>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</si>
  <si>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</si>
  <si>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</si>
  <si>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</si>
  <si>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</si>
  <si>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</si>
  <si>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</si>
  <si>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</si>
  <si>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</si>
  <si>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</si>
  <si>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</si>
  <si>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</si>
  <si>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</si>
  <si>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</si>
  <si>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</si>
  <si>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</si>
  <si>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</si>
  <si>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</si>
  <si>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</si>
  <si>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</si>
  <si>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</si>
  <si>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</si>
  <si>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</si>
  <si>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</si>
  <si>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</si>
  <si>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</si>
  <si>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</si>
  <si>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</si>
  <si>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</si>
  <si>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</si>
  <si>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</si>
  <si>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</si>
  <si>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</si>
  <si>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</si>
  <si>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</si>
  <si>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</si>
  <si>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</si>
  <si>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</si>
  <si>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</si>
  <si>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</si>
  <si>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</si>
  <si>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</si>
  <si>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</si>
  <si>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</si>
  <si>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</si>
  <si>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</si>
  <si>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</si>
  <si>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</si>
  <si>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</si>
  <si>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</si>
  <si>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</si>
  <si>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</si>
  <si>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</si>
  <si>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</si>
  <si>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</si>
  <si>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</si>
  <si>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</si>
  <si>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</si>
  <si>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</si>
  <si>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</si>
  <si>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</si>
  <si>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</si>
  <si>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</si>
  <si>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</si>
  <si>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</si>
  <si>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</si>
  <si>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</si>
  <si>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</si>
  <si>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</si>
  <si>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</si>
  <si>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</si>
  <si>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</si>
  <si>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</si>
  <si>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</si>
  <si>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</si>
  <si>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</si>
  <si>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</si>
  <si>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</si>
  <si>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</si>
  <si>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</si>
  <si>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</si>
  <si>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</si>
  <si>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</si>
  <si>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</si>
  <si>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</si>
  <si>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</si>
  <si>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</si>
  <si>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</si>
  <si>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</si>
  <si>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</si>
  <si>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</si>
  <si>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</si>
  <si>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</si>
  <si>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</si>
  <si>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</si>
  <si>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</si>
  <si>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</si>
  <si>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</si>
  <si>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</si>
  <si>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</si>
  <si>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</si>
  <si>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</si>
  <si>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</si>
  <si>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</si>
  <si>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</si>
  <si>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</si>
  <si>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</si>
  <si>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</si>
  <si>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</si>
  <si>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</si>
  <si>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</si>
  <si>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</si>
  <si>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</si>
  <si>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</si>
  <si>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</si>
  <si>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</si>
  <si>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</si>
  <si>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</si>
  <si>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</si>
  <si>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</si>
  <si>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</si>
  <si>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</si>
  <si>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</si>
  <si>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</si>
  <si>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</si>
  <si>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</si>
  <si>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</si>
  <si>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</si>
  <si>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</si>
  <si>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</si>
  <si>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</si>
  <si>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</si>
  <si>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</si>
  <si>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</si>
  <si>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</si>
  <si>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</si>
  <si>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</si>
  <si>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</si>
  <si>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</si>
  <si>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</si>
  <si>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</si>
  <si>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</si>
  <si>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</si>
  <si>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</si>
  <si>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</si>
  <si>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</si>
  <si>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</si>
  <si>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</si>
  <si>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</si>
  <si>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</si>
  <si>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</si>
  <si>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</si>
  <si>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</si>
  <si>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</si>
  <si>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</si>
  <si>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</si>
  <si>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</si>
  <si>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</si>
  <si>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</si>
  <si>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</si>
  <si>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</si>
  <si>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</si>
  <si>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</si>
  <si>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</si>
  <si>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</si>
  <si>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</si>
  <si>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</si>
  <si>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</si>
  <si>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</si>
  <si>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</si>
  <si>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</si>
  <si>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</si>
  <si>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</si>
  <si>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</si>
  <si>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</si>
  <si>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</si>
  <si>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</si>
  <si>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</si>
  <si>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</si>
  <si>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</si>
  <si>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</si>
  <si>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</si>
  <si>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</si>
  <si>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</si>
  <si>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</si>
  <si>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</si>
  <si>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</si>
  <si>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</si>
  <si>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</si>
  <si>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</si>
  <si>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</si>
  <si>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</si>
  <si>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</si>
  <si>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</si>
  <si>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</si>
  <si>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</si>
  <si>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</si>
  <si>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</si>
  <si>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</si>
  <si>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</si>
  <si>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</si>
  <si>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</si>
  <si>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</si>
  <si>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</si>
  <si>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</si>
  <si>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</si>
  <si>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</si>
  <si>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</si>
  <si>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</si>
  <si>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</si>
  <si>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</si>
  <si>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</si>
  <si>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</si>
  <si>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</si>
  <si>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</si>
  <si>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</si>
  <si>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</si>
  <si>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</si>
  <si>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</si>
  <si>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</si>
  <si>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</si>
  <si>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</si>
  <si>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</si>
  <si>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</si>
  <si>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</si>
  <si>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</si>
  <si>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</si>
  <si>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</si>
  <si>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</si>
  <si>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</si>
  <si>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</si>
  <si>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</si>
  <si>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</si>
  <si>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</si>
  <si>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</si>
  <si>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</si>
  <si>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</si>
  <si>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</si>
  <si>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</si>
  <si>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</si>
  <si>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</si>
  <si>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</si>
  <si>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</si>
  <si>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</si>
  <si>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</si>
  <si>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</si>
  <si>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</si>
  <si>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</si>
  <si>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</si>
  <si>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</si>
  <si>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</si>
  <si>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</si>
  <si>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</si>
  <si>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</si>
  <si>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</si>
  <si>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</si>
  <si>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</si>
  <si>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多于三踝骨折参照此项目收费。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</si>
  <si>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</si>
  <si>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</si>
  <si>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</si>
  <si>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</si>
  <si>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</si>
  <si>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</si>
  <si>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</si>
  <si>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</si>
  <si>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</si>
  <si>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</si>
  <si>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</si>
  <si>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</si>
  <si>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</si>
  <si>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</si>
  <si>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</si>
  <si>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</si>
  <si>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</si>
  <si>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</si>
  <si>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</si>
  <si>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</si>
  <si>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</si>
  <si>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</si>
  <si>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</si>
  <si>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</si>
  <si>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</si>
  <si>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</si>
  <si>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</si>
  <si>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</si>
  <si>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</si>
  <si>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</si>
  <si>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</si>
  <si>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</si>
  <si>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</si>
  <si>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</si>
  <si>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</si>
  <si>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</si>
  <si>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</si>
  <si>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</si>
  <si>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</si>
  <si>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</si>
  <si>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</si>
  <si>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</si>
  <si>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</si>
  <si>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</si>
  <si>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</si>
  <si>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</si>
  <si>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</si>
  <si>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</si>
  <si>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</si>
  <si>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</si>
  <si>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</si>
  <si>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</si>
  <si>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</si>
  <si>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</si>
  <si>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</si>
  <si>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</si>
  <si>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</si>
  <si>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</si>
  <si>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</si>
  <si>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</si>
  <si>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</si>
  <si>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</si>
  <si>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</si>
  <si>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</si>
  <si>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</si>
  <si>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</si>
  <si>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</si>
  <si>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</si>
  <si>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</si>
  <si>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</si>
  <si>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</si>
  <si>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</si>
  <si>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</si>
  <si>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</si>
  <si>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</si>
  <si>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</si>
  <si>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</si>
  <si>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</si>
  <si>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</si>
  <si>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</si>
  <si>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</si>
  <si>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</si>
  <si>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</si>
  <si>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</si>
  <si>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</si>
  <si>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</si>
  <si>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</si>
  <si>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</si>
  <si>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</si>
  <si>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</si>
  <si>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</si>
  <si>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</si>
  <si>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</si>
  <si>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</si>
  <si>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</si>
  <si>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</si>
  <si>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</si>
  <si>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</si>
  <si>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</si>
  <si>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</si>
  <si>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</si>
  <si>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</si>
  <si>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</si>
  <si>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</si>
  <si>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</si>
  <si>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</si>
  <si>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</si>
  <si>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</si>
  <si>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</si>
  <si>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</si>
  <si>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</si>
  <si>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</si>
  <si>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</si>
  <si>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</si>
  <si>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</si>
  <si>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</si>
  <si>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</si>
  <si>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</si>
  <si>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</si>
  <si>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</si>
  <si>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</si>
  <si>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</si>
  <si>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</si>
  <si>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</si>
  <si>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</si>
  <si>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</si>
  <si>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</si>
  <si>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</si>
  <si>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</si>
  <si>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</si>
  <si>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</si>
  <si>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</si>
  <si>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</si>
  <si>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</si>
  <si>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</si>
  <si>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</si>
  <si>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</si>
  <si>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</si>
  <si>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</si>
  <si>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</si>
  <si>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</si>
  <si>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</si>
  <si>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</si>
  <si>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</si>
  <si>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</si>
  <si>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</si>
  <si>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</si>
  <si>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</si>
  <si>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</si>
  <si>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</si>
  <si>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</si>
  <si>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</si>
  <si>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</si>
  <si>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</si>
  <si>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</si>
  <si>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</si>
  <si>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</si>
  <si>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</si>
  <si>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</si>
  <si>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</si>
  <si>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</si>
  <si>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</si>
  <si>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</si>
  <si>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</si>
  <si>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</si>
  <si>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</si>
  <si>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</si>
  <si>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</si>
  <si>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</si>
  <si>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</si>
  <si>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</si>
  <si>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</si>
  <si>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</si>
  <si>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</si>
  <si>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</si>
  <si>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</si>
  <si>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</si>
  <si>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</si>
  <si>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</si>
  <si>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</si>
  <si>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</si>
  <si>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</si>
  <si>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</si>
  <si>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</si>
  <si>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</si>
  <si>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</si>
  <si>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</si>
  <si>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</si>
  <si>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</si>
  <si>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</si>
  <si>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</si>
  <si>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</si>
  <si>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</si>
  <si>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</si>
  <si>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</si>
  <si>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</si>
  <si>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</si>
  <si>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</si>
  <si>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</si>
  <si>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</si>
  <si>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</si>
  <si>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</si>
  <si>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</si>
  <si>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</si>
  <si>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</si>
  <si>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</si>
  <si>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</si>
  <si>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</si>
  <si>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</si>
  <si>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</si>
  <si>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</si>
  <si>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</si>
  <si>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</si>
  <si>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</si>
  <si>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</si>
  <si>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</si>
  <si>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</si>
  <si>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</si>
  <si>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</si>
  <si>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</si>
  <si>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</si>
  <si>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</si>
  <si>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</si>
  <si>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</si>
  <si>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</si>
  <si>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</si>
  <si>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</si>
  <si>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</si>
  <si>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</si>
  <si>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</si>
  <si>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</si>
  <si>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</si>
  <si>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</si>
  <si>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</si>
  <si>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</si>
  <si>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</si>
  <si>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</si>
  <si>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</si>
  <si>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</si>
  <si>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</si>
  <si>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</si>
  <si>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</si>
  <si>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</si>
  <si>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</si>
  <si>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</si>
  <si>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</si>
  <si>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</si>
  <si>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</si>
  <si>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</si>
  <si>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</si>
  <si>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</si>
  <si>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</si>
  <si>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</si>
  <si>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</si>
  <si>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</si>
  <si>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</si>
  <si>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</si>
  <si>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</si>
  <si>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</si>
  <si>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</si>
  <si>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</si>
  <si>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</si>
  <si>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</si>
  <si>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</si>
  <si>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</si>
  <si>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</si>
  <si>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</si>
  <si>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</si>
  <si>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</si>
  <si>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</si>
  <si>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</si>
  <si>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</si>
  <si>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</si>
  <si>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</si>
  <si>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</si>
  <si>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</si>
  <si>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</si>
  <si>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</si>
  <si>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</si>
  <si>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</si>
  <si>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</si>
  <si>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</si>
  <si>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</si>
  <si>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</si>
  <si>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</si>
  <si>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</si>
  <si>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</si>
  <si>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</si>
  <si>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</si>
  <si>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</si>
  <si>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</si>
  <si>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</si>
  <si>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</si>
  <si>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</si>
  <si>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</si>
  <si>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</si>
  <si>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</si>
  <si>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</si>
  <si>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</si>
  <si>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</si>
  <si>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</si>
  <si>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</si>
  <si>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</si>
  <si>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</si>
  <si>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</si>
  <si>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</si>
  <si>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</si>
  <si>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</si>
  <si>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</si>
  <si>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</si>
  <si>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</si>
  <si>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</si>
  <si>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</si>
  <si>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</si>
  <si>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</si>
  <si>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</si>
  <si>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</si>
  <si>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</si>
  <si>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</si>
  <si>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</si>
  <si>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</si>
  <si>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</si>
  <si>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</si>
  <si>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</si>
  <si>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</si>
  <si>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</si>
  <si>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</si>
  <si>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</si>
  <si>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</si>
  <si>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</si>
  <si>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</si>
  <si>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</si>
  <si>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</si>
  <si>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</si>
  <si>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</si>
  <si>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</si>
  <si>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</si>
  <si>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</si>
  <si>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</si>
  <si>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</si>
  <si>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</si>
  <si>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</si>
  <si>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</si>
  <si>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</si>
  <si>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</si>
  <si>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r>
      <rPr>
        <sz val="11"/>
        <rFont val="宋体"/>
        <charset val="134"/>
      </rPr>
      <t>100cm</t>
    </r>
    <r>
      <rPr>
        <vertAlign val="superscript"/>
        <sz val="11"/>
        <rFont val="宋体"/>
        <charset val="134"/>
      </rPr>
      <t>2</t>
    </r>
  </si>
  <si>
    <t>手（足）部关节松解术</t>
  </si>
  <si>
    <t>指手（足）部关节松解。</t>
  </si>
  <si>
    <t>掌指关节成形术</t>
  </si>
  <si>
    <t>331519017-1</t>
  </si>
  <si>
    <t>跖趾关节成形术</t>
  </si>
  <si>
    <t>15.20 手(足)外伤其他手术</t>
  </si>
  <si>
    <t>腕关节韧带修补术</t>
  </si>
  <si>
    <t>331520001-1</t>
  </si>
  <si>
    <t>踝关节韧带修补术</t>
  </si>
  <si>
    <t>指(趾)间或掌指(趾)关节侧副韧带修补术</t>
  </si>
  <si>
    <t>331520002-1</t>
  </si>
  <si>
    <t>指(趾)间或掌指(趾)关节关节囊修补术</t>
  </si>
  <si>
    <t>331520001-2</t>
  </si>
  <si>
    <t>踝关节韧带损伤重建术</t>
  </si>
  <si>
    <t>清除撕脱骨片，探查关节腔，缝合撕裂的关节囊，在内或外踝钻孔，肌腱韧带重建，止血，放置引流，负压吸引。</t>
  </si>
  <si>
    <t>手部外伤皮肤缺损游离植皮术</t>
  </si>
  <si>
    <t>不含取皮。</t>
  </si>
  <si>
    <t>331520003-1</t>
  </si>
  <si>
    <t>手部外伤皮肤缺损游离植皮术加收(多手指)</t>
  </si>
  <si>
    <t>331520003-2</t>
  </si>
  <si>
    <t>手部外伤皮肤缺损游离植皮术加收(手掌背)</t>
  </si>
  <si>
    <t>331520003-3</t>
  </si>
  <si>
    <t>手部外伤皮肤缺损游离植皮术加收(前臂)</t>
  </si>
  <si>
    <t>手外伤局部转移皮瓣术</t>
  </si>
  <si>
    <t>331520004-1</t>
  </si>
  <si>
    <t>手外伤局部转移皮瓣术加收(多手指)</t>
  </si>
  <si>
    <t>331520004-2</t>
  </si>
  <si>
    <t>手外伤局部转移皮瓣术加收(手掌背)</t>
  </si>
  <si>
    <t>331520004-3</t>
  </si>
  <si>
    <t>手外伤局部转移皮瓣术加收(前臂)</t>
  </si>
  <si>
    <t>15.21 手（足）外伤皮瓣术</t>
  </si>
  <si>
    <t>手外伤腹部埋藏皮瓣术</t>
  </si>
  <si>
    <t>331521001-1</t>
  </si>
  <si>
    <t>手外伤清创术后患指带蒂术</t>
  </si>
  <si>
    <t>331521001-2</t>
  </si>
  <si>
    <t>手外伤清创术后患指断蒂术</t>
  </si>
  <si>
    <t>手外伤胸壁交叉皮瓣术</t>
  </si>
  <si>
    <t>手外伤交臂皮瓣术</t>
  </si>
  <si>
    <t>手外伤邻指皮瓣术</t>
  </si>
  <si>
    <t>手外伤鱼际皮瓣术</t>
  </si>
  <si>
    <t>手外伤推进皮瓣(V-Y)术</t>
  </si>
  <si>
    <t>331521006-1</t>
  </si>
  <si>
    <t>手外伤推进皮瓣双(V-Y)术</t>
  </si>
  <si>
    <t>手外伤邻指交叉皮下组织瓣术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</si>
  <si>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</si>
  <si>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</si>
  <si>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</si>
  <si>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</si>
  <si>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</si>
  <si>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</si>
  <si>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</si>
  <si>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</si>
  <si>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</si>
  <si>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</si>
  <si>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</si>
  <si>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</si>
  <si>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</si>
  <si>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</si>
  <si>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</si>
  <si>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</si>
  <si>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</si>
  <si>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</si>
  <si>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</si>
  <si>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</si>
  <si>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</si>
  <si>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</si>
  <si>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</si>
  <si>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</si>
  <si>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</si>
  <si>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</si>
  <si>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</si>
  <si>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</si>
  <si>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</si>
  <si>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</si>
  <si>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</si>
  <si>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</si>
  <si>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</si>
  <si>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</si>
  <si>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</si>
  <si>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</si>
  <si>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</si>
  <si>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</si>
  <si>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</si>
  <si>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</si>
  <si>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</si>
  <si>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</si>
  <si>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</si>
  <si>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</si>
  <si>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</si>
  <si>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</si>
  <si>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</si>
  <si>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</si>
  <si>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</si>
  <si>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331521028-1</t>
  </si>
  <si>
    <t>肌腱探查术</t>
  </si>
  <si>
    <t>331521028-2</t>
  </si>
  <si>
    <t>肌腱切取术</t>
  </si>
  <si>
    <t>切取肌腱或腱性组织。</t>
  </si>
  <si>
    <t>屈伸指（趾）肌腱吻合术</t>
  </si>
  <si>
    <t>切开皮肤，止血显露并缝合，屈伸指（趾）肌腱。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</si>
  <si>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</si>
  <si>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</si>
  <si>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</si>
  <si>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</si>
  <si>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</si>
  <si>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</si>
  <si>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</si>
  <si>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</si>
  <si>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</si>
  <si>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</si>
  <si>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</si>
  <si>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</si>
  <si>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</si>
  <si>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</si>
  <si>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</si>
  <si>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</si>
  <si>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</si>
  <si>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</si>
  <si>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</si>
  <si>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</si>
  <si>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</si>
  <si>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</si>
  <si>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</si>
  <si>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</si>
  <si>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</si>
  <si>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</si>
  <si>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</si>
  <si>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</si>
  <si>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</si>
  <si>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</si>
  <si>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</si>
  <si>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</si>
  <si>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</si>
  <si>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</si>
  <si>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</si>
  <si>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</si>
  <si>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</si>
  <si>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</si>
  <si>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</si>
  <si>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</si>
  <si>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</si>
  <si>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</si>
  <si>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</si>
  <si>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</si>
  <si>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</si>
  <si>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</si>
  <si>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</si>
  <si>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</si>
  <si>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</si>
  <si>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</si>
  <si>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</si>
  <si>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</si>
  <si>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</si>
  <si>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</si>
  <si>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</si>
  <si>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</si>
  <si>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</si>
  <si>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</si>
  <si>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</si>
  <si>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</si>
  <si>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</si>
  <si>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</si>
  <si>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</si>
  <si>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</si>
  <si>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</si>
  <si>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</si>
  <si>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</si>
  <si>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</si>
  <si>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</si>
  <si>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</si>
  <si>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</si>
  <si>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</si>
  <si>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</si>
  <si>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</si>
  <si>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</si>
  <si>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</si>
  <si>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</si>
  <si>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</si>
  <si>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</si>
  <si>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</si>
  <si>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</si>
  <si>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</si>
  <si>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</si>
  <si>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</si>
  <si>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</si>
  <si>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</si>
  <si>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16.体被系统手术</t>
  </si>
  <si>
    <t>16.1 乳房手术</t>
  </si>
  <si>
    <t>一次性旋切刀头</t>
  </si>
  <si>
    <t>乳腺肿物穿刺术</t>
  </si>
  <si>
    <t>331601001-1</t>
  </si>
  <si>
    <t>立体定位下乳腺肿物穿刺术</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</si>
  <si>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</si>
  <si>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</si>
  <si>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</si>
  <si>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</si>
  <si>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</si>
  <si>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</si>
  <si>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</si>
  <si>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</si>
  <si>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</si>
  <si>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</si>
  <si>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</si>
  <si>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</si>
  <si>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</si>
  <si>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</si>
  <si>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</si>
  <si>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</si>
  <si>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</si>
  <si>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</si>
  <si>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</si>
  <si>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</si>
  <si>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</si>
  <si>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</si>
  <si>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</si>
  <si>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</si>
  <si>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隆乳术</t>
  </si>
  <si>
    <t>隆乳术后继发畸形矫正术</t>
  </si>
  <si>
    <t>乳腺假体取出术</t>
  </si>
  <si>
    <t>巨乳缩小整形术</t>
  </si>
  <si>
    <t>331601014-1</t>
  </si>
  <si>
    <t>垂乳畸形矫正术</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</si>
  <si>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</si>
  <si>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</si>
  <si>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</si>
  <si>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</si>
  <si>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</si>
  <si>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</si>
  <si>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</si>
  <si>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</si>
  <si>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</si>
  <si>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</si>
  <si>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</si>
  <si>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16.2 皮肤和皮下组织手术</t>
  </si>
  <si>
    <t>脓肿切开引流术</t>
  </si>
  <si>
    <t>含体表、软组织感染化脓切开引流。</t>
  </si>
  <si>
    <t>331602001-1</t>
  </si>
  <si>
    <t>经皮囊肿引流术</t>
  </si>
  <si>
    <t>体表异物取出术</t>
  </si>
  <si>
    <t>不含X线定位。</t>
  </si>
  <si>
    <t>胼胝病变切除修复术</t>
  </si>
  <si>
    <t>含鸡眼切除术等。</t>
  </si>
  <si>
    <t>每处病变</t>
  </si>
  <si>
    <t>331602003-1</t>
  </si>
  <si>
    <t>胼胝病变切除修复术+植皮术</t>
  </si>
  <si>
    <t>浅表肿物切除术</t>
  </si>
  <si>
    <t>指全身各部位皮肤和皮下组织新生物，如皮脂腺囊肿、痣、疣、脂肪瘤、纤维瘤等；不含乳腺肿物和淋巴结切除。</t>
  </si>
  <si>
    <t>331602004-1</t>
  </si>
  <si>
    <t>浅表肿物切除术（大）</t>
  </si>
  <si>
    <r>
      <rPr>
        <sz val="11"/>
        <rFont val="宋体"/>
        <charset val="134"/>
      </rPr>
      <t>指面积＞10cm</t>
    </r>
    <r>
      <rPr>
        <vertAlign val="superscript"/>
        <sz val="11"/>
        <rFont val="宋体"/>
        <charset val="134"/>
      </rPr>
      <t>2</t>
    </r>
    <r>
      <rPr>
        <sz val="11"/>
        <rFont val="宋体"/>
        <charset val="134"/>
      </rPr>
      <t>。</t>
    </r>
  </si>
  <si>
    <t>331602004-2</t>
  </si>
  <si>
    <t>浅表肿物切除术（中）</t>
  </si>
  <si>
    <r>
      <rPr>
        <sz val="11"/>
        <rFont val="宋体"/>
        <charset val="134"/>
      </rPr>
      <t>指面积3cm</t>
    </r>
    <r>
      <rPr>
        <vertAlign val="superscript"/>
        <sz val="11"/>
        <rFont val="宋体"/>
        <charset val="134"/>
      </rPr>
      <t>2</t>
    </r>
    <r>
      <rPr>
        <sz val="11"/>
        <rFont val="宋体"/>
        <charset val="134"/>
      </rPr>
      <t>（不含）-10cm</t>
    </r>
    <r>
      <rPr>
        <vertAlign val="superscript"/>
        <sz val="11"/>
        <rFont val="宋体"/>
        <charset val="134"/>
      </rPr>
      <t>2</t>
    </r>
    <r>
      <rPr>
        <sz val="11"/>
        <rFont val="宋体"/>
        <charset val="134"/>
      </rPr>
      <t>（含）。</t>
    </r>
  </si>
  <si>
    <t>331602004-3</t>
  </si>
  <si>
    <t>浅表肿物切除术（小）</t>
  </si>
  <si>
    <r>
      <rPr>
        <sz val="11"/>
        <rFont val="宋体"/>
        <charset val="134"/>
      </rPr>
      <t>指面积在3cm</t>
    </r>
    <r>
      <rPr>
        <vertAlign val="superscript"/>
        <sz val="11"/>
        <rFont val="宋体"/>
        <charset val="134"/>
      </rPr>
      <t>2</t>
    </r>
    <r>
      <rPr>
        <sz val="11"/>
        <rFont val="宋体"/>
        <charset val="134"/>
      </rPr>
      <t>及以下。</t>
    </r>
  </si>
  <si>
    <t>331602004-4</t>
  </si>
  <si>
    <t>浅表肿物激光切除术</t>
  </si>
  <si>
    <t>指激光切除全身各部位皮肤和皮下组织皮脂腺囊肿、痣、脂肪瘤、纤维瘤、小血管瘤等；不含乳腺肿物和淋巴结切除。</t>
  </si>
  <si>
    <t>海绵状血管瘤切除术(大)</t>
  </si>
  <si>
    <r>
      <rPr>
        <sz val="11"/>
        <rFont val="宋体"/>
        <charset val="134"/>
      </rPr>
      <t>指面积＞10cm</t>
    </r>
    <r>
      <rPr>
        <vertAlign val="superscript"/>
        <sz val="11"/>
        <rFont val="宋体"/>
        <charset val="134"/>
      </rPr>
      <t>2</t>
    </r>
    <r>
      <rPr>
        <sz val="11"/>
        <rFont val="宋体"/>
        <charset val="134"/>
      </rPr>
      <t>达到肢体一周及超过肢体1/4长度；不含皮瓣或组织移植。</t>
    </r>
  </si>
  <si>
    <t>331602005-1/1</t>
  </si>
  <si>
    <t>海绵状血管瘤切除术(大)+植皮术</t>
  </si>
  <si>
    <r>
      <rPr>
        <sz val="11"/>
        <rFont val="宋体"/>
        <charset val="134"/>
      </rPr>
      <t>指面积＞10cm</t>
    </r>
    <r>
      <rPr>
        <vertAlign val="superscript"/>
        <sz val="11"/>
        <rFont val="宋体"/>
        <charset val="134"/>
      </rPr>
      <t>2</t>
    </r>
    <r>
      <rPr>
        <sz val="11"/>
        <rFont val="宋体"/>
        <charset val="134"/>
      </rPr>
      <t>达到肢体一周及超过肢体1/4长度。不含皮瓣或组织移植。</t>
    </r>
  </si>
  <si>
    <t>331602005-2</t>
  </si>
  <si>
    <t>体表血管瘤切除术(大)</t>
  </si>
  <si>
    <t>331602005-2/1</t>
  </si>
  <si>
    <t>体表血管瘤切除术(大)+植皮术</t>
  </si>
  <si>
    <t>331602005-3</t>
  </si>
  <si>
    <t>脂肪血管瘤切除术(大)</t>
  </si>
  <si>
    <t>331602005-3/1</t>
  </si>
  <si>
    <t>脂肪血管瘤切除术(大)+植皮术</t>
  </si>
  <si>
    <t>331602005-4</t>
  </si>
  <si>
    <t>淋巴血管瘤切除术(大)</t>
  </si>
  <si>
    <t>331602005-4/1</t>
  </si>
  <si>
    <t>淋巴血管瘤切除术(大)+植皮术</t>
  </si>
  <si>
    <t>331602005-5</t>
  </si>
  <si>
    <t>纤维血管瘤切除术(大)</t>
  </si>
  <si>
    <t>331602005-5/1</t>
  </si>
  <si>
    <t>纤维血管瘤切除术(大)+植皮术</t>
  </si>
  <si>
    <t>331602005-6</t>
  </si>
  <si>
    <t>神经纤维血管瘤切除术(大)</t>
  </si>
  <si>
    <t>331602005-6/1</t>
  </si>
  <si>
    <t>神经纤维血管瘤切除术(大)+植皮术</t>
  </si>
  <si>
    <t>海绵状血管瘤切除术(中)</t>
  </si>
  <si>
    <r>
      <rPr>
        <sz val="11"/>
        <rFont val="宋体"/>
        <charset val="134"/>
      </rPr>
      <t>指面积3cm2（不含）-10cm</t>
    </r>
    <r>
      <rPr>
        <vertAlign val="superscript"/>
        <sz val="11"/>
        <rFont val="宋体"/>
        <charset val="134"/>
      </rPr>
      <t>2</t>
    </r>
    <r>
      <rPr>
        <sz val="11"/>
        <rFont val="宋体"/>
        <charset val="134"/>
      </rPr>
      <t>（含），未达肢体一周及肢体1/4长度；不含皮瓣或组织移植。</t>
    </r>
  </si>
  <si>
    <t>331602006-1/1</t>
  </si>
  <si>
    <t>海绵状血管瘤切除术(中)+植皮术</t>
  </si>
  <si>
    <t>331602006-2</t>
  </si>
  <si>
    <t>体表血管瘤切除术(中)</t>
  </si>
  <si>
    <t>331602006-2/1</t>
  </si>
  <si>
    <t>体表血管瘤切除术(中)+植皮术</t>
  </si>
  <si>
    <t>331602006-3</t>
  </si>
  <si>
    <t>脂肪血管瘤切除术(中)</t>
  </si>
  <si>
    <t>331602006-3/1</t>
  </si>
  <si>
    <t>脂肪血管瘤切除术(中)+植皮术</t>
  </si>
  <si>
    <t>331602006-4</t>
  </si>
  <si>
    <t>淋巴血管瘤切除术(中)</t>
  </si>
  <si>
    <t>331602006-4/1</t>
  </si>
  <si>
    <t>淋巴血管瘤切除术(中)+植皮术</t>
  </si>
  <si>
    <t>331602006-5</t>
  </si>
  <si>
    <t>纤维血管瘤切除术(中)</t>
  </si>
  <si>
    <t>331602006-5/1</t>
  </si>
  <si>
    <t>纤维血管瘤切除术(中)+植皮术</t>
  </si>
  <si>
    <t>331602006-6</t>
  </si>
  <si>
    <t>神经纤维血管瘤切除术(中)</t>
  </si>
  <si>
    <t>331602006-6/1</t>
  </si>
  <si>
    <t>神经纤维血管瘤切除术(中)+植皮术</t>
  </si>
  <si>
    <t>海绵状血管瘤切除术(小)</t>
  </si>
  <si>
    <t>指面积在3cm2以下，位于躯干、四肢体表、侵犯皮肤脂肪层、浅筋膜未达深筋膜。不含皮瓣或组织移植。</t>
  </si>
  <si>
    <t>331602007-1/1</t>
  </si>
  <si>
    <t>海绵状血管瘤切除术(小)+植皮术</t>
  </si>
  <si>
    <r>
      <rPr>
        <sz val="11"/>
        <rFont val="宋体"/>
        <charset val="134"/>
      </rPr>
      <t>指面积在3cm</t>
    </r>
    <r>
      <rPr>
        <vertAlign val="superscript"/>
        <sz val="11"/>
        <rFont val="宋体"/>
        <charset val="134"/>
      </rPr>
      <t>2</t>
    </r>
    <r>
      <rPr>
        <sz val="11"/>
        <rFont val="宋体"/>
        <charset val="134"/>
      </rPr>
      <t>以下，位于躯干、四肢体表、侵犯皮肤脂肪层、浅筋膜未达深筋膜。不含皮瓣或组织移植。</t>
    </r>
  </si>
  <si>
    <t>331602007-2</t>
  </si>
  <si>
    <t>体表血管瘤切除术(小)</t>
  </si>
  <si>
    <t>331602007-2/1</t>
  </si>
  <si>
    <t>体表血管瘤切除术(小)+植皮术</t>
  </si>
  <si>
    <t>331602007-3</t>
  </si>
  <si>
    <t>脂肪血管瘤切除术(小)</t>
  </si>
  <si>
    <t>331602007-3/1</t>
  </si>
  <si>
    <t>脂肪血管瘤切除术(小)+植皮术</t>
  </si>
  <si>
    <t>331602007-4</t>
  </si>
  <si>
    <t>淋巴血管瘤切除术(小)</t>
  </si>
  <si>
    <t>331602007-4/1</t>
  </si>
  <si>
    <t>淋巴血管瘤切除术(小)+植皮术</t>
  </si>
  <si>
    <t>331602007-5</t>
  </si>
  <si>
    <t>纤维血管瘤切除术(小)</t>
  </si>
  <si>
    <t>331602007-5/1</t>
  </si>
  <si>
    <t>纤维血管瘤切除术(小)+植皮术</t>
  </si>
  <si>
    <t>331602007-6</t>
  </si>
  <si>
    <t>神经纤维血管瘤切除术(小)</t>
  </si>
  <si>
    <t>331602007-6/1</t>
  </si>
  <si>
    <t>神经纤维血管瘤切除术(小)+植皮术</t>
  </si>
  <si>
    <t>脂肪抽吸术</t>
  </si>
  <si>
    <t>不含脂肪注射。</t>
  </si>
  <si>
    <t>每毫升</t>
  </si>
  <si>
    <t>头皮撕脱清创修复术</t>
  </si>
  <si>
    <t>不含大网膜切取移植。</t>
  </si>
  <si>
    <t>头皮缺损修复术</t>
  </si>
  <si>
    <t>不含扩张器植入、毛发种植术。</t>
  </si>
  <si>
    <t>扩张器</t>
  </si>
  <si>
    <t>腋臭切除术</t>
  </si>
  <si>
    <t>颈部开放性损伤探查术</t>
  </si>
  <si>
    <t>皮肤恶性肿瘤切除术</t>
  </si>
  <si>
    <t>331602013-1</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</si>
  <si>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</si>
  <si>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</si>
  <si>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</si>
  <si>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</si>
  <si>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</si>
  <si>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</si>
  <si>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</si>
  <si>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</si>
  <si>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</si>
  <si>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</si>
  <si>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</si>
  <si>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t>
  </si>
  <si>
    <t>皮肤恶性肿瘤切除术(躯干四肢＞20c㎡)</t>
  </si>
  <si>
    <t>331602013-4/1</t>
  </si>
  <si>
    <t>皮肤恶性肿瘤切除术(躯干四肢＞20c㎡)+植皮术</t>
  </si>
  <si>
    <t>16.3 烧伤处理和植皮术</t>
  </si>
  <si>
    <t>烧伤焦痂切开减张术</t>
  </si>
  <si>
    <t>指颈、胸腹、上下肢、腕、手指、踝足部等。</t>
  </si>
  <si>
    <t>烧伤扩创术</t>
  </si>
  <si>
    <t>指头颈、躯干、上下肢等。</t>
  </si>
  <si>
    <t>烧伤血管破裂出血血管修补缝合术</t>
  </si>
  <si>
    <t>深度烧伤扩创血管神经探查术</t>
  </si>
  <si>
    <t>颅骨烧伤凿骨扩创术</t>
  </si>
  <si>
    <t>深度烧伤截肢术</t>
  </si>
  <si>
    <t>每个肢体</t>
  </si>
  <si>
    <t>331603006-1</t>
  </si>
  <si>
    <t>深度冻伤截肢术</t>
  </si>
  <si>
    <t>经烧伤创面气管切开术</t>
  </si>
  <si>
    <t>经烧伤创面静脉切开术</t>
  </si>
  <si>
    <t>切痂术</t>
  </si>
  <si>
    <t>削痂术</t>
  </si>
  <si>
    <t>取皮术</t>
  </si>
  <si>
    <t>头皮取皮术</t>
  </si>
  <si>
    <t>网状自体皮制备</t>
  </si>
  <si>
    <t>微粒自体皮制备</t>
  </si>
  <si>
    <t>331603014-1</t>
  </si>
  <si>
    <t>微粒自体皮制备加收(使用MEEK制皮技术)</t>
  </si>
  <si>
    <t>自体皮细胞悬液制备</t>
  </si>
  <si>
    <t>异体皮制备</t>
  </si>
  <si>
    <t>低温冷冻皮、新鲜皮</t>
  </si>
  <si>
    <t>烧伤特殊备皮</t>
  </si>
  <si>
    <t>剃除埋置扩张器的头皮上的或全身各部位瘢痕组织上及其手术区域周围的毛发。</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</si>
  <si>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</si>
  <si>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</si>
  <si>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</si>
  <si>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</si>
  <si>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</si>
  <si>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</si>
  <si>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</si>
  <si>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</si>
  <si>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</si>
  <si>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331603022-1</t>
  </si>
  <si>
    <t>切(削)痂自体皮浆移植术</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</si>
  <si>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</si>
  <si>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</si>
  <si>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</si>
  <si>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</si>
  <si>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</si>
  <si>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</si>
  <si>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</si>
  <si>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</si>
  <si>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带真皮血管网游离皮片切取术</t>
  </si>
  <si>
    <t>游离皮片移植术</t>
  </si>
  <si>
    <t>指刃厚、中厚、全厚、瘢痕皮、反鼓取皮。</t>
  </si>
  <si>
    <t>皮肤撕脱反取皮回植术</t>
  </si>
  <si>
    <t>颜面切痂植皮术</t>
  </si>
  <si>
    <t>胸部切削痂自体皮移植术</t>
  </si>
  <si>
    <t>烧伤截指术</t>
  </si>
  <si>
    <t>每三指</t>
  </si>
  <si>
    <t>不足三个按三个计价。</t>
  </si>
  <si>
    <t>331603034-1</t>
  </si>
  <si>
    <t>烧伤截趾术</t>
  </si>
  <si>
    <t>每三趾</t>
  </si>
  <si>
    <t>331603034-2</t>
  </si>
  <si>
    <t>冻伤截指术</t>
  </si>
  <si>
    <t>331603034-3</t>
  </si>
  <si>
    <t>冻伤截趾术</t>
  </si>
  <si>
    <t>手部扩创延期植皮术</t>
  </si>
  <si>
    <t>全手切削痂植皮术</t>
  </si>
  <si>
    <t>手背切削痂植皮术</t>
  </si>
  <si>
    <t>手烧伤扩创交臂皮瓣修复术</t>
  </si>
  <si>
    <t>手烧伤扩创胸皮瓣修复术</t>
  </si>
  <si>
    <t>331603039-1</t>
  </si>
  <si>
    <t>手烧伤扩创腹皮瓣修复术</t>
  </si>
  <si>
    <t>小腿烧伤扩创交腿皮瓣修复术</t>
  </si>
  <si>
    <t>331603040-1</t>
  </si>
  <si>
    <t>足烧伤扩创交腿皮瓣修复术</t>
  </si>
  <si>
    <t>深度烧伤扩创关节成型术</t>
  </si>
  <si>
    <t>深度烧伤死骨摘除术</t>
  </si>
  <si>
    <t>肌腱移植术</t>
  </si>
  <si>
    <t>不含自体肌腱或腱性组织获取。</t>
  </si>
  <si>
    <t>异体肌腱</t>
  </si>
  <si>
    <t>烧伤后肌腱延长术</t>
  </si>
  <si>
    <t>皮肤扩张器或支撑物置入术</t>
  </si>
  <si>
    <t>含注液。</t>
  </si>
  <si>
    <t>331603045-1</t>
  </si>
  <si>
    <t>皮肤扩张器或支撑物取出术</t>
  </si>
  <si>
    <t>扩张器取出皮瓣移植术</t>
  </si>
  <si>
    <t>烧伤瘢痕切除缝合术</t>
  </si>
  <si>
    <t>烧伤瘢痕切除松解植皮术</t>
  </si>
  <si>
    <t>331603049S</t>
  </si>
  <si>
    <t>骨外露钻孔术</t>
  </si>
  <si>
    <t>利用骨科钻孔器械，行外露骨钻孔治疗，至骨面有新鲜渗血即可，覆盖出血创面，培育新鲜肉芽组织。</t>
  </si>
  <si>
    <t>16.4 皮肤和皮下组织修补与重建</t>
  </si>
  <si>
    <t>瘢痕畸形矫正术</t>
  </si>
  <si>
    <t>含疤痕松解术；不含面部。</t>
  </si>
  <si>
    <r>
      <rPr>
        <sz val="11"/>
        <rFont val="宋体"/>
        <charset val="134"/>
      </rPr>
      <t>不足100cm</t>
    </r>
    <r>
      <rPr>
        <vertAlign val="superscript"/>
        <sz val="11"/>
        <rFont val="宋体"/>
        <charset val="134"/>
      </rPr>
      <t>2</t>
    </r>
    <r>
      <rPr>
        <sz val="11"/>
        <rFont val="宋体"/>
        <charset val="134"/>
      </rPr>
      <t>按100cm2计价。</t>
    </r>
  </si>
  <si>
    <t>慢性溃疡修复术</t>
  </si>
  <si>
    <t>指褥疮、肢体慢性溃疡、足底溃疡等。</t>
  </si>
  <si>
    <t>隆颞术</t>
  </si>
  <si>
    <t>植入假体</t>
  </si>
  <si>
    <t>隆额术</t>
  </si>
  <si>
    <t>小口畸形矫正术</t>
  </si>
  <si>
    <t>含口角畸形矫正。</t>
  </si>
  <si>
    <t>唇外翻矫正术</t>
  </si>
  <si>
    <t>不含胡须再造术。</t>
  </si>
  <si>
    <t>胡须再造术</t>
  </si>
  <si>
    <t>指岛状头皮瓣法或游离移植法。</t>
  </si>
  <si>
    <t>隆颏术</t>
  </si>
  <si>
    <t>不含截骨术。</t>
  </si>
  <si>
    <t>隆颏术后继发畸形矫正术</t>
  </si>
  <si>
    <t>331604009-1</t>
  </si>
  <si>
    <t>隆颞术后畸形矫正术</t>
  </si>
  <si>
    <t>331604009-2</t>
  </si>
  <si>
    <t>隆额术后畸形矫正术</t>
  </si>
  <si>
    <t>颌下脂肪袋整形术</t>
  </si>
  <si>
    <t>吸脂器</t>
  </si>
  <si>
    <t>酒窝再造术</t>
  </si>
  <si>
    <t>颊部缺损修复术</t>
  </si>
  <si>
    <t>面瘫畸形矫正术</t>
  </si>
  <si>
    <t>不含神经切取术。</t>
  </si>
  <si>
    <t>除皱术</t>
  </si>
  <si>
    <t>331604014-1</t>
  </si>
  <si>
    <t>331604014-2</t>
  </si>
  <si>
    <t>骨膜下除皱术</t>
  </si>
  <si>
    <t>331604014-3</t>
  </si>
  <si>
    <t>激光骨膜下除皱术</t>
  </si>
  <si>
    <t>面部瘢痕切除整形术</t>
  </si>
  <si>
    <r>
      <rPr>
        <sz val="11"/>
        <rFont val="宋体"/>
        <charset val="134"/>
      </rPr>
      <t>2cm</t>
    </r>
    <r>
      <rPr>
        <vertAlign val="superscript"/>
        <sz val="11"/>
        <rFont val="宋体"/>
        <charset val="134"/>
      </rPr>
      <t>2</t>
    </r>
  </si>
  <si>
    <t>331604015-1</t>
  </si>
  <si>
    <t>面部瘢痕切除整形术加收(大于2㎠)</t>
  </si>
  <si>
    <t>面部外伤清创整形术</t>
  </si>
  <si>
    <t>半侧颜面萎缩整形术</t>
  </si>
  <si>
    <t>指甲成形术</t>
  </si>
  <si>
    <t>足底缺损修复术</t>
  </si>
  <si>
    <t>不含关节成形。</t>
  </si>
  <si>
    <t>331604019-1</t>
  </si>
  <si>
    <t>足跟缺损修复术</t>
  </si>
  <si>
    <t>橡皮肿整形术</t>
  </si>
  <si>
    <t>不含淋巴管吻合术和静脉移植术。</t>
  </si>
  <si>
    <t>毛发移植术</t>
  </si>
  <si>
    <t>指种发、头皮游离移植；不含头皮缺损修复术。</t>
  </si>
  <si>
    <t>331604021-1</t>
  </si>
  <si>
    <t>种发</t>
  </si>
  <si>
    <t>331604021-2</t>
  </si>
  <si>
    <t>头皮游离移植</t>
  </si>
  <si>
    <t>磨削术</t>
  </si>
  <si>
    <r>
      <rPr>
        <sz val="11"/>
        <rFont val="宋体"/>
        <charset val="134"/>
      </rPr>
      <t>50cm</t>
    </r>
    <r>
      <rPr>
        <vertAlign val="superscript"/>
        <sz val="11"/>
        <rFont val="宋体"/>
        <charset val="134"/>
      </rPr>
      <t>2</t>
    </r>
  </si>
  <si>
    <r>
      <rPr>
        <sz val="11"/>
        <rFont val="宋体"/>
        <charset val="134"/>
      </rPr>
      <t>不足50cm</t>
    </r>
    <r>
      <rPr>
        <vertAlign val="superscript"/>
        <sz val="11"/>
        <rFont val="宋体"/>
        <charset val="134"/>
      </rPr>
      <t>2</t>
    </r>
    <r>
      <rPr>
        <sz val="11"/>
        <rFont val="宋体"/>
        <charset val="134"/>
      </rPr>
      <t>按50cm</t>
    </r>
    <r>
      <rPr>
        <vertAlign val="superscript"/>
        <sz val="11"/>
        <rFont val="宋体"/>
        <charset val="134"/>
      </rPr>
      <t>2</t>
    </r>
    <r>
      <rPr>
        <sz val="11"/>
        <rFont val="宋体"/>
        <charset val="134"/>
      </rPr>
      <t>计价。</t>
    </r>
  </si>
  <si>
    <t>纹饰美容术</t>
  </si>
  <si>
    <t>指纹眉、纹眼线、唇线等。</t>
  </si>
  <si>
    <t>任意皮瓣形成术</t>
  </si>
  <si>
    <t>不含岛状皮瓣。</t>
  </si>
  <si>
    <t>331604024-1</t>
  </si>
  <si>
    <t>各种带蒂皮瓣形成术</t>
  </si>
  <si>
    <t>轴型组织瓣形成术</t>
  </si>
  <si>
    <t>不含任意皮瓣、筋膜瓣。</t>
  </si>
  <si>
    <t>331604025-1</t>
  </si>
  <si>
    <t>静脉岛状皮瓣形成术</t>
  </si>
  <si>
    <t>331604025-2</t>
  </si>
  <si>
    <t>动脉岛状皮瓣形成术</t>
  </si>
  <si>
    <t>筋膜组织瓣形成术</t>
  </si>
  <si>
    <t>含轴型、非轴型。</t>
  </si>
  <si>
    <t>阔筋膜切取术</t>
  </si>
  <si>
    <t>游离皮瓣切取移植术</t>
  </si>
  <si>
    <t>指用于组织缺损修复或器官再造。含游离皮瓣切取、移植。</t>
  </si>
  <si>
    <t>带蒂筋膜瓣切取移植术</t>
  </si>
  <si>
    <t>指用于组织缺损修复或器官再造。含带蒂筋膜皮瓣切取、移植。</t>
  </si>
  <si>
    <t>带蒂肌皮瓣切取移植术</t>
  </si>
  <si>
    <t>指用于组织缺损修复或器官再造。含肌皮瓣切取、移植。</t>
  </si>
  <si>
    <t>带蒂肌瓣切取移植术</t>
  </si>
  <si>
    <t>指用于组织缺损修复或器官再造。含肌瓣切取、移植。</t>
  </si>
  <si>
    <t>带蒂轴型皮瓣切取移植术</t>
  </si>
  <si>
    <t>带血运骨皮瓣切取移植术</t>
  </si>
  <si>
    <t>带毛囊皮瓣移植术</t>
  </si>
  <si>
    <t>3317</t>
  </si>
  <si>
    <t>17.器官移植及切取手术</t>
  </si>
  <si>
    <t>331701</t>
  </si>
  <si>
    <r>
      <rPr>
        <sz val="11"/>
        <rFont val="宋体"/>
        <charset val="0"/>
      </rPr>
      <t>17.1</t>
    </r>
    <r>
      <rPr>
        <sz val="11"/>
        <rFont val="宋体"/>
        <charset val="134"/>
      </rPr>
      <t>器官移植手术</t>
    </r>
  </si>
  <si>
    <t>器官联合移植按手术标准分别计价。</t>
  </si>
  <si>
    <t>心脏移植术</t>
  </si>
  <si>
    <t>含患者原位心脏切除、移植心脏术前或术中整复、移植心脏植入，以及切开、吻合、关闭、缝合等手术步骤的人力资源和基本物质资源消耗。</t>
  </si>
  <si>
    <t>肝脏移植术</t>
  </si>
  <si>
    <t>含患者原位肝脏切除、移植肝脏术前或术中整复、移植肝脏植入，以及切开、吻合、关闭、缝合等手术步骤的人力资源和基本物质资源消耗。</t>
  </si>
  <si>
    <r>
      <rPr>
        <sz val="11"/>
        <rFont val="宋体"/>
        <charset val="134"/>
      </rPr>
      <t>双肺移植术</t>
    </r>
    <r>
      <rPr>
        <sz val="11"/>
        <rFont val="宋体"/>
        <charset val="0"/>
      </rPr>
      <t xml:space="preserve"> </t>
    </r>
  </si>
  <si>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</si>
  <si>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</si>
  <si>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</si>
  <si>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</si>
  <si>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肾脏移植术</t>
  </si>
  <si>
    <t>含患者原位肾脏切除、移植肾脏术前或术中整复、移植肾脏植入，以及切开、吻合、关闭、缝合等手术步骤的人力资源和基本物质资源消耗。</t>
  </si>
  <si>
    <t>331701004-1</t>
  </si>
  <si>
    <t>肾脏再移植术</t>
  </si>
  <si>
    <t>小肠移植术</t>
  </si>
  <si>
    <t>含患者原位小肠切除、移植小肠术前或术中整复、移植小肠植入，以及切开、吻合、关闭、缝合等手术步骤的人力资源和基本物质资源消耗。</t>
  </si>
  <si>
    <t>胰腺移植术</t>
  </si>
  <si>
    <t>含患者原位胰腺切除、移植胰腺术前或术中整复、移植胰腺植入，以及切开、吻合、关闭、缝合等手术步骤的人力资源和基本物质资源消耗。</t>
  </si>
  <si>
    <t>角膜移植术</t>
  </si>
  <si>
    <t xml:space="preserve">指穿透、板层。含患者（患侧）原位角膜切除、移植角膜术中整复、移植角膜植入，以及切开、吻合、关闭、缝合等手术步骤的人力资源和基本物质资源消耗。 </t>
  </si>
  <si>
    <t>粘弹剂；真空环钻</t>
  </si>
  <si>
    <t xml:space="preserve"> 331701007-1</t>
  </si>
  <si>
    <r>
      <rPr>
        <sz val="11"/>
        <rFont val="宋体"/>
        <charset val="134"/>
      </rPr>
      <t>角膜移植术加收</t>
    </r>
    <r>
      <rPr>
        <sz val="11"/>
        <rFont val="宋体"/>
        <charset val="0"/>
      </rPr>
      <t>(</t>
    </r>
    <r>
      <rPr>
        <sz val="11"/>
        <rFont val="宋体"/>
        <charset val="134"/>
      </rPr>
      <t>干细胞移植</t>
    </r>
    <r>
      <rPr>
        <sz val="11"/>
        <rFont val="宋体"/>
        <charset val="0"/>
      </rPr>
      <t>)</t>
    </r>
  </si>
  <si>
    <t xml:space="preserve"> 331701007-2</t>
  </si>
  <si>
    <t>深板层角膜移植术</t>
  </si>
  <si>
    <t xml:space="preserve"> 331701007-3</t>
  </si>
  <si>
    <t>角膜内皮移植术</t>
  </si>
  <si>
    <t>17.2移植器官切取</t>
  </si>
  <si>
    <t>仅限于活体器官捐献。</t>
  </si>
  <si>
    <t>供肝切取术</t>
  </si>
  <si>
    <t>含活体供者肝脏切取，以及切开、吻合、关闭、缝合等手术步骤的人力资源和基本物质资源消耗。</t>
  </si>
  <si>
    <t>供肺切取术</t>
  </si>
  <si>
    <t>含活体供者肺脏切取，以及切开、吻合、关闭、缝合等手术步骤的人力资源和基本物质资源消耗。</t>
  </si>
  <si>
    <t>供肾切取术</t>
  </si>
  <si>
    <t>含活体供者肾脏切取，以及切开、吻合、关闭、缝合等手术步骤的人力资源和基本物质资源消耗。</t>
  </si>
  <si>
    <t>供小肠切取术</t>
  </si>
  <si>
    <t>含活体供者小肠切取，以及切开、吻合、关闭、缝合等手术步骤的人力资源和基本物质资源消耗。</t>
  </si>
  <si>
    <t>供胰切取术</t>
  </si>
  <si>
    <t>含活体供者胰腺切取，以及切开、吻合、关闭、缝合等手术步骤的人力资源和基本物质资源消耗。</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</si>
  <si>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</si>
  <si>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</si>
  <si>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</si>
  <si>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</si>
  <si>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</si>
  <si>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</si>
  <si>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</si>
  <si>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</si>
  <si>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主项目加收30%</t>
  </si>
  <si>
    <t>331800001-2</t>
  </si>
  <si>
    <t>种植体植入（单颗）-颅颌面种植体植入(加收)</t>
  </si>
  <si>
    <t>指口腔单颗颅颌面种植体植入的加收。</t>
  </si>
  <si>
    <t>主项目加收100%</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</si>
  <si>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</si>
  <si>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</si>
  <si>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</si>
  <si>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</si>
  <si>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</si>
  <si>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</si>
  <si>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</si>
  <si>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</si>
  <si>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</si>
  <si>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</si>
  <si>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</si>
  <si>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</si>
  <si>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主项目加收40%</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</si>
  <si>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</si>
  <si>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</si>
  <si>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</si>
  <si>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</si>
  <si>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</si>
  <si>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</si>
  <si>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</si>
  <si>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</si>
  <si>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按主项目70%收</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</si>
  <si>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</si>
  <si>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</si>
  <si>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</si>
  <si>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</si>
  <si>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</si>
  <si>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</si>
  <si>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</si>
  <si>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</si>
  <si>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</si>
  <si>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</si>
  <si>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</si>
  <si>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</si>
  <si>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</si>
  <si>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</si>
  <si>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</si>
  <si>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</si>
  <si>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</si>
  <si>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</si>
  <si>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</si>
  <si>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</si>
  <si>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</si>
  <si>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</si>
  <si>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</si>
  <si>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</si>
  <si>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</si>
  <si>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</si>
  <si>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</si>
  <si>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</si>
  <si>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</si>
  <si>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</si>
  <si>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</si>
  <si>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</si>
  <si>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</si>
  <si>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</si>
  <si>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</si>
  <si>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</si>
  <si>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</si>
  <si>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</si>
  <si>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</si>
  <si>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</si>
  <si>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</si>
  <si>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</si>
  <si>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</si>
  <si>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</si>
  <si>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</si>
  <si>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</si>
  <si>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</si>
  <si>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</si>
  <si>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</si>
  <si>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指远、近红外线：TDP、近红外线气功治疗、红外线真空拔罐治疗、红外线光浴治疗、远红外医疗舱治疗。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</si>
  <si>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</si>
  <si>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</si>
  <si>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</si>
  <si>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</si>
  <si>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</si>
  <si>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</si>
  <si>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</si>
  <si>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</si>
  <si>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</si>
  <si>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</si>
  <si>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</si>
  <si>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</si>
  <si>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</si>
  <si>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</si>
  <si>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</si>
  <si>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</si>
  <si>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</si>
  <si>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</si>
  <si>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</si>
  <si>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</si>
  <si>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</si>
  <si>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</si>
  <si>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</si>
  <si>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</si>
  <si>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</si>
  <si>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</si>
  <si>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</si>
  <si>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</si>
  <si>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</si>
  <si>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</si>
  <si>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</si>
  <si>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</si>
  <si>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</si>
  <si>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</si>
  <si>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</si>
  <si>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</si>
  <si>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</si>
  <si>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</si>
  <si>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</si>
  <si>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</si>
  <si>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</si>
  <si>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</si>
  <si>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</si>
  <si>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</si>
  <si>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</si>
  <si>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</si>
  <si>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</si>
  <si>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</si>
  <si>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</si>
  <si>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</si>
  <si>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</si>
  <si>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</si>
  <si>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</si>
  <si>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</si>
  <si>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</si>
  <si>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</si>
  <si>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</si>
  <si>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</si>
  <si>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</si>
  <si>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</si>
  <si>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</si>
  <si>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</si>
  <si>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</si>
  <si>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</si>
  <si>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</si>
  <si>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</si>
  <si>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</si>
  <si>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</si>
  <si>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</si>
  <si>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</si>
  <si>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2.康复</t>
  </si>
  <si>
    <t>徒手平衡功能检查</t>
  </si>
  <si>
    <t>仪器平衡功能评定</t>
  </si>
  <si>
    <t>340200002-1</t>
  </si>
  <si>
    <t>仪器平衡功能训练</t>
  </si>
  <si>
    <t>日常生活能力评定</t>
  </si>
  <si>
    <t>用于身体结构损伤及功能障碍导致日常生活活动能力障碍的评估。</t>
  </si>
  <si>
    <t>康复医学科执业医师及具备康复治疗师资质的人员方可开展。</t>
  </si>
  <si>
    <t>等速肌力测定</t>
  </si>
  <si>
    <t>采用等速运动肌力测试系统进行测定。</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</si>
  <si>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</si>
  <si>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</si>
  <si>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</si>
  <si>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</si>
  <si>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</si>
  <si>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</si>
  <si>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</si>
  <si>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</si>
  <si>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</si>
  <si>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</si>
  <si>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</si>
  <si>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</si>
  <si>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</si>
  <si>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</si>
  <si>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</si>
  <si>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</si>
  <si>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</si>
  <si>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</si>
  <si>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认知知觉功能检查</t>
  </si>
  <si>
    <t>340200012-1</t>
  </si>
  <si>
    <t>计算定向思维推理检查</t>
  </si>
  <si>
    <t>记忆力评定</t>
  </si>
  <si>
    <t>需由医生使用相应辅助工具（心理实验台速示器、测评量表等）进行评审，并记录过程、统计结果、做出测验报告。仅记录住院病人治疗效果，不得收费。</t>
  </si>
  <si>
    <t>340200013-1</t>
  </si>
  <si>
    <t>成人记忆成套测试</t>
  </si>
  <si>
    <t>失认失用评定</t>
  </si>
  <si>
    <t>职业能力评定</t>
  </si>
  <si>
    <t>记忆广度检查</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</si>
  <si>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</si>
  <si>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</si>
  <si>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</si>
  <si>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</si>
  <si>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</si>
  <si>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</si>
  <si>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</si>
  <si>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</si>
  <si>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</si>
  <si>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</si>
  <si>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</si>
  <si>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</si>
  <si>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</si>
  <si>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</si>
  <si>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减重支持系统训练</t>
  </si>
  <si>
    <t>利用减重支持技术进行训练。</t>
  </si>
  <si>
    <r>
      <rPr>
        <sz val="11"/>
        <rFont val="宋体"/>
        <charset val="0"/>
      </rPr>
      <t>40</t>
    </r>
    <r>
      <rPr>
        <sz val="11"/>
        <rFont val="宋体"/>
        <charset val="134"/>
      </rPr>
      <t>分钟</t>
    </r>
    <r>
      <rPr>
        <sz val="11"/>
        <rFont val="宋体"/>
        <charset val="0"/>
      </rPr>
      <t>/</t>
    </r>
    <r>
      <rPr>
        <sz val="11"/>
        <rFont val="宋体"/>
        <charset val="134"/>
      </rPr>
      <t>次</t>
    </r>
  </si>
  <si>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</si>
  <si>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</si>
  <si>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</si>
  <si>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</si>
  <si>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</si>
  <si>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</si>
  <si>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</si>
  <si>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</si>
  <si>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</si>
  <si>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</si>
  <si>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</si>
  <si>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</si>
  <si>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</si>
  <si>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</si>
  <si>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</si>
  <si>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</si>
  <si>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</si>
  <si>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</si>
  <si>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</si>
  <si>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</si>
  <si>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</si>
  <si>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</si>
  <si>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</si>
  <si>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</si>
  <si>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</si>
  <si>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</si>
  <si>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</si>
  <si>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</si>
  <si>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</si>
  <si>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</si>
  <si>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</si>
  <si>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</si>
  <si>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</si>
  <si>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</si>
  <si>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</si>
  <si>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</si>
  <si>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</si>
  <si>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</si>
  <si>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</si>
  <si>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</si>
  <si>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</si>
  <si>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</si>
  <si>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</si>
  <si>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</si>
  <si>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</si>
  <si>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</si>
  <si>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</si>
  <si>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</si>
  <si>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</si>
  <si>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</si>
  <si>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</si>
  <si>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</si>
  <si>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</si>
  <si>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</si>
  <si>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</si>
  <si>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</si>
  <si>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</si>
  <si>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</si>
  <si>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</si>
  <si>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</si>
  <si>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</si>
  <si>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</si>
  <si>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</si>
  <si>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</si>
  <si>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</si>
  <si>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</si>
  <si>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</si>
  <si>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</si>
  <si>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340200043S</t>
  </si>
  <si>
    <t>癌痛综合评定</t>
  </si>
  <si>
    <t>通过疼痛评估评定，视觉模拟评分法评定，慢性疼痛状况分级等，对患者疼痛的部位、程度、性质、频率和对日常生活的影响等方面进行综合评定,人工报告。</t>
  </si>
  <si>
    <t>每周收费不超过三次。</t>
  </si>
  <si>
    <t>340200044S</t>
  </si>
  <si>
    <t>跌倒/坠床风险评估</t>
  </si>
  <si>
    <t>运用评估工具或评估量表对患者进行跌倒/坠床风险评估。</t>
  </si>
  <si>
    <t>一个住院周期收费不超过二次。</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</si>
  <si>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</si>
  <si>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</si>
  <si>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</si>
  <si>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</si>
  <si>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四、中医及民族医诊疗类</t>
  </si>
  <si>
    <t>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</si>
  <si>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
</t>
  </si>
  <si>
    <t>(一)中医外治</t>
  </si>
  <si>
    <t>贴敷疗法</t>
  </si>
  <si>
    <t>含药物调配。</t>
  </si>
  <si>
    <t>每个创面</t>
  </si>
  <si>
    <t>中药化腐清创术</t>
  </si>
  <si>
    <t>中药涂擦治疗</t>
  </si>
  <si>
    <t>10%体表面积</t>
  </si>
  <si>
    <t>410000003-1</t>
  </si>
  <si>
    <t>中药涂擦治疗加收(大于全身体表面积10%)</t>
  </si>
  <si>
    <t>中药热奄包治疗</t>
  </si>
  <si>
    <t>中药封包治疗</t>
  </si>
  <si>
    <t>局部清洁，将中药药包置于身体患病部位；或用中药、药粉，涂伤口，包膜包裹患处。</t>
  </si>
  <si>
    <t>410000005-1</t>
  </si>
  <si>
    <t>中药封包治疗(特大)</t>
  </si>
  <si>
    <t>封包面积＞15cm×15cm。</t>
  </si>
  <si>
    <t>410000005-2</t>
  </si>
  <si>
    <t>中药封包治疗(大)</t>
  </si>
  <si>
    <t>10cm×10cm＜封包面积≤15cm×15cm。</t>
  </si>
  <si>
    <t>410000005-3</t>
  </si>
  <si>
    <t>中药封包治疗(中)</t>
  </si>
  <si>
    <t>5cm×5cm＜封包面积≤10cm×10cm。</t>
  </si>
  <si>
    <t>410000005-4</t>
  </si>
  <si>
    <t>中药封包治疗(小)</t>
  </si>
  <si>
    <t>封包面积≤5cm×5cm。</t>
  </si>
  <si>
    <t>中药熏洗治疗</t>
  </si>
  <si>
    <t>410000006-1</t>
  </si>
  <si>
    <t>中药熏洗治疗(局部)</t>
  </si>
  <si>
    <t>410000006-2</t>
  </si>
  <si>
    <t>中药熏洗治疗(半身)</t>
  </si>
  <si>
    <t>410000006-3</t>
  </si>
  <si>
    <t>中药熏洗治疗(全身)</t>
  </si>
  <si>
    <t>中药蒸汽浴治疗</t>
  </si>
  <si>
    <t>每次30分钟。</t>
  </si>
  <si>
    <t>410000007-1</t>
  </si>
  <si>
    <t>中药蒸汽浴治疗加收(超过30分钟)</t>
  </si>
  <si>
    <t>中药塌渍治疗</t>
  </si>
  <si>
    <t>410000008-1</t>
  </si>
  <si>
    <t>中药塌渍治疗加收(大于全身体表面积10％)</t>
  </si>
  <si>
    <t>中药熏药治疗</t>
  </si>
  <si>
    <t>赘生物中药腐蚀治疗</t>
  </si>
  <si>
    <t>每个赘生物</t>
  </si>
  <si>
    <t>挑治</t>
  </si>
  <si>
    <t>每次最少4个穴位。</t>
  </si>
  <si>
    <t>410000011-1</t>
  </si>
  <si>
    <t>挑治加收(4个穴位以上)</t>
  </si>
  <si>
    <t>每个穴位</t>
  </si>
  <si>
    <t>割治</t>
  </si>
  <si>
    <t>410000012-1</t>
  </si>
  <si>
    <t>割治加收(4个穴位以上）</t>
  </si>
  <si>
    <t>甲床放血治疗术</t>
  </si>
  <si>
    <t>指穿透甲板，放出甲下积血。</t>
  </si>
  <si>
    <t>每甲</t>
  </si>
  <si>
    <t>(二)中医骨伤</t>
  </si>
  <si>
    <t>不含X光透视、麻醉。部分项目参见肌肉骨骼系统手术。</t>
  </si>
  <si>
    <t>骨折手法整复术</t>
  </si>
  <si>
    <t>420000001-1</t>
  </si>
  <si>
    <t>锁骨骨折整复术</t>
  </si>
  <si>
    <t>420000001-1/1</t>
  </si>
  <si>
    <t>锁骨骨折整复术加收（陈旧性骨折）</t>
  </si>
  <si>
    <t>420000001-1/2</t>
  </si>
  <si>
    <t>锁骨骨折整复术加收（骨折合并脱位）</t>
  </si>
  <si>
    <t>420000001-1/3</t>
  </si>
  <si>
    <t>肋骨骨折外固定术</t>
  </si>
  <si>
    <t>420000001-1/4</t>
  </si>
  <si>
    <t>肋骨骨折外固定术加收（陈旧性骨折）</t>
  </si>
  <si>
    <t>420000001-1/5</t>
  </si>
  <si>
    <t>肋骨骨折外固定术加收（骨折合并脱位）</t>
  </si>
  <si>
    <t>420000001-2</t>
  </si>
  <si>
    <t>肱骨外科颈骨折整复术</t>
  </si>
  <si>
    <t>420000001-2/1</t>
  </si>
  <si>
    <t>肱骨外科颈骨折整复术加收（陈旧性骨折）</t>
  </si>
  <si>
    <t>420000001-2/2</t>
  </si>
  <si>
    <t>肱骨外科颈骨折整复术加收（骨折合并脱位）</t>
  </si>
  <si>
    <t>420000001-3</t>
  </si>
  <si>
    <t>肱骨干骨折整复术</t>
  </si>
  <si>
    <t>420000001-3/1</t>
  </si>
  <si>
    <t>肱骨干骨折整复术加收（陈旧性骨折）</t>
  </si>
  <si>
    <t>420000001-3/2</t>
  </si>
  <si>
    <t>肱骨干骨折整复术加收（骨折合并脱位）</t>
  </si>
  <si>
    <t>420000001-4</t>
  </si>
  <si>
    <t>肱骨远端骨折整复术</t>
  </si>
  <si>
    <t>420000001-4/1</t>
  </si>
  <si>
    <t>肱骨远端骨折整复术加收（陈旧性骨折）</t>
  </si>
  <si>
    <t>420000001-4/2</t>
  </si>
  <si>
    <t>肱骨远端骨折整复术加收（骨折合并脱位）</t>
  </si>
  <si>
    <t>420000001-5</t>
  </si>
  <si>
    <t>前臂中上段骨折整复术</t>
  </si>
  <si>
    <t>420000001-5/1</t>
  </si>
  <si>
    <t>前臂中上段骨折整复术加收（陈旧性骨折）</t>
  </si>
  <si>
    <t>420000001-5/2</t>
  </si>
  <si>
    <t>前臂中上段骨折整复术加收（骨折合并脱位）</t>
  </si>
  <si>
    <t>420000001-6</t>
  </si>
  <si>
    <t>前臂下段双骨骨折整复术</t>
  </si>
  <si>
    <t>420000001-6/1</t>
  </si>
  <si>
    <t>前臂下段双骨骨折整复术加收（陈旧性骨折）</t>
  </si>
  <si>
    <t>420000001-6/2</t>
  </si>
  <si>
    <t>前臂下段双骨骨折整复术加收（骨折合并脱位）</t>
  </si>
  <si>
    <t>420000001-7</t>
  </si>
  <si>
    <t>蒙氏及加氏骨折整复术</t>
  </si>
  <si>
    <t>420000001-7/1</t>
  </si>
  <si>
    <t>蒙氏及加氏骨折整复术加收（陈旧性骨折）</t>
  </si>
  <si>
    <t>420000001-7/2</t>
  </si>
  <si>
    <t>蒙氏及加氏骨折整复术加收(骨折合并脱位)</t>
  </si>
  <si>
    <t>420000001-8</t>
  </si>
  <si>
    <t>前臂单一骨折整复术</t>
  </si>
  <si>
    <t>420000001-8/1</t>
  </si>
  <si>
    <t>前臂单一骨折整复术加收（陈旧性骨折）</t>
  </si>
  <si>
    <t>420000001-8/2</t>
  </si>
  <si>
    <t>前臂单一骨折整复术加收(骨折合并脱位)</t>
  </si>
  <si>
    <t>420000001-9</t>
  </si>
  <si>
    <t>前臂青枝骨折整复术</t>
  </si>
  <si>
    <t>420000001-9/1</t>
  </si>
  <si>
    <t>前臂青枝骨折整复术加收（陈旧性骨折）</t>
  </si>
  <si>
    <t>420000001-9/2</t>
  </si>
  <si>
    <t>前臂青枝骨折整复术加收(骨折合并脱位)</t>
  </si>
  <si>
    <t>420000001-10</t>
  </si>
  <si>
    <t>指或掌骨骨折整复术</t>
  </si>
  <si>
    <t>420000001-10/1</t>
  </si>
  <si>
    <t>指或掌骨骨折整复术加收（陈旧性骨折）</t>
  </si>
  <si>
    <t>420000001-10/2</t>
  </si>
  <si>
    <t>指或掌骨骨折整复术加收(骨折合并脱位)</t>
  </si>
  <si>
    <t>420000001-10/3</t>
  </si>
  <si>
    <t>指或掌骨脱位整复术</t>
  </si>
  <si>
    <t>420000001-11</t>
  </si>
  <si>
    <t>脊椎骨折整复术</t>
  </si>
  <si>
    <t>420000001-11/1</t>
  </si>
  <si>
    <t>脊椎骨折整复术加收（陈旧性骨折）</t>
  </si>
  <si>
    <t>420000001-11/2</t>
  </si>
  <si>
    <t>脊椎骨折整复术加收(骨折合并脱位)</t>
  </si>
  <si>
    <t>420000001-12</t>
  </si>
  <si>
    <t>股骨粗隆间骨折整复术</t>
  </si>
  <si>
    <t>420000001-12/1</t>
  </si>
  <si>
    <t>股骨粗隆间骨折整复术加收（陈旧性骨折）</t>
  </si>
  <si>
    <t>420000001-12/2</t>
  </si>
  <si>
    <t>股骨粗隆间骨折整复术加收(骨折合并脱位)</t>
  </si>
  <si>
    <t>420000001-13</t>
  </si>
  <si>
    <t>股骨颈骨折整复术</t>
  </si>
  <si>
    <t>420000001-13/1</t>
  </si>
  <si>
    <t>股骨颈骨折整复术加收（陈旧性骨折）</t>
  </si>
  <si>
    <t>420000001-13/2</t>
  </si>
  <si>
    <t>股骨颈骨折整复术加收(骨折合并脱位)</t>
  </si>
  <si>
    <t>420000001-14</t>
  </si>
  <si>
    <t>股骨上段骨折整复术</t>
  </si>
  <si>
    <t>420000001-14/1</t>
  </si>
  <si>
    <t>股骨上段骨折整复术加收（陈旧性骨折）</t>
  </si>
  <si>
    <t>420000001-14/2</t>
  </si>
  <si>
    <t>股骨上段骨折整复术加收(骨折合并脱位)</t>
  </si>
  <si>
    <t>420000001-15</t>
  </si>
  <si>
    <t>股骨中下段骨折整复术</t>
  </si>
  <si>
    <t>420000001-15/1</t>
  </si>
  <si>
    <t>股骨中下段骨折整复术加收（陈旧性骨折）</t>
  </si>
  <si>
    <t>420000001-15/2</t>
  </si>
  <si>
    <t>股骨中下段骨折整复术加收(骨折合并脱位)</t>
  </si>
  <si>
    <t>420000001-16</t>
  </si>
  <si>
    <t>胫腓骨骨折整复术</t>
  </si>
  <si>
    <t>420000001-16/1</t>
  </si>
  <si>
    <t>胫腓骨骨折整复术加收（陈旧性骨折）</t>
  </si>
  <si>
    <t>420000001-16/2</t>
  </si>
  <si>
    <t>胫腓骨骨折整复术加收(骨折合并脱位)</t>
  </si>
  <si>
    <t>420000001-17</t>
  </si>
  <si>
    <t>踝部骨折整复术</t>
  </si>
  <si>
    <t>420000001-17/1</t>
  </si>
  <si>
    <t>踝部骨折整复术加收（陈旧性骨折）</t>
  </si>
  <si>
    <t>420000001-17/2</t>
  </si>
  <si>
    <t>踝部骨折整复术加收(骨折合并脱位)</t>
  </si>
  <si>
    <t>420000001-18</t>
  </si>
  <si>
    <t>跟骨骨折整复术</t>
  </si>
  <si>
    <t>420000001-18/1</t>
  </si>
  <si>
    <t>跟骨骨折整复术加收（陈旧性骨折）</t>
  </si>
  <si>
    <t>420000001-18/2</t>
  </si>
  <si>
    <t>跟骨骨折整复术加收(骨折合并脱位)</t>
  </si>
  <si>
    <t>420000001-19</t>
  </si>
  <si>
    <t>趾或跖骨折整复术</t>
  </si>
  <si>
    <t>420000001-19/1</t>
  </si>
  <si>
    <t>趾或跖骨折整复术加收（陈旧性骨折）</t>
  </si>
  <si>
    <t>420000001-19/2</t>
  </si>
  <si>
    <t>趾或跖骨折整复术加收(骨折合并脱位)</t>
  </si>
  <si>
    <t>420000001-19/3</t>
  </si>
  <si>
    <t>趾或跖脱位整复术</t>
  </si>
  <si>
    <t>420000001-20</t>
  </si>
  <si>
    <t>骨盆骨折脱位整复术</t>
  </si>
  <si>
    <t>420000001-20/1</t>
  </si>
  <si>
    <t>陈旧性骨盆骨折脱位整复术</t>
  </si>
  <si>
    <t>骨折橇拨复位术</t>
  </si>
  <si>
    <t>骨折经皮钳夹复位术</t>
  </si>
  <si>
    <t>骨折闭合复位经皮穿刺(钉)内固定术</t>
  </si>
  <si>
    <t>含手法复位、穿针固定。</t>
  </si>
  <si>
    <t>420000004-1</t>
  </si>
  <si>
    <t>骨折闭合复位经皮穿刺(钉)内固定术加收(四肢长骨干)</t>
  </si>
  <si>
    <t>420000004-2</t>
  </si>
  <si>
    <t>骨折闭合复位经皮穿刺(钉)内固定术加收(近关节)</t>
  </si>
  <si>
    <t>关节脱位手法整复术</t>
  </si>
  <si>
    <t>420000005-1</t>
  </si>
  <si>
    <t>肩关节脱位整复术</t>
  </si>
  <si>
    <t>420000005-1/1</t>
  </si>
  <si>
    <t>陈旧性肩关节脱位整复术</t>
  </si>
  <si>
    <t>420000005-2</t>
  </si>
  <si>
    <t>肘关节脱位整复术</t>
  </si>
  <si>
    <t>420000005-2/1</t>
  </si>
  <si>
    <t>陈旧性肘关节脱位整复术</t>
  </si>
  <si>
    <t>420000005-3</t>
  </si>
  <si>
    <t>桡骨小头脱位整复术</t>
  </si>
  <si>
    <t>420000005-3/1</t>
  </si>
  <si>
    <t>陈旧性桡骨小头脱位整复术</t>
  </si>
  <si>
    <t>420000005-4</t>
  </si>
  <si>
    <t>桡骨小头骨折手法整复术</t>
  </si>
  <si>
    <t>420000005-4/1</t>
  </si>
  <si>
    <t>陈旧性桡骨小头骨折手法整复术</t>
  </si>
  <si>
    <t>420000005-5</t>
  </si>
  <si>
    <t>腕关节脱臼整复术</t>
  </si>
  <si>
    <t>420000005-5/1</t>
  </si>
  <si>
    <t>陈旧性腕关节脱臼整复术</t>
  </si>
  <si>
    <t>420000005-6</t>
  </si>
  <si>
    <t>髋关节脱臼整复术</t>
  </si>
  <si>
    <t>420000005-6/1</t>
  </si>
  <si>
    <t>陈旧性髋关节脱臼整复术</t>
  </si>
  <si>
    <t>420000005-7</t>
  </si>
  <si>
    <t>膝关节脱臼整复术</t>
  </si>
  <si>
    <t>420000005-7/1</t>
  </si>
  <si>
    <t>陈旧性膝关节脱臼整复术</t>
  </si>
  <si>
    <t>420000005-8</t>
  </si>
  <si>
    <t>趾跗关节脱位整复术</t>
  </si>
  <si>
    <t>420000005-8/1</t>
  </si>
  <si>
    <t>陈旧性趾跗关节脱位整复术</t>
  </si>
  <si>
    <t>420000005-9</t>
  </si>
  <si>
    <t>踝关节脱臼整复术</t>
  </si>
  <si>
    <t>420000005-9/1</t>
  </si>
  <si>
    <t>陈旧性踝关节脱臼整复术</t>
  </si>
  <si>
    <t>420000005-10</t>
  </si>
  <si>
    <t>月骨周围性脱位术</t>
  </si>
  <si>
    <t>420000005-10/1</t>
  </si>
  <si>
    <t>陈旧性月骨周围性脱位术</t>
  </si>
  <si>
    <t>420000005-11</t>
  </si>
  <si>
    <t>髌骨脱位整复术</t>
  </si>
  <si>
    <t>420000005-11/1</t>
  </si>
  <si>
    <t>陈旧性髌骨脱位术</t>
  </si>
  <si>
    <t>420000005-12</t>
  </si>
  <si>
    <t>下颌关节脱位术</t>
  </si>
  <si>
    <t>420000005-12/1</t>
  </si>
  <si>
    <t>陈旧性下颌关节脱位术</t>
  </si>
  <si>
    <t>骨折外固定架固定术</t>
  </si>
  <si>
    <t>含整复固定。</t>
  </si>
  <si>
    <t>外固定材料</t>
  </si>
  <si>
    <t>骨折夹板外固定术</t>
  </si>
  <si>
    <t>420000007-1</t>
  </si>
  <si>
    <t>骨折7字绷带外固定术</t>
  </si>
  <si>
    <t>420000007-2</t>
  </si>
  <si>
    <t>骨折叠瓦氏外固定术</t>
  </si>
  <si>
    <t>关节错缝术</t>
  </si>
  <si>
    <t>麻醉下腰椎间盘突出症大手法治疗</t>
  </si>
  <si>
    <t>含X光透视、麻醉。</t>
  </si>
  <si>
    <t>外固定架使用</t>
  </si>
  <si>
    <t>关节粘连传统松解术</t>
  </si>
  <si>
    <t>指理筋、松筋、弹拨等手法，行粘连松解。</t>
  </si>
  <si>
    <t>筋膜粘连手法松解按此项目收费。</t>
  </si>
  <si>
    <t>外固定调整术</t>
  </si>
  <si>
    <t>指骨折外固定架、外固定夹板调整。</t>
  </si>
  <si>
    <t>中医定向透药疗法</t>
  </si>
  <si>
    <t xml:space="preserve">在中医定向药透仪等同类设备的导引下，将治病或镇痛的药物直接从皮肤定向地送到组织伤害的病灶部位。                                    </t>
  </si>
  <si>
    <t>外固定架拆除术</t>
  </si>
  <si>
    <t>含器械使用。</t>
  </si>
  <si>
    <t>腱鞘囊肿挤压术</t>
  </si>
  <si>
    <t>骨折畸形愈合手法折骨术</t>
  </si>
  <si>
    <t>含折骨过程、重新整复及固定过程。</t>
  </si>
  <si>
    <t>固定物</t>
  </si>
  <si>
    <t>腰间盘三维牵引复位术</t>
  </si>
  <si>
    <t>指在三维牵引床下完成的复位术。</t>
  </si>
  <si>
    <t>420000018S</t>
  </si>
  <si>
    <t>肩锁关节整复固定术</t>
  </si>
  <si>
    <t>(三)针刺</t>
  </si>
  <si>
    <t>普通针刺</t>
  </si>
  <si>
    <t>指体针、快速针、磁针、金针、姜针、药针等银针、神经干刺激疗法。</t>
  </si>
  <si>
    <t>五个穴位</t>
  </si>
  <si>
    <t>430000001-1</t>
  </si>
  <si>
    <t>普通针刺加收(5个穴位以上)</t>
  </si>
  <si>
    <t>温针针刺</t>
  </si>
  <si>
    <t>艾条</t>
  </si>
  <si>
    <t>430000002-1</t>
  </si>
  <si>
    <t>温针针刺加收(5个穴位以上)</t>
  </si>
  <si>
    <t>手指点穴</t>
  </si>
  <si>
    <t>用拇指端、中指端、拇指或食指指间关节点压施术部位或穴位，通经止痛，用于各种痛症。</t>
  </si>
  <si>
    <t>430000003-1</t>
  </si>
  <si>
    <t>手指点穴加收(5个穴位以上)</t>
  </si>
  <si>
    <t>馋针针刺</t>
  </si>
  <si>
    <t>微针针刺</t>
  </si>
  <si>
    <t>指舌针、鼻针、腹针、腕踝针、手针、面针、口针、项针、夹脊针、脊俞针、足针、唇针、平衡针、对应点针法，第二掌骨疗法、手象针，足象针，人中针、颊针。</t>
  </si>
  <si>
    <t>二个穴位</t>
  </si>
  <si>
    <t>430000005-1</t>
  </si>
  <si>
    <t>微针针刺加收(2个穴位以上)</t>
  </si>
  <si>
    <t>430000005-2</t>
  </si>
  <si>
    <t>脐针针刺</t>
  </si>
  <si>
    <t>指在脐部针刺操作。</t>
  </si>
  <si>
    <t>锋钩针</t>
  </si>
  <si>
    <t>头皮针</t>
  </si>
  <si>
    <t>眼针</t>
  </si>
  <si>
    <t>眼/次</t>
  </si>
  <si>
    <t>梅花针</t>
  </si>
  <si>
    <t>430000009-1</t>
  </si>
  <si>
    <t>磁圆针</t>
  </si>
  <si>
    <t>火针</t>
  </si>
  <si>
    <t>三个穴位</t>
  </si>
  <si>
    <t>430000010-1/1</t>
  </si>
  <si>
    <t>火针加收(3个穴位以上)</t>
  </si>
  <si>
    <t>430000010-2</t>
  </si>
  <si>
    <t>电火针</t>
  </si>
  <si>
    <t>430000010-2/1</t>
  </si>
  <si>
    <t>电火针加收(3个穴位以上)</t>
  </si>
  <si>
    <t>埋针治疗</t>
  </si>
  <si>
    <t>430000011-1</t>
  </si>
  <si>
    <t>穴位包埋</t>
  </si>
  <si>
    <t>430000011-2</t>
  </si>
  <si>
    <t>穴位埋线</t>
  </si>
  <si>
    <t>430000011-3</t>
  </si>
  <si>
    <t>穴位结扎</t>
  </si>
  <si>
    <t>430000011-4</t>
  </si>
  <si>
    <t>穴位植线</t>
  </si>
  <si>
    <t>430000011-5</t>
  </si>
  <si>
    <t>皮内针</t>
  </si>
  <si>
    <t>耳针</t>
  </si>
  <si>
    <t>单耳</t>
  </si>
  <si>
    <t>430000012-1</t>
  </si>
  <si>
    <t>耳穴压豆</t>
  </si>
  <si>
    <t>430000012-2</t>
  </si>
  <si>
    <t>耳穴埋针</t>
  </si>
  <si>
    <t>430000012-3</t>
  </si>
  <si>
    <t>磁珠压耳穴</t>
  </si>
  <si>
    <t>芒针</t>
  </si>
  <si>
    <t>针刺运动疗法</t>
  </si>
  <si>
    <t>指辅助运动、石氏醒脑开窍法、大接经法。</t>
  </si>
  <si>
    <t>430000014-1</t>
  </si>
  <si>
    <t>针刺运动疗法加收(5个穴位以上)</t>
  </si>
  <si>
    <t>针刺麻醉</t>
  </si>
  <si>
    <t>电针</t>
  </si>
  <si>
    <t>430000016-1</t>
  </si>
  <si>
    <t>普通电针</t>
  </si>
  <si>
    <t>指普通电热针灸、电冷针灸。</t>
  </si>
  <si>
    <t>430000016-1/1</t>
  </si>
  <si>
    <t>普通电针加收(2个穴位以上)</t>
  </si>
  <si>
    <t>每对穴位</t>
  </si>
  <si>
    <t>430000016-2</t>
  </si>
  <si>
    <t>恒温电热针治疗</t>
  </si>
  <si>
    <t>指通过恒温电热针针尖在穴位内部发热，改善经络中的气血运行状态。每次留针40分钟。含专用恒温电热针。</t>
  </si>
  <si>
    <t>浮针</t>
  </si>
  <si>
    <t>微波针</t>
  </si>
  <si>
    <t>430000018-1</t>
  </si>
  <si>
    <t>微波针加收(2个穴位以上)</t>
  </si>
  <si>
    <t>激光针</t>
  </si>
  <si>
    <t>含激光穴位照射。</t>
  </si>
  <si>
    <t>一次性光纤针</t>
  </si>
  <si>
    <t>430000019-1</t>
  </si>
  <si>
    <t>激光针加收(2个穴位以上)</t>
  </si>
  <si>
    <t>磁热疗法</t>
  </si>
  <si>
    <t>选用热磁器，通过其温热效应和强磁穿割作用于特定的穴位，进行治疗和保健，根据病情选定磁力强度和治疗时间。</t>
  </si>
  <si>
    <t>430000020-1</t>
  </si>
  <si>
    <t>磁热疗法加收（2个穴位以上)</t>
  </si>
  <si>
    <t>放血疗法</t>
  </si>
  <si>
    <t>指穴位放血、静脉放血、三棱针放血、刺络放血。</t>
  </si>
  <si>
    <t>穴位注射</t>
  </si>
  <si>
    <t>430000022-1</t>
  </si>
  <si>
    <t>穴位注射加收(2个穴位以上)</t>
  </si>
  <si>
    <t>430000022-2</t>
  </si>
  <si>
    <t>自血疗法</t>
  </si>
  <si>
    <t>430000022-2/1</t>
  </si>
  <si>
    <t>自血疗法(2个穴位以上)</t>
  </si>
  <si>
    <t>穴位贴敷治疗</t>
  </si>
  <si>
    <t>含药物调配及各种纳米、红外等穴位贴敷材料。</t>
  </si>
  <si>
    <t>子午流注开穴法</t>
  </si>
  <si>
    <t>指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t>
  </si>
  <si>
    <t>若同时选用“子午流注开穴法”、“灵龟八法开穴法”，只收取一种方法费用。</t>
  </si>
  <si>
    <t>430000024-1</t>
  </si>
  <si>
    <t>子午流注开穴法(使用仪器开展)</t>
  </si>
  <si>
    <t>430000024-2</t>
  </si>
  <si>
    <t>灵龟八法开穴法</t>
  </si>
  <si>
    <t>指运用九宫 八卦学说、奇经八脉气血会合理论, 取与奇经相通的八个经穴, 按照日、时、干支的推演数字变 化, 采用相加、相除的方法, 做出按时针刺取穴。</t>
  </si>
  <si>
    <t>430000024-2/1</t>
  </si>
  <si>
    <t>灵龟八法开穴法(使用仪器开展)</t>
  </si>
  <si>
    <t>经络穴位测评疗法</t>
  </si>
  <si>
    <t>指体穴、耳穴。含经络测评、经络导评。</t>
  </si>
  <si>
    <t>蜂蛰疗法</t>
  </si>
  <si>
    <t>指以活蜂尾针蛰刺达到蜂毒治疗作用。</t>
  </si>
  <si>
    <t>首2蜂按1次收费。</t>
  </si>
  <si>
    <t>430000026-1</t>
  </si>
  <si>
    <t>蜂蛰疗法加收(2蜂以上)</t>
  </si>
  <si>
    <t>蜂</t>
  </si>
  <si>
    <t>滚针</t>
  </si>
  <si>
    <t>430000027-1</t>
  </si>
  <si>
    <t>电滚针</t>
  </si>
  <si>
    <t>杵针</t>
  </si>
  <si>
    <t>430000028-1</t>
  </si>
  <si>
    <t>圆针</t>
  </si>
  <si>
    <t>(四)灸法</t>
  </si>
  <si>
    <t>灸法</t>
  </si>
  <si>
    <t>指艾条灸、艾柱灸、艾箱灸、天灸、瘢痕灸、热敏灸等。</t>
  </si>
  <si>
    <t>440000001-1</t>
  </si>
  <si>
    <t>灸法加收(2个穴位以上)</t>
  </si>
  <si>
    <t>隔物灸法</t>
  </si>
  <si>
    <t>指隔姜灸、药饼灸、隔盐灸等太乙神针、雷火针、节气灸。</t>
  </si>
  <si>
    <t>440000002-1</t>
  </si>
  <si>
    <t>隔物灸法加收(2个穴位以上)</t>
  </si>
  <si>
    <t>灯火灸</t>
  </si>
  <si>
    <t>440000003-1/1</t>
  </si>
  <si>
    <t>灯火灸加收(2个穴位以上)</t>
  </si>
  <si>
    <t>440000003-2</t>
  </si>
  <si>
    <t>药线点灸</t>
  </si>
  <si>
    <t>440000003-2/1</t>
  </si>
  <si>
    <t>药线点灸加收(2个穴位以上)</t>
  </si>
  <si>
    <t>拔罐疗法</t>
  </si>
  <si>
    <t>指火罐、电火罐、闪罐、着罐、电罐、磁疗罐、真空拔罐、吸杯等。</t>
  </si>
  <si>
    <t>3罐</t>
  </si>
  <si>
    <t>440000004-1</t>
  </si>
  <si>
    <t>拔罐疗法加收(3罐以上)</t>
  </si>
  <si>
    <t>每罐</t>
  </si>
  <si>
    <t>药物罐</t>
  </si>
  <si>
    <t>单罐</t>
  </si>
  <si>
    <t>440000005-1</t>
  </si>
  <si>
    <t>水罐</t>
  </si>
  <si>
    <t>440000005-2</t>
  </si>
  <si>
    <t>平衡火罐</t>
  </si>
  <si>
    <t>440000005-3</t>
  </si>
  <si>
    <t>平衡推拿火罐</t>
  </si>
  <si>
    <t>游走罐</t>
  </si>
  <si>
    <t>督灸</t>
  </si>
  <si>
    <t>中医特殊药物、灸后处理</t>
  </si>
  <si>
    <t>首2个穴位按1次收费。</t>
  </si>
  <si>
    <t>440000007-1/1</t>
  </si>
  <si>
    <t>督灸加收(2个穴位以上)</t>
  </si>
  <si>
    <t>440000007-2</t>
  </si>
  <si>
    <t>大灸</t>
  </si>
  <si>
    <t>440000007-2/1</t>
  </si>
  <si>
    <t>大灸加收(2个穴位以上)</t>
  </si>
  <si>
    <t>雷火灸</t>
  </si>
  <si>
    <t>440000008-1</t>
  </si>
  <si>
    <t>太乙神针灸</t>
  </si>
  <si>
    <t>(五)推拿疗法</t>
  </si>
  <si>
    <t>落枕推拿治疗</t>
  </si>
  <si>
    <t>颈椎病推拿治疗</t>
  </si>
  <si>
    <t>肩周炎推拿治疗</t>
  </si>
  <si>
    <t>450000003-1</t>
  </si>
  <si>
    <t>肩周疾病推拿治疗</t>
  </si>
  <si>
    <t>网球肘推拿治疗</t>
  </si>
  <si>
    <t>急性腰扭伤推拿治疗</t>
  </si>
  <si>
    <t>腰椎间盘突出推拿治疗</t>
  </si>
  <si>
    <t>450000006-1</t>
  </si>
  <si>
    <t>腰部疾病推拿治疗</t>
  </si>
  <si>
    <t>膝关节骨性关节炎推拿治疗</t>
  </si>
  <si>
    <t>内科妇科疾病推拿治疗</t>
  </si>
  <si>
    <t>450000008-1</t>
  </si>
  <si>
    <t>内科疾病推拿治疗</t>
  </si>
  <si>
    <t>指Ⅱ型糖尿病、慢性胃病、便秘、腹泻、胃下垂、失眠等内科疾病。</t>
  </si>
  <si>
    <t>450000008-2</t>
  </si>
  <si>
    <t>妇科疾病推拿治疗</t>
  </si>
  <si>
    <t>指月经不调、痛经等妇科疾病推拿治疗。</t>
  </si>
  <si>
    <t>其他推拿治疗</t>
  </si>
  <si>
    <t>每次20分钟。</t>
  </si>
  <si>
    <t>450000009-1</t>
  </si>
  <si>
    <t>其他推拿治疗加收(超过20分钟)</t>
  </si>
  <si>
    <t>每10分钟</t>
  </si>
  <si>
    <t>小儿捏脊治疗</t>
  </si>
  <si>
    <t>药棒穴位按摩治疗</t>
  </si>
  <si>
    <t>450000011-1</t>
  </si>
  <si>
    <t>药棒穴位按摩治疗加收(3个穴位以上)</t>
  </si>
  <si>
    <t>脊柱小关节紊乱推拿治疗</t>
  </si>
  <si>
    <t>含手法理筋治疗和手法调整关节。</t>
  </si>
  <si>
    <t>小儿斜颈推拿治疗</t>
  </si>
  <si>
    <t>环枢关节半脱位推拿治疗</t>
  </si>
  <si>
    <t>450000014-1</t>
  </si>
  <si>
    <t>颈椎关节半脱位推拿治疗</t>
  </si>
  <si>
    <t>450000014-2</t>
  </si>
  <si>
    <t>胸椎关节半脱位推拿治疗</t>
  </si>
  <si>
    <t>450000014-3</t>
  </si>
  <si>
    <t>腰椎关节半脱位推拿治疗</t>
  </si>
  <si>
    <t>(六)中医肛肠</t>
  </si>
  <si>
    <t>直肠脱出复位治疗</t>
  </si>
  <si>
    <t>460000001-1</t>
  </si>
  <si>
    <t>三度直肠脱垂复位治疗</t>
  </si>
  <si>
    <t>直肠周围硬化剂注射治疗</t>
  </si>
  <si>
    <t>内痔硬化剂注射治疗(枯痔治疗)</t>
  </si>
  <si>
    <t>每个痔核</t>
  </si>
  <si>
    <t>复杂肛瘘挂线治疗</t>
  </si>
  <si>
    <t>指对复杂肛瘘的肛管直肠环挂线收紧、结扎。</t>
  </si>
  <si>
    <t>血栓性外痔切除术</t>
  </si>
  <si>
    <t>环状混合痔切除术</t>
  </si>
  <si>
    <t>460000006-1</t>
  </si>
  <si>
    <t>混合痔脱出嵌顿切除术</t>
  </si>
  <si>
    <t>混合痔外剥内扎术</t>
  </si>
  <si>
    <t>肛周脓肿一次性根治术</t>
  </si>
  <si>
    <t>肛外括约肌折叠术</t>
  </si>
  <si>
    <t>直肠前突修补术</t>
  </si>
  <si>
    <t>肛瘘封堵术</t>
  </si>
  <si>
    <t>结肠水疗</t>
  </si>
  <si>
    <t>含结肠灌洗治疗和肠腔内给药。</t>
  </si>
  <si>
    <t>药物、一次性结肠透析管</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</si>
  <si>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</si>
  <si>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</si>
  <si>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</si>
  <si>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</si>
  <si>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</si>
  <si>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</si>
  <si>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</si>
  <si>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</si>
  <si>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</si>
  <si>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</si>
  <si>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</si>
  <si>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</si>
  <si>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</si>
  <si>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</si>
  <si>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</si>
  <si>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</si>
  <si>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</si>
  <si>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</si>
  <si>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</si>
  <si>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</si>
  <si>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</si>
  <si>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</si>
  <si>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</si>
  <si>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</si>
  <si>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460000019-1</t>
  </si>
  <si>
    <t>中医肛肠术后单取挂线</t>
  </si>
  <si>
    <t>混合痔铜离子电化学治疗术</t>
  </si>
  <si>
    <t>铜离子针</t>
  </si>
  <si>
    <t>460000020-1</t>
  </si>
  <si>
    <t>内痔铜离子电化学治疗术</t>
  </si>
  <si>
    <t>直肠前突出注射术</t>
  </si>
  <si>
    <t>指直肠前壁黏膜下层柱状注射。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</si>
  <si>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</si>
  <si>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</si>
  <si>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</si>
  <si>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</si>
  <si>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</si>
  <si>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</si>
  <si>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</si>
  <si>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</si>
  <si>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</si>
  <si>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470000005-1</t>
  </si>
  <si>
    <t>刃针治疗</t>
  </si>
  <si>
    <t>红皮病清消术</t>
  </si>
  <si>
    <t>扁桃体烙法治疗</t>
  </si>
  <si>
    <t>470000007-1</t>
  </si>
  <si>
    <t>鼻中隔烙法治疗</t>
  </si>
  <si>
    <t>药线引流治疗</t>
  </si>
  <si>
    <t>3厘米</t>
  </si>
  <si>
    <t>耳咽中药吹粉治疗</t>
  </si>
  <si>
    <t>中药硬膏热贴敷治疗</t>
  </si>
  <si>
    <t>中药直肠滴入治疗</t>
  </si>
  <si>
    <t>刮痧治疗</t>
  </si>
  <si>
    <t>烫熨治疗</t>
  </si>
  <si>
    <t>指砭石热敷、药枕疗法。</t>
  </si>
  <si>
    <t>医疗气功治疗</t>
  </si>
  <si>
    <t>体表瘘管切开搔爬术</t>
  </si>
  <si>
    <t>470000015-1</t>
  </si>
  <si>
    <t>耳前瘘管切开搔爬术</t>
  </si>
  <si>
    <t>470000015-2</t>
  </si>
  <si>
    <t>乳腺瘘管切开搔爬术</t>
  </si>
  <si>
    <t>足底反射治疗</t>
  </si>
  <si>
    <t>470000017S</t>
  </si>
  <si>
    <t>经络穴位平衡治疗</t>
  </si>
  <si>
    <t>指运用经络导平设备，导通受阻的经络，解除气血瘀滞，平衡机体功能。每次治疗60分钟。含导电极及配套固定皮带。</t>
  </si>
  <si>
    <t>(八)中医综合</t>
  </si>
  <si>
    <t>辨证施膳指导</t>
  </si>
  <si>
    <t>脉图诊断</t>
  </si>
  <si>
    <t>指通过使用脉图诊断设备，同步获取中医师指下的运力和患者脉力回馈信息，动态反馈式模拟指感施力技术，准确获取脉搏属性。</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</si>
  <si>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</si>
  <si>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</si>
  <si>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</si>
  <si>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</si>
  <si>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</si>
  <si>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</si>
  <si>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</si>
  <si>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</si>
  <si>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</si>
  <si>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</si>
  <si>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</si>
  <si>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</si>
  <si>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</si>
  <si>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</si>
  <si>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</si>
  <si>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</si>
  <si>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</si>
  <si>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</si>
  <si>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</si>
  <si>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</si>
  <si>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</si>
  <si>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</si>
  <si>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</si>
  <si>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</si>
  <si>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</si>
  <si>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</si>
  <si>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</si>
  <si>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</si>
  <si>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</si>
  <si>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</si>
  <si>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</si>
  <si>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</si>
  <si>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</si>
  <si>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</si>
  <si>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</si>
  <si>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</si>
  <si>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</si>
  <si>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</si>
  <si>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</si>
  <si>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</si>
  <si>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</si>
  <si>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</si>
  <si>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</si>
  <si>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</si>
  <si>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</si>
  <si>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</si>
  <si>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</si>
  <si>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</si>
  <si>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</si>
  <si>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</si>
  <si>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</si>
  <si>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</si>
  <si>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</si>
  <si>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</si>
  <si>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</si>
  <si>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备注：
一、价格为我市各级公立医疗机构的政府最高指导价；
二、氧气吸入费、尸体存放费、离体残肢处理费、人工煎药费、煎药机煎药费、预防保健项目价格不受公立医疗机构等级的影响，执行统一标准。    
三、农村卫生站执行标准：1.有单独的农村卫生站项目的，公布的价格为其最高指导价。2.珠医保[2021]116号文中，关于农村卫生站的规定中住院诊查费，按照不高于一级价格执行。3.“备注二”中不受公立医疗机构等级影响的项目，执行同样的最高指导价格。4. 珠医保[2023]92号文中12个项目，按不高于二级的80％执行。5.其余的均按照不高于三级的70％执行。</t>
  </si>
  <si>
    <t>附件1-2</t>
  </si>
  <si>
    <t>序号</t>
  </si>
  <si>
    <t>项目代码</t>
  </si>
  <si>
    <t>服务产出</t>
  </si>
  <si>
    <t>价格构成</t>
  </si>
  <si>
    <t>计价说明</t>
  </si>
  <si>
    <t>三级公立医疗机构（元）</t>
  </si>
  <si>
    <t>二级公立医疗机构（元）</t>
  </si>
  <si>
    <t>一级公立医疗机构（元）</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</si>
  <si>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</si>
  <si>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</si>
  <si>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</si>
  <si>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</si>
  <si>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</si>
  <si>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</si>
  <si>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</si>
  <si>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</si>
  <si>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</si>
  <si>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</si>
  <si>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</si>
  <si>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</si>
  <si>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</si>
  <si>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</si>
  <si>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</si>
  <si>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</si>
  <si>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</si>
  <si>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</si>
  <si>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</si>
  <si>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</si>
  <si>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</si>
  <si>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</si>
  <si>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</si>
  <si>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</si>
  <si>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</si>
  <si>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</si>
  <si>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</si>
  <si>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</si>
  <si>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</si>
  <si>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</si>
  <si>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</si>
  <si>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</si>
  <si>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</si>
  <si>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</si>
  <si>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</si>
  <si>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</si>
  <si>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</si>
  <si>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</si>
  <si>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11"/>
        <rFont val="宋体"/>
        <charset val="134"/>
      </rPr>
      <t>将胚胎通过物理或化学的方法，将透明带制造一处缺损或裂隙</t>
    </r>
    <r>
      <rPr>
        <sz val="11"/>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</si>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</sst>
</file>

<file path=xl/styles.xml><?xml version="1.0" encoding="utf-8"?>
<styleSheet xmlns="http://schemas.openxmlformats.org/spreadsheetml/2006/main">
  <numFmts count="7">
    <numFmt numFmtId="176" formatCode="0.00_);[Red]\(0.00\)"/>
    <numFmt numFmtId="177" formatCode="0.0_ "/>
    <numFmt numFmtId="41" formatCode="_ * #,##0_ ;_ * \-#,##0_ ;_ * &quot;-&quot;_ ;_ @_ "/>
    <numFmt numFmtId="178" formatCode="0.00_ "/>
    <numFmt numFmtId="44" formatCode="_ &quot;￥&quot;* #,##0.00_ ;_ &quot;￥&quot;* \-#,##0.00_ ;_ &quot;￥&quot;* &quot;-&quot;??_ ;_ @_ "/>
    <numFmt numFmtId="43" formatCode="_ * #,##0.00_ ;_ * \-#,##0.00_ ;_ * &quot;-&quot;??_ ;_ @_ "/>
    <numFmt numFmtId="42" formatCode="_ &quot;￥&quot;* #,##0_ ;_ &quot;￥&quot;* \-#,##0_ ;_ &quot;￥&quot;* &quot;-&quot;_ ;_ @_ "/>
  </numFmts>
  <fonts count="61">
    <font>
      <sz val="11"/>
      <color theme="1"/>
      <name val="宋体"/>
      <charset val="134"/>
      <scheme val="minor"/>
    </font>
    <font>
      <sz val="12"/>
      <name val="宋体"/>
      <charset val="134"/>
    </font>
    <font>
      <sz val="16"/>
      <name val="黑体"/>
      <charset val="134"/>
    </font>
    <font>
      <sz val="16"/>
      <color theme="1"/>
      <name val="方正小标宋简体"/>
      <charset val="134"/>
    </font>
    <font>
      <b/>
      <sz val="11"/>
      <name val="宋体"/>
      <charset val="134"/>
      <scheme val="minor"/>
    </font>
    <font>
      <sz val="11"/>
      <name val="宋体"/>
      <charset val="134"/>
      <scheme val="minor"/>
    </font>
    <font>
      <sz val="11"/>
      <color rgb="FF000000"/>
      <name val="宋体"/>
      <charset val="134"/>
      <scheme val="minor"/>
    </font>
    <font>
      <sz val="11"/>
      <color indexed="8"/>
      <name val="宋体"/>
      <charset val="134"/>
      <scheme val="minor"/>
    </font>
    <font>
      <sz val="11"/>
      <color rgb="FFFF0000"/>
      <name val="宋体"/>
      <charset val="134"/>
      <scheme val="minor"/>
    </font>
    <font>
      <b/>
      <sz val="12"/>
      <name val="宋体"/>
      <charset val="134"/>
    </font>
    <font>
      <sz val="16"/>
      <name val="宋体"/>
      <charset val="134"/>
    </font>
    <font>
      <sz val="11"/>
      <name val="宋体"/>
      <charset val="134"/>
    </font>
    <font>
      <strike/>
      <sz val="12"/>
      <name val="宋体"/>
      <charset val="134"/>
    </font>
    <font>
      <sz val="14"/>
      <name val="黑体"/>
      <charset val="134"/>
    </font>
    <font>
      <sz val="13"/>
      <name val="黑体"/>
      <charset val="134"/>
    </font>
    <font>
      <sz val="13"/>
      <name val="宋体"/>
      <charset val="134"/>
    </font>
    <font>
      <b/>
      <sz val="11"/>
      <name val="宋体"/>
      <charset val="134"/>
    </font>
    <font>
      <sz val="11"/>
      <name val="宋体"/>
      <charset val="134"/>
      <scheme val="major"/>
    </font>
    <font>
      <strike/>
      <sz val="11"/>
      <name val="宋体"/>
      <charset val="134"/>
    </font>
    <font>
      <strike/>
      <sz val="11"/>
      <name val="宋体"/>
      <charset val="134"/>
      <scheme val="minor"/>
    </font>
    <font>
      <sz val="11"/>
      <name val="宋体"/>
      <charset val="0"/>
      <scheme val="minor"/>
    </font>
    <font>
      <vertAlign val="superscript"/>
      <sz val="11"/>
      <name val="宋体"/>
      <charset val="134"/>
      <scheme val="minor"/>
    </font>
    <font>
      <sz val="12"/>
      <name val="宋体"/>
      <charset val="134"/>
      <scheme val="minor"/>
    </font>
    <font>
      <sz val="10"/>
      <name val="宋体"/>
      <charset val="134"/>
    </font>
    <font>
      <sz val="12"/>
      <name val="宋体"/>
      <charset val="134"/>
      <scheme val="major"/>
    </font>
    <font>
      <sz val="11"/>
      <name val="Times New Roman"/>
      <charset val="134"/>
    </font>
    <font>
      <sz val="11"/>
      <name val="方正书宋_GBK"/>
      <charset val="0"/>
    </font>
    <font>
      <strike/>
      <sz val="11"/>
      <name val="宋体"/>
      <charset val="0"/>
      <scheme val="minor"/>
    </font>
    <font>
      <sz val="12"/>
      <name val="方正书宋_GBK"/>
      <charset val="0"/>
    </font>
    <font>
      <sz val="12"/>
      <name val="Times New Roman"/>
      <charset val="134"/>
    </font>
    <font>
      <sz val="13"/>
      <name val="宋体"/>
      <charset val="0"/>
      <scheme val="minor"/>
    </font>
    <font>
      <sz val="13"/>
      <name val="宋体"/>
      <charset val="134"/>
      <scheme val="minor"/>
    </font>
    <font>
      <sz val="11"/>
      <color rgb="FFFA7D00"/>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sz val="9"/>
      <name val="宋体"/>
      <charset val="134"/>
    </font>
    <font>
      <b/>
      <sz val="11"/>
      <color rgb="FF3F3F3F"/>
      <name val="宋体"/>
      <charset val="0"/>
      <scheme val="minor"/>
    </font>
    <font>
      <sz val="11"/>
      <color theme="1"/>
      <name val="Tahoma"/>
      <charset val="0"/>
    </font>
    <font>
      <u/>
      <sz val="11"/>
      <color rgb="FF800080"/>
      <name val="宋体"/>
      <charset val="0"/>
      <scheme val="minor"/>
    </font>
    <font>
      <sz val="11"/>
      <color rgb="FF9C6500"/>
      <name val="宋体"/>
      <charset val="0"/>
      <scheme val="minor"/>
    </font>
    <font>
      <vertAlign val="superscript"/>
      <sz val="11"/>
      <name val="宋体"/>
      <charset val="134"/>
    </font>
    <font>
      <vertAlign val="superscript"/>
      <sz val="12"/>
      <name val="宋体"/>
      <charset val="134"/>
    </font>
    <font>
      <vertAlign val="subscript"/>
      <sz val="11"/>
      <name val="宋体"/>
      <charset val="134"/>
      <scheme val="minor"/>
    </font>
    <font>
      <vertAlign val="subscript"/>
      <sz val="12"/>
      <name val="宋体"/>
      <charset val="134"/>
    </font>
    <font>
      <vertAlign val="superscript"/>
      <sz val="12"/>
      <name val="宋体"/>
      <charset val="134"/>
      <scheme val="major"/>
    </font>
    <font>
      <sz val="12"/>
      <name val="Times New Roman"/>
      <charset val="0"/>
    </font>
    <font>
      <sz val="11"/>
      <name val="Times New Roman"/>
      <charset val="0"/>
    </font>
    <font>
      <sz val="13"/>
      <name val="宋体"/>
      <charset val="134"/>
      <scheme val="major"/>
    </font>
  </fonts>
  <fills count="33">
    <fill>
      <patternFill patternType="none"/>
    </fill>
    <fill>
      <patternFill patternType="gray125"/>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9">
    <xf numFmtId="0" fontId="0" fillId="0" borderId="0">
      <alignment vertical="center"/>
    </xf>
    <xf numFmtId="0" fontId="1" fillId="0" borderId="0"/>
    <xf numFmtId="0" fontId="1" fillId="0" borderId="0"/>
    <xf numFmtId="0" fontId="1" fillId="0" borderId="0"/>
    <xf numFmtId="0" fontId="1" fillId="0" borderId="0">
      <alignment vertical="center"/>
    </xf>
    <xf numFmtId="0" fontId="50" fillId="0" borderId="0">
      <alignment vertical="center"/>
    </xf>
    <xf numFmtId="0" fontId="48" fillId="0" borderId="0">
      <alignment vertical="center"/>
    </xf>
    <xf numFmtId="0" fontId="1" fillId="0" borderId="0" applyProtection="0"/>
    <xf numFmtId="0" fontId="36" fillId="27" borderId="0" applyNumberFormat="0" applyBorder="0" applyAlignment="0" applyProtection="0">
      <alignment vertical="center"/>
    </xf>
    <xf numFmtId="0" fontId="33" fillId="24" borderId="0" applyNumberFormat="0" applyBorder="0" applyAlignment="0" applyProtection="0">
      <alignment vertical="center"/>
    </xf>
    <xf numFmtId="0" fontId="36" fillId="16" borderId="0" applyNumberFormat="0" applyBorder="0" applyAlignment="0" applyProtection="0">
      <alignment vertical="center"/>
    </xf>
    <xf numFmtId="0" fontId="1" fillId="0" borderId="0"/>
    <xf numFmtId="0" fontId="40" fillId="6" borderId="15" applyNumberFormat="0" applyAlignment="0" applyProtection="0">
      <alignment vertical="center"/>
    </xf>
    <xf numFmtId="0" fontId="33" fillId="25" borderId="0" applyNumberFormat="0" applyBorder="0" applyAlignment="0" applyProtection="0">
      <alignment vertical="center"/>
    </xf>
    <xf numFmtId="0" fontId="33" fillId="31" borderId="0" applyNumberFormat="0" applyBorder="0" applyAlignment="0" applyProtection="0">
      <alignment vertical="center"/>
    </xf>
    <xf numFmtId="44" fontId="0" fillId="0" borderId="0" applyFont="0" applyFill="0" applyBorder="0" applyAlignment="0" applyProtection="0">
      <alignment vertical="center"/>
    </xf>
    <xf numFmtId="0" fontId="36" fillId="28" borderId="0" applyNumberFormat="0" applyBorder="0" applyAlignment="0" applyProtection="0">
      <alignment vertical="center"/>
    </xf>
    <xf numFmtId="9" fontId="0" fillId="0" borderId="0" applyFont="0" applyFill="0" applyBorder="0" applyAlignment="0" applyProtection="0">
      <alignment vertical="center"/>
    </xf>
    <xf numFmtId="0" fontId="36" fillId="32" borderId="0" applyNumberFormat="0" applyBorder="0" applyAlignment="0" applyProtection="0">
      <alignment vertical="center"/>
    </xf>
    <xf numFmtId="0" fontId="36" fillId="15" borderId="0" applyNumberFormat="0" applyBorder="0" applyAlignment="0" applyProtection="0">
      <alignment vertical="center"/>
    </xf>
    <xf numFmtId="0" fontId="36" fillId="18" borderId="0" applyNumberFormat="0" applyBorder="0" applyAlignment="0" applyProtection="0">
      <alignment vertical="center"/>
    </xf>
    <xf numFmtId="0" fontId="36" fillId="21" borderId="0" applyNumberFormat="0" applyBorder="0" applyAlignment="0" applyProtection="0">
      <alignment vertical="center"/>
    </xf>
    <xf numFmtId="0" fontId="36" fillId="17" borderId="0" applyNumberFormat="0" applyBorder="0" applyAlignment="0" applyProtection="0">
      <alignment vertical="center"/>
    </xf>
    <xf numFmtId="0" fontId="47" fillId="14" borderId="15" applyNumberFormat="0" applyAlignment="0" applyProtection="0">
      <alignment vertical="center"/>
    </xf>
    <xf numFmtId="0" fontId="36" fillId="13" borderId="0" applyNumberFormat="0" applyBorder="0" applyAlignment="0" applyProtection="0">
      <alignment vertical="center"/>
    </xf>
    <xf numFmtId="0" fontId="52" fillId="29" borderId="0" applyNumberFormat="0" applyBorder="0" applyAlignment="0" applyProtection="0">
      <alignment vertical="center"/>
    </xf>
    <xf numFmtId="0" fontId="33" fillId="30" borderId="0" applyNumberFormat="0" applyBorder="0" applyAlignment="0" applyProtection="0">
      <alignment vertical="center"/>
    </xf>
    <xf numFmtId="0" fontId="45" fillId="12" borderId="0" applyNumberFormat="0" applyBorder="0" applyAlignment="0" applyProtection="0">
      <alignment vertical="center"/>
    </xf>
    <xf numFmtId="0" fontId="33" fillId="11" borderId="0" applyNumberFormat="0" applyBorder="0" applyAlignment="0" applyProtection="0">
      <alignment vertical="center"/>
    </xf>
    <xf numFmtId="0" fontId="44" fillId="0" borderId="17" applyNumberFormat="0" applyFill="0" applyAlignment="0" applyProtection="0">
      <alignment vertical="center"/>
    </xf>
    <xf numFmtId="0" fontId="41" fillId="7" borderId="0" applyNumberFormat="0" applyBorder="0" applyAlignment="0" applyProtection="0">
      <alignment vertical="center"/>
    </xf>
    <xf numFmtId="0" fontId="43" fillId="10" borderId="16" applyNumberFormat="0" applyAlignment="0" applyProtection="0">
      <alignment vertical="center"/>
    </xf>
    <xf numFmtId="0" fontId="49" fillId="14" borderId="18" applyNumberFormat="0" applyAlignment="0" applyProtection="0">
      <alignment vertical="center"/>
    </xf>
    <xf numFmtId="0" fontId="46" fillId="0" borderId="14" applyNumberFormat="0" applyFill="0" applyAlignment="0" applyProtection="0">
      <alignment vertical="center"/>
    </xf>
    <xf numFmtId="0" fontId="42" fillId="0" borderId="0" applyNumberFormat="0" applyFill="0" applyBorder="0" applyAlignment="0" applyProtection="0">
      <alignment vertical="center"/>
    </xf>
    <xf numFmtId="0" fontId="33" fillId="9" borderId="0" applyNumberFormat="0" applyBorder="0" applyAlignment="0" applyProtection="0">
      <alignment vertical="center"/>
    </xf>
    <xf numFmtId="0" fontId="3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 fillId="0" borderId="0" applyProtection="0"/>
    <xf numFmtId="0" fontId="33" fillId="22" borderId="0" applyNumberFormat="0" applyBorder="0" applyAlignment="0" applyProtection="0">
      <alignment vertical="center"/>
    </xf>
    <xf numFmtId="43"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 fillId="0" borderId="0">
      <alignment vertical="center"/>
    </xf>
    <xf numFmtId="0" fontId="33" fillId="8" borderId="0" applyNumberFormat="0" applyBorder="0" applyAlignment="0" applyProtection="0">
      <alignment vertical="center"/>
    </xf>
    <xf numFmtId="0" fontId="38" fillId="0" borderId="0" applyNumberFormat="0" applyFill="0" applyBorder="0" applyAlignment="0" applyProtection="0">
      <alignment vertical="center"/>
    </xf>
    <xf numFmtId="0" fontId="36" fillId="26" borderId="0" applyNumberFormat="0" applyBorder="0" applyAlignment="0" applyProtection="0">
      <alignment vertical="center"/>
    </xf>
    <xf numFmtId="0" fontId="0" fillId="23" borderId="19" applyNumberFormat="0" applyFont="0" applyAlignment="0" applyProtection="0">
      <alignment vertical="center"/>
    </xf>
    <xf numFmtId="0" fontId="33" fillId="5" borderId="0" applyNumberFormat="0" applyBorder="0" applyAlignment="0" applyProtection="0">
      <alignment vertical="center"/>
    </xf>
    <xf numFmtId="0" fontId="36" fillId="4" borderId="0" applyNumberFormat="0" applyBorder="0" applyAlignment="0" applyProtection="0">
      <alignment vertical="center"/>
    </xf>
    <xf numFmtId="0" fontId="33" fillId="3" borderId="0" applyNumberFormat="0" applyBorder="0" applyAlignment="0" applyProtection="0">
      <alignment vertical="center"/>
    </xf>
    <xf numFmtId="0" fontId="35" fillId="0" borderId="0" applyNumberFormat="0" applyFill="0" applyBorder="0" applyAlignment="0" applyProtection="0">
      <alignment vertical="center"/>
    </xf>
    <xf numFmtId="41" fontId="0" fillId="0" borderId="0" applyFont="0" applyFill="0" applyBorder="0" applyAlignment="0" applyProtection="0">
      <alignment vertical="center"/>
    </xf>
    <xf numFmtId="0" fontId="39" fillId="0" borderId="14" applyNumberFormat="0" applyFill="0" applyAlignment="0" applyProtection="0">
      <alignment vertical="center"/>
    </xf>
    <xf numFmtId="0" fontId="33" fillId="20" borderId="0" applyNumberFormat="0" applyBorder="0" applyAlignment="0" applyProtection="0">
      <alignment vertical="center"/>
    </xf>
    <xf numFmtId="0" fontId="34" fillId="0" borderId="13" applyNumberFormat="0" applyFill="0" applyAlignment="0" applyProtection="0">
      <alignment vertical="center"/>
    </xf>
    <xf numFmtId="0" fontId="36" fillId="19" borderId="0" applyNumberFormat="0" applyBorder="0" applyAlignment="0" applyProtection="0">
      <alignment vertical="center"/>
    </xf>
    <xf numFmtId="0" fontId="33" fillId="2" borderId="0" applyNumberFormat="0" applyBorder="0" applyAlignment="0" applyProtection="0">
      <alignment vertical="center"/>
    </xf>
    <xf numFmtId="0" fontId="32" fillId="0" borderId="12" applyNumberFormat="0" applyFill="0" applyAlignment="0" applyProtection="0">
      <alignment vertical="center"/>
    </xf>
  </cellStyleXfs>
  <cellXfs count="333">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 fontId="6" fillId="0" borderId="1" xfId="0" applyNumberFormat="1" applyFont="1" applyFill="1" applyBorder="1" applyAlignment="1">
      <alignment horizontal="center" vertical="center" shrinkToFit="1"/>
    </xf>
    <xf numFmtId="0" fontId="7" fillId="0" borderId="1" xfId="0" applyFont="1" applyFill="1" applyBorder="1" applyAlignment="1">
      <alignment vertical="center"/>
    </xf>
    <xf numFmtId="0" fontId="5" fillId="0" borderId="1" xfId="1" applyFont="1" applyFill="1" applyBorder="1" applyAlignment="1">
      <alignment horizontal="center" vertical="center" wrapText="1"/>
    </xf>
    <xf numFmtId="0" fontId="5" fillId="0" borderId="1" xfId="5"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2" fillId="0" borderId="0" xfId="0" applyFont="1" applyFill="1" applyBorder="1" applyAlignment="1">
      <alignment horizontal="center" vertical="center"/>
    </xf>
    <xf numFmtId="0" fontId="6"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0" xfId="0" applyFont="1" applyFill="1" applyBorder="1" applyAlignment="1">
      <alignment horizontal="left" vertical="center" wrapText="1"/>
    </xf>
    <xf numFmtId="0" fontId="1" fillId="0" borderId="0" xfId="0" applyFont="1" applyFill="1" applyBorder="1" applyAlignment="1" applyProtection="1">
      <alignment wrapText="1"/>
      <protection locked="0"/>
    </xf>
    <xf numFmtId="0" fontId="1" fillId="0" borderId="0" xfId="0" applyFont="1" applyFill="1" applyBorder="1" applyAlignment="1" applyProtection="1">
      <alignment vertical="center" wrapText="1"/>
      <protection locked="0"/>
    </xf>
    <xf numFmtId="0" fontId="11" fillId="0" borderId="0" xfId="0" applyFont="1" applyFill="1" applyBorder="1" applyAlignment="1" applyProtection="1">
      <alignment vertical="center" wrapText="1"/>
      <protection locked="0"/>
    </xf>
    <xf numFmtId="0" fontId="9" fillId="0" borderId="0"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12" fillId="0" borderId="0" xfId="0" applyFont="1" applyFill="1" applyBorder="1" applyAlignment="1" applyProtection="1">
      <alignment vertical="center" wrapText="1"/>
      <protection locked="0"/>
    </xf>
    <xf numFmtId="0" fontId="1" fillId="0" borderId="0" xfId="0" applyFont="1" applyFill="1" applyBorder="1" applyAlignment="1" applyProtection="1">
      <alignment horizontal="left" vertical="center"/>
      <protection locked="0"/>
    </xf>
    <xf numFmtId="0" fontId="11" fillId="0" borderId="0" xfId="0" applyFont="1" applyFill="1" applyBorder="1" applyAlignment="1" applyProtection="1">
      <alignment horizontal="center" vertical="center"/>
      <protection locked="0"/>
    </xf>
    <xf numFmtId="49" fontId="11" fillId="0" borderId="0" xfId="0" applyNumberFormat="1" applyFont="1" applyFill="1" applyBorder="1" applyAlignment="1" applyProtection="1">
      <alignment horizontal="left" vertical="center"/>
      <protection locked="0"/>
    </xf>
    <xf numFmtId="0" fontId="11" fillId="0" borderId="0" xfId="0" applyFont="1" applyFill="1" applyBorder="1" applyAlignment="1" applyProtection="1">
      <alignment horizontal="left" vertical="center"/>
      <protection locked="0"/>
    </xf>
    <xf numFmtId="0" fontId="11" fillId="0" borderId="1" xfId="0" applyFont="1" applyFill="1" applyBorder="1" applyAlignment="1" applyProtection="1">
      <alignment horizontal="center" vertical="center"/>
      <protection locked="0"/>
    </xf>
    <xf numFmtId="0" fontId="1" fillId="0" borderId="0" xfId="0" applyFont="1" applyFill="1" applyBorder="1" applyAlignment="1">
      <alignment vertical="center"/>
    </xf>
    <xf numFmtId="0" fontId="1" fillId="0" borderId="0" xfId="0" applyFont="1" applyFill="1">
      <alignment vertical="center"/>
    </xf>
    <xf numFmtId="0" fontId="2" fillId="0" borderId="2" xfId="0" applyFont="1" applyFill="1" applyBorder="1" applyAlignment="1">
      <alignment horizontal="left"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6" fillId="0" borderId="1" xfId="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1" xfId="1" applyFont="1" applyFill="1" applyBorder="1" applyAlignment="1">
      <alignment horizontal="left" vertical="center" wrapText="1"/>
    </xf>
    <xf numFmtId="49" fontId="11" fillId="0" borderId="1" xfId="1" applyNumberFormat="1" applyFont="1" applyFill="1" applyBorder="1" applyAlignment="1">
      <alignment horizontal="left" vertical="center" wrapText="1"/>
    </xf>
    <xf numFmtId="0" fontId="17" fillId="0" borderId="1" xfId="1" applyFont="1" applyFill="1" applyBorder="1" applyAlignment="1">
      <alignment horizontal="center" vertical="center" wrapText="1"/>
    </xf>
    <xf numFmtId="0" fontId="17" fillId="0" borderId="1" xfId="1" applyFont="1" applyFill="1" applyBorder="1" applyAlignment="1">
      <alignment horizontal="left" vertical="center" wrapText="1"/>
    </xf>
    <xf numFmtId="49" fontId="17" fillId="0" borderId="1" xfId="1" applyNumberFormat="1" applyFont="1" applyFill="1" applyBorder="1" applyAlignment="1">
      <alignment horizontal="left" vertical="center" wrapText="1"/>
    </xf>
    <xf numFmtId="178" fontId="11" fillId="0" borderId="1" xfId="1"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11" fillId="0" borderId="1" xfId="1"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8" fillId="0" borderId="1" xfId="1" applyFont="1" applyFill="1" applyBorder="1" applyAlignment="1">
      <alignment horizontal="left" vertical="center" wrapText="1"/>
    </xf>
    <xf numFmtId="0" fontId="11" fillId="0" borderId="1" xfId="1"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1" applyFont="1" applyFill="1" applyBorder="1" applyAlignment="1" applyProtection="1">
      <alignment horizontal="left" vertical="center" wrapText="1"/>
      <protection locked="0"/>
    </xf>
    <xf numFmtId="0" fontId="2" fillId="0" borderId="2" xfId="0" applyFont="1" applyFill="1" applyBorder="1" applyAlignment="1">
      <alignment horizontal="center" vertical="center"/>
    </xf>
    <xf numFmtId="0" fontId="13"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5" fillId="0" borderId="1" xfId="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11" fillId="0" borderId="1" xfId="5" applyNumberFormat="1" applyFont="1" applyFill="1" applyBorder="1" applyAlignment="1">
      <alignment horizontal="left" vertical="center" wrapText="1"/>
    </xf>
    <xf numFmtId="49" fontId="11" fillId="0" borderId="1" xfId="5" applyNumberFormat="1" applyFont="1" applyFill="1" applyBorder="1" applyAlignment="1">
      <alignment horizontal="left" vertical="center" wrapText="1"/>
    </xf>
    <xf numFmtId="0" fontId="1" fillId="0" borderId="1" xfId="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1" applyNumberFormat="1" applyFont="1" applyFill="1" applyBorder="1" applyAlignment="1">
      <alignment horizontal="left" vertical="center" wrapText="1"/>
    </xf>
    <xf numFmtId="0" fontId="1" fillId="0" borderId="1" xfId="1" applyFont="1" applyFill="1" applyBorder="1" applyAlignment="1">
      <alignment horizontal="left" vertical="center" wrapText="1"/>
    </xf>
    <xf numFmtId="176" fontId="5" fillId="0" borderId="1" xfId="0" applyNumberFormat="1" applyFont="1" applyFill="1" applyBorder="1" applyAlignment="1">
      <alignment horizontal="center" vertical="center"/>
    </xf>
    <xf numFmtId="0" fontId="18" fillId="0" borderId="1" xfId="1" applyNumberFormat="1" applyFont="1" applyFill="1" applyBorder="1" applyAlignment="1">
      <alignment horizontal="center" vertical="center" wrapText="1"/>
    </xf>
    <xf numFmtId="176" fontId="11" fillId="0" borderId="1" xfId="1" applyNumberFormat="1" applyFont="1" applyFill="1" applyBorder="1" applyAlignment="1">
      <alignment horizontal="center" vertical="center" wrapText="1"/>
    </xf>
    <xf numFmtId="0" fontId="9" fillId="0" borderId="1" xfId="1" applyFont="1" applyFill="1" applyBorder="1" applyAlignment="1">
      <alignment horizontal="left" vertical="center" wrapText="1"/>
    </xf>
    <xf numFmtId="0" fontId="1"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176" fontId="11" fillId="0" borderId="4"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11" fillId="0" borderId="4" xfId="1" applyFont="1" applyFill="1" applyBorder="1" applyAlignment="1">
      <alignment horizontal="center" vertical="center" wrapText="1"/>
    </xf>
    <xf numFmtId="0" fontId="1" fillId="0" borderId="1" xfId="1" applyFont="1" applyFill="1" applyBorder="1" applyAlignment="1" applyProtection="1">
      <alignment horizontal="left" vertical="center" wrapText="1"/>
      <protection locked="0"/>
    </xf>
    <xf numFmtId="178" fontId="1" fillId="0" borderId="1" xfId="0" applyNumberFormat="1" applyFont="1" applyFill="1" applyBorder="1" applyAlignment="1">
      <alignment horizontal="left" vertical="center" wrapText="1"/>
    </xf>
    <xf numFmtId="178" fontId="11" fillId="0" borderId="1" xfId="0" applyNumberFormat="1" applyFont="1" applyFill="1" applyBorder="1" applyAlignment="1">
      <alignment horizontal="left" vertical="center" wrapText="1"/>
    </xf>
    <xf numFmtId="49" fontId="11" fillId="0" borderId="1" xfId="1" applyNumberFormat="1" applyFont="1" applyFill="1" applyBorder="1" applyAlignment="1">
      <alignment horizontal="center" vertical="center" wrapText="1"/>
    </xf>
    <xf numFmtId="0" fontId="5" fillId="0" borderId="1" xfId="1" applyFont="1" applyFill="1" applyBorder="1" applyAlignment="1">
      <alignment horizontal="justify" vertical="center" wrapText="1"/>
    </xf>
    <xf numFmtId="178" fontId="5" fillId="0" borderId="1" xfId="0"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178" fontId="11" fillId="0" borderId="1" xfId="1" applyNumberFormat="1" applyFont="1" applyFill="1" applyBorder="1" applyAlignment="1">
      <alignment horizontal="center" vertical="center" wrapText="1"/>
    </xf>
    <xf numFmtId="178" fontId="11" fillId="0" borderId="4" xfId="0"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14" fillId="0" borderId="1" xfId="1" applyNumberFormat="1" applyFont="1" applyFill="1" applyBorder="1" applyAlignment="1">
      <alignment horizontal="left" vertical="center" wrapText="1"/>
    </xf>
    <xf numFmtId="0" fontId="15" fillId="0" borderId="1" xfId="1" applyNumberFormat="1" applyFont="1" applyFill="1" applyBorder="1" applyAlignment="1">
      <alignment horizontal="left" vertical="center" wrapText="1"/>
    </xf>
    <xf numFmtId="0" fontId="15" fillId="0" borderId="4" xfId="1" applyNumberFormat="1" applyFont="1" applyFill="1" applyBorder="1" applyAlignment="1">
      <alignment horizontal="left" vertical="center" wrapText="1"/>
    </xf>
    <xf numFmtId="0" fontId="15" fillId="0" borderId="5" xfId="1" applyNumberFormat="1" applyFont="1" applyFill="1" applyBorder="1" applyAlignment="1">
      <alignment horizontal="left" vertical="center" wrapText="1"/>
    </xf>
    <xf numFmtId="0" fontId="19" fillId="0" borderId="1" xfId="1" applyFont="1" applyFill="1" applyBorder="1" applyAlignment="1">
      <alignment horizontal="left" vertical="center" wrapText="1"/>
    </xf>
    <xf numFmtId="178" fontId="5" fillId="0" borderId="1" xfId="0" applyNumberFormat="1" applyFont="1" applyFill="1" applyBorder="1" applyAlignment="1">
      <alignment horizontal="center" vertical="center" wrapText="1"/>
    </xf>
    <xf numFmtId="0" fontId="5" fillId="0" borderId="1" xfId="38" applyFont="1" applyFill="1" applyBorder="1" applyAlignment="1" applyProtection="1">
      <alignment horizontal="justify" vertical="center" wrapText="1"/>
    </xf>
    <xf numFmtId="0" fontId="15" fillId="0" borderId="1" xfId="1" applyNumberFormat="1" applyFont="1" applyFill="1" applyBorder="1" applyAlignment="1">
      <alignment horizontal="center" vertical="center" wrapText="1"/>
    </xf>
    <xf numFmtId="0" fontId="20" fillId="0" borderId="1" xfId="1" applyFont="1" applyFill="1" applyBorder="1" applyAlignment="1">
      <alignment horizontal="center" vertical="center" wrapText="1"/>
    </xf>
    <xf numFmtId="178" fontId="5" fillId="0" borderId="1" xfId="1" applyNumberFormat="1" applyFont="1" applyFill="1" applyBorder="1" applyAlignment="1">
      <alignment horizontal="center" vertical="center" wrapText="1"/>
    </xf>
    <xf numFmtId="176" fontId="11" fillId="0" borderId="4" xfId="1" applyNumberFormat="1" applyFont="1" applyFill="1" applyBorder="1" applyAlignment="1">
      <alignment horizontal="center" vertical="center" wrapText="1"/>
    </xf>
    <xf numFmtId="0" fontId="14" fillId="0" borderId="4" xfId="1" applyNumberFormat="1" applyFont="1" applyFill="1" applyBorder="1" applyAlignment="1">
      <alignment horizontal="center" vertical="center" wrapText="1"/>
    </xf>
    <xf numFmtId="0" fontId="15" fillId="0" borderId="4" xfId="1" applyNumberFormat="1" applyFont="1" applyFill="1" applyBorder="1" applyAlignment="1">
      <alignment horizontal="center" vertical="center" wrapText="1"/>
    </xf>
    <xf numFmtId="0" fontId="16" fillId="0" borderId="4" xfId="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1"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38" applyFont="1" applyFill="1" applyBorder="1" applyAlignment="1" applyProtection="1">
      <alignment horizontal="left" vertical="center" wrapText="1"/>
    </xf>
    <xf numFmtId="0" fontId="5" fillId="0" borderId="1" xfId="38" applyFont="1" applyFill="1" applyBorder="1" applyAlignment="1" applyProtection="1">
      <alignment horizontal="center" vertical="center" wrapText="1"/>
    </xf>
    <xf numFmtId="0" fontId="5" fillId="0" borderId="1" xfId="43"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176" fontId="5" fillId="0" borderId="1" xfId="1"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21" fillId="0" borderId="1" xfId="1" applyNumberFormat="1" applyFont="1" applyFill="1" applyBorder="1" applyAlignment="1">
      <alignment horizontal="left" vertical="center" wrapText="1"/>
    </xf>
    <xf numFmtId="0" fontId="21" fillId="0" borderId="1" xfId="5"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0" applyFont="1" applyFill="1" applyBorder="1" applyAlignment="1">
      <alignment horizontal="left" vertical="center" wrapText="1"/>
    </xf>
    <xf numFmtId="0" fontId="22" fillId="0" borderId="1" xfId="1" applyFont="1" applyFill="1" applyBorder="1" applyAlignment="1">
      <alignment horizontal="center" vertical="center" wrapText="1"/>
    </xf>
    <xf numFmtId="49" fontId="22" fillId="0" borderId="1" xfId="1" applyNumberFormat="1" applyFont="1" applyFill="1" applyBorder="1" applyAlignment="1">
      <alignment horizontal="left" vertical="center" wrapText="1"/>
    </xf>
    <xf numFmtId="0" fontId="22" fillId="0" borderId="1" xfId="1" applyFont="1" applyFill="1" applyBorder="1" applyAlignment="1">
      <alignment horizontal="left" vertical="top" wrapText="1"/>
    </xf>
    <xf numFmtId="0" fontId="20" fillId="0" borderId="1" xfId="0" applyFont="1" applyFill="1" applyBorder="1" applyAlignment="1">
      <alignment horizontal="center" vertical="center" wrapText="1"/>
    </xf>
    <xf numFmtId="0" fontId="22" fillId="0" borderId="1" xfId="1" applyFont="1" applyFill="1" applyBorder="1" applyAlignment="1">
      <alignment horizontal="left" vertical="center" wrapText="1"/>
    </xf>
    <xf numFmtId="0" fontId="22" fillId="0" borderId="1" xfId="0" applyFont="1" applyFill="1" applyBorder="1" applyAlignment="1">
      <alignment vertical="center"/>
    </xf>
    <xf numFmtId="0" fontId="22"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22" fillId="0" borderId="1" xfId="0" applyNumberFormat="1" applyFont="1" applyFill="1" applyBorder="1" applyAlignment="1">
      <alignment horizontal="left" vertical="center" wrapText="1"/>
    </xf>
    <xf numFmtId="0" fontId="12" fillId="0" borderId="1" xfId="1" applyFont="1" applyFill="1" applyBorder="1" applyAlignment="1">
      <alignment horizontal="left" vertical="center" wrapTex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justify" vertical="center" wrapText="1" shrinkToFit="1"/>
    </xf>
    <xf numFmtId="0" fontId="23" fillId="0" borderId="1" xfId="0" applyFont="1" applyFill="1" applyBorder="1" applyAlignment="1">
      <alignment horizontal="center" vertical="center" wrapText="1"/>
    </xf>
    <xf numFmtId="0" fontId="12" fillId="0" borderId="1" xfId="0" applyFont="1" applyFill="1" applyBorder="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left" vertical="center"/>
    </xf>
    <xf numFmtId="0" fontId="5" fillId="0" borderId="1" xfId="38" applyNumberFormat="1" applyFont="1" applyFill="1" applyBorder="1" applyAlignment="1">
      <alignment horizontal="left" vertical="center" wrapText="1"/>
    </xf>
    <xf numFmtId="0" fontId="24" fillId="0" borderId="1" xfId="1" applyFont="1" applyFill="1" applyBorder="1" applyAlignment="1">
      <alignment horizontal="left" vertical="center" wrapText="1"/>
    </xf>
    <xf numFmtId="0" fontId="19" fillId="0" borderId="1" xfId="0" applyFont="1" applyFill="1" applyBorder="1" applyAlignment="1">
      <alignment horizontal="left" vertical="center" wrapText="1"/>
    </xf>
    <xf numFmtId="0" fontId="5" fillId="0" borderId="1" xfId="0" applyFont="1" applyFill="1" applyBorder="1" applyAlignment="1">
      <alignment horizontal="left" wrapText="1"/>
    </xf>
    <xf numFmtId="0" fontId="5" fillId="0" borderId="1" xfId="1" applyNumberFormat="1" applyFont="1" applyFill="1" applyBorder="1" applyAlignment="1">
      <alignment horizontal="left" vertical="center" wrapText="1"/>
    </xf>
    <xf numFmtId="0" fontId="20" fillId="0" borderId="1" xfId="1"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1" applyNumberFormat="1" applyFont="1" applyFill="1" applyBorder="1" applyAlignment="1">
      <alignment horizontal="center" vertical="center" wrapText="1"/>
    </xf>
    <xf numFmtId="176" fontId="19" fillId="0" borderId="1" xfId="1" applyNumberFormat="1" applyFont="1" applyFill="1" applyBorder="1" applyAlignment="1">
      <alignment horizontal="left" vertical="center" wrapText="1"/>
    </xf>
    <xf numFmtId="0" fontId="5" fillId="0" borderId="1" xfId="4" applyFont="1" applyFill="1" applyBorder="1" applyAlignment="1">
      <alignment horizontal="left" vertical="center" wrapText="1"/>
    </xf>
    <xf numFmtId="178"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178" fontId="5" fillId="0" borderId="4" xfId="0" applyNumberFormat="1" applyFont="1" applyFill="1" applyBorder="1" applyAlignment="1">
      <alignment horizontal="center" vertical="center"/>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19" fillId="0" borderId="1" xfId="1" applyFont="1" applyFill="1" applyBorder="1" applyAlignment="1">
      <alignment horizontal="center" vertical="center" wrapText="1"/>
    </xf>
    <xf numFmtId="0" fontId="25" fillId="0" borderId="1" xfId="0" applyFont="1" applyFill="1" applyBorder="1" applyAlignment="1">
      <alignment vertical="center" wrapText="1"/>
    </xf>
    <xf numFmtId="0" fontId="11" fillId="0" borderId="1" xfId="0" applyFont="1" applyFill="1" applyBorder="1" applyAlignment="1">
      <alignment horizontal="justify" vertical="center" wrapText="1"/>
    </xf>
    <xf numFmtId="176" fontId="22" fillId="0" borderId="1" xfId="0" applyNumberFormat="1" applyFont="1" applyFill="1" applyBorder="1" applyAlignment="1">
      <alignment horizontal="center" vertical="center" wrapText="1"/>
    </xf>
    <xf numFmtId="0" fontId="22" fillId="0" borderId="4" xfId="0" applyFont="1" applyFill="1" applyBorder="1" applyAlignment="1">
      <alignment horizontal="center" vertical="center"/>
    </xf>
    <xf numFmtId="0" fontId="26" fillId="0" borderId="1" xfId="0" applyFont="1" applyFill="1" applyBorder="1" applyAlignment="1">
      <alignment horizontal="left" vertical="center" wrapText="1"/>
    </xf>
    <xf numFmtId="0" fontId="11" fillId="0" borderId="4"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indent="1"/>
    </xf>
    <xf numFmtId="176" fontId="22" fillId="0" borderId="1" xfId="0" applyNumberFormat="1" applyFont="1" applyFill="1" applyBorder="1" applyAlignment="1">
      <alignment horizontal="center" vertical="center"/>
    </xf>
    <xf numFmtId="49" fontId="5" fillId="0" borderId="1" xfId="1" applyNumberFormat="1" applyFont="1" applyFill="1" applyBorder="1" applyAlignment="1">
      <alignment horizontal="center" vertical="center" wrapText="1"/>
    </xf>
    <xf numFmtId="0" fontId="14" fillId="0" borderId="5" xfId="1" applyNumberFormat="1" applyFont="1" applyFill="1" applyBorder="1" applyAlignment="1">
      <alignment horizontal="center" vertical="center" wrapText="1"/>
    </xf>
    <xf numFmtId="0" fontId="16" fillId="0" borderId="1" xfId="1" applyFont="1" applyFill="1" applyBorder="1" applyAlignment="1">
      <alignment horizontal="center" vertical="center"/>
    </xf>
    <xf numFmtId="178" fontId="0" fillId="0" borderId="1" xfId="0" applyNumberFormat="1" applyFont="1" applyBorder="1" applyAlignment="1">
      <alignment horizontal="center" vertical="center"/>
    </xf>
    <xf numFmtId="178" fontId="0" fillId="0" borderId="4" xfId="0" applyNumberFormat="1" applyFont="1" applyBorder="1" applyAlignment="1">
      <alignment horizontal="center" vertical="center"/>
    </xf>
    <xf numFmtId="49" fontId="8" fillId="0" borderId="1" xfId="1" applyNumberFormat="1" applyFont="1" applyFill="1" applyBorder="1" applyAlignment="1">
      <alignment horizontal="left" vertical="center" wrapText="1"/>
    </xf>
    <xf numFmtId="49" fontId="1" fillId="0" borderId="1" xfId="1"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wrapText="1"/>
      <protection locked="0"/>
    </xf>
    <xf numFmtId="0" fontId="1" fillId="0" borderId="1" xfId="7"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5" fillId="0" borderId="1"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49" fontId="5" fillId="0" borderId="7" xfId="0" applyNumberFormat="1" applyFont="1" applyBorder="1" applyAlignment="1">
      <alignment horizontal="left" vertical="center" wrapText="1"/>
    </xf>
    <xf numFmtId="0" fontId="5" fillId="0" borderId="7" xfId="0" applyFont="1" applyBorder="1" applyAlignment="1">
      <alignment horizontal="left" vertical="center" wrapText="1"/>
    </xf>
    <xf numFmtId="0" fontId="5" fillId="0" borderId="1" xfId="1" applyFont="1" applyFill="1" applyBorder="1" applyAlignment="1" applyProtection="1">
      <alignment horizontal="center" vertical="center" wrapText="1"/>
      <protection locked="0"/>
    </xf>
    <xf numFmtId="0" fontId="5" fillId="0" borderId="1" xfId="1" applyFont="1" applyFill="1" applyBorder="1" applyAlignment="1" applyProtection="1">
      <alignment horizontal="left" vertical="center" wrapText="1"/>
      <protection locked="0"/>
    </xf>
    <xf numFmtId="49" fontId="5" fillId="0" borderId="1" xfId="1" applyNumberFormat="1" applyFont="1" applyFill="1" applyBorder="1" applyAlignment="1" applyProtection="1">
      <alignment horizontal="left" vertical="center" wrapText="1"/>
      <protection locked="0"/>
    </xf>
    <xf numFmtId="49" fontId="5" fillId="0" borderId="1" xfId="38" applyNumberFormat="1"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5" fillId="0" borderId="7" xfId="0" applyFont="1" applyBorder="1">
      <alignment vertical="center"/>
    </xf>
    <xf numFmtId="0" fontId="19" fillId="0" borderId="1" xfId="1" applyFont="1" applyFill="1" applyBorder="1" applyAlignment="1" applyProtection="1">
      <alignment horizontal="left" vertical="center" wrapText="1"/>
      <protection locked="0"/>
    </xf>
    <xf numFmtId="0" fontId="5" fillId="0" borderId="1" xfId="1" applyNumberFormat="1" applyFont="1" applyFill="1" applyBorder="1" applyAlignment="1" applyProtection="1">
      <alignment horizontal="center" vertical="center" wrapText="1"/>
      <protection locked="0"/>
    </xf>
    <xf numFmtId="0" fontId="5" fillId="0" borderId="1" xfId="38" applyNumberFormat="1" applyFont="1" applyFill="1" applyBorder="1" applyAlignment="1" applyProtection="1">
      <alignment horizontal="left" vertical="center" wrapText="1"/>
    </xf>
    <xf numFmtId="178" fontId="5" fillId="0" borderId="1" xfId="1" applyNumberFormat="1" applyFont="1" applyFill="1" applyBorder="1" applyAlignment="1" applyProtection="1">
      <alignment horizontal="center" vertical="center" wrapText="1"/>
      <protection locked="0"/>
    </xf>
    <xf numFmtId="0" fontId="5" fillId="0" borderId="4" xfId="1" applyFont="1" applyFill="1" applyBorder="1" applyAlignment="1" applyProtection="1">
      <alignment horizontal="center" vertical="center" wrapText="1"/>
      <protection locked="0"/>
    </xf>
    <xf numFmtId="178" fontId="5" fillId="0" borderId="4" xfId="0" applyNumberFormat="1" applyFont="1" applyFill="1" applyBorder="1" applyAlignment="1" applyProtection="1">
      <alignment horizontal="center" vertical="center" wrapText="1"/>
      <protection locked="0"/>
    </xf>
    <xf numFmtId="178" fontId="5" fillId="0" borderId="1" xfId="0"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left" vertical="center" wrapText="1"/>
      <protection locked="0"/>
    </xf>
    <xf numFmtId="0" fontId="1" fillId="0" borderId="1" xfId="1" applyFont="1" applyFill="1" applyBorder="1" applyAlignment="1" applyProtection="1">
      <alignment horizontal="center" vertical="center" wrapText="1"/>
      <protection locked="0"/>
    </xf>
    <xf numFmtId="176" fontId="5" fillId="0" borderId="1" xfId="1" applyNumberFormat="1" applyFont="1" applyFill="1" applyBorder="1" applyAlignment="1" applyProtection="1">
      <alignment horizontal="center" vertical="center" wrapText="1"/>
      <protection locked="0"/>
    </xf>
    <xf numFmtId="176" fontId="5" fillId="0" borderId="4" xfId="0" applyNumberFormat="1"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49" fontId="5"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left" vertical="center" wrapText="1"/>
      <protection locked="0"/>
    </xf>
    <xf numFmtId="0" fontId="5" fillId="0" borderId="1" xfId="5" applyFont="1" applyFill="1" applyBorder="1" applyAlignment="1" applyProtection="1">
      <alignment horizontal="center" vertical="center" wrapText="1"/>
      <protection locked="0"/>
    </xf>
    <xf numFmtId="0" fontId="5" fillId="0" borderId="1" xfId="38" applyNumberFormat="1" applyFont="1" applyFill="1" applyBorder="1" applyAlignment="1" applyProtection="1">
      <alignment horizontal="left" vertical="center" wrapText="1"/>
      <protection locked="0"/>
    </xf>
    <xf numFmtId="49" fontId="5" fillId="0" borderId="1" xfId="5" applyNumberFormat="1" applyFont="1" applyFill="1" applyBorder="1" applyAlignment="1" applyProtection="1">
      <alignment horizontal="left" vertical="center" wrapText="1"/>
      <protection locked="0"/>
    </xf>
    <xf numFmtId="49" fontId="5" fillId="0" borderId="1" xfId="38" applyNumberFormat="1" applyFont="1" applyFill="1" applyBorder="1" applyAlignment="1" applyProtection="1">
      <alignment horizontal="left" vertical="center" wrapText="1"/>
    </xf>
    <xf numFmtId="0" fontId="5" fillId="0" borderId="1" xfId="5" applyFont="1" applyFill="1" applyBorder="1" applyAlignment="1" applyProtection="1">
      <alignment horizontal="left" vertical="center" wrapText="1"/>
      <protection locked="0"/>
    </xf>
    <xf numFmtId="0" fontId="5" fillId="0" borderId="1" xfId="5" applyNumberFormat="1" applyFont="1" applyFill="1" applyBorder="1" applyAlignment="1" applyProtection="1">
      <alignment horizontal="center" vertical="center" wrapText="1"/>
      <protection locked="0"/>
    </xf>
    <xf numFmtId="0" fontId="1" fillId="0" borderId="1" xfId="1" applyFont="1" applyFill="1" applyBorder="1" applyAlignment="1" applyProtection="1">
      <alignment horizontal="left" vertical="center" wrapText="1"/>
    </xf>
    <xf numFmtId="0" fontId="5" fillId="0" borderId="1" xfId="43" applyNumberFormat="1"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protection locked="0"/>
    </xf>
    <xf numFmtId="0" fontId="19"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vertical="center" wrapText="1"/>
      <protection locked="0"/>
    </xf>
    <xf numFmtId="0" fontId="5" fillId="0" borderId="1" xfId="1" applyFont="1" applyBorder="1" applyAlignment="1">
      <alignment horizontal="center" vertical="center" wrapText="1"/>
    </xf>
    <xf numFmtId="0" fontId="5" fillId="0" borderId="1" xfId="0" applyFont="1" applyBorder="1" applyAlignment="1">
      <alignment horizontal="left" vertical="center" wrapText="1"/>
    </xf>
    <xf numFmtId="0" fontId="22" fillId="0" borderId="1" xfId="0" applyFont="1" applyFill="1" applyBorder="1" applyAlignment="1">
      <alignment horizontal="center" vertical="center" wrapText="1"/>
    </xf>
    <xf numFmtId="49" fontId="22" fillId="0" borderId="1" xfId="38" applyNumberFormat="1" applyFont="1" applyFill="1" applyBorder="1" applyAlignment="1" applyProtection="1">
      <alignment horizontal="left" vertical="center" wrapText="1"/>
    </xf>
    <xf numFmtId="0" fontId="22" fillId="0" borderId="1" xfId="38" applyFont="1" applyFill="1" applyBorder="1" applyAlignment="1" applyProtection="1">
      <alignment horizontal="left" vertical="center" wrapText="1"/>
    </xf>
    <xf numFmtId="0" fontId="22" fillId="0" borderId="1" xfId="38" applyFont="1" applyFill="1" applyBorder="1" applyAlignment="1" applyProtection="1">
      <alignment horizontal="center" vertical="center" wrapText="1"/>
    </xf>
    <xf numFmtId="0" fontId="22" fillId="0" borderId="1" xfId="38" applyFont="1" applyFill="1" applyBorder="1" applyAlignment="1" applyProtection="1">
      <alignment horizontal="justify" vertical="center" wrapText="1"/>
    </xf>
    <xf numFmtId="178" fontId="11" fillId="0" borderId="4" xfId="0" applyNumberFormat="1" applyFont="1" applyFill="1" applyBorder="1" applyAlignment="1">
      <alignment horizontal="center" vertical="center"/>
    </xf>
    <xf numFmtId="178" fontId="11" fillId="0" borderId="1" xfId="0" applyNumberFormat="1" applyFont="1" applyFill="1" applyBorder="1" applyAlignment="1">
      <alignment horizontal="center" vertical="center"/>
    </xf>
    <xf numFmtId="178" fontId="22" fillId="0" borderId="4" xfId="0" applyNumberFormat="1" applyFont="1" applyFill="1" applyBorder="1" applyAlignment="1">
      <alignment horizontal="center" vertical="center"/>
    </xf>
    <xf numFmtId="178" fontId="22" fillId="0" borderId="1" xfId="0" applyNumberFormat="1" applyFont="1" applyFill="1" applyBorder="1" applyAlignment="1">
      <alignment horizontal="center" vertical="center"/>
    </xf>
    <xf numFmtId="0" fontId="22" fillId="0" borderId="8" xfId="1" applyFont="1" applyFill="1" applyBorder="1" applyAlignment="1">
      <alignment horizontal="left" vertical="center" wrapText="1"/>
    </xf>
    <xf numFmtId="0" fontId="27" fillId="0" borderId="1" xfId="1" applyFont="1" applyFill="1" applyBorder="1" applyAlignment="1">
      <alignment horizontal="left" vertical="center" wrapText="1"/>
    </xf>
    <xf numFmtId="0" fontId="19" fillId="0" borderId="1" xfId="0"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protection locked="0"/>
    </xf>
    <xf numFmtId="0" fontId="19" fillId="0" borderId="1" xfId="5" applyNumberFormat="1" applyFont="1" applyFill="1" applyBorder="1" applyAlignment="1" applyProtection="1">
      <alignment horizontal="left" vertical="center" wrapText="1"/>
      <protection locked="0"/>
    </xf>
    <xf numFmtId="49" fontId="5" fillId="0" borderId="1" xfId="11" applyNumberFormat="1" applyFont="1" applyFill="1" applyBorder="1" applyAlignment="1">
      <alignment horizontal="left" vertical="center" wrapText="1"/>
    </xf>
    <xf numFmtId="0" fontId="5" fillId="0" borderId="1" xfId="11" applyFont="1" applyFill="1" applyBorder="1" applyAlignment="1">
      <alignment horizontal="left" vertical="center" wrapText="1"/>
    </xf>
    <xf numFmtId="0" fontId="5" fillId="0" borderId="1" xfId="11" applyFont="1" applyFill="1" applyBorder="1" applyAlignment="1">
      <alignment horizontal="center" vertical="center" wrapText="1"/>
    </xf>
    <xf numFmtId="0" fontId="5" fillId="0" borderId="1" xfId="7" applyNumberFormat="1" applyFont="1" applyFill="1" applyBorder="1" applyAlignment="1" applyProtection="1">
      <alignment horizontal="left" vertical="center" wrapText="1"/>
      <protection locked="0"/>
    </xf>
    <xf numFmtId="0" fontId="5" fillId="0" borderId="1" xfId="5" applyNumberFormat="1"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49" fontId="5" fillId="0" borderId="1" xfId="1"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9" fontId="5" fillId="0" borderId="1" xfId="1" applyNumberFormat="1" applyFont="1" applyFill="1" applyBorder="1" applyAlignment="1">
      <alignment horizontal="center" vertical="center" wrapText="1"/>
    </xf>
    <xf numFmtId="0" fontId="11" fillId="0" borderId="1" xfId="1" applyFont="1" applyFill="1" applyBorder="1" applyAlignment="1" applyProtection="1">
      <alignment vertical="center" wrapText="1"/>
      <protection locked="0"/>
    </xf>
    <xf numFmtId="49" fontId="11" fillId="0" borderId="1" xfId="1" applyNumberFormat="1" applyFont="1" applyFill="1" applyBorder="1" applyAlignment="1" applyProtection="1">
      <alignment horizontal="left" vertical="center" wrapText="1"/>
      <protection locked="0"/>
    </xf>
    <xf numFmtId="0" fontId="15" fillId="0" borderId="1" xfId="1" applyFont="1" applyFill="1" applyBorder="1" applyAlignment="1" applyProtection="1">
      <alignment horizontal="left" vertical="center" wrapText="1"/>
      <protection locked="0"/>
    </xf>
    <xf numFmtId="0" fontId="15" fillId="0" borderId="4" xfId="1" applyFont="1" applyFill="1" applyBorder="1" applyAlignment="1" applyProtection="1">
      <alignment horizontal="left" vertical="center" wrapText="1"/>
      <protection locked="0"/>
    </xf>
    <xf numFmtId="0" fontId="15" fillId="0" borderId="5" xfId="1" applyFont="1" applyFill="1" applyBorder="1" applyAlignment="1" applyProtection="1">
      <alignment horizontal="left" vertical="center" wrapText="1"/>
      <protection locked="0"/>
    </xf>
    <xf numFmtId="0" fontId="16" fillId="0" borderId="1" xfId="1" applyFont="1" applyFill="1" applyBorder="1" applyAlignment="1" applyProtection="1">
      <alignment horizontal="center" vertical="center" wrapText="1"/>
      <protection locked="0"/>
    </xf>
    <xf numFmtId="49" fontId="16" fillId="0" borderId="1" xfId="1" applyNumberFormat="1" applyFont="1" applyFill="1" applyBorder="1" applyAlignment="1" applyProtection="1">
      <alignment horizontal="center" vertical="center" wrapText="1"/>
      <protection locked="0"/>
    </xf>
    <xf numFmtId="49" fontId="20" fillId="0" borderId="1" xfId="1" applyNumberFormat="1" applyFont="1" applyFill="1" applyBorder="1" applyAlignment="1">
      <alignment horizontal="left" vertical="center" wrapText="1"/>
    </xf>
    <xf numFmtId="0" fontId="11" fillId="0" borderId="1" xfId="1"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5" fillId="0" borderId="1" xfId="1" applyFont="1" applyFill="1" applyBorder="1" applyAlignment="1" applyProtection="1">
      <alignment horizontal="center" vertical="center" wrapText="1"/>
      <protection locked="0"/>
    </xf>
    <xf numFmtId="0" fontId="16" fillId="0" borderId="4" xfId="1" applyFont="1" applyFill="1" applyBorder="1" applyAlignment="1" applyProtection="1">
      <alignment horizontal="center" vertical="center" wrapText="1"/>
      <protection locked="0"/>
    </xf>
    <xf numFmtId="49" fontId="20" fillId="0" borderId="1" xfId="43" applyNumberFormat="1" applyFont="1" applyFill="1" applyBorder="1" applyAlignment="1">
      <alignment horizontal="left" vertical="center" wrapText="1"/>
    </xf>
    <xf numFmtId="0" fontId="15" fillId="0" borderId="1" xfId="1" applyNumberFormat="1" applyFont="1" applyFill="1" applyBorder="1" applyAlignment="1" applyProtection="1">
      <alignment horizontal="left" vertical="center" wrapText="1"/>
      <protection locked="0"/>
    </xf>
    <xf numFmtId="49" fontId="1" fillId="0" borderId="1" xfId="1" applyNumberFormat="1" applyFont="1" applyFill="1" applyBorder="1" applyAlignment="1">
      <alignment horizontal="center" vertical="center" wrapText="1"/>
    </xf>
    <xf numFmtId="0" fontId="11" fillId="0" borderId="1" xfId="1" applyNumberFormat="1" applyFont="1" applyFill="1" applyBorder="1" applyAlignment="1" applyProtection="1">
      <alignment horizontal="center" vertical="center" wrapText="1"/>
      <protection locked="0"/>
    </xf>
    <xf numFmtId="0" fontId="15" fillId="0" borderId="4" xfId="1" applyNumberFormat="1" applyFont="1" applyFill="1" applyBorder="1" applyAlignment="1" applyProtection="1">
      <alignment horizontal="left" vertical="center" wrapText="1"/>
      <protection locked="0"/>
    </xf>
    <xf numFmtId="0" fontId="15" fillId="0" borderId="1" xfId="1" applyNumberFormat="1" applyFont="1" applyFill="1" applyBorder="1" applyAlignment="1" applyProtection="1">
      <alignment horizontal="center" vertical="center" wrapText="1"/>
      <protection locked="0"/>
    </xf>
    <xf numFmtId="0" fontId="1" fillId="0" borderId="9" xfId="0" applyFont="1" applyFill="1" applyBorder="1" applyAlignment="1" applyProtection="1">
      <alignment horizontal="left" vertical="center" wrapText="1"/>
      <protection locked="0"/>
    </xf>
    <xf numFmtId="0" fontId="1" fillId="0" borderId="1" xfId="1" applyFont="1" applyFill="1" applyBorder="1" applyAlignment="1" applyProtection="1">
      <alignment horizontal="center" vertical="center" wrapText="1"/>
    </xf>
    <xf numFmtId="0" fontId="5" fillId="0" borderId="1" xfId="43" applyFont="1" applyFill="1" applyBorder="1" applyAlignment="1" applyProtection="1">
      <alignment horizontal="left" vertical="center" wrapText="1"/>
      <protection locked="0"/>
    </xf>
    <xf numFmtId="176" fontId="5" fillId="0" borderId="1" xfId="1" applyNumberFormat="1" applyFont="1" applyFill="1" applyBorder="1" applyAlignment="1" applyProtection="1">
      <alignment horizontal="left" vertical="center" wrapText="1"/>
      <protection locked="0"/>
    </xf>
    <xf numFmtId="49" fontId="5" fillId="0" borderId="1" xfId="1" applyNumberFormat="1" applyFont="1" applyBorder="1" applyAlignment="1">
      <alignment horizontal="left" vertical="center" wrapText="1"/>
    </xf>
    <xf numFmtId="0" fontId="5" fillId="0" borderId="1" xfId="1" applyFont="1" applyBorder="1" applyAlignment="1">
      <alignment horizontal="left" vertical="center" wrapText="1"/>
    </xf>
    <xf numFmtId="0" fontId="19" fillId="0" borderId="1" xfId="1" applyFont="1" applyBorder="1" applyAlignment="1">
      <alignment horizontal="left" vertical="center" wrapText="1"/>
    </xf>
    <xf numFmtId="0" fontId="5" fillId="0" borderId="1" xfId="1" applyFont="1" applyFill="1" applyBorder="1" applyAlignment="1" applyProtection="1">
      <alignment horizontal="left" vertical="center"/>
      <protection locked="0"/>
    </xf>
    <xf numFmtId="0" fontId="19" fillId="0" borderId="1" xfId="1" applyFont="1" applyFill="1" applyBorder="1" applyAlignment="1" applyProtection="1">
      <alignment horizontal="center" vertical="center" wrapText="1"/>
      <protection locked="0"/>
    </xf>
    <xf numFmtId="178" fontId="5" fillId="0" borderId="1" xfId="1" applyNumberFormat="1" applyFont="1" applyFill="1" applyBorder="1" applyAlignment="1" applyProtection="1">
      <alignment horizontal="left" vertical="center" wrapText="1"/>
      <protection locked="0"/>
    </xf>
    <xf numFmtId="0" fontId="5" fillId="0" borderId="1" xfId="3"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wrapText="1"/>
    </xf>
    <xf numFmtId="49" fontId="20" fillId="0" borderId="1" xfId="0" applyNumberFormat="1" applyFont="1" applyFill="1" applyBorder="1" applyAlignment="1">
      <alignment horizontal="left" vertical="center" wrapText="1"/>
    </xf>
    <xf numFmtId="0" fontId="5" fillId="0" borderId="1" xfId="2" applyFont="1" applyFill="1" applyBorder="1" applyAlignment="1" applyProtection="1">
      <alignment horizontal="left" vertical="center" wrapText="1"/>
      <protection locked="0"/>
    </xf>
    <xf numFmtId="0" fontId="28"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19" fillId="0" borderId="1" xfId="5" applyFont="1" applyFill="1" applyBorder="1" applyAlignment="1" applyProtection="1">
      <alignment horizontal="left" vertical="center" wrapText="1"/>
      <protection locked="0"/>
    </xf>
    <xf numFmtId="0" fontId="5" fillId="0" borderId="1" xfId="0" applyFont="1" applyFill="1" applyBorder="1" applyAlignment="1" applyProtection="1">
      <alignment horizontal="left" wrapText="1"/>
      <protection locked="0"/>
    </xf>
    <xf numFmtId="49" fontId="19" fillId="0" borderId="1" xfId="1" applyNumberFormat="1" applyFont="1" applyFill="1" applyBorder="1" applyAlignment="1">
      <alignment horizontal="left" vertical="center" wrapText="1"/>
    </xf>
    <xf numFmtId="49" fontId="5" fillId="0" borderId="1" xfId="3" applyNumberFormat="1" applyFont="1" applyFill="1" applyBorder="1" applyAlignment="1" applyProtection="1">
      <alignment horizontal="left" vertical="center" wrapText="1"/>
      <protection locked="0"/>
    </xf>
    <xf numFmtId="49" fontId="20" fillId="0" borderId="4" xfId="1" applyNumberFormat="1" applyFont="1" applyFill="1" applyBorder="1" applyAlignment="1">
      <alignment horizontal="left" vertical="center" wrapText="1"/>
    </xf>
    <xf numFmtId="0" fontId="12" fillId="0" borderId="1" xfId="1" applyFont="1" applyFill="1" applyBorder="1" applyAlignment="1" applyProtection="1">
      <alignment horizontal="justify" vertical="center" wrapText="1"/>
      <protection locked="0"/>
    </xf>
    <xf numFmtId="49" fontId="20" fillId="0" borderId="1" xfId="38" applyNumberFormat="1" applyFont="1" applyFill="1" applyBorder="1" applyAlignment="1" applyProtection="1">
      <alignment horizontal="left" vertical="center" wrapText="1"/>
    </xf>
    <xf numFmtId="0" fontId="1" fillId="0" borderId="1" xfId="2" applyFont="1" applyFill="1" applyBorder="1" applyAlignment="1">
      <alignment horizontal="left" vertical="center" wrapText="1"/>
    </xf>
    <xf numFmtId="0" fontId="19" fillId="0" borderId="1" xfId="1" applyNumberFormat="1" applyFont="1" applyFill="1" applyBorder="1" applyAlignment="1" applyProtection="1">
      <alignment horizontal="left" vertical="center" wrapText="1"/>
      <protection locked="0"/>
    </xf>
    <xf numFmtId="49" fontId="5" fillId="0" borderId="1" xfId="3" applyNumberFormat="1" applyFont="1" applyFill="1" applyBorder="1" applyAlignment="1">
      <alignment horizontal="left" vertical="center" wrapText="1"/>
    </xf>
    <xf numFmtId="0" fontId="5" fillId="0" borderId="1" xfId="3" applyNumberFormat="1" applyFont="1" applyFill="1" applyBorder="1" applyAlignment="1">
      <alignment horizontal="left" vertical="center" wrapText="1"/>
    </xf>
    <xf numFmtId="176" fontId="5"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0" fontId="19" fillId="0" borderId="4" xfId="0"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protection locked="0"/>
    </xf>
    <xf numFmtId="0" fontId="1" fillId="0" borderId="0" xfId="0" applyFont="1" applyFill="1" applyAlignment="1" applyProtection="1">
      <alignment vertical="center" wrapText="1"/>
      <protection locked="0"/>
    </xf>
    <xf numFmtId="49" fontId="20" fillId="0" borderId="1" xfId="1" applyNumberFormat="1" applyFont="1" applyFill="1" applyBorder="1" applyAlignment="1">
      <alignment horizontal="center" vertical="center" wrapText="1"/>
    </xf>
    <xf numFmtId="0" fontId="30" fillId="0" borderId="4" xfId="1" applyFont="1" applyFill="1" applyBorder="1" applyAlignment="1">
      <alignment horizontal="left" vertical="center" wrapText="1"/>
    </xf>
    <xf numFmtId="0" fontId="30" fillId="0" borderId="5" xfId="1" applyFont="1" applyFill="1" applyBorder="1" applyAlignment="1">
      <alignment horizontal="left" vertical="center" wrapText="1"/>
    </xf>
    <xf numFmtId="0" fontId="1" fillId="0" borderId="1" xfId="0" applyFont="1" applyFill="1" applyBorder="1" applyAlignment="1">
      <alignment horizontal="left" vertical="top" wrapText="1"/>
    </xf>
    <xf numFmtId="0" fontId="20" fillId="0" borderId="1" xfId="0" applyFont="1" applyFill="1" applyBorder="1" applyAlignment="1">
      <alignment horizontal="left" vertical="center"/>
    </xf>
    <xf numFmtId="0" fontId="30" fillId="0" borderId="1" xfId="1" applyFont="1" applyFill="1" applyBorder="1" applyAlignment="1">
      <alignment horizontal="left" vertical="center" wrapText="1"/>
    </xf>
    <xf numFmtId="177" fontId="5" fillId="0" borderId="4" xfId="0" applyNumberFormat="1" applyFont="1" applyFill="1" applyBorder="1" applyAlignment="1">
      <alignment horizontal="center" vertical="center" wrapText="1"/>
    </xf>
    <xf numFmtId="49" fontId="5" fillId="0" borderId="1" xfId="43" applyNumberFormat="1" applyFont="1" applyFill="1" applyBorder="1" applyAlignment="1" applyProtection="1">
      <alignment horizontal="left" vertical="center" wrapText="1"/>
      <protection locked="0"/>
    </xf>
    <xf numFmtId="0" fontId="15" fillId="0" borderId="5" xfId="1" applyNumberFormat="1" applyFont="1" applyFill="1" applyBorder="1" applyAlignment="1" applyProtection="1">
      <alignment horizontal="left" vertical="center" wrapText="1"/>
      <protection locked="0"/>
    </xf>
    <xf numFmtId="49" fontId="1" fillId="0" borderId="1" xfId="1" applyNumberFormat="1" applyFont="1" applyFill="1" applyBorder="1" applyAlignment="1" applyProtection="1">
      <alignment horizontal="left" vertical="center" wrapText="1"/>
    </xf>
    <xf numFmtId="0" fontId="31" fillId="0" borderId="10" xfId="0" applyFont="1" applyFill="1" applyBorder="1" applyAlignment="1" applyProtection="1">
      <alignment horizontal="left" vertical="center" wrapText="1"/>
      <protection locked="0"/>
    </xf>
    <xf numFmtId="0" fontId="31" fillId="0" borderId="11"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5" fillId="0" borderId="1" xfId="6" applyFont="1" applyFill="1" applyBorder="1" applyAlignment="1" applyProtection="1">
      <alignment horizontal="center" vertical="center" wrapText="1"/>
      <protection locked="0"/>
    </xf>
    <xf numFmtId="0" fontId="31" fillId="0" borderId="1" xfId="0" applyFont="1" applyFill="1" applyBorder="1" applyAlignment="1" applyProtection="1">
      <alignment horizontal="left" vertical="center" wrapText="1"/>
      <protection locked="0"/>
    </xf>
    <xf numFmtId="0" fontId="7" fillId="0" borderId="1" xfId="0" applyFont="1" applyFill="1" applyBorder="1" applyAlignment="1" quotePrefix="1">
      <alignment vertical="center"/>
    </xf>
  </cellXfs>
  <cellStyles count="59">
    <cellStyle name="常规" xfId="0" builtinId="0"/>
    <cellStyle name="常规_Sheet1" xfId="1"/>
    <cellStyle name="常规 4" xfId="2"/>
    <cellStyle name="常规_医疗服务 _2 2" xfId="3"/>
    <cellStyle name="常规 5" xfId="4"/>
    <cellStyle name="常规 2" xfId="5"/>
    <cellStyle name="常规_治未病项目" xfId="6"/>
    <cellStyle name="常规_临床诊疗类_Sheet1 2" xfId="7"/>
    <cellStyle name="60% - 强调文字颜色 6" xfId="8" builtinId="52"/>
    <cellStyle name="20% - 强调文字颜色 4" xfId="9" builtinId="42"/>
    <cellStyle name="强调文字颜色 4" xfId="10" builtinId="41"/>
    <cellStyle name="常规_Sheet1 3" xfId="11"/>
    <cellStyle name="输入" xfId="12" builtinId="20"/>
    <cellStyle name="40% - 强调文字颜色 3" xfId="13" builtinId="39"/>
    <cellStyle name="20% - 强调文字颜色 3" xfId="14" builtinId="38"/>
    <cellStyle name="货币" xfId="15" builtinId="4"/>
    <cellStyle name="强调文字颜色 3" xfId="16" builtinId="37"/>
    <cellStyle name="百分比" xfId="17" builtinId="5"/>
    <cellStyle name="60% - 强调文字颜色 2" xfId="18" builtinId="36"/>
    <cellStyle name="60% - 强调文字颜色 5" xfId="19" builtinId="48"/>
    <cellStyle name="强调文字颜色 2" xfId="20" builtinId="33"/>
    <cellStyle name="60% - 强调文字颜色 1" xfId="21" builtinId="32"/>
    <cellStyle name="60% - 强调文字颜色 4" xfId="22" builtinId="44"/>
    <cellStyle name="计算" xfId="23" builtinId="22"/>
    <cellStyle name="强调文字颜色 1" xfId="24" builtinId="29"/>
    <cellStyle name="适中" xfId="25" builtinId="28"/>
    <cellStyle name="20% - 强调文字颜色 5" xfId="26" builtinId="46"/>
    <cellStyle name="好" xfId="27" builtinId="26"/>
    <cellStyle name="20% - 强调文字颜色 1" xfId="28" builtinId="30"/>
    <cellStyle name="汇总" xfId="29" builtinId="25"/>
    <cellStyle name="差" xfId="30" builtinId="27"/>
    <cellStyle name="检查单元格" xfId="31" builtinId="23"/>
    <cellStyle name="输出" xfId="32" builtinId="21"/>
    <cellStyle name="标题 1" xfId="33" builtinId="16"/>
    <cellStyle name="解释性文本" xfId="34" builtinId="53"/>
    <cellStyle name="20% - 强调文字颜色 2" xfId="35" builtinId="34"/>
    <cellStyle name="标题 4" xfId="36" builtinId="19"/>
    <cellStyle name="货币[0]" xfId="37" builtinId="7"/>
    <cellStyle name="常规 2 2" xfId="38"/>
    <cellStyle name="40% - 强调文字颜色 4" xfId="39" builtinId="43"/>
    <cellStyle name="千位分隔" xfId="40" builtinId="3"/>
    <cellStyle name="已访问的超链接" xfId="41" builtinId="9"/>
    <cellStyle name="标题" xfId="42" builtinId="15"/>
    <cellStyle name="常规_Sheet1 2" xfId="43"/>
    <cellStyle name="40% - 强调文字颜色 2" xfId="44" builtinId="35"/>
    <cellStyle name="警告文本" xfId="45" builtinId="11"/>
    <cellStyle name="60% - 强调文字颜色 3" xfId="46" builtinId="40"/>
    <cellStyle name="注释" xfId="47" builtinId="10"/>
    <cellStyle name="20% - 强调文字颜色 6" xfId="48" builtinId="50"/>
    <cellStyle name="强调文字颜色 5" xfId="49" builtinId="45"/>
    <cellStyle name="40% - 强调文字颜色 6" xfId="50" builtinId="51"/>
    <cellStyle name="超链接" xfId="51" builtinId="8"/>
    <cellStyle name="千位分隔[0]" xfId="52" builtinId="6"/>
    <cellStyle name="标题 2" xfId="53" builtinId="17"/>
    <cellStyle name="40% - 强调文字颜色 5" xfId="54" builtinId="47"/>
    <cellStyle name="标题 3" xfId="55" builtinId="18"/>
    <cellStyle name="强调文字颜色 6" xfId="56" builtinId="49"/>
    <cellStyle name="40% - 强调文字颜色 1" xfId="57" builtinId="31"/>
    <cellStyle name="链接单元格" xfId="58" builtinId="24"/>
  </cellStyles>
  <dxfs count="25">
    <dxf>
      <font>
        <b val="0"/>
        <i val="0"/>
        <strike val="0"/>
        <u val="none"/>
        <sz val="12"/>
        <color rgb="FF9C0006"/>
      </font>
      <fill>
        <patternFill patternType="solid">
          <bgColor rgb="FFFFC7CE"/>
        </patternFill>
      </fill>
    </dxf>
    <dxf>
      <font>
        <color indexed="60"/>
      </font>
      <fill>
        <patternFill patternType="solid">
          <fgColor indexed="10"/>
          <bgColor indexed="29"/>
        </patternFill>
      </fill>
    </dxf>
    <dxf>
      <font>
        <b val="0"/>
        <i val="0"/>
        <strike val="0"/>
        <u val="none"/>
        <sz val="12"/>
        <color rgb="FF9C0006"/>
      </font>
      <fill>
        <patternFill patternType="solid">
          <bgColor rgb="FFFFC7CE"/>
        </patternFill>
      </fill>
    </dxf>
    <dxf>
      <font>
        <b val="0"/>
        <i val="0"/>
        <strike val="0"/>
        <u val="none"/>
        <sz val="11"/>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 name="PivotStylePreset2_Accent1" table="0" count="10">
      <tableStyleElement type="headerRow" dxfId="24"/>
      <tableStyleElement type="totalRow" dxfId="23"/>
      <tableStyleElement type="firstRowStripe" dxfId="22"/>
      <tableStyleElement type="firstColumnStripe" dxfId="21"/>
      <tableStyleElement type="firstSubtotalRow" dxfId="20"/>
      <tableStyleElement type="secondSubtotalRow" dxfId="19"/>
      <tableStyleElement type="firstRowSubheading" dxfId="18"/>
      <tableStyleElement type="secondRowSubheading" dxfId="17"/>
      <tableStyleElement type="pageFieldLabels" dxfId="16"/>
      <tableStyleElement type="pageFieldValues" dxfId="15"/>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3</xdr:col>
          <xdr:colOff>9525</xdr:colOff>
          <xdr:row>113</xdr:row>
          <xdr:rowOff>18415</xdr:rowOff>
        </xdr:to>
        <xdr:sp>
          <xdr:nvSpPr>
            <xdr:cNvPr id="1025" name="Object 2746" hidden="1">
              <a:extLst>
                <a:ext uri="{63B3BB69-23CF-44E3-9099-C40C66FF867C}">
                  <a14:compatExt spid="_x0000_s1025"/>
                </a:ext>
              </a:extLst>
            </xdr:cNvPr>
            <xdr:cNvSpPr/>
          </xdr:nvSpPr>
          <xdr:spPr>
            <a:xfrm>
              <a:off x="3474085" y="7275322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3</xdr:col>
          <xdr:colOff>9525</xdr:colOff>
          <xdr:row>113</xdr:row>
          <xdr:rowOff>18415</xdr:rowOff>
        </xdr:to>
        <xdr:sp>
          <xdr:nvSpPr>
            <xdr:cNvPr id="1026" name="Object 2746" hidden="1">
              <a:extLst>
                <a:ext uri="{63B3BB69-23CF-44E3-9099-C40C66FF867C}">
                  <a14:compatExt spid="_x0000_s1026"/>
                </a:ext>
              </a:extLst>
            </xdr:cNvPr>
            <xdr:cNvSpPr/>
          </xdr:nvSpPr>
          <xdr:spPr>
            <a:xfrm>
              <a:off x="3474085" y="7275322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3</xdr:col>
          <xdr:colOff>9525</xdr:colOff>
          <xdr:row>113</xdr:row>
          <xdr:rowOff>18415</xdr:rowOff>
        </xdr:to>
        <xdr:sp>
          <xdr:nvSpPr>
            <xdr:cNvPr id="1027" name="Object 2746" hidden="1">
              <a:extLst>
                <a:ext uri="{63B3BB69-23CF-44E3-9099-C40C66FF867C}">
                  <a14:compatExt spid="_x0000_s1027"/>
                </a:ext>
              </a:extLst>
            </xdr:cNvPr>
            <xdr:cNvSpPr/>
          </xdr:nvSpPr>
          <xdr:spPr>
            <a:xfrm>
              <a:off x="3474085" y="7275322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3</xdr:col>
          <xdr:colOff>9525</xdr:colOff>
          <xdr:row>113</xdr:row>
          <xdr:rowOff>18415</xdr:rowOff>
        </xdr:to>
        <xdr:sp>
          <xdr:nvSpPr>
            <xdr:cNvPr id="1028" name="Object 2746" hidden="1">
              <a:extLst>
                <a:ext uri="{63B3BB69-23CF-44E3-9099-C40C66FF867C}">
                  <a14:compatExt spid="_x0000_s1028"/>
                </a:ext>
              </a:extLst>
            </xdr:cNvPr>
            <xdr:cNvSpPr/>
          </xdr:nvSpPr>
          <xdr:spPr>
            <a:xfrm>
              <a:off x="3474085" y="72753220"/>
              <a:ext cx="9525" cy="1841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oleObject" Target="../embeddings/oleObject4.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B7779"/>
  <sheetViews>
    <sheetView tabSelected="1" zoomScale="90" zoomScaleNormal="90" topLeftCell="A689" workbookViewId="0">
      <selection activeCell="D709" sqref="D709"/>
    </sheetView>
  </sheetViews>
  <sheetFormatPr defaultColWidth="21.6346153846154" defaultRowHeight="17.6"/>
  <cols>
    <col min="1" max="1" width="8.74038461538461" style="37" customWidth="1"/>
    <col min="2" max="2" width="15.6057692307692" style="38" customWidth="1"/>
    <col min="3" max="3" width="28.2596153846154" style="39" customWidth="1"/>
    <col min="4" max="4" width="29.1923076923077" style="39" customWidth="1"/>
    <col min="5" max="5" width="13.7307692307692" style="39" customWidth="1"/>
    <col min="6" max="6" width="15.2980769230769" style="37" customWidth="1"/>
    <col min="7" max="7" width="21.8461538461538" style="39" customWidth="1"/>
    <col min="8" max="8" width="11.4134615384615" style="37" customWidth="1"/>
    <col min="9" max="9" width="11.9519230769231" style="37" customWidth="1"/>
    <col min="10" max="10" width="13.0576923076923" style="40" customWidth="1"/>
    <col min="11" max="12" width="8.75" style="41" customWidth="1"/>
    <col min="13" max="16359" width="21.6346153846154" style="41"/>
    <col min="16360" max="16384" width="21.6346153846154" style="42"/>
  </cols>
  <sheetData>
    <row r="1" s="1" customFormat="1" ht="22" customHeight="1" spans="1:10">
      <c r="A1" s="43" t="s">
        <v>0</v>
      </c>
      <c r="B1" s="43"/>
      <c r="C1" s="43"/>
      <c r="D1" s="43"/>
      <c r="E1" s="43"/>
      <c r="F1" s="43"/>
      <c r="G1" s="43"/>
      <c r="H1" s="43"/>
      <c r="I1" s="43"/>
      <c r="J1" s="68"/>
    </row>
    <row r="2" s="24" customFormat="1" ht="28" customHeight="1" spans="1:10">
      <c r="A2" s="44" t="s">
        <v>1</v>
      </c>
      <c r="B2" s="44"/>
      <c r="C2" s="45"/>
      <c r="D2" s="44"/>
      <c r="E2" s="44"/>
      <c r="F2" s="44"/>
      <c r="G2" s="44"/>
      <c r="H2" s="44"/>
      <c r="I2" s="69"/>
      <c r="J2" s="44"/>
    </row>
    <row r="3" s="25" customFormat="1" ht="23.2" spans="1:10">
      <c r="A3" s="46" t="s">
        <v>2</v>
      </c>
      <c r="B3" s="46"/>
      <c r="C3" s="47"/>
      <c r="D3" s="46"/>
      <c r="E3" s="46"/>
      <c r="F3" s="46"/>
      <c r="G3" s="46"/>
      <c r="H3" s="46"/>
      <c r="I3" s="70"/>
      <c r="J3" s="46"/>
    </row>
    <row r="4" s="25" customFormat="1" ht="23.2" spans="1:10">
      <c r="A4" s="48" t="s">
        <v>3</v>
      </c>
      <c r="B4" s="48"/>
      <c r="C4" s="48"/>
      <c r="D4" s="48"/>
      <c r="E4" s="48"/>
      <c r="F4" s="48"/>
      <c r="G4" s="48"/>
      <c r="H4" s="48"/>
      <c r="I4" s="49"/>
      <c r="J4" s="48"/>
    </row>
    <row r="5" s="25" customFormat="1" ht="23.2" spans="1:10">
      <c r="A5" s="48" t="s">
        <v>4</v>
      </c>
      <c r="B5" s="48"/>
      <c r="C5" s="48"/>
      <c r="D5" s="48"/>
      <c r="E5" s="48"/>
      <c r="F5" s="48"/>
      <c r="G5" s="48"/>
      <c r="H5" s="48"/>
      <c r="I5" s="49"/>
      <c r="J5" s="48"/>
    </row>
    <row r="6" s="25" customFormat="1" ht="23.2" spans="1:10">
      <c r="A6" s="48" t="s">
        <v>5</v>
      </c>
      <c r="B6" s="48"/>
      <c r="C6" s="48"/>
      <c r="D6" s="48"/>
      <c r="E6" s="48"/>
      <c r="F6" s="48"/>
      <c r="G6" s="48"/>
      <c r="H6" s="48"/>
      <c r="I6" s="49"/>
      <c r="J6" s="48"/>
    </row>
    <row r="7" s="25" customFormat="1" ht="23.2" spans="1:10">
      <c r="A7" s="48" t="s">
        <v>6</v>
      </c>
      <c r="B7" s="48"/>
      <c r="C7" s="48"/>
      <c r="D7" s="48"/>
      <c r="E7" s="48"/>
      <c r="F7" s="48"/>
      <c r="G7" s="48"/>
      <c r="H7" s="48"/>
      <c r="I7" s="49"/>
      <c r="J7" s="48"/>
    </row>
    <row r="8" s="25" customFormat="1" ht="23.2" spans="1:10">
      <c r="A8" s="48" t="s">
        <v>7</v>
      </c>
      <c r="B8" s="48"/>
      <c r="C8" s="48"/>
      <c r="D8" s="48"/>
      <c r="E8" s="48"/>
      <c r="F8" s="48"/>
      <c r="G8" s="48"/>
      <c r="H8" s="48"/>
      <c r="I8" s="49"/>
      <c r="J8" s="48"/>
    </row>
    <row r="9" s="25" customFormat="1" ht="23.2" spans="1:10">
      <c r="A9" s="48" t="s">
        <v>8</v>
      </c>
      <c r="B9" s="48"/>
      <c r="C9" s="48"/>
      <c r="D9" s="48"/>
      <c r="E9" s="48"/>
      <c r="F9" s="48"/>
      <c r="G9" s="48"/>
      <c r="H9" s="48"/>
      <c r="I9" s="49"/>
      <c r="J9" s="48"/>
    </row>
    <row r="10" s="25" customFormat="1" ht="23.2" spans="1:10">
      <c r="A10" s="49" t="s">
        <v>9</v>
      </c>
      <c r="B10" s="50"/>
      <c r="C10" s="50"/>
      <c r="D10" s="50"/>
      <c r="E10" s="50"/>
      <c r="F10" s="50"/>
      <c r="G10" s="50"/>
      <c r="H10" s="50"/>
      <c r="I10" s="50"/>
      <c r="J10" s="48"/>
    </row>
    <row r="11" s="26" customFormat="1" ht="72" customHeight="1" spans="1:10">
      <c r="A11" s="51" t="s">
        <v>10</v>
      </c>
      <c r="B11" s="52" t="s">
        <v>11</v>
      </c>
      <c r="C11" s="52" t="s">
        <v>12</v>
      </c>
      <c r="D11" s="51" t="s">
        <v>13</v>
      </c>
      <c r="E11" s="51" t="s">
        <v>14</v>
      </c>
      <c r="F11" s="51" t="s">
        <v>15</v>
      </c>
      <c r="G11" s="51" t="s">
        <v>16</v>
      </c>
      <c r="H11" s="51" t="s">
        <v>17</v>
      </c>
      <c r="I11" s="71" t="s">
        <v>18</v>
      </c>
      <c r="J11" s="72" t="s">
        <v>19</v>
      </c>
    </row>
    <row r="12" s="27" customFormat="1" spans="1:10">
      <c r="A12" s="53"/>
      <c r="B12" s="54">
        <v>11</v>
      </c>
      <c r="C12" s="55" t="s">
        <v>20</v>
      </c>
      <c r="D12" s="54"/>
      <c r="E12" s="54"/>
      <c r="F12" s="53"/>
      <c r="G12" s="54"/>
      <c r="H12" s="53"/>
      <c r="I12" s="73"/>
      <c r="J12" s="74"/>
    </row>
    <row r="13" s="27" customFormat="1" spans="1:10">
      <c r="A13" s="53"/>
      <c r="B13" s="54">
        <v>1101</v>
      </c>
      <c r="C13" s="55" t="s">
        <v>21</v>
      </c>
      <c r="D13" s="54"/>
      <c r="E13" s="54"/>
      <c r="F13" s="53"/>
      <c r="G13" s="54"/>
      <c r="H13" s="53"/>
      <c r="I13" s="73"/>
      <c r="J13" s="74"/>
    </row>
    <row r="14" s="27" customFormat="1" ht="219" spans="1:10">
      <c r="A14" s="53" t="s">
        <v>22</v>
      </c>
      <c r="B14" s="54">
        <v>110100002</v>
      </c>
      <c r="C14" s="55" t="s">
        <v>23</v>
      </c>
      <c r="D14" s="54" t="s">
        <v>24</v>
      </c>
      <c r="E14" s="54" t="s">
        <v>25</v>
      </c>
      <c r="F14" s="53" t="s">
        <v>26</v>
      </c>
      <c r="G14" s="54" t="s">
        <v>27</v>
      </c>
      <c r="H14" s="53" t="s">
        <v>28</v>
      </c>
      <c r="I14" s="73" t="s">
        <v>28</v>
      </c>
      <c r="J14" s="75">
        <v>13.6</v>
      </c>
    </row>
    <row r="15" s="27" customFormat="1" ht="269" spans="1:10">
      <c r="A15" s="53" t="s">
        <v>22</v>
      </c>
      <c r="B15" s="54">
        <v>110100003</v>
      </c>
      <c r="C15" s="55" t="s">
        <v>29</v>
      </c>
      <c r="D15" s="54" t="s">
        <v>30</v>
      </c>
      <c r="E15" s="54" t="s">
        <v>31</v>
      </c>
      <c r="F15" s="53" t="s">
        <v>32</v>
      </c>
      <c r="G15" s="54" t="s">
        <v>33</v>
      </c>
      <c r="H15" s="53" t="s">
        <v>28</v>
      </c>
      <c r="I15" s="73" t="s">
        <v>28</v>
      </c>
      <c r="J15" s="75">
        <v>6.8</v>
      </c>
    </row>
    <row r="16" s="27" customFormat="1" ht="84" spans="1:10">
      <c r="A16" s="53"/>
      <c r="B16" s="54">
        <v>1102</v>
      </c>
      <c r="C16" s="55" t="s">
        <v>34</v>
      </c>
      <c r="D16" s="54" t="s">
        <v>35</v>
      </c>
      <c r="E16" s="54"/>
      <c r="F16" s="53"/>
      <c r="G16" s="54" t="s">
        <v>36</v>
      </c>
      <c r="H16" s="53"/>
      <c r="I16" s="73"/>
      <c r="J16" s="74"/>
    </row>
    <row r="17" s="27" customFormat="1" ht="34" spans="1:10">
      <c r="A17" s="53" t="s">
        <v>22</v>
      </c>
      <c r="B17" s="54">
        <v>110200001</v>
      </c>
      <c r="C17" s="54" t="s">
        <v>37</v>
      </c>
      <c r="D17" s="54" t="s">
        <v>38</v>
      </c>
      <c r="E17" s="54"/>
      <c r="F17" s="53" t="s">
        <v>26</v>
      </c>
      <c r="G17" s="63"/>
      <c r="H17" s="53">
        <v>17</v>
      </c>
      <c r="I17" s="73">
        <v>12</v>
      </c>
      <c r="J17" s="40">
        <v>10.8</v>
      </c>
    </row>
    <row r="18" s="27" customFormat="1" ht="34" spans="1:10">
      <c r="A18" s="53" t="s">
        <v>22</v>
      </c>
      <c r="B18" s="54">
        <v>110200002</v>
      </c>
      <c r="C18" s="55" t="s">
        <v>39</v>
      </c>
      <c r="D18" s="54" t="s">
        <v>40</v>
      </c>
      <c r="E18" s="54"/>
      <c r="F18" s="53" t="s">
        <v>26</v>
      </c>
      <c r="G18" s="54"/>
      <c r="H18" s="53"/>
      <c r="I18" s="73"/>
      <c r="J18" s="40"/>
    </row>
    <row r="19" s="27" customFormat="1" ht="34" spans="1:10">
      <c r="A19" s="53" t="s">
        <v>22</v>
      </c>
      <c r="B19" s="54" t="s">
        <v>41</v>
      </c>
      <c r="C19" s="55" t="s">
        <v>42</v>
      </c>
      <c r="D19" s="54" t="s">
        <v>43</v>
      </c>
      <c r="E19" s="54"/>
      <c r="F19" s="53" t="s">
        <v>26</v>
      </c>
      <c r="G19" s="54"/>
      <c r="H19" s="53">
        <v>61</v>
      </c>
      <c r="I19" s="73">
        <v>54.9</v>
      </c>
      <c r="J19" s="40" t="s">
        <v>44</v>
      </c>
    </row>
    <row r="20" s="27" customFormat="1" spans="1:10">
      <c r="A20" s="53" t="s">
        <v>22</v>
      </c>
      <c r="B20" s="54" t="s">
        <v>45</v>
      </c>
      <c r="C20" s="55" t="s">
        <v>46</v>
      </c>
      <c r="D20" s="54"/>
      <c r="E20" s="54"/>
      <c r="F20" s="53" t="s">
        <v>26</v>
      </c>
      <c r="G20" s="54"/>
      <c r="H20" s="53">
        <v>30</v>
      </c>
      <c r="I20" s="73">
        <v>25</v>
      </c>
      <c r="J20" s="40">
        <v>22.5</v>
      </c>
    </row>
    <row r="21" s="27" customFormat="1" spans="1:10">
      <c r="A21" s="53" t="s">
        <v>22</v>
      </c>
      <c r="B21" s="54" t="s">
        <v>47</v>
      </c>
      <c r="C21" s="55" t="s">
        <v>48</v>
      </c>
      <c r="D21" s="54"/>
      <c r="E21" s="54"/>
      <c r="F21" s="53" t="s">
        <v>26</v>
      </c>
      <c r="G21" s="54"/>
      <c r="H21" s="53">
        <v>25</v>
      </c>
      <c r="I21" s="73">
        <v>20</v>
      </c>
      <c r="J21" s="40">
        <v>18</v>
      </c>
    </row>
    <row r="22" s="27" customFormat="1" ht="34" spans="1:10">
      <c r="A22" s="53" t="s">
        <v>22</v>
      </c>
      <c r="B22" s="54">
        <v>110200003</v>
      </c>
      <c r="C22" s="55" t="s">
        <v>49</v>
      </c>
      <c r="D22" s="54" t="s">
        <v>50</v>
      </c>
      <c r="E22" s="54"/>
      <c r="F22" s="53" t="s">
        <v>26</v>
      </c>
      <c r="G22" s="54"/>
      <c r="H22" s="53">
        <v>23</v>
      </c>
      <c r="I22" s="73">
        <v>17</v>
      </c>
      <c r="J22" s="40">
        <v>15.3</v>
      </c>
    </row>
    <row r="23" s="27" customFormat="1" ht="45" customHeight="1" spans="1:10">
      <c r="A23" s="53" t="s">
        <v>22</v>
      </c>
      <c r="B23" s="54">
        <v>110200004</v>
      </c>
      <c r="C23" s="55" t="s">
        <v>51</v>
      </c>
      <c r="D23" s="54" t="s">
        <v>52</v>
      </c>
      <c r="E23" s="54"/>
      <c r="F23" s="53" t="s">
        <v>53</v>
      </c>
      <c r="G23" s="54"/>
      <c r="H23" s="53">
        <v>20</v>
      </c>
      <c r="I23" s="73">
        <v>18</v>
      </c>
      <c r="J23" s="40">
        <v>16</v>
      </c>
    </row>
    <row r="24" s="27" customFormat="1" ht="101" spans="1:10">
      <c r="A24" s="53" t="s">
        <v>22</v>
      </c>
      <c r="B24" s="54">
        <v>110200005</v>
      </c>
      <c r="C24" s="55" t="s">
        <v>54</v>
      </c>
      <c r="D24" s="54" t="s">
        <v>55</v>
      </c>
      <c r="E24" s="54"/>
      <c r="F24" s="53" t="s">
        <v>53</v>
      </c>
      <c r="G24" s="54" t="s">
        <v>56</v>
      </c>
      <c r="H24" s="53">
        <v>33</v>
      </c>
      <c r="I24" s="73">
        <v>25</v>
      </c>
      <c r="J24" s="60">
        <v>22.5</v>
      </c>
    </row>
    <row r="25" s="27" customFormat="1" ht="118" spans="1:10">
      <c r="A25" s="53" t="s">
        <v>22</v>
      </c>
      <c r="B25" s="54" t="s">
        <v>57</v>
      </c>
      <c r="C25" s="55" t="s">
        <v>58</v>
      </c>
      <c r="D25" s="54" t="s">
        <v>59</v>
      </c>
      <c r="E25" s="54" t="s">
        <v>60</v>
      </c>
      <c r="F25" s="53" t="s">
        <v>26</v>
      </c>
      <c r="G25" s="54" t="s">
        <v>61</v>
      </c>
      <c r="H25" s="53"/>
      <c r="I25" s="73"/>
      <c r="J25" s="74"/>
    </row>
    <row r="26" s="27" customFormat="1" ht="34" spans="1:16382">
      <c r="A26" s="56" t="s">
        <v>22</v>
      </c>
      <c r="B26" s="57" t="s">
        <v>62</v>
      </c>
      <c r="C26" s="58" t="s">
        <v>63</v>
      </c>
      <c r="D26" s="57"/>
      <c r="E26" s="57"/>
      <c r="F26" s="56" t="s">
        <v>26</v>
      </c>
      <c r="G26" s="57" t="s">
        <v>64</v>
      </c>
      <c r="H26" s="56">
        <v>17</v>
      </c>
      <c r="I26" s="76">
        <v>12</v>
      </c>
      <c r="J26" s="77">
        <v>10.8</v>
      </c>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c r="AMK26" s="41"/>
      <c r="AML26" s="41"/>
      <c r="AMM26" s="41"/>
      <c r="AMN26" s="41"/>
      <c r="AMO26" s="41"/>
      <c r="AMP26" s="41"/>
      <c r="AMQ26" s="41"/>
      <c r="AMR26" s="41"/>
      <c r="AMS26" s="41"/>
      <c r="AMT26" s="41"/>
      <c r="AMU26" s="41"/>
      <c r="AMV26" s="41"/>
      <c r="AMW26" s="41"/>
      <c r="AMX26" s="41"/>
      <c r="AMY26" s="41"/>
      <c r="AMZ26" s="41"/>
      <c r="ANA26" s="41"/>
      <c r="ANB26" s="41"/>
      <c r="ANC26" s="41"/>
      <c r="AND26" s="41"/>
      <c r="ANE26" s="41"/>
      <c r="ANF26" s="41"/>
      <c r="ANG26" s="41"/>
      <c r="ANH26" s="41"/>
      <c r="ANI26" s="41"/>
      <c r="ANJ26" s="41"/>
      <c r="ANK26" s="41"/>
      <c r="ANL26" s="41"/>
      <c r="ANM26" s="41"/>
      <c r="ANN26" s="41"/>
      <c r="ANO26" s="41"/>
      <c r="ANP26" s="41"/>
      <c r="ANQ26" s="41"/>
      <c r="ANR26" s="41"/>
      <c r="ANS26" s="41"/>
      <c r="ANT26" s="41"/>
      <c r="ANU26" s="41"/>
      <c r="ANV26" s="41"/>
      <c r="ANW26" s="41"/>
      <c r="ANX26" s="41"/>
      <c r="ANY26" s="41"/>
      <c r="ANZ26" s="41"/>
      <c r="AOA26" s="41"/>
      <c r="AOB26" s="41"/>
      <c r="AOC26" s="41"/>
      <c r="AOD26" s="41"/>
      <c r="AOE26" s="41"/>
      <c r="AOF26" s="41"/>
      <c r="AOG26" s="41"/>
      <c r="AOH26" s="41"/>
      <c r="AOI26" s="41"/>
      <c r="AOJ26" s="41"/>
      <c r="AOK26" s="41"/>
      <c r="AOL26" s="41"/>
      <c r="AOM26" s="41"/>
      <c r="AON26" s="41"/>
      <c r="AOO26" s="41"/>
      <c r="AOP26" s="41"/>
      <c r="AOQ26" s="41"/>
      <c r="AOR26" s="41"/>
      <c r="AOS26" s="41"/>
      <c r="AOT26" s="41"/>
      <c r="AOU26" s="41"/>
      <c r="AOV26" s="41"/>
      <c r="AOW26" s="41"/>
      <c r="AOX26" s="41"/>
      <c r="AOY26" s="41"/>
      <c r="AOZ26" s="41"/>
      <c r="APA26" s="41"/>
      <c r="APB26" s="41"/>
      <c r="APC26" s="41"/>
      <c r="APD26" s="41"/>
      <c r="APE26" s="41"/>
      <c r="APF26" s="41"/>
      <c r="APG26" s="41"/>
      <c r="APH26" s="41"/>
      <c r="API26" s="41"/>
      <c r="APJ26" s="41"/>
      <c r="APK26" s="41"/>
      <c r="APL26" s="41"/>
      <c r="APM26" s="41"/>
      <c r="APN26" s="41"/>
      <c r="APO26" s="41"/>
      <c r="APP26" s="41"/>
      <c r="APQ26" s="41"/>
      <c r="APR26" s="41"/>
      <c r="APS26" s="41"/>
      <c r="APT26" s="41"/>
      <c r="APU26" s="41"/>
      <c r="APV26" s="41"/>
      <c r="APW26" s="41"/>
      <c r="APX26" s="41"/>
      <c r="APY26" s="41"/>
      <c r="APZ26" s="41"/>
      <c r="AQA26" s="41"/>
      <c r="AQB26" s="41"/>
      <c r="AQC26" s="41"/>
      <c r="AQD26" s="41"/>
      <c r="AQE26" s="41"/>
      <c r="AQF26" s="41"/>
      <c r="AQG26" s="41"/>
      <c r="AQH26" s="41"/>
      <c r="AQI26" s="41"/>
      <c r="AQJ26" s="41"/>
      <c r="AQK26" s="41"/>
      <c r="AQL26" s="41"/>
      <c r="AQM26" s="41"/>
      <c r="AQN26" s="41"/>
      <c r="AQO26" s="41"/>
      <c r="AQP26" s="41"/>
      <c r="AQQ26" s="41"/>
      <c r="AQR26" s="41"/>
      <c r="AQS26" s="41"/>
      <c r="AQT26" s="41"/>
      <c r="AQU26" s="41"/>
      <c r="AQV26" s="41"/>
      <c r="AQW26" s="41"/>
      <c r="AQX26" s="41"/>
      <c r="AQY26" s="41"/>
      <c r="AQZ26" s="41"/>
      <c r="ARA26" s="41"/>
      <c r="ARB26" s="41"/>
      <c r="ARC26" s="41"/>
      <c r="ARD26" s="41"/>
      <c r="ARE26" s="41"/>
      <c r="ARF26" s="41"/>
      <c r="ARG26" s="41"/>
      <c r="ARH26" s="41"/>
      <c r="ARI26" s="41"/>
      <c r="ARJ26" s="41"/>
      <c r="ARK26" s="41"/>
      <c r="ARL26" s="41"/>
      <c r="ARM26" s="41"/>
      <c r="ARN26" s="41"/>
      <c r="ARO26" s="41"/>
      <c r="ARP26" s="41"/>
      <c r="ARQ26" s="41"/>
      <c r="ARR26" s="41"/>
      <c r="ARS26" s="41"/>
      <c r="ART26" s="41"/>
      <c r="ARU26" s="41"/>
      <c r="ARV26" s="41"/>
      <c r="ARW26" s="41"/>
      <c r="ARX26" s="41"/>
      <c r="ARY26" s="41"/>
      <c r="ARZ26" s="41"/>
      <c r="ASA26" s="41"/>
      <c r="ASB26" s="41"/>
      <c r="ASC26" s="41"/>
      <c r="ASD26" s="41"/>
      <c r="ASE26" s="41"/>
      <c r="ASF26" s="41"/>
      <c r="ASG26" s="41"/>
      <c r="ASH26" s="41"/>
      <c r="ASI26" s="41"/>
      <c r="ASJ26" s="41"/>
      <c r="ASK26" s="41"/>
      <c r="ASL26" s="41"/>
      <c r="ASM26" s="41"/>
      <c r="ASN26" s="41"/>
      <c r="ASO26" s="41"/>
      <c r="ASP26" s="41"/>
      <c r="ASQ26" s="41"/>
      <c r="ASR26" s="41"/>
      <c r="ASS26" s="41"/>
      <c r="AST26" s="41"/>
      <c r="ASU26" s="41"/>
      <c r="ASV26" s="41"/>
      <c r="ASW26" s="41"/>
      <c r="ASX26" s="41"/>
      <c r="ASY26" s="41"/>
      <c r="ASZ26" s="41"/>
      <c r="ATA26" s="41"/>
      <c r="ATB26" s="41"/>
      <c r="ATC26" s="41"/>
      <c r="ATD26" s="41"/>
      <c r="ATE26" s="41"/>
      <c r="ATF26" s="41"/>
      <c r="ATG26" s="41"/>
      <c r="ATH26" s="41"/>
      <c r="ATI26" s="41"/>
      <c r="ATJ26" s="41"/>
      <c r="ATK26" s="41"/>
      <c r="ATL26" s="41"/>
      <c r="ATM26" s="41"/>
      <c r="ATN26" s="41"/>
      <c r="ATO26" s="41"/>
      <c r="ATP26" s="41"/>
      <c r="ATQ26" s="41"/>
      <c r="ATR26" s="41"/>
      <c r="ATS26" s="41"/>
      <c r="ATT26" s="41"/>
      <c r="ATU26" s="41"/>
      <c r="ATV26" s="41"/>
      <c r="ATW26" s="41"/>
      <c r="ATX26" s="41"/>
      <c r="ATY26" s="41"/>
      <c r="ATZ26" s="41"/>
      <c r="AUA26" s="41"/>
      <c r="AUB26" s="41"/>
      <c r="AUC26" s="41"/>
      <c r="AUD26" s="41"/>
      <c r="AUE26" s="41"/>
      <c r="AUF26" s="41"/>
      <c r="AUG26" s="41"/>
      <c r="AUH26" s="41"/>
      <c r="AUI26" s="41"/>
      <c r="AUJ26" s="41"/>
      <c r="AUK26" s="41"/>
      <c r="AUL26" s="41"/>
      <c r="AUM26" s="41"/>
      <c r="AUN26" s="41"/>
      <c r="AUO26" s="41"/>
      <c r="AUP26" s="41"/>
      <c r="AUQ26" s="41"/>
      <c r="AUR26" s="41"/>
      <c r="AUS26" s="41"/>
      <c r="AUT26" s="41"/>
      <c r="AUU26" s="41"/>
      <c r="AUV26" s="41"/>
      <c r="AUW26" s="41"/>
      <c r="AUX26" s="41"/>
      <c r="AUY26" s="41"/>
      <c r="AUZ26" s="41"/>
      <c r="AVA26" s="41"/>
      <c r="AVB26" s="41"/>
      <c r="AVC26" s="41"/>
      <c r="AVD26" s="41"/>
      <c r="AVE26" s="41"/>
      <c r="AVF26" s="41"/>
      <c r="AVG26" s="41"/>
      <c r="AVH26" s="41"/>
      <c r="AVI26" s="41"/>
      <c r="AVJ26" s="41"/>
      <c r="AVK26" s="41"/>
      <c r="AVL26" s="41"/>
      <c r="AVM26" s="41"/>
      <c r="AVN26" s="41"/>
      <c r="AVO26" s="41"/>
      <c r="AVP26" s="41"/>
      <c r="AVQ26" s="41"/>
      <c r="AVR26" s="41"/>
      <c r="AVS26" s="41"/>
      <c r="AVT26" s="41"/>
      <c r="AVU26" s="41"/>
      <c r="AVV26" s="41"/>
      <c r="AVW26" s="41"/>
      <c r="AVX26" s="41"/>
      <c r="AVY26" s="41"/>
      <c r="AVZ26" s="41"/>
      <c r="AWA26" s="41"/>
      <c r="AWB26" s="41"/>
      <c r="AWC26" s="41"/>
      <c r="AWD26" s="41"/>
      <c r="AWE26" s="41"/>
      <c r="AWF26" s="41"/>
      <c r="AWG26" s="41"/>
      <c r="AWH26" s="41"/>
      <c r="AWI26" s="41"/>
      <c r="AWJ26" s="41"/>
      <c r="AWK26" s="41"/>
      <c r="AWL26" s="41"/>
      <c r="AWM26" s="41"/>
      <c r="AWN26" s="41"/>
      <c r="AWO26" s="41"/>
      <c r="AWP26" s="41"/>
      <c r="AWQ26" s="41"/>
      <c r="AWR26" s="41"/>
      <c r="AWS26" s="41"/>
      <c r="AWT26" s="41"/>
      <c r="AWU26" s="41"/>
      <c r="AWV26" s="41"/>
      <c r="AWW26" s="41"/>
      <c r="AWX26" s="41"/>
      <c r="AWY26" s="41"/>
      <c r="AWZ26" s="41"/>
      <c r="AXA26" s="41"/>
      <c r="AXB26" s="41"/>
      <c r="AXC26" s="41"/>
      <c r="AXD26" s="41"/>
      <c r="AXE26" s="41"/>
      <c r="AXF26" s="41"/>
      <c r="AXG26" s="41"/>
      <c r="AXH26" s="41"/>
      <c r="AXI26" s="41"/>
      <c r="AXJ26" s="41"/>
      <c r="AXK26" s="41"/>
      <c r="AXL26" s="41"/>
      <c r="AXM26" s="41"/>
      <c r="AXN26" s="41"/>
      <c r="AXO26" s="41"/>
      <c r="AXP26" s="41"/>
      <c r="AXQ26" s="41"/>
      <c r="AXR26" s="41"/>
      <c r="AXS26" s="41"/>
      <c r="AXT26" s="41"/>
      <c r="AXU26" s="41"/>
      <c r="AXV26" s="41"/>
      <c r="AXW26" s="41"/>
      <c r="AXX26" s="41"/>
      <c r="AXY26" s="41"/>
      <c r="AXZ26" s="41"/>
      <c r="AYA26" s="41"/>
      <c r="AYB26" s="41"/>
      <c r="AYC26" s="41"/>
      <c r="AYD26" s="41"/>
      <c r="AYE26" s="41"/>
      <c r="AYF26" s="41"/>
      <c r="AYG26" s="41"/>
      <c r="AYH26" s="41"/>
      <c r="AYI26" s="41"/>
      <c r="AYJ26" s="41"/>
      <c r="AYK26" s="41"/>
      <c r="AYL26" s="41"/>
      <c r="AYM26" s="41"/>
      <c r="AYN26" s="41"/>
      <c r="AYO26" s="41"/>
      <c r="AYP26" s="41"/>
      <c r="AYQ26" s="41"/>
      <c r="AYR26" s="41"/>
      <c r="AYS26" s="41"/>
      <c r="AYT26" s="41"/>
      <c r="AYU26" s="41"/>
      <c r="AYV26" s="41"/>
      <c r="AYW26" s="41"/>
      <c r="AYX26" s="41"/>
      <c r="AYY26" s="41"/>
      <c r="AYZ26" s="41"/>
      <c r="AZA26" s="41"/>
      <c r="AZB26" s="41"/>
      <c r="AZC26" s="41"/>
      <c r="AZD26" s="41"/>
      <c r="AZE26" s="41"/>
      <c r="AZF26" s="41"/>
      <c r="AZG26" s="41"/>
      <c r="AZH26" s="41"/>
      <c r="AZI26" s="41"/>
      <c r="AZJ26" s="41"/>
      <c r="AZK26" s="41"/>
      <c r="AZL26" s="41"/>
      <c r="AZM26" s="41"/>
      <c r="AZN26" s="41"/>
      <c r="AZO26" s="41"/>
      <c r="AZP26" s="41"/>
      <c r="AZQ26" s="41"/>
      <c r="AZR26" s="41"/>
      <c r="AZS26" s="41"/>
      <c r="AZT26" s="41"/>
      <c r="AZU26" s="41"/>
      <c r="AZV26" s="41"/>
      <c r="AZW26" s="41"/>
      <c r="AZX26" s="41"/>
      <c r="AZY26" s="41"/>
      <c r="AZZ26" s="41"/>
      <c r="BAA26" s="41"/>
      <c r="BAB26" s="41"/>
      <c r="BAC26" s="41"/>
      <c r="BAD26" s="41"/>
      <c r="BAE26" s="41"/>
      <c r="BAF26" s="41"/>
      <c r="BAG26" s="41"/>
      <c r="BAH26" s="41"/>
      <c r="BAI26" s="41"/>
      <c r="BAJ26" s="41"/>
      <c r="BAK26" s="41"/>
      <c r="BAL26" s="41"/>
      <c r="BAM26" s="41"/>
      <c r="BAN26" s="41"/>
      <c r="BAO26" s="41"/>
      <c r="BAP26" s="41"/>
      <c r="BAQ26" s="41"/>
      <c r="BAR26" s="41"/>
      <c r="BAS26" s="41"/>
      <c r="BAT26" s="41"/>
      <c r="BAU26" s="41"/>
      <c r="BAV26" s="41"/>
      <c r="BAW26" s="41"/>
      <c r="BAX26" s="41"/>
      <c r="BAY26" s="41"/>
      <c r="BAZ26" s="41"/>
      <c r="BBA26" s="41"/>
      <c r="BBB26" s="41"/>
      <c r="BBC26" s="41"/>
      <c r="BBD26" s="41"/>
      <c r="BBE26" s="41"/>
      <c r="BBF26" s="41"/>
      <c r="BBG26" s="41"/>
      <c r="BBH26" s="41"/>
      <c r="BBI26" s="41"/>
      <c r="BBJ26" s="41"/>
      <c r="BBK26" s="41"/>
      <c r="BBL26" s="41"/>
      <c r="BBM26" s="41"/>
      <c r="BBN26" s="41"/>
      <c r="BBO26" s="41"/>
      <c r="BBP26" s="41"/>
      <c r="BBQ26" s="41"/>
      <c r="BBR26" s="41"/>
      <c r="BBS26" s="41"/>
      <c r="BBT26" s="41"/>
      <c r="BBU26" s="41"/>
      <c r="BBV26" s="41"/>
      <c r="BBW26" s="41"/>
      <c r="BBX26" s="41"/>
      <c r="BBY26" s="41"/>
      <c r="BBZ26" s="41"/>
      <c r="BCA26" s="41"/>
      <c r="BCB26" s="41"/>
      <c r="BCC26" s="41"/>
      <c r="BCD26" s="41"/>
      <c r="BCE26" s="41"/>
      <c r="BCF26" s="41"/>
      <c r="BCG26" s="41"/>
      <c r="BCH26" s="41"/>
      <c r="BCI26" s="41"/>
      <c r="BCJ26" s="41"/>
      <c r="BCK26" s="41"/>
      <c r="BCL26" s="41"/>
      <c r="BCM26" s="41"/>
      <c r="BCN26" s="41"/>
      <c r="BCO26" s="41"/>
      <c r="BCP26" s="41"/>
      <c r="BCQ26" s="41"/>
      <c r="BCR26" s="41"/>
      <c r="BCS26" s="41"/>
      <c r="BCT26" s="41"/>
      <c r="BCU26" s="41"/>
      <c r="BCV26" s="41"/>
      <c r="BCW26" s="41"/>
      <c r="BCX26" s="41"/>
      <c r="BCY26" s="41"/>
      <c r="BCZ26" s="41"/>
      <c r="BDA26" s="41"/>
      <c r="BDB26" s="41"/>
      <c r="BDC26" s="41"/>
      <c r="BDD26" s="41"/>
      <c r="BDE26" s="41"/>
      <c r="BDF26" s="41"/>
      <c r="BDG26" s="41"/>
      <c r="BDH26" s="41"/>
      <c r="BDI26" s="41"/>
      <c r="BDJ26" s="41"/>
      <c r="BDK26" s="41"/>
      <c r="BDL26" s="41"/>
      <c r="BDM26" s="41"/>
      <c r="BDN26" s="41"/>
      <c r="BDO26" s="41"/>
      <c r="BDP26" s="41"/>
      <c r="BDQ26" s="41"/>
      <c r="BDR26" s="41"/>
      <c r="BDS26" s="41"/>
      <c r="BDT26" s="41"/>
      <c r="BDU26" s="41"/>
      <c r="BDV26" s="41"/>
      <c r="BDW26" s="41"/>
      <c r="BDX26" s="41"/>
      <c r="BDY26" s="41"/>
      <c r="BDZ26" s="41"/>
      <c r="BEA26" s="41"/>
      <c r="BEB26" s="41"/>
      <c r="BEC26" s="41"/>
      <c r="BED26" s="41"/>
      <c r="BEE26" s="41"/>
      <c r="BEF26" s="41"/>
      <c r="BEG26" s="41"/>
      <c r="BEH26" s="41"/>
      <c r="BEI26" s="41"/>
      <c r="BEJ26" s="41"/>
      <c r="BEK26" s="41"/>
      <c r="BEL26" s="41"/>
      <c r="BEM26" s="41"/>
      <c r="BEN26" s="41"/>
      <c r="BEO26" s="41"/>
      <c r="BEP26" s="41"/>
      <c r="BEQ26" s="41"/>
      <c r="BER26" s="41"/>
      <c r="BES26" s="41"/>
      <c r="BET26" s="41"/>
      <c r="BEU26" s="41"/>
      <c r="BEV26" s="41"/>
      <c r="BEW26" s="41"/>
      <c r="BEX26" s="41"/>
      <c r="BEY26" s="41"/>
      <c r="BEZ26" s="41"/>
      <c r="BFA26" s="41"/>
      <c r="BFB26" s="41"/>
      <c r="BFC26" s="41"/>
      <c r="BFD26" s="41"/>
      <c r="BFE26" s="41"/>
      <c r="BFF26" s="41"/>
      <c r="BFG26" s="41"/>
      <c r="BFH26" s="41"/>
      <c r="BFI26" s="41"/>
      <c r="BFJ26" s="41"/>
      <c r="BFK26" s="41"/>
      <c r="BFL26" s="41"/>
      <c r="BFM26" s="41"/>
      <c r="BFN26" s="41"/>
      <c r="BFO26" s="41"/>
      <c r="BFP26" s="41"/>
      <c r="BFQ26" s="41"/>
      <c r="BFR26" s="41"/>
      <c r="BFS26" s="41"/>
      <c r="BFT26" s="41"/>
      <c r="BFU26" s="41"/>
      <c r="BFV26" s="41"/>
      <c r="BFW26" s="41"/>
      <c r="BFX26" s="41"/>
      <c r="BFY26" s="41"/>
      <c r="BFZ26" s="41"/>
      <c r="BGA26" s="41"/>
      <c r="BGB26" s="41"/>
      <c r="BGC26" s="41"/>
      <c r="BGD26" s="41"/>
      <c r="BGE26" s="41"/>
      <c r="BGF26" s="41"/>
      <c r="BGG26" s="41"/>
      <c r="BGH26" s="41"/>
      <c r="BGI26" s="41"/>
      <c r="BGJ26" s="41"/>
      <c r="BGK26" s="41"/>
      <c r="BGL26" s="41"/>
      <c r="BGM26" s="41"/>
      <c r="BGN26" s="41"/>
      <c r="BGO26" s="41"/>
      <c r="BGP26" s="41"/>
      <c r="BGQ26" s="41"/>
      <c r="BGR26" s="41"/>
      <c r="BGS26" s="41"/>
      <c r="BGT26" s="41"/>
      <c r="BGU26" s="41"/>
      <c r="BGV26" s="41"/>
      <c r="BGW26" s="41"/>
      <c r="BGX26" s="41"/>
      <c r="BGY26" s="41"/>
      <c r="BGZ26" s="41"/>
      <c r="BHA26" s="41"/>
      <c r="BHB26" s="41"/>
      <c r="BHC26" s="41"/>
      <c r="BHD26" s="41"/>
      <c r="BHE26" s="41"/>
      <c r="BHF26" s="41"/>
      <c r="BHG26" s="41"/>
      <c r="BHH26" s="41"/>
      <c r="BHI26" s="41"/>
      <c r="BHJ26" s="41"/>
      <c r="BHK26" s="41"/>
      <c r="BHL26" s="41"/>
      <c r="BHM26" s="41"/>
      <c r="BHN26" s="41"/>
      <c r="BHO26" s="41"/>
      <c r="BHP26" s="41"/>
      <c r="BHQ26" s="41"/>
      <c r="BHR26" s="41"/>
      <c r="BHS26" s="41"/>
      <c r="BHT26" s="41"/>
      <c r="BHU26" s="41"/>
      <c r="BHV26" s="41"/>
      <c r="BHW26" s="41"/>
      <c r="BHX26" s="41"/>
      <c r="BHY26" s="41"/>
      <c r="BHZ26" s="41"/>
      <c r="BIA26" s="41"/>
      <c r="BIB26" s="41"/>
      <c r="BIC26" s="41"/>
      <c r="BID26" s="41"/>
      <c r="BIE26" s="41"/>
      <c r="BIF26" s="41"/>
      <c r="BIG26" s="41"/>
      <c r="BIH26" s="41"/>
      <c r="BII26" s="41"/>
      <c r="BIJ26" s="41"/>
      <c r="BIK26" s="41"/>
      <c r="BIL26" s="41"/>
      <c r="BIM26" s="41"/>
      <c r="BIN26" s="41"/>
      <c r="BIO26" s="41"/>
      <c r="BIP26" s="41"/>
      <c r="BIQ26" s="41"/>
      <c r="BIR26" s="41"/>
      <c r="BIS26" s="41"/>
      <c r="BIT26" s="41"/>
      <c r="BIU26" s="41"/>
      <c r="BIV26" s="41"/>
      <c r="BIW26" s="41"/>
      <c r="BIX26" s="41"/>
      <c r="BIY26" s="41"/>
      <c r="BIZ26" s="41"/>
      <c r="BJA26" s="41"/>
      <c r="BJB26" s="41"/>
      <c r="BJC26" s="41"/>
      <c r="BJD26" s="41"/>
      <c r="BJE26" s="41"/>
      <c r="BJF26" s="41"/>
      <c r="BJG26" s="41"/>
      <c r="BJH26" s="41"/>
      <c r="BJI26" s="41"/>
      <c r="BJJ26" s="41"/>
      <c r="BJK26" s="41"/>
      <c r="BJL26" s="41"/>
      <c r="BJM26" s="41"/>
      <c r="BJN26" s="41"/>
      <c r="BJO26" s="41"/>
      <c r="BJP26" s="41"/>
      <c r="BJQ26" s="41"/>
      <c r="BJR26" s="41"/>
      <c r="BJS26" s="41"/>
      <c r="BJT26" s="41"/>
      <c r="BJU26" s="41"/>
      <c r="BJV26" s="41"/>
      <c r="BJW26" s="41"/>
      <c r="BJX26" s="41"/>
      <c r="BJY26" s="41"/>
      <c r="BJZ26" s="41"/>
      <c r="BKA26" s="41"/>
      <c r="BKB26" s="41"/>
      <c r="BKC26" s="41"/>
      <c r="BKD26" s="41"/>
      <c r="BKE26" s="41"/>
      <c r="BKF26" s="41"/>
      <c r="BKG26" s="41"/>
      <c r="BKH26" s="41"/>
      <c r="BKI26" s="41"/>
      <c r="BKJ26" s="41"/>
      <c r="BKK26" s="41"/>
      <c r="BKL26" s="41"/>
      <c r="BKM26" s="41"/>
      <c r="BKN26" s="41"/>
      <c r="BKO26" s="41"/>
      <c r="BKP26" s="41"/>
      <c r="BKQ26" s="41"/>
      <c r="BKR26" s="41"/>
      <c r="BKS26" s="41"/>
      <c r="BKT26" s="41"/>
      <c r="BKU26" s="41"/>
      <c r="BKV26" s="41"/>
      <c r="BKW26" s="41"/>
      <c r="BKX26" s="41"/>
      <c r="BKY26" s="41"/>
      <c r="BKZ26" s="41"/>
      <c r="BLA26" s="41"/>
      <c r="BLB26" s="41"/>
      <c r="BLC26" s="41"/>
      <c r="BLD26" s="41"/>
      <c r="BLE26" s="41"/>
      <c r="BLF26" s="41"/>
      <c r="BLG26" s="41"/>
      <c r="BLH26" s="41"/>
      <c r="BLI26" s="41"/>
      <c r="BLJ26" s="41"/>
      <c r="BLK26" s="41"/>
      <c r="BLL26" s="41"/>
      <c r="BLM26" s="41"/>
      <c r="BLN26" s="41"/>
      <c r="BLO26" s="41"/>
      <c r="BLP26" s="41"/>
      <c r="BLQ26" s="41"/>
      <c r="BLR26" s="41"/>
      <c r="BLS26" s="41"/>
      <c r="BLT26" s="41"/>
      <c r="BLU26" s="41"/>
      <c r="BLV26" s="41"/>
      <c r="BLW26" s="41"/>
      <c r="BLX26" s="41"/>
      <c r="BLY26" s="41"/>
      <c r="BLZ26" s="41"/>
      <c r="BMA26" s="41"/>
      <c r="BMB26" s="41"/>
      <c r="BMC26" s="41"/>
      <c r="BMD26" s="41"/>
      <c r="BME26" s="41"/>
      <c r="BMF26" s="41"/>
      <c r="BMG26" s="41"/>
      <c r="BMH26" s="41"/>
      <c r="BMI26" s="41"/>
      <c r="BMJ26" s="41"/>
      <c r="BMK26" s="41"/>
      <c r="BML26" s="41"/>
      <c r="BMM26" s="41"/>
      <c r="BMN26" s="41"/>
      <c r="BMO26" s="41"/>
      <c r="BMP26" s="41"/>
      <c r="BMQ26" s="41"/>
      <c r="BMR26" s="41"/>
      <c r="BMS26" s="41"/>
      <c r="BMT26" s="41"/>
      <c r="BMU26" s="41"/>
      <c r="BMV26" s="41"/>
      <c r="BMW26" s="41"/>
      <c r="BMX26" s="41"/>
      <c r="BMY26" s="41"/>
      <c r="BMZ26" s="41"/>
      <c r="BNA26" s="41"/>
      <c r="BNB26" s="41"/>
      <c r="BNC26" s="41"/>
      <c r="BND26" s="41"/>
      <c r="BNE26" s="41"/>
      <c r="BNF26" s="41"/>
      <c r="BNG26" s="41"/>
      <c r="BNH26" s="41"/>
      <c r="BNI26" s="41"/>
      <c r="BNJ26" s="41"/>
      <c r="BNK26" s="41"/>
      <c r="BNL26" s="41"/>
      <c r="BNM26" s="41"/>
      <c r="BNN26" s="41"/>
      <c r="BNO26" s="41"/>
      <c r="BNP26" s="41"/>
      <c r="BNQ26" s="41"/>
      <c r="BNR26" s="41"/>
      <c r="BNS26" s="41"/>
      <c r="BNT26" s="41"/>
      <c r="BNU26" s="41"/>
      <c r="BNV26" s="41"/>
      <c r="BNW26" s="41"/>
      <c r="BNX26" s="41"/>
      <c r="BNY26" s="41"/>
      <c r="BNZ26" s="41"/>
      <c r="BOA26" s="41"/>
      <c r="BOB26" s="41"/>
      <c r="BOC26" s="41"/>
      <c r="BOD26" s="41"/>
      <c r="BOE26" s="41"/>
      <c r="BOF26" s="41"/>
      <c r="BOG26" s="41"/>
      <c r="BOH26" s="41"/>
      <c r="BOI26" s="41"/>
      <c r="BOJ26" s="41"/>
      <c r="BOK26" s="41"/>
      <c r="BOL26" s="41"/>
      <c r="BOM26" s="41"/>
      <c r="BON26" s="41"/>
      <c r="BOO26" s="41"/>
      <c r="BOP26" s="41"/>
      <c r="BOQ26" s="41"/>
      <c r="BOR26" s="41"/>
      <c r="BOS26" s="41"/>
      <c r="BOT26" s="41"/>
      <c r="BOU26" s="41"/>
      <c r="BOV26" s="41"/>
      <c r="BOW26" s="41"/>
      <c r="BOX26" s="41"/>
      <c r="BOY26" s="41"/>
      <c r="BOZ26" s="41"/>
      <c r="BPA26" s="41"/>
      <c r="BPB26" s="41"/>
      <c r="BPC26" s="41"/>
      <c r="BPD26" s="41"/>
      <c r="BPE26" s="41"/>
      <c r="BPF26" s="41"/>
      <c r="BPG26" s="41"/>
      <c r="BPH26" s="41"/>
      <c r="BPI26" s="41"/>
      <c r="BPJ26" s="41"/>
      <c r="BPK26" s="41"/>
      <c r="BPL26" s="41"/>
      <c r="BPM26" s="41"/>
      <c r="BPN26" s="41"/>
      <c r="BPO26" s="41"/>
      <c r="BPP26" s="41"/>
      <c r="BPQ26" s="41"/>
      <c r="BPR26" s="41"/>
      <c r="BPS26" s="41"/>
      <c r="BPT26" s="41"/>
      <c r="BPU26" s="41"/>
      <c r="BPV26" s="41"/>
      <c r="BPW26" s="41"/>
      <c r="BPX26" s="41"/>
      <c r="BPY26" s="41"/>
      <c r="BPZ26" s="41"/>
      <c r="BQA26" s="41"/>
      <c r="BQB26" s="41"/>
      <c r="BQC26" s="41"/>
      <c r="BQD26" s="41"/>
      <c r="BQE26" s="41"/>
      <c r="BQF26" s="41"/>
      <c r="BQG26" s="41"/>
      <c r="BQH26" s="41"/>
      <c r="BQI26" s="41"/>
      <c r="BQJ26" s="41"/>
      <c r="BQK26" s="41"/>
      <c r="BQL26" s="41"/>
      <c r="BQM26" s="41"/>
      <c r="BQN26" s="41"/>
      <c r="BQO26" s="41"/>
      <c r="BQP26" s="41"/>
      <c r="BQQ26" s="41"/>
      <c r="BQR26" s="41"/>
      <c r="BQS26" s="41"/>
      <c r="BQT26" s="41"/>
      <c r="BQU26" s="41"/>
      <c r="BQV26" s="41"/>
      <c r="BQW26" s="41"/>
      <c r="BQX26" s="41"/>
      <c r="BQY26" s="41"/>
      <c r="BQZ26" s="41"/>
      <c r="BRA26" s="41"/>
      <c r="BRB26" s="41"/>
      <c r="BRC26" s="41"/>
      <c r="BRD26" s="41"/>
      <c r="BRE26" s="41"/>
      <c r="BRF26" s="41"/>
      <c r="BRG26" s="41"/>
      <c r="BRH26" s="41"/>
      <c r="BRI26" s="41"/>
      <c r="BRJ26" s="41"/>
      <c r="BRK26" s="41"/>
      <c r="BRL26" s="41"/>
      <c r="BRM26" s="41"/>
      <c r="BRN26" s="41"/>
      <c r="BRO26" s="41"/>
      <c r="BRP26" s="41"/>
      <c r="BRQ26" s="41"/>
      <c r="BRR26" s="41"/>
      <c r="BRS26" s="41"/>
      <c r="BRT26" s="41"/>
      <c r="BRU26" s="41"/>
      <c r="BRV26" s="41"/>
      <c r="BRW26" s="41"/>
      <c r="BRX26" s="41"/>
      <c r="BRY26" s="41"/>
      <c r="BRZ26" s="41"/>
      <c r="BSA26" s="41"/>
      <c r="BSB26" s="41"/>
      <c r="BSC26" s="41"/>
      <c r="BSD26" s="41"/>
      <c r="BSE26" s="41"/>
      <c r="BSF26" s="41"/>
      <c r="BSG26" s="41"/>
      <c r="BSH26" s="41"/>
      <c r="BSI26" s="41"/>
      <c r="BSJ26" s="41"/>
      <c r="BSK26" s="41"/>
      <c r="BSL26" s="41"/>
      <c r="BSM26" s="41"/>
      <c r="BSN26" s="41"/>
      <c r="BSO26" s="41"/>
      <c r="BSP26" s="41"/>
      <c r="BSQ26" s="41"/>
      <c r="BSR26" s="41"/>
      <c r="BSS26" s="41"/>
      <c r="BST26" s="41"/>
      <c r="BSU26" s="41"/>
      <c r="BSV26" s="41"/>
      <c r="BSW26" s="41"/>
      <c r="BSX26" s="41"/>
      <c r="BSY26" s="41"/>
      <c r="BSZ26" s="41"/>
      <c r="BTA26" s="41"/>
      <c r="BTB26" s="41"/>
      <c r="BTC26" s="41"/>
      <c r="BTD26" s="41"/>
      <c r="BTE26" s="41"/>
      <c r="BTF26" s="41"/>
      <c r="BTG26" s="41"/>
      <c r="BTH26" s="41"/>
      <c r="BTI26" s="41"/>
      <c r="BTJ26" s="41"/>
      <c r="BTK26" s="41"/>
      <c r="BTL26" s="41"/>
      <c r="BTM26" s="41"/>
      <c r="BTN26" s="41"/>
      <c r="BTO26" s="41"/>
      <c r="BTP26" s="41"/>
      <c r="BTQ26" s="41"/>
      <c r="BTR26" s="41"/>
      <c r="BTS26" s="41"/>
      <c r="BTT26" s="41"/>
      <c r="BTU26" s="41"/>
      <c r="BTV26" s="41"/>
      <c r="BTW26" s="41"/>
      <c r="BTX26" s="41"/>
      <c r="BTY26" s="41"/>
      <c r="BTZ26" s="41"/>
      <c r="BUA26" s="41"/>
      <c r="BUB26" s="41"/>
      <c r="BUC26" s="41"/>
      <c r="BUD26" s="41"/>
      <c r="BUE26" s="41"/>
      <c r="BUF26" s="41"/>
      <c r="BUG26" s="41"/>
      <c r="BUH26" s="41"/>
      <c r="BUI26" s="41"/>
      <c r="BUJ26" s="41"/>
      <c r="BUK26" s="41"/>
      <c r="BUL26" s="41"/>
      <c r="BUM26" s="41"/>
      <c r="BUN26" s="41"/>
      <c r="BUO26" s="41"/>
      <c r="BUP26" s="41"/>
      <c r="BUQ26" s="41"/>
      <c r="BUR26" s="41"/>
      <c r="BUS26" s="41"/>
      <c r="BUT26" s="41"/>
      <c r="BUU26" s="41"/>
      <c r="BUV26" s="41"/>
      <c r="BUW26" s="41"/>
      <c r="BUX26" s="41"/>
      <c r="BUY26" s="41"/>
      <c r="BUZ26" s="41"/>
      <c r="BVA26" s="41"/>
      <c r="BVB26" s="41"/>
      <c r="BVC26" s="41"/>
      <c r="BVD26" s="41"/>
      <c r="BVE26" s="41"/>
      <c r="BVF26" s="41"/>
      <c r="BVG26" s="41"/>
      <c r="BVH26" s="41"/>
      <c r="BVI26" s="41"/>
      <c r="BVJ26" s="41"/>
      <c r="BVK26" s="41"/>
      <c r="BVL26" s="41"/>
      <c r="BVM26" s="41"/>
      <c r="BVN26" s="41"/>
      <c r="BVO26" s="41"/>
      <c r="BVP26" s="41"/>
      <c r="BVQ26" s="41"/>
      <c r="BVR26" s="41"/>
      <c r="BVS26" s="41"/>
      <c r="BVT26" s="41"/>
      <c r="BVU26" s="41"/>
      <c r="BVV26" s="41"/>
      <c r="BVW26" s="41"/>
      <c r="BVX26" s="41"/>
      <c r="BVY26" s="41"/>
      <c r="BVZ26" s="41"/>
      <c r="BWA26" s="41"/>
      <c r="BWB26" s="41"/>
      <c r="BWC26" s="41"/>
      <c r="BWD26" s="41"/>
      <c r="BWE26" s="41"/>
      <c r="BWF26" s="41"/>
      <c r="BWG26" s="41"/>
      <c r="BWH26" s="41"/>
      <c r="BWI26" s="41"/>
      <c r="BWJ26" s="41"/>
      <c r="BWK26" s="41"/>
      <c r="BWL26" s="41"/>
      <c r="BWM26" s="41"/>
      <c r="BWN26" s="41"/>
      <c r="BWO26" s="41"/>
      <c r="BWP26" s="41"/>
      <c r="BWQ26" s="41"/>
      <c r="BWR26" s="41"/>
      <c r="BWS26" s="41"/>
      <c r="BWT26" s="41"/>
      <c r="BWU26" s="41"/>
      <c r="BWV26" s="41"/>
      <c r="BWW26" s="41"/>
      <c r="BWX26" s="41"/>
      <c r="BWY26" s="41"/>
      <c r="BWZ26" s="41"/>
      <c r="BXA26" s="41"/>
      <c r="BXB26" s="41"/>
      <c r="BXC26" s="41"/>
      <c r="BXD26" s="41"/>
      <c r="BXE26" s="41"/>
      <c r="BXF26" s="41"/>
      <c r="BXG26" s="41"/>
      <c r="BXH26" s="41"/>
      <c r="BXI26" s="41"/>
      <c r="BXJ26" s="41"/>
      <c r="BXK26" s="41"/>
      <c r="BXL26" s="41"/>
      <c r="BXM26" s="41"/>
      <c r="BXN26" s="41"/>
      <c r="BXO26" s="41"/>
      <c r="BXP26" s="41"/>
      <c r="BXQ26" s="41"/>
      <c r="BXR26" s="41"/>
      <c r="BXS26" s="41"/>
      <c r="BXT26" s="41"/>
      <c r="BXU26" s="41"/>
      <c r="BXV26" s="41"/>
      <c r="BXW26" s="41"/>
      <c r="BXX26" s="41"/>
      <c r="BXY26" s="41"/>
      <c r="BXZ26" s="41"/>
      <c r="BYA26" s="41"/>
      <c r="BYB26" s="41"/>
      <c r="BYC26" s="41"/>
      <c r="BYD26" s="41"/>
      <c r="BYE26" s="41"/>
      <c r="BYF26" s="41"/>
      <c r="BYG26" s="41"/>
      <c r="BYH26" s="41"/>
      <c r="BYI26" s="41"/>
      <c r="BYJ26" s="41"/>
      <c r="BYK26" s="41"/>
      <c r="BYL26" s="41"/>
      <c r="BYM26" s="41"/>
      <c r="BYN26" s="41"/>
      <c r="BYO26" s="41"/>
      <c r="BYP26" s="41"/>
      <c r="BYQ26" s="41"/>
      <c r="BYR26" s="41"/>
      <c r="BYS26" s="41"/>
      <c r="BYT26" s="41"/>
      <c r="BYU26" s="41"/>
      <c r="BYV26" s="41"/>
      <c r="BYW26" s="41"/>
      <c r="BYX26" s="41"/>
      <c r="BYY26" s="41"/>
      <c r="BYZ26" s="41"/>
      <c r="BZA26" s="41"/>
      <c r="BZB26" s="41"/>
      <c r="BZC26" s="41"/>
      <c r="BZD26" s="41"/>
      <c r="BZE26" s="41"/>
      <c r="BZF26" s="41"/>
      <c r="BZG26" s="41"/>
      <c r="BZH26" s="41"/>
      <c r="BZI26" s="41"/>
      <c r="BZJ26" s="41"/>
      <c r="BZK26" s="41"/>
      <c r="BZL26" s="41"/>
      <c r="BZM26" s="41"/>
      <c r="BZN26" s="41"/>
      <c r="BZO26" s="41"/>
      <c r="BZP26" s="41"/>
      <c r="BZQ26" s="41"/>
      <c r="BZR26" s="41"/>
      <c r="BZS26" s="41"/>
      <c r="BZT26" s="41"/>
      <c r="BZU26" s="41"/>
      <c r="BZV26" s="41"/>
      <c r="BZW26" s="41"/>
      <c r="BZX26" s="41"/>
      <c r="BZY26" s="41"/>
      <c r="BZZ26" s="41"/>
      <c r="CAA26" s="41"/>
      <c r="CAB26" s="41"/>
      <c r="CAC26" s="41"/>
      <c r="CAD26" s="41"/>
      <c r="CAE26" s="41"/>
      <c r="CAF26" s="41"/>
      <c r="CAG26" s="41"/>
      <c r="CAH26" s="41"/>
      <c r="CAI26" s="41"/>
      <c r="CAJ26" s="41"/>
      <c r="CAK26" s="41"/>
      <c r="CAL26" s="41"/>
      <c r="CAM26" s="41"/>
      <c r="CAN26" s="41"/>
      <c r="CAO26" s="41"/>
      <c r="CAP26" s="41"/>
      <c r="CAQ26" s="41"/>
      <c r="CAR26" s="41"/>
      <c r="CAS26" s="41"/>
      <c r="CAT26" s="41"/>
      <c r="CAU26" s="41"/>
      <c r="CAV26" s="41"/>
      <c r="CAW26" s="41"/>
      <c r="CAX26" s="41"/>
      <c r="CAY26" s="41"/>
      <c r="CAZ26" s="41"/>
      <c r="CBA26" s="41"/>
      <c r="CBB26" s="41"/>
      <c r="CBC26" s="41"/>
      <c r="CBD26" s="41"/>
      <c r="CBE26" s="41"/>
      <c r="CBF26" s="41"/>
      <c r="CBG26" s="41"/>
      <c r="CBH26" s="41"/>
      <c r="CBI26" s="41"/>
      <c r="CBJ26" s="41"/>
      <c r="CBK26" s="41"/>
      <c r="CBL26" s="41"/>
      <c r="CBM26" s="41"/>
      <c r="CBN26" s="41"/>
      <c r="CBO26" s="41"/>
      <c r="CBP26" s="41"/>
      <c r="CBQ26" s="41"/>
      <c r="CBR26" s="41"/>
      <c r="CBS26" s="41"/>
      <c r="CBT26" s="41"/>
      <c r="CBU26" s="41"/>
      <c r="CBV26" s="41"/>
      <c r="CBW26" s="41"/>
      <c r="CBX26" s="41"/>
      <c r="CBY26" s="41"/>
      <c r="CBZ26" s="41"/>
      <c r="CCA26" s="41"/>
      <c r="CCB26" s="41"/>
      <c r="CCC26" s="41"/>
      <c r="CCD26" s="41"/>
      <c r="CCE26" s="41"/>
      <c r="CCF26" s="41"/>
      <c r="CCG26" s="41"/>
      <c r="CCH26" s="41"/>
      <c r="CCI26" s="41"/>
      <c r="CCJ26" s="41"/>
      <c r="CCK26" s="41"/>
      <c r="CCL26" s="41"/>
      <c r="CCM26" s="41"/>
      <c r="CCN26" s="41"/>
      <c r="CCO26" s="41"/>
      <c r="CCP26" s="41"/>
      <c r="CCQ26" s="41"/>
      <c r="CCR26" s="41"/>
      <c r="CCS26" s="41"/>
      <c r="CCT26" s="41"/>
      <c r="CCU26" s="41"/>
      <c r="CCV26" s="41"/>
      <c r="CCW26" s="41"/>
      <c r="CCX26" s="41"/>
      <c r="CCY26" s="41"/>
      <c r="CCZ26" s="41"/>
      <c r="CDA26" s="41"/>
      <c r="CDB26" s="41"/>
      <c r="CDC26" s="41"/>
      <c r="CDD26" s="41"/>
      <c r="CDE26" s="41"/>
      <c r="CDF26" s="41"/>
      <c r="CDG26" s="41"/>
      <c r="CDH26" s="41"/>
      <c r="CDI26" s="41"/>
      <c r="CDJ26" s="41"/>
      <c r="CDK26" s="41"/>
      <c r="CDL26" s="41"/>
      <c r="CDM26" s="41"/>
      <c r="CDN26" s="41"/>
      <c r="CDO26" s="41"/>
      <c r="CDP26" s="41"/>
      <c r="CDQ26" s="41"/>
      <c r="CDR26" s="41"/>
      <c r="CDS26" s="41"/>
      <c r="CDT26" s="41"/>
      <c r="CDU26" s="41"/>
      <c r="CDV26" s="41"/>
      <c r="CDW26" s="41"/>
      <c r="CDX26" s="41"/>
      <c r="CDY26" s="41"/>
      <c r="CDZ26" s="41"/>
      <c r="CEA26" s="41"/>
      <c r="CEB26" s="41"/>
      <c r="CEC26" s="41"/>
      <c r="CED26" s="41"/>
      <c r="CEE26" s="41"/>
      <c r="CEF26" s="41"/>
      <c r="CEG26" s="41"/>
      <c r="CEH26" s="41"/>
      <c r="CEI26" s="41"/>
      <c r="CEJ26" s="41"/>
      <c r="CEK26" s="41"/>
      <c r="CEL26" s="41"/>
      <c r="CEM26" s="41"/>
      <c r="CEN26" s="41"/>
      <c r="CEO26" s="41"/>
      <c r="CEP26" s="41"/>
      <c r="CEQ26" s="41"/>
      <c r="CER26" s="41"/>
      <c r="CES26" s="41"/>
      <c r="CET26" s="41"/>
      <c r="CEU26" s="41"/>
      <c r="CEV26" s="41"/>
      <c r="CEW26" s="41"/>
      <c r="CEX26" s="41"/>
      <c r="CEY26" s="41"/>
      <c r="CEZ26" s="41"/>
      <c r="CFA26" s="41"/>
      <c r="CFB26" s="41"/>
      <c r="CFC26" s="41"/>
      <c r="CFD26" s="41"/>
      <c r="CFE26" s="41"/>
      <c r="CFF26" s="41"/>
      <c r="CFG26" s="41"/>
      <c r="CFH26" s="41"/>
      <c r="CFI26" s="41"/>
      <c r="CFJ26" s="41"/>
      <c r="CFK26" s="41"/>
      <c r="CFL26" s="41"/>
      <c r="CFM26" s="41"/>
      <c r="CFN26" s="41"/>
      <c r="CFO26" s="41"/>
      <c r="CFP26" s="41"/>
      <c r="CFQ26" s="41"/>
      <c r="CFR26" s="41"/>
      <c r="CFS26" s="41"/>
      <c r="CFT26" s="41"/>
      <c r="CFU26" s="41"/>
      <c r="CFV26" s="41"/>
      <c r="CFW26" s="41"/>
      <c r="CFX26" s="41"/>
      <c r="CFY26" s="41"/>
      <c r="CFZ26" s="41"/>
      <c r="CGA26" s="41"/>
      <c r="CGB26" s="41"/>
      <c r="CGC26" s="41"/>
      <c r="CGD26" s="41"/>
      <c r="CGE26" s="41"/>
      <c r="CGF26" s="41"/>
      <c r="CGG26" s="41"/>
      <c r="CGH26" s="41"/>
      <c r="CGI26" s="41"/>
      <c r="CGJ26" s="41"/>
      <c r="CGK26" s="41"/>
      <c r="CGL26" s="41"/>
      <c r="CGM26" s="41"/>
      <c r="CGN26" s="41"/>
      <c r="CGO26" s="41"/>
      <c r="CGP26" s="41"/>
      <c r="CGQ26" s="41"/>
      <c r="CGR26" s="41"/>
      <c r="CGS26" s="41"/>
      <c r="CGT26" s="41"/>
      <c r="CGU26" s="41"/>
      <c r="CGV26" s="41"/>
      <c r="CGW26" s="41"/>
      <c r="CGX26" s="41"/>
      <c r="CGY26" s="41"/>
      <c r="CGZ26" s="41"/>
      <c r="CHA26" s="41"/>
      <c r="CHB26" s="41"/>
      <c r="CHC26" s="41"/>
      <c r="CHD26" s="41"/>
      <c r="CHE26" s="41"/>
      <c r="CHF26" s="41"/>
      <c r="CHG26" s="41"/>
      <c r="CHH26" s="41"/>
      <c r="CHI26" s="41"/>
      <c r="CHJ26" s="41"/>
      <c r="CHK26" s="41"/>
      <c r="CHL26" s="41"/>
      <c r="CHM26" s="41"/>
      <c r="CHN26" s="41"/>
      <c r="CHO26" s="41"/>
      <c r="CHP26" s="41"/>
      <c r="CHQ26" s="41"/>
      <c r="CHR26" s="41"/>
      <c r="CHS26" s="41"/>
      <c r="CHT26" s="41"/>
      <c r="CHU26" s="41"/>
      <c r="CHV26" s="41"/>
      <c r="CHW26" s="41"/>
      <c r="CHX26" s="41"/>
      <c r="CHY26" s="41"/>
      <c r="CHZ26" s="41"/>
      <c r="CIA26" s="41"/>
      <c r="CIB26" s="41"/>
      <c r="CIC26" s="41"/>
      <c r="CID26" s="41"/>
      <c r="CIE26" s="41"/>
      <c r="CIF26" s="41"/>
      <c r="CIG26" s="41"/>
      <c r="CIH26" s="41"/>
      <c r="CII26" s="41"/>
      <c r="CIJ26" s="41"/>
      <c r="CIK26" s="41"/>
      <c r="CIL26" s="41"/>
      <c r="CIM26" s="41"/>
      <c r="CIN26" s="41"/>
      <c r="CIO26" s="41"/>
      <c r="CIP26" s="41"/>
      <c r="CIQ26" s="41"/>
      <c r="CIR26" s="41"/>
      <c r="CIS26" s="41"/>
      <c r="CIT26" s="41"/>
      <c r="CIU26" s="41"/>
      <c r="CIV26" s="41"/>
      <c r="CIW26" s="41"/>
      <c r="CIX26" s="41"/>
      <c r="CIY26" s="41"/>
      <c r="CIZ26" s="41"/>
      <c r="CJA26" s="41"/>
      <c r="CJB26" s="41"/>
      <c r="CJC26" s="41"/>
      <c r="CJD26" s="41"/>
      <c r="CJE26" s="41"/>
      <c r="CJF26" s="41"/>
      <c r="CJG26" s="41"/>
      <c r="CJH26" s="41"/>
      <c r="CJI26" s="41"/>
      <c r="CJJ26" s="41"/>
      <c r="CJK26" s="41"/>
      <c r="CJL26" s="41"/>
      <c r="CJM26" s="41"/>
      <c r="CJN26" s="41"/>
      <c r="CJO26" s="41"/>
      <c r="CJP26" s="41"/>
      <c r="CJQ26" s="41"/>
      <c r="CJR26" s="41"/>
      <c r="CJS26" s="41"/>
      <c r="CJT26" s="41"/>
      <c r="CJU26" s="41"/>
      <c r="CJV26" s="41"/>
      <c r="CJW26" s="41"/>
      <c r="CJX26" s="41"/>
      <c r="CJY26" s="41"/>
      <c r="CJZ26" s="41"/>
      <c r="CKA26" s="41"/>
      <c r="CKB26" s="41"/>
      <c r="CKC26" s="41"/>
      <c r="CKD26" s="41"/>
      <c r="CKE26" s="41"/>
      <c r="CKF26" s="41"/>
      <c r="CKG26" s="41"/>
      <c r="CKH26" s="41"/>
      <c r="CKI26" s="41"/>
      <c r="CKJ26" s="41"/>
      <c r="CKK26" s="41"/>
      <c r="CKL26" s="41"/>
      <c r="CKM26" s="41"/>
      <c r="CKN26" s="41"/>
      <c r="CKO26" s="41"/>
      <c r="CKP26" s="41"/>
      <c r="CKQ26" s="41"/>
      <c r="CKR26" s="41"/>
      <c r="CKS26" s="41"/>
      <c r="CKT26" s="41"/>
      <c r="CKU26" s="41"/>
      <c r="CKV26" s="41"/>
      <c r="CKW26" s="41"/>
      <c r="CKX26" s="41"/>
      <c r="CKY26" s="41"/>
      <c r="CKZ26" s="41"/>
      <c r="CLA26" s="41"/>
      <c r="CLB26" s="41"/>
      <c r="CLC26" s="41"/>
      <c r="CLD26" s="41"/>
      <c r="CLE26" s="41"/>
      <c r="CLF26" s="41"/>
      <c r="CLG26" s="41"/>
      <c r="CLH26" s="41"/>
      <c r="CLI26" s="41"/>
      <c r="CLJ26" s="41"/>
      <c r="CLK26" s="41"/>
      <c r="CLL26" s="41"/>
      <c r="CLM26" s="41"/>
      <c r="CLN26" s="41"/>
      <c r="CLO26" s="41"/>
      <c r="CLP26" s="41"/>
      <c r="CLQ26" s="41"/>
      <c r="CLR26" s="41"/>
      <c r="CLS26" s="41"/>
      <c r="CLT26" s="41"/>
      <c r="CLU26" s="41"/>
      <c r="CLV26" s="41"/>
      <c r="CLW26" s="41"/>
      <c r="CLX26" s="41"/>
      <c r="CLY26" s="41"/>
      <c r="CLZ26" s="41"/>
      <c r="CMA26" s="41"/>
      <c r="CMB26" s="41"/>
      <c r="CMC26" s="41"/>
      <c r="CMD26" s="41"/>
      <c r="CME26" s="41"/>
      <c r="CMF26" s="41"/>
      <c r="CMG26" s="41"/>
      <c r="CMH26" s="41"/>
      <c r="CMI26" s="41"/>
      <c r="CMJ26" s="41"/>
      <c r="CMK26" s="41"/>
      <c r="CML26" s="41"/>
      <c r="CMM26" s="41"/>
      <c r="CMN26" s="41"/>
      <c r="CMO26" s="41"/>
      <c r="CMP26" s="41"/>
      <c r="CMQ26" s="41"/>
      <c r="CMR26" s="41"/>
      <c r="CMS26" s="41"/>
      <c r="CMT26" s="41"/>
      <c r="CMU26" s="41"/>
      <c r="CMV26" s="41"/>
      <c r="CMW26" s="41"/>
      <c r="CMX26" s="41"/>
      <c r="CMY26" s="41"/>
      <c r="CMZ26" s="41"/>
      <c r="CNA26" s="41"/>
      <c r="CNB26" s="41"/>
      <c r="CNC26" s="41"/>
      <c r="CND26" s="41"/>
      <c r="CNE26" s="41"/>
      <c r="CNF26" s="41"/>
      <c r="CNG26" s="41"/>
      <c r="CNH26" s="41"/>
      <c r="CNI26" s="41"/>
      <c r="CNJ26" s="41"/>
      <c r="CNK26" s="41"/>
      <c r="CNL26" s="41"/>
      <c r="CNM26" s="41"/>
      <c r="CNN26" s="41"/>
      <c r="CNO26" s="41"/>
      <c r="CNP26" s="41"/>
      <c r="CNQ26" s="41"/>
      <c r="CNR26" s="41"/>
      <c r="CNS26" s="41"/>
      <c r="CNT26" s="41"/>
      <c r="CNU26" s="41"/>
      <c r="CNV26" s="41"/>
      <c r="CNW26" s="41"/>
      <c r="CNX26" s="41"/>
      <c r="CNY26" s="41"/>
      <c r="CNZ26" s="41"/>
      <c r="COA26" s="41"/>
      <c r="COB26" s="41"/>
      <c r="COC26" s="41"/>
      <c r="COD26" s="41"/>
      <c r="COE26" s="41"/>
      <c r="COF26" s="41"/>
      <c r="COG26" s="41"/>
      <c r="COH26" s="41"/>
      <c r="COI26" s="41"/>
      <c r="COJ26" s="41"/>
      <c r="COK26" s="41"/>
      <c r="COL26" s="41"/>
      <c r="COM26" s="41"/>
      <c r="CON26" s="41"/>
      <c r="COO26" s="41"/>
      <c r="COP26" s="41"/>
      <c r="COQ26" s="41"/>
      <c r="COR26" s="41"/>
      <c r="COS26" s="41"/>
      <c r="COT26" s="41"/>
      <c r="COU26" s="41"/>
      <c r="COV26" s="41"/>
      <c r="COW26" s="41"/>
      <c r="COX26" s="41"/>
      <c r="COY26" s="41"/>
      <c r="COZ26" s="41"/>
      <c r="CPA26" s="41"/>
      <c r="CPB26" s="41"/>
      <c r="CPC26" s="41"/>
      <c r="CPD26" s="41"/>
      <c r="CPE26" s="41"/>
      <c r="CPF26" s="41"/>
      <c r="CPG26" s="41"/>
      <c r="CPH26" s="41"/>
      <c r="CPI26" s="41"/>
      <c r="CPJ26" s="41"/>
      <c r="CPK26" s="41"/>
      <c r="CPL26" s="41"/>
      <c r="CPM26" s="41"/>
      <c r="CPN26" s="41"/>
      <c r="CPO26" s="41"/>
      <c r="CPP26" s="41"/>
      <c r="CPQ26" s="41"/>
      <c r="CPR26" s="41"/>
      <c r="CPS26" s="41"/>
      <c r="CPT26" s="41"/>
      <c r="CPU26" s="41"/>
      <c r="CPV26" s="41"/>
      <c r="CPW26" s="41"/>
      <c r="CPX26" s="41"/>
      <c r="CPY26" s="41"/>
      <c r="CPZ26" s="41"/>
      <c r="CQA26" s="41"/>
      <c r="CQB26" s="41"/>
      <c r="CQC26" s="41"/>
      <c r="CQD26" s="41"/>
      <c r="CQE26" s="41"/>
      <c r="CQF26" s="41"/>
      <c r="CQG26" s="41"/>
      <c r="CQH26" s="41"/>
      <c r="CQI26" s="41"/>
      <c r="CQJ26" s="41"/>
      <c r="CQK26" s="41"/>
      <c r="CQL26" s="41"/>
      <c r="CQM26" s="41"/>
      <c r="CQN26" s="41"/>
      <c r="CQO26" s="41"/>
      <c r="CQP26" s="41"/>
      <c r="CQQ26" s="41"/>
      <c r="CQR26" s="41"/>
      <c r="CQS26" s="41"/>
      <c r="CQT26" s="41"/>
      <c r="CQU26" s="41"/>
      <c r="CQV26" s="41"/>
      <c r="CQW26" s="41"/>
      <c r="CQX26" s="41"/>
      <c r="CQY26" s="41"/>
      <c r="CQZ26" s="41"/>
      <c r="CRA26" s="41"/>
      <c r="CRB26" s="41"/>
      <c r="CRC26" s="41"/>
      <c r="CRD26" s="41"/>
      <c r="CRE26" s="41"/>
      <c r="CRF26" s="41"/>
      <c r="CRG26" s="41"/>
      <c r="CRH26" s="41"/>
      <c r="CRI26" s="41"/>
      <c r="CRJ26" s="41"/>
      <c r="CRK26" s="41"/>
      <c r="CRL26" s="41"/>
      <c r="CRM26" s="41"/>
      <c r="CRN26" s="41"/>
      <c r="CRO26" s="41"/>
      <c r="CRP26" s="41"/>
      <c r="CRQ26" s="41"/>
      <c r="CRR26" s="41"/>
      <c r="CRS26" s="41"/>
      <c r="CRT26" s="41"/>
      <c r="CRU26" s="41"/>
      <c r="CRV26" s="41"/>
      <c r="CRW26" s="41"/>
      <c r="CRX26" s="41"/>
      <c r="CRY26" s="41"/>
      <c r="CRZ26" s="41"/>
      <c r="CSA26" s="41"/>
      <c r="CSB26" s="41"/>
      <c r="CSC26" s="41"/>
      <c r="CSD26" s="41"/>
      <c r="CSE26" s="41"/>
      <c r="CSF26" s="41"/>
      <c r="CSG26" s="41"/>
      <c r="CSH26" s="41"/>
      <c r="CSI26" s="41"/>
      <c r="CSJ26" s="41"/>
      <c r="CSK26" s="41"/>
      <c r="CSL26" s="41"/>
      <c r="CSM26" s="41"/>
      <c r="CSN26" s="41"/>
      <c r="CSO26" s="41"/>
      <c r="CSP26" s="41"/>
      <c r="CSQ26" s="41"/>
      <c r="CSR26" s="41"/>
      <c r="CSS26" s="41"/>
      <c r="CST26" s="41"/>
      <c r="CSU26" s="41"/>
      <c r="CSV26" s="41"/>
      <c r="CSW26" s="41"/>
      <c r="CSX26" s="41"/>
      <c r="CSY26" s="41"/>
      <c r="CSZ26" s="41"/>
      <c r="CTA26" s="41"/>
      <c r="CTB26" s="41"/>
      <c r="CTC26" s="41"/>
      <c r="CTD26" s="41"/>
      <c r="CTE26" s="41"/>
      <c r="CTF26" s="41"/>
      <c r="CTG26" s="41"/>
      <c r="CTH26" s="41"/>
      <c r="CTI26" s="41"/>
      <c r="CTJ26" s="41"/>
      <c r="CTK26" s="41"/>
      <c r="CTL26" s="41"/>
      <c r="CTM26" s="41"/>
      <c r="CTN26" s="41"/>
      <c r="CTO26" s="41"/>
      <c r="CTP26" s="41"/>
      <c r="CTQ26" s="41"/>
      <c r="CTR26" s="41"/>
      <c r="CTS26" s="41"/>
      <c r="CTT26" s="41"/>
      <c r="CTU26" s="41"/>
      <c r="CTV26" s="41"/>
      <c r="CTW26" s="41"/>
      <c r="CTX26" s="41"/>
      <c r="CTY26" s="41"/>
      <c r="CTZ26" s="41"/>
      <c r="CUA26" s="41"/>
      <c r="CUB26" s="41"/>
      <c r="CUC26" s="41"/>
      <c r="CUD26" s="41"/>
      <c r="CUE26" s="41"/>
      <c r="CUF26" s="41"/>
      <c r="CUG26" s="41"/>
      <c r="CUH26" s="41"/>
      <c r="CUI26" s="41"/>
      <c r="CUJ26" s="41"/>
      <c r="CUK26" s="41"/>
      <c r="CUL26" s="41"/>
      <c r="CUM26" s="41"/>
      <c r="CUN26" s="41"/>
      <c r="CUO26" s="41"/>
      <c r="CUP26" s="41"/>
      <c r="CUQ26" s="41"/>
      <c r="CUR26" s="41"/>
      <c r="CUS26" s="41"/>
      <c r="CUT26" s="41"/>
      <c r="CUU26" s="41"/>
      <c r="CUV26" s="41"/>
      <c r="CUW26" s="41"/>
      <c r="CUX26" s="41"/>
      <c r="CUY26" s="41"/>
      <c r="CUZ26" s="41"/>
      <c r="CVA26" s="41"/>
      <c r="CVB26" s="41"/>
      <c r="CVC26" s="41"/>
      <c r="CVD26" s="41"/>
      <c r="CVE26" s="41"/>
      <c r="CVF26" s="41"/>
      <c r="CVG26" s="41"/>
      <c r="CVH26" s="41"/>
      <c r="CVI26" s="41"/>
      <c r="CVJ26" s="41"/>
      <c r="CVK26" s="41"/>
      <c r="CVL26" s="41"/>
      <c r="CVM26" s="41"/>
      <c r="CVN26" s="41"/>
      <c r="CVO26" s="41"/>
      <c r="CVP26" s="41"/>
      <c r="CVQ26" s="41"/>
      <c r="CVR26" s="41"/>
      <c r="CVS26" s="41"/>
      <c r="CVT26" s="41"/>
      <c r="CVU26" s="41"/>
      <c r="CVV26" s="41"/>
      <c r="CVW26" s="41"/>
      <c r="CVX26" s="41"/>
      <c r="CVY26" s="41"/>
      <c r="CVZ26" s="41"/>
      <c r="CWA26" s="41"/>
      <c r="CWB26" s="41"/>
      <c r="CWC26" s="41"/>
      <c r="CWD26" s="41"/>
      <c r="CWE26" s="41"/>
      <c r="CWF26" s="41"/>
      <c r="CWG26" s="41"/>
      <c r="CWH26" s="41"/>
      <c r="CWI26" s="41"/>
      <c r="CWJ26" s="41"/>
      <c r="CWK26" s="41"/>
      <c r="CWL26" s="41"/>
      <c r="CWM26" s="41"/>
      <c r="CWN26" s="41"/>
      <c r="CWO26" s="41"/>
      <c r="CWP26" s="41"/>
      <c r="CWQ26" s="41"/>
      <c r="CWR26" s="41"/>
      <c r="CWS26" s="41"/>
      <c r="CWT26" s="41"/>
      <c r="CWU26" s="41"/>
      <c r="CWV26" s="41"/>
      <c r="CWW26" s="41"/>
      <c r="CWX26" s="41"/>
      <c r="CWY26" s="41"/>
      <c r="CWZ26" s="41"/>
      <c r="CXA26" s="41"/>
      <c r="CXB26" s="41"/>
      <c r="CXC26" s="41"/>
      <c r="CXD26" s="41"/>
      <c r="CXE26" s="41"/>
      <c r="CXF26" s="41"/>
      <c r="CXG26" s="41"/>
      <c r="CXH26" s="41"/>
      <c r="CXI26" s="41"/>
      <c r="CXJ26" s="41"/>
      <c r="CXK26" s="41"/>
      <c r="CXL26" s="41"/>
      <c r="CXM26" s="41"/>
      <c r="CXN26" s="41"/>
      <c r="CXO26" s="41"/>
      <c r="CXP26" s="41"/>
      <c r="CXQ26" s="41"/>
      <c r="CXR26" s="41"/>
      <c r="CXS26" s="41"/>
      <c r="CXT26" s="41"/>
      <c r="CXU26" s="41"/>
      <c r="CXV26" s="41"/>
      <c r="CXW26" s="41"/>
      <c r="CXX26" s="41"/>
      <c r="CXY26" s="41"/>
      <c r="CXZ26" s="41"/>
      <c r="CYA26" s="41"/>
      <c r="CYB26" s="41"/>
      <c r="CYC26" s="41"/>
      <c r="CYD26" s="41"/>
      <c r="CYE26" s="41"/>
      <c r="CYF26" s="41"/>
      <c r="CYG26" s="41"/>
      <c r="CYH26" s="41"/>
      <c r="CYI26" s="41"/>
      <c r="CYJ26" s="41"/>
      <c r="CYK26" s="41"/>
      <c r="CYL26" s="41"/>
      <c r="CYM26" s="41"/>
      <c r="CYN26" s="41"/>
      <c r="CYO26" s="41"/>
      <c r="CYP26" s="41"/>
      <c r="CYQ26" s="41"/>
      <c r="CYR26" s="41"/>
      <c r="CYS26" s="41"/>
      <c r="CYT26" s="41"/>
      <c r="CYU26" s="41"/>
      <c r="CYV26" s="41"/>
      <c r="CYW26" s="41"/>
      <c r="CYX26" s="41"/>
      <c r="CYY26" s="41"/>
      <c r="CYZ26" s="41"/>
      <c r="CZA26" s="41"/>
      <c r="CZB26" s="41"/>
      <c r="CZC26" s="41"/>
      <c r="CZD26" s="41"/>
      <c r="CZE26" s="41"/>
      <c r="CZF26" s="41"/>
      <c r="CZG26" s="41"/>
      <c r="CZH26" s="41"/>
      <c r="CZI26" s="41"/>
      <c r="CZJ26" s="41"/>
      <c r="CZK26" s="41"/>
      <c r="CZL26" s="41"/>
      <c r="CZM26" s="41"/>
      <c r="CZN26" s="41"/>
      <c r="CZO26" s="41"/>
      <c r="CZP26" s="41"/>
      <c r="CZQ26" s="41"/>
      <c r="CZR26" s="41"/>
      <c r="CZS26" s="41"/>
      <c r="CZT26" s="41"/>
      <c r="CZU26" s="41"/>
      <c r="CZV26" s="41"/>
      <c r="CZW26" s="41"/>
      <c r="CZX26" s="41"/>
      <c r="CZY26" s="41"/>
      <c r="CZZ26" s="41"/>
      <c r="DAA26" s="41"/>
      <c r="DAB26" s="41"/>
      <c r="DAC26" s="41"/>
      <c r="DAD26" s="41"/>
      <c r="DAE26" s="41"/>
      <c r="DAF26" s="41"/>
      <c r="DAG26" s="41"/>
      <c r="DAH26" s="41"/>
      <c r="DAI26" s="41"/>
      <c r="DAJ26" s="41"/>
      <c r="DAK26" s="41"/>
      <c r="DAL26" s="41"/>
      <c r="DAM26" s="41"/>
      <c r="DAN26" s="41"/>
      <c r="DAO26" s="41"/>
      <c r="DAP26" s="41"/>
      <c r="DAQ26" s="41"/>
      <c r="DAR26" s="41"/>
      <c r="DAS26" s="41"/>
      <c r="DAT26" s="41"/>
      <c r="DAU26" s="41"/>
      <c r="DAV26" s="41"/>
      <c r="DAW26" s="41"/>
      <c r="DAX26" s="41"/>
      <c r="DAY26" s="41"/>
      <c r="DAZ26" s="41"/>
      <c r="DBA26" s="41"/>
      <c r="DBB26" s="41"/>
      <c r="DBC26" s="41"/>
      <c r="DBD26" s="41"/>
      <c r="DBE26" s="41"/>
      <c r="DBF26" s="41"/>
      <c r="DBG26" s="41"/>
      <c r="DBH26" s="41"/>
      <c r="DBI26" s="41"/>
      <c r="DBJ26" s="41"/>
      <c r="DBK26" s="41"/>
      <c r="DBL26" s="41"/>
      <c r="DBM26" s="41"/>
      <c r="DBN26" s="41"/>
      <c r="DBO26" s="41"/>
      <c r="DBP26" s="41"/>
      <c r="DBQ26" s="41"/>
      <c r="DBR26" s="41"/>
      <c r="DBS26" s="41"/>
      <c r="DBT26" s="41"/>
      <c r="DBU26" s="41"/>
      <c r="DBV26" s="41"/>
      <c r="DBW26" s="41"/>
      <c r="DBX26" s="41"/>
      <c r="DBY26" s="41"/>
      <c r="DBZ26" s="41"/>
      <c r="DCA26" s="41"/>
      <c r="DCB26" s="41"/>
      <c r="DCC26" s="41"/>
      <c r="DCD26" s="41"/>
      <c r="DCE26" s="41"/>
      <c r="DCF26" s="41"/>
      <c r="DCG26" s="41"/>
      <c r="DCH26" s="41"/>
      <c r="DCI26" s="41"/>
      <c r="DCJ26" s="41"/>
      <c r="DCK26" s="41"/>
      <c r="DCL26" s="41"/>
      <c r="DCM26" s="41"/>
      <c r="DCN26" s="41"/>
      <c r="DCO26" s="41"/>
      <c r="DCP26" s="41"/>
      <c r="DCQ26" s="41"/>
      <c r="DCR26" s="41"/>
      <c r="DCS26" s="41"/>
      <c r="DCT26" s="41"/>
      <c r="DCU26" s="41"/>
      <c r="DCV26" s="41"/>
      <c r="DCW26" s="41"/>
      <c r="DCX26" s="41"/>
      <c r="DCY26" s="41"/>
      <c r="DCZ26" s="41"/>
      <c r="DDA26" s="41"/>
      <c r="DDB26" s="41"/>
      <c r="DDC26" s="41"/>
      <c r="DDD26" s="41"/>
      <c r="DDE26" s="41"/>
      <c r="DDF26" s="41"/>
      <c r="DDG26" s="41"/>
      <c r="DDH26" s="41"/>
      <c r="DDI26" s="41"/>
      <c r="DDJ26" s="41"/>
      <c r="DDK26" s="41"/>
      <c r="DDL26" s="41"/>
      <c r="DDM26" s="41"/>
      <c r="DDN26" s="41"/>
      <c r="DDO26" s="41"/>
      <c r="DDP26" s="41"/>
      <c r="DDQ26" s="41"/>
      <c r="DDR26" s="41"/>
      <c r="DDS26" s="41"/>
      <c r="DDT26" s="41"/>
      <c r="DDU26" s="41"/>
      <c r="DDV26" s="41"/>
      <c r="DDW26" s="41"/>
      <c r="DDX26" s="41"/>
      <c r="DDY26" s="41"/>
      <c r="DDZ26" s="41"/>
      <c r="DEA26" s="41"/>
      <c r="DEB26" s="41"/>
      <c r="DEC26" s="41"/>
      <c r="DED26" s="41"/>
      <c r="DEE26" s="41"/>
      <c r="DEF26" s="41"/>
      <c r="DEG26" s="41"/>
      <c r="DEH26" s="41"/>
      <c r="DEI26" s="41"/>
      <c r="DEJ26" s="41"/>
      <c r="DEK26" s="41"/>
      <c r="DEL26" s="41"/>
      <c r="DEM26" s="41"/>
      <c r="DEN26" s="41"/>
      <c r="DEO26" s="41"/>
      <c r="DEP26" s="41"/>
      <c r="DEQ26" s="41"/>
      <c r="DER26" s="41"/>
      <c r="DES26" s="41"/>
      <c r="DET26" s="41"/>
      <c r="DEU26" s="41"/>
      <c r="DEV26" s="41"/>
      <c r="DEW26" s="41"/>
      <c r="DEX26" s="41"/>
      <c r="DEY26" s="41"/>
      <c r="DEZ26" s="41"/>
      <c r="DFA26" s="41"/>
      <c r="DFB26" s="41"/>
      <c r="DFC26" s="41"/>
      <c r="DFD26" s="41"/>
      <c r="DFE26" s="41"/>
      <c r="DFF26" s="41"/>
      <c r="DFG26" s="41"/>
      <c r="DFH26" s="41"/>
      <c r="DFI26" s="41"/>
      <c r="DFJ26" s="41"/>
      <c r="DFK26" s="41"/>
      <c r="DFL26" s="41"/>
      <c r="DFM26" s="41"/>
      <c r="DFN26" s="41"/>
      <c r="DFO26" s="41"/>
      <c r="DFP26" s="41"/>
      <c r="DFQ26" s="41"/>
      <c r="DFR26" s="41"/>
      <c r="DFS26" s="41"/>
      <c r="DFT26" s="41"/>
      <c r="DFU26" s="41"/>
      <c r="DFV26" s="41"/>
      <c r="DFW26" s="41"/>
      <c r="DFX26" s="41"/>
      <c r="DFY26" s="41"/>
      <c r="DFZ26" s="41"/>
      <c r="DGA26" s="41"/>
      <c r="DGB26" s="41"/>
      <c r="DGC26" s="41"/>
      <c r="DGD26" s="41"/>
      <c r="DGE26" s="41"/>
      <c r="DGF26" s="41"/>
      <c r="DGG26" s="41"/>
      <c r="DGH26" s="41"/>
      <c r="DGI26" s="41"/>
      <c r="DGJ26" s="41"/>
      <c r="DGK26" s="41"/>
      <c r="DGL26" s="41"/>
      <c r="DGM26" s="41"/>
      <c r="DGN26" s="41"/>
      <c r="DGO26" s="41"/>
      <c r="DGP26" s="41"/>
      <c r="DGQ26" s="41"/>
      <c r="DGR26" s="41"/>
      <c r="DGS26" s="41"/>
      <c r="DGT26" s="41"/>
      <c r="DGU26" s="41"/>
      <c r="DGV26" s="41"/>
      <c r="DGW26" s="41"/>
      <c r="DGX26" s="41"/>
      <c r="DGY26" s="41"/>
      <c r="DGZ26" s="41"/>
      <c r="DHA26" s="41"/>
      <c r="DHB26" s="41"/>
      <c r="DHC26" s="41"/>
      <c r="DHD26" s="41"/>
      <c r="DHE26" s="41"/>
      <c r="DHF26" s="41"/>
      <c r="DHG26" s="41"/>
      <c r="DHH26" s="41"/>
      <c r="DHI26" s="41"/>
      <c r="DHJ26" s="41"/>
      <c r="DHK26" s="41"/>
      <c r="DHL26" s="41"/>
      <c r="DHM26" s="41"/>
      <c r="DHN26" s="41"/>
      <c r="DHO26" s="41"/>
      <c r="DHP26" s="41"/>
      <c r="DHQ26" s="41"/>
      <c r="DHR26" s="41"/>
      <c r="DHS26" s="41"/>
      <c r="DHT26" s="41"/>
      <c r="DHU26" s="41"/>
      <c r="DHV26" s="41"/>
      <c r="DHW26" s="41"/>
      <c r="DHX26" s="41"/>
      <c r="DHY26" s="41"/>
      <c r="DHZ26" s="41"/>
      <c r="DIA26" s="41"/>
      <c r="DIB26" s="41"/>
      <c r="DIC26" s="41"/>
      <c r="DID26" s="41"/>
      <c r="DIE26" s="41"/>
      <c r="DIF26" s="41"/>
      <c r="DIG26" s="41"/>
      <c r="DIH26" s="41"/>
      <c r="DII26" s="41"/>
      <c r="DIJ26" s="41"/>
      <c r="DIK26" s="41"/>
      <c r="DIL26" s="41"/>
      <c r="DIM26" s="41"/>
      <c r="DIN26" s="41"/>
      <c r="DIO26" s="41"/>
      <c r="DIP26" s="41"/>
      <c r="DIQ26" s="41"/>
      <c r="DIR26" s="41"/>
      <c r="DIS26" s="41"/>
      <c r="DIT26" s="41"/>
      <c r="DIU26" s="41"/>
      <c r="DIV26" s="41"/>
      <c r="DIW26" s="41"/>
      <c r="DIX26" s="41"/>
      <c r="DIY26" s="41"/>
      <c r="DIZ26" s="41"/>
      <c r="DJA26" s="41"/>
      <c r="DJB26" s="41"/>
      <c r="DJC26" s="41"/>
      <c r="DJD26" s="41"/>
      <c r="DJE26" s="41"/>
      <c r="DJF26" s="41"/>
      <c r="DJG26" s="41"/>
      <c r="DJH26" s="41"/>
      <c r="DJI26" s="41"/>
      <c r="DJJ26" s="41"/>
      <c r="DJK26" s="41"/>
      <c r="DJL26" s="41"/>
      <c r="DJM26" s="41"/>
      <c r="DJN26" s="41"/>
      <c r="DJO26" s="41"/>
      <c r="DJP26" s="41"/>
      <c r="DJQ26" s="41"/>
      <c r="DJR26" s="41"/>
      <c r="DJS26" s="41"/>
      <c r="DJT26" s="41"/>
      <c r="DJU26" s="41"/>
      <c r="DJV26" s="41"/>
      <c r="DJW26" s="41"/>
      <c r="DJX26" s="41"/>
      <c r="DJY26" s="41"/>
      <c r="DJZ26" s="41"/>
      <c r="DKA26" s="41"/>
      <c r="DKB26" s="41"/>
      <c r="DKC26" s="41"/>
      <c r="DKD26" s="41"/>
      <c r="DKE26" s="41"/>
      <c r="DKF26" s="41"/>
      <c r="DKG26" s="41"/>
      <c r="DKH26" s="41"/>
      <c r="DKI26" s="41"/>
      <c r="DKJ26" s="41"/>
      <c r="DKK26" s="41"/>
      <c r="DKL26" s="41"/>
      <c r="DKM26" s="41"/>
      <c r="DKN26" s="41"/>
      <c r="DKO26" s="41"/>
      <c r="DKP26" s="41"/>
      <c r="DKQ26" s="41"/>
      <c r="DKR26" s="41"/>
      <c r="DKS26" s="41"/>
      <c r="DKT26" s="41"/>
      <c r="DKU26" s="41"/>
      <c r="DKV26" s="41"/>
      <c r="DKW26" s="41"/>
      <c r="DKX26" s="41"/>
      <c r="DKY26" s="41"/>
      <c r="DKZ26" s="41"/>
      <c r="DLA26" s="41"/>
      <c r="DLB26" s="41"/>
      <c r="DLC26" s="41"/>
      <c r="DLD26" s="41"/>
      <c r="DLE26" s="41"/>
      <c r="DLF26" s="41"/>
      <c r="DLG26" s="41"/>
      <c r="DLH26" s="41"/>
      <c r="DLI26" s="41"/>
      <c r="DLJ26" s="41"/>
      <c r="DLK26" s="41"/>
      <c r="DLL26" s="41"/>
      <c r="DLM26" s="41"/>
      <c r="DLN26" s="41"/>
      <c r="DLO26" s="41"/>
      <c r="DLP26" s="41"/>
      <c r="DLQ26" s="41"/>
      <c r="DLR26" s="41"/>
      <c r="DLS26" s="41"/>
      <c r="DLT26" s="41"/>
      <c r="DLU26" s="41"/>
      <c r="DLV26" s="41"/>
      <c r="DLW26" s="41"/>
      <c r="DLX26" s="41"/>
      <c r="DLY26" s="41"/>
      <c r="DLZ26" s="41"/>
      <c r="DMA26" s="41"/>
      <c r="DMB26" s="41"/>
      <c r="DMC26" s="41"/>
      <c r="DMD26" s="41"/>
      <c r="DME26" s="41"/>
      <c r="DMF26" s="41"/>
      <c r="DMG26" s="41"/>
      <c r="DMH26" s="41"/>
      <c r="DMI26" s="41"/>
      <c r="DMJ26" s="41"/>
      <c r="DMK26" s="41"/>
      <c r="DML26" s="41"/>
      <c r="DMM26" s="41"/>
      <c r="DMN26" s="41"/>
      <c r="DMO26" s="41"/>
      <c r="DMP26" s="41"/>
      <c r="DMQ26" s="41"/>
      <c r="DMR26" s="41"/>
      <c r="DMS26" s="41"/>
      <c r="DMT26" s="41"/>
      <c r="DMU26" s="41"/>
      <c r="DMV26" s="41"/>
      <c r="DMW26" s="41"/>
      <c r="DMX26" s="41"/>
      <c r="DMY26" s="41"/>
      <c r="DMZ26" s="41"/>
      <c r="DNA26" s="41"/>
      <c r="DNB26" s="41"/>
      <c r="DNC26" s="41"/>
      <c r="DND26" s="41"/>
      <c r="DNE26" s="41"/>
      <c r="DNF26" s="41"/>
      <c r="DNG26" s="41"/>
      <c r="DNH26" s="41"/>
      <c r="DNI26" s="41"/>
      <c r="DNJ26" s="41"/>
      <c r="DNK26" s="41"/>
      <c r="DNL26" s="41"/>
      <c r="DNM26" s="41"/>
      <c r="DNN26" s="41"/>
      <c r="DNO26" s="41"/>
      <c r="DNP26" s="41"/>
      <c r="DNQ26" s="41"/>
      <c r="DNR26" s="41"/>
      <c r="DNS26" s="41"/>
      <c r="DNT26" s="41"/>
      <c r="DNU26" s="41"/>
      <c r="DNV26" s="41"/>
      <c r="DNW26" s="41"/>
      <c r="DNX26" s="41"/>
      <c r="DNY26" s="41"/>
      <c r="DNZ26" s="41"/>
      <c r="DOA26" s="41"/>
      <c r="DOB26" s="41"/>
      <c r="DOC26" s="41"/>
      <c r="DOD26" s="41"/>
      <c r="DOE26" s="41"/>
      <c r="DOF26" s="41"/>
      <c r="DOG26" s="41"/>
      <c r="DOH26" s="41"/>
      <c r="DOI26" s="41"/>
      <c r="DOJ26" s="41"/>
      <c r="DOK26" s="41"/>
      <c r="DOL26" s="41"/>
      <c r="DOM26" s="41"/>
      <c r="DON26" s="41"/>
      <c r="DOO26" s="41"/>
      <c r="DOP26" s="41"/>
      <c r="DOQ26" s="41"/>
      <c r="DOR26" s="41"/>
      <c r="DOS26" s="41"/>
      <c r="DOT26" s="41"/>
      <c r="DOU26" s="41"/>
      <c r="DOV26" s="41"/>
      <c r="DOW26" s="41"/>
      <c r="DOX26" s="41"/>
      <c r="DOY26" s="41"/>
      <c r="DOZ26" s="41"/>
      <c r="DPA26" s="41"/>
      <c r="DPB26" s="41"/>
      <c r="DPC26" s="41"/>
      <c r="DPD26" s="41"/>
      <c r="DPE26" s="41"/>
      <c r="DPF26" s="41"/>
      <c r="DPG26" s="41"/>
      <c r="DPH26" s="41"/>
      <c r="DPI26" s="41"/>
      <c r="DPJ26" s="41"/>
      <c r="DPK26" s="41"/>
      <c r="DPL26" s="41"/>
      <c r="DPM26" s="41"/>
      <c r="DPN26" s="41"/>
      <c r="DPO26" s="41"/>
      <c r="DPP26" s="41"/>
      <c r="DPQ26" s="41"/>
      <c r="DPR26" s="41"/>
      <c r="DPS26" s="41"/>
      <c r="DPT26" s="41"/>
      <c r="DPU26" s="41"/>
      <c r="DPV26" s="41"/>
      <c r="DPW26" s="41"/>
      <c r="DPX26" s="41"/>
      <c r="DPY26" s="41"/>
      <c r="DPZ26" s="41"/>
      <c r="DQA26" s="41"/>
      <c r="DQB26" s="41"/>
      <c r="DQC26" s="41"/>
      <c r="DQD26" s="41"/>
      <c r="DQE26" s="41"/>
      <c r="DQF26" s="41"/>
      <c r="DQG26" s="41"/>
      <c r="DQH26" s="41"/>
      <c r="DQI26" s="41"/>
      <c r="DQJ26" s="41"/>
      <c r="DQK26" s="41"/>
      <c r="DQL26" s="41"/>
      <c r="DQM26" s="41"/>
      <c r="DQN26" s="41"/>
      <c r="DQO26" s="41"/>
      <c r="DQP26" s="41"/>
      <c r="DQQ26" s="41"/>
      <c r="DQR26" s="41"/>
      <c r="DQS26" s="41"/>
      <c r="DQT26" s="41"/>
      <c r="DQU26" s="41"/>
      <c r="DQV26" s="41"/>
      <c r="DQW26" s="41"/>
      <c r="DQX26" s="41"/>
      <c r="DQY26" s="41"/>
      <c r="DQZ26" s="41"/>
      <c r="DRA26" s="41"/>
      <c r="DRB26" s="41"/>
      <c r="DRC26" s="41"/>
      <c r="DRD26" s="41"/>
      <c r="DRE26" s="41"/>
      <c r="DRF26" s="41"/>
      <c r="DRG26" s="41"/>
      <c r="DRH26" s="41"/>
      <c r="DRI26" s="41"/>
      <c r="DRJ26" s="41"/>
      <c r="DRK26" s="41"/>
      <c r="DRL26" s="41"/>
      <c r="DRM26" s="41"/>
      <c r="DRN26" s="41"/>
      <c r="DRO26" s="41"/>
      <c r="DRP26" s="41"/>
      <c r="DRQ26" s="41"/>
      <c r="DRR26" s="41"/>
      <c r="DRS26" s="41"/>
      <c r="DRT26" s="41"/>
      <c r="DRU26" s="41"/>
      <c r="DRV26" s="41"/>
      <c r="DRW26" s="41"/>
      <c r="DRX26" s="41"/>
      <c r="DRY26" s="41"/>
      <c r="DRZ26" s="41"/>
      <c r="DSA26" s="41"/>
      <c r="DSB26" s="41"/>
      <c r="DSC26" s="41"/>
      <c r="DSD26" s="41"/>
      <c r="DSE26" s="41"/>
      <c r="DSF26" s="41"/>
      <c r="DSG26" s="41"/>
      <c r="DSH26" s="41"/>
      <c r="DSI26" s="41"/>
      <c r="DSJ26" s="41"/>
      <c r="DSK26" s="41"/>
      <c r="DSL26" s="41"/>
      <c r="DSM26" s="41"/>
      <c r="DSN26" s="41"/>
      <c r="DSO26" s="41"/>
      <c r="DSP26" s="41"/>
      <c r="DSQ26" s="41"/>
      <c r="DSR26" s="41"/>
      <c r="DSS26" s="41"/>
      <c r="DST26" s="41"/>
      <c r="DSU26" s="41"/>
      <c r="DSV26" s="41"/>
      <c r="DSW26" s="41"/>
      <c r="DSX26" s="41"/>
      <c r="DSY26" s="41"/>
      <c r="DSZ26" s="41"/>
      <c r="DTA26" s="41"/>
      <c r="DTB26" s="41"/>
      <c r="DTC26" s="41"/>
      <c r="DTD26" s="41"/>
      <c r="DTE26" s="41"/>
      <c r="DTF26" s="41"/>
      <c r="DTG26" s="41"/>
      <c r="DTH26" s="41"/>
      <c r="DTI26" s="41"/>
      <c r="DTJ26" s="41"/>
      <c r="DTK26" s="41"/>
      <c r="DTL26" s="41"/>
      <c r="DTM26" s="41"/>
      <c r="DTN26" s="41"/>
      <c r="DTO26" s="41"/>
      <c r="DTP26" s="41"/>
      <c r="DTQ26" s="41"/>
      <c r="DTR26" s="41"/>
      <c r="DTS26" s="41"/>
      <c r="DTT26" s="41"/>
      <c r="DTU26" s="41"/>
      <c r="DTV26" s="41"/>
      <c r="DTW26" s="41"/>
      <c r="DTX26" s="41"/>
      <c r="DTY26" s="41"/>
      <c r="DTZ26" s="41"/>
      <c r="DUA26" s="41"/>
      <c r="DUB26" s="41"/>
      <c r="DUC26" s="41"/>
      <c r="DUD26" s="41"/>
      <c r="DUE26" s="41"/>
      <c r="DUF26" s="41"/>
      <c r="DUG26" s="41"/>
      <c r="DUH26" s="41"/>
      <c r="DUI26" s="41"/>
      <c r="DUJ26" s="41"/>
      <c r="DUK26" s="41"/>
      <c r="DUL26" s="41"/>
      <c r="DUM26" s="41"/>
      <c r="DUN26" s="41"/>
      <c r="DUO26" s="41"/>
      <c r="DUP26" s="41"/>
      <c r="DUQ26" s="41"/>
      <c r="DUR26" s="41"/>
      <c r="DUS26" s="41"/>
      <c r="DUT26" s="41"/>
      <c r="DUU26" s="41"/>
      <c r="DUV26" s="41"/>
      <c r="DUW26" s="41"/>
      <c r="DUX26" s="41"/>
      <c r="DUY26" s="41"/>
      <c r="DUZ26" s="41"/>
      <c r="DVA26" s="41"/>
      <c r="DVB26" s="41"/>
      <c r="DVC26" s="41"/>
      <c r="DVD26" s="41"/>
      <c r="DVE26" s="41"/>
      <c r="DVF26" s="41"/>
      <c r="DVG26" s="41"/>
      <c r="DVH26" s="41"/>
      <c r="DVI26" s="41"/>
      <c r="DVJ26" s="41"/>
      <c r="DVK26" s="41"/>
      <c r="DVL26" s="41"/>
      <c r="DVM26" s="41"/>
      <c r="DVN26" s="41"/>
      <c r="DVO26" s="41"/>
      <c r="DVP26" s="41"/>
      <c r="DVQ26" s="41"/>
      <c r="DVR26" s="41"/>
      <c r="DVS26" s="41"/>
      <c r="DVT26" s="41"/>
      <c r="DVU26" s="41"/>
      <c r="DVV26" s="41"/>
      <c r="DVW26" s="41"/>
      <c r="DVX26" s="41"/>
      <c r="DVY26" s="41"/>
      <c r="DVZ26" s="41"/>
      <c r="DWA26" s="41"/>
      <c r="DWB26" s="41"/>
      <c r="DWC26" s="41"/>
      <c r="DWD26" s="41"/>
      <c r="DWE26" s="41"/>
      <c r="DWF26" s="41"/>
      <c r="DWG26" s="41"/>
      <c r="DWH26" s="41"/>
      <c r="DWI26" s="41"/>
      <c r="DWJ26" s="41"/>
      <c r="DWK26" s="41"/>
      <c r="DWL26" s="41"/>
      <c r="DWM26" s="41"/>
      <c r="DWN26" s="41"/>
      <c r="DWO26" s="41"/>
      <c r="DWP26" s="41"/>
      <c r="DWQ26" s="41"/>
      <c r="DWR26" s="41"/>
      <c r="DWS26" s="41"/>
      <c r="DWT26" s="41"/>
      <c r="DWU26" s="41"/>
      <c r="DWV26" s="41"/>
      <c r="DWW26" s="41"/>
      <c r="DWX26" s="41"/>
      <c r="DWY26" s="41"/>
      <c r="DWZ26" s="41"/>
      <c r="DXA26" s="41"/>
      <c r="DXB26" s="41"/>
      <c r="DXC26" s="41"/>
      <c r="DXD26" s="41"/>
      <c r="DXE26" s="41"/>
      <c r="DXF26" s="41"/>
      <c r="DXG26" s="41"/>
      <c r="DXH26" s="41"/>
      <c r="DXI26" s="41"/>
      <c r="DXJ26" s="41"/>
      <c r="DXK26" s="41"/>
      <c r="DXL26" s="41"/>
      <c r="DXM26" s="41"/>
      <c r="DXN26" s="41"/>
      <c r="DXO26" s="41"/>
      <c r="DXP26" s="41"/>
      <c r="DXQ26" s="41"/>
      <c r="DXR26" s="41"/>
      <c r="DXS26" s="41"/>
      <c r="DXT26" s="41"/>
      <c r="DXU26" s="41"/>
      <c r="DXV26" s="41"/>
      <c r="DXW26" s="41"/>
      <c r="DXX26" s="41"/>
      <c r="DXY26" s="41"/>
      <c r="DXZ26" s="41"/>
      <c r="DYA26" s="41"/>
      <c r="DYB26" s="41"/>
      <c r="DYC26" s="41"/>
      <c r="DYD26" s="41"/>
      <c r="DYE26" s="41"/>
      <c r="DYF26" s="41"/>
      <c r="DYG26" s="41"/>
      <c r="DYH26" s="41"/>
      <c r="DYI26" s="41"/>
      <c r="DYJ26" s="41"/>
      <c r="DYK26" s="41"/>
      <c r="DYL26" s="41"/>
      <c r="DYM26" s="41"/>
      <c r="DYN26" s="41"/>
      <c r="DYO26" s="41"/>
      <c r="DYP26" s="41"/>
      <c r="DYQ26" s="41"/>
      <c r="DYR26" s="41"/>
      <c r="DYS26" s="41"/>
      <c r="DYT26" s="41"/>
      <c r="DYU26" s="41"/>
      <c r="DYV26" s="41"/>
      <c r="DYW26" s="41"/>
      <c r="DYX26" s="41"/>
      <c r="DYY26" s="41"/>
      <c r="DYZ26" s="41"/>
      <c r="DZA26" s="41"/>
      <c r="DZB26" s="41"/>
      <c r="DZC26" s="41"/>
      <c r="DZD26" s="41"/>
      <c r="DZE26" s="41"/>
      <c r="DZF26" s="41"/>
      <c r="DZG26" s="41"/>
      <c r="DZH26" s="41"/>
      <c r="DZI26" s="41"/>
      <c r="DZJ26" s="41"/>
      <c r="DZK26" s="41"/>
      <c r="DZL26" s="41"/>
      <c r="DZM26" s="41"/>
      <c r="DZN26" s="41"/>
      <c r="DZO26" s="41"/>
      <c r="DZP26" s="41"/>
      <c r="DZQ26" s="41"/>
      <c r="DZR26" s="41"/>
      <c r="DZS26" s="41"/>
      <c r="DZT26" s="41"/>
      <c r="DZU26" s="41"/>
      <c r="DZV26" s="41"/>
      <c r="DZW26" s="41"/>
      <c r="DZX26" s="41"/>
      <c r="DZY26" s="41"/>
      <c r="DZZ26" s="41"/>
      <c r="EAA26" s="41"/>
      <c r="EAB26" s="41"/>
      <c r="EAC26" s="41"/>
      <c r="EAD26" s="41"/>
      <c r="EAE26" s="41"/>
      <c r="EAF26" s="41"/>
      <c r="EAG26" s="41"/>
      <c r="EAH26" s="41"/>
      <c r="EAI26" s="41"/>
      <c r="EAJ26" s="41"/>
      <c r="EAK26" s="41"/>
      <c r="EAL26" s="41"/>
      <c r="EAM26" s="41"/>
      <c r="EAN26" s="41"/>
      <c r="EAO26" s="41"/>
      <c r="EAP26" s="41"/>
      <c r="EAQ26" s="41"/>
      <c r="EAR26" s="41"/>
      <c r="EAS26" s="41"/>
      <c r="EAT26" s="41"/>
      <c r="EAU26" s="41"/>
      <c r="EAV26" s="41"/>
      <c r="EAW26" s="41"/>
      <c r="EAX26" s="41"/>
      <c r="EAY26" s="41"/>
      <c r="EAZ26" s="41"/>
      <c r="EBA26" s="41"/>
      <c r="EBB26" s="41"/>
      <c r="EBC26" s="41"/>
      <c r="EBD26" s="41"/>
      <c r="EBE26" s="41"/>
      <c r="EBF26" s="41"/>
      <c r="EBG26" s="41"/>
      <c r="EBH26" s="41"/>
      <c r="EBI26" s="41"/>
      <c r="EBJ26" s="41"/>
      <c r="EBK26" s="41"/>
      <c r="EBL26" s="41"/>
      <c r="EBM26" s="41"/>
      <c r="EBN26" s="41"/>
      <c r="EBO26" s="41"/>
      <c r="EBP26" s="41"/>
      <c r="EBQ26" s="41"/>
      <c r="EBR26" s="41"/>
      <c r="EBS26" s="41"/>
      <c r="EBT26" s="41"/>
      <c r="EBU26" s="41"/>
      <c r="EBV26" s="41"/>
      <c r="EBW26" s="41"/>
      <c r="EBX26" s="41"/>
      <c r="EBY26" s="41"/>
      <c r="EBZ26" s="41"/>
      <c r="ECA26" s="41"/>
      <c r="ECB26" s="41"/>
      <c r="ECC26" s="41"/>
      <c r="ECD26" s="41"/>
      <c r="ECE26" s="41"/>
      <c r="ECF26" s="41"/>
      <c r="ECG26" s="41"/>
      <c r="ECH26" s="41"/>
      <c r="ECI26" s="41"/>
      <c r="ECJ26" s="41"/>
      <c r="ECK26" s="41"/>
      <c r="ECL26" s="41"/>
      <c r="ECM26" s="41"/>
      <c r="ECN26" s="41"/>
      <c r="ECO26" s="41"/>
      <c r="ECP26" s="41"/>
      <c r="ECQ26" s="41"/>
      <c r="ECR26" s="41"/>
      <c r="ECS26" s="41"/>
      <c r="ECT26" s="41"/>
      <c r="ECU26" s="41"/>
      <c r="ECV26" s="41"/>
      <c r="ECW26" s="41"/>
      <c r="ECX26" s="41"/>
      <c r="ECY26" s="41"/>
      <c r="ECZ26" s="41"/>
      <c r="EDA26" s="41"/>
      <c r="EDB26" s="41"/>
      <c r="EDC26" s="41"/>
      <c r="EDD26" s="41"/>
      <c r="EDE26" s="41"/>
      <c r="EDF26" s="41"/>
      <c r="EDG26" s="41"/>
      <c r="EDH26" s="41"/>
      <c r="EDI26" s="41"/>
      <c r="EDJ26" s="41"/>
      <c r="EDK26" s="41"/>
      <c r="EDL26" s="41"/>
      <c r="EDM26" s="41"/>
      <c r="EDN26" s="41"/>
      <c r="EDO26" s="41"/>
      <c r="EDP26" s="41"/>
      <c r="EDQ26" s="41"/>
      <c r="EDR26" s="41"/>
      <c r="EDS26" s="41"/>
      <c r="EDT26" s="41"/>
      <c r="EDU26" s="41"/>
      <c r="EDV26" s="41"/>
      <c r="EDW26" s="41"/>
      <c r="EDX26" s="41"/>
      <c r="EDY26" s="41"/>
      <c r="EDZ26" s="41"/>
      <c r="EEA26" s="41"/>
      <c r="EEB26" s="41"/>
      <c r="EEC26" s="41"/>
      <c r="EED26" s="41"/>
      <c r="EEE26" s="41"/>
      <c r="EEF26" s="41"/>
      <c r="EEG26" s="41"/>
      <c r="EEH26" s="41"/>
      <c r="EEI26" s="41"/>
      <c r="EEJ26" s="41"/>
      <c r="EEK26" s="41"/>
      <c r="EEL26" s="41"/>
      <c r="EEM26" s="41"/>
      <c r="EEN26" s="41"/>
      <c r="EEO26" s="41"/>
      <c r="EEP26" s="41"/>
      <c r="EEQ26" s="41"/>
      <c r="EER26" s="41"/>
      <c r="EES26" s="41"/>
      <c r="EET26" s="41"/>
      <c r="EEU26" s="41"/>
      <c r="EEV26" s="41"/>
      <c r="EEW26" s="41"/>
      <c r="EEX26" s="41"/>
      <c r="EEY26" s="41"/>
      <c r="EEZ26" s="41"/>
      <c r="EFA26" s="41"/>
      <c r="EFB26" s="41"/>
      <c r="EFC26" s="41"/>
      <c r="EFD26" s="41"/>
      <c r="EFE26" s="41"/>
      <c r="EFF26" s="41"/>
      <c r="EFG26" s="41"/>
      <c r="EFH26" s="41"/>
      <c r="EFI26" s="41"/>
      <c r="EFJ26" s="41"/>
      <c r="EFK26" s="41"/>
      <c r="EFL26" s="41"/>
      <c r="EFM26" s="41"/>
      <c r="EFN26" s="41"/>
      <c r="EFO26" s="41"/>
      <c r="EFP26" s="41"/>
      <c r="EFQ26" s="41"/>
      <c r="EFR26" s="41"/>
      <c r="EFS26" s="41"/>
      <c r="EFT26" s="41"/>
      <c r="EFU26" s="41"/>
      <c r="EFV26" s="41"/>
      <c r="EFW26" s="41"/>
      <c r="EFX26" s="41"/>
      <c r="EFY26" s="41"/>
      <c r="EFZ26" s="41"/>
      <c r="EGA26" s="41"/>
      <c r="EGB26" s="41"/>
      <c r="EGC26" s="41"/>
      <c r="EGD26" s="41"/>
      <c r="EGE26" s="41"/>
      <c r="EGF26" s="41"/>
      <c r="EGG26" s="41"/>
      <c r="EGH26" s="41"/>
      <c r="EGI26" s="41"/>
      <c r="EGJ26" s="41"/>
      <c r="EGK26" s="41"/>
      <c r="EGL26" s="41"/>
      <c r="EGM26" s="41"/>
      <c r="EGN26" s="41"/>
      <c r="EGO26" s="41"/>
      <c r="EGP26" s="41"/>
      <c r="EGQ26" s="41"/>
      <c r="EGR26" s="41"/>
      <c r="EGS26" s="41"/>
      <c r="EGT26" s="41"/>
      <c r="EGU26" s="41"/>
      <c r="EGV26" s="41"/>
      <c r="EGW26" s="41"/>
      <c r="EGX26" s="41"/>
      <c r="EGY26" s="41"/>
      <c r="EGZ26" s="41"/>
      <c r="EHA26" s="41"/>
      <c r="EHB26" s="41"/>
      <c r="EHC26" s="41"/>
      <c r="EHD26" s="41"/>
      <c r="EHE26" s="41"/>
      <c r="EHF26" s="41"/>
      <c r="EHG26" s="41"/>
      <c r="EHH26" s="41"/>
      <c r="EHI26" s="41"/>
      <c r="EHJ26" s="41"/>
      <c r="EHK26" s="41"/>
      <c r="EHL26" s="41"/>
      <c r="EHM26" s="41"/>
      <c r="EHN26" s="41"/>
      <c r="EHO26" s="41"/>
      <c r="EHP26" s="41"/>
      <c r="EHQ26" s="41"/>
      <c r="EHR26" s="41"/>
      <c r="EHS26" s="41"/>
      <c r="EHT26" s="41"/>
      <c r="EHU26" s="41"/>
      <c r="EHV26" s="41"/>
      <c r="EHW26" s="41"/>
      <c r="EHX26" s="41"/>
      <c r="EHY26" s="41"/>
      <c r="EHZ26" s="41"/>
      <c r="EIA26" s="41"/>
      <c r="EIB26" s="41"/>
      <c r="EIC26" s="41"/>
      <c r="EID26" s="41"/>
      <c r="EIE26" s="41"/>
      <c r="EIF26" s="41"/>
      <c r="EIG26" s="41"/>
      <c r="EIH26" s="41"/>
      <c r="EII26" s="41"/>
      <c r="EIJ26" s="41"/>
      <c r="EIK26" s="41"/>
      <c r="EIL26" s="41"/>
      <c r="EIM26" s="41"/>
      <c r="EIN26" s="41"/>
      <c r="EIO26" s="41"/>
      <c r="EIP26" s="41"/>
      <c r="EIQ26" s="41"/>
      <c r="EIR26" s="41"/>
      <c r="EIS26" s="41"/>
      <c r="EIT26" s="41"/>
      <c r="EIU26" s="41"/>
      <c r="EIV26" s="41"/>
      <c r="EIW26" s="41"/>
      <c r="EIX26" s="41"/>
      <c r="EIY26" s="41"/>
      <c r="EIZ26" s="41"/>
      <c r="EJA26" s="41"/>
      <c r="EJB26" s="41"/>
      <c r="EJC26" s="41"/>
      <c r="EJD26" s="41"/>
      <c r="EJE26" s="41"/>
      <c r="EJF26" s="41"/>
      <c r="EJG26" s="41"/>
      <c r="EJH26" s="41"/>
      <c r="EJI26" s="41"/>
      <c r="EJJ26" s="41"/>
      <c r="EJK26" s="41"/>
      <c r="EJL26" s="41"/>
      <c r="EJM26" s="41"/>
      <c r="EJN26" s="41"/>
      <c r="EJO26" s="41"/>
      <c r="EJP26" s="41"/>
      <c r="EJQ26" s="41"/>
      <c r="EJR26" s="41"/>
      <c r="EJS26" s="41"/>
      <c r="EJT26" s="41"/>
      <c r="EJU26" s="41"/>
      <c r="EJV26" s="41"/>
      <c r="EJW26" s="41"/>
      <c r="EJX26" s="41"/>
      <c r="EJY26" s="41"/>
      <c r="EJZ26" s="41"/>
      <c r="EKA26" s="41"/>
      <c r="EKB26" s="41"/>
      <c r="EKC26" s="41"/>
      <c r="EKD26" s="41"/>
      <c r="EKE26" s="41"/>
      <c r="EKF26" s="41"/>
      <c r="EKG26" s="41"/>
      <c r="EKH26" s="41"/>
      <c r="EKI26" s="41"/>
      <c r="EKJ26" s="41"/>
      <c r="EKK26" s="41"/>
      <c r="EKL26" s="41"/>
      <c r="EKM26" s="41"/>
      <c r="EKN26" s="41"/>
      <c r="EKO26" s="41"/>
      <c r="EKP26" s="41"/>
      <c r="EKQ26" s="41"/>
      <c r="EKR26" s="41"/>
      <c r="EKS26" s="41"/>
      <c r="EKT26" s="41"/>
      <c r="EKU26" s="41"/>
      <c r="EKV26" s="41"/>
      <c r="EKW26" s="41"/>
      <c r="EKX26" s="41"/>
      <c r="EKY26" s="41"/>
      <c r="EKZ26" s="41"/>
      <c r="ELA26" s="41"/>
      <c r="ELB26" s="41"/>
      <c r="ELC26" s="41"/>
      <c r="ELD26" s="41"/>
      <c r="ELE26" s="41"/>
      <c r="ELF26" s="41"/>
      <c r="ELG26" s="41"/>
      <c r="ELH26" s="41"/>
      <c r="ELI26" s="41"/>
      <c r="ELJ26" s="41"/>
      <c r="ELK26" s="41"/>
      <c r="ELL26" s="41"/>
      <c r="ELM26" s="41"/>
      <c r="ELN26" s="41"/>
      <c r="ELO26" s="41"/>
      <c r="ELP26" s="41"/>
      <c r="ELQ26" s="41"/>
      <c r="ELR26" s="41"/>
      <c r="ELS26" s="41"/>
      <c r="ELT26" s="41"/>
      <c r="ELU26" s="41"/>
      <c r="ELV26" s="41"/>
      <c r="ELW26" s="41"/>
      <c r="ELX26" s="41"/>
      <c r="ELY26" s="41"/>
      <c r="ELZ26" s="41"/>
      <c r="EMA26" s="41"/>
      <c r="EMB26" s="41"/>
      <c r="EMC26" s="41"/>
      <c r="EMD26" s="41"/>
      <c r="EME26" s="41"/>
      <c r="EMF26" s="41"/>
      <c r="EMG26" s="41"/>
      <c r="EMH26" s="41"/>
      <c r="EMI26" s="41"/>
      <c r="EMJ26" s="41"/>
      <c r="EMK26" s="41"/>
      <c r="EML26" s="41"/>
      <c r="EMM26" s="41"/>
      <c r="EMN26" s="41"/>
      <c r="EMO26" s="41"/>
      <c r="EMP26" s="41"/>
      <c r="EMQ26" s="41"/>
      <c r="EMR26" s="41"/>
      <c r="EMS26" s="41"/>
      <c r="EMT26" s="41"/>
      <c r="EMU26" s="41"/>
      <c r="EMV26" s="41"/>
      <c r="EMW26" s="41"/>
      <c r="EMX26" s="41"/>
      <c r="EMY26" s="41"/>
      <c r="EMZ26" s="41"/>
      <c r="ENA26" s="41"/>
      <c r="ENB26" s="41"/>
      <c r="ENC26" s="41"/>
      <c r="END26" s="41"/>
      <c r="ENE26" s="41"/>
      <c r="ENF26" s="41"/>
      <c r="ENG26" s="41"/>
      <c r="ENH26" s="41"/>
      <c r="ENI26" s="41"/>
      <c r="ENJ26" s="41"/>
      <c r="ENK26" s="41"/>
      <c r="ENL26" s="41"/>
      <c r="ENM26" s="41"/>
      <c r="ENN26" s="41"/>
      <c r="ENO26" s="41"/>
      <c r="ENP26" s="41"/>
      <c r="ENQ26" s="41"/>
      <c r="ENR26" s="41"/>
      <c r="ENS26" s="41"/>
      <c r="ENT26" s="41"/>
      <c r="ENU26" s="41"/>
      <c r="ENV26" s="41"/>
      <c r="ENW26" s="41"/>
      <c r="ENX26" s="41"/>
      <c r="ENY26" s="41"/>
      <c r="ENZ26" s="41"/>
      <c r="EOA26" s="41"/>
      <c r="EOB26" s="41"/>
      <c r="EOC26" s="41"/>
      <c r="EOD26" s="41"/>
      <c r="EOE26" s="41"/>
      <c r="EOF26" s="41"/>
      <c r="EOG26" s="41"/>
      <c r="EOH26" s="41"/>
      <c r="EOI26" s="41"/>
      <c r="EOJ26" s="41"/>
      <c r="EOK26" s="41"/>
      <c r="EOL26" s="41"/>
      <c r="EOM26" s="41"/>
      <c r="EON26" s="41"/>
      <c r="EOO26" s="41"/>
      <c r="EOP26" s="41"/>
      <c r="EOQ26" s="41"/>
      <c r="EOR26" s="41"/>
      <c r="EOS26" s="41"/>
      <c r="EOT26" s="41"/>
      <c r="EOU26" s="41"/>
      <c r="EOV26" s="41"/>
      <c r="EOW26" s="41"/>
      <c r="EOX26" s="41"/>
      <c r="EOY26" s="41"/>
      <c r="EOZ26" s="41"/>
      <c r="EPA26" s="41"/>
      <c r="EPB26" s="41"/>
      <c r="EPC26" s="41"/>
      <c r="EPD26" s="41"/>
      <c r="EPE26" s="41"/>
      <c r="EPF26" s="41"/>
      <c r="EPG26" s="41"/>
      <c r="EPH26" s="41"/>
      <c r="EPI26" s="41"/>
      <c r="EPJ26" s="41"/>
      <c r="EPK26" s="41"/>
      <c r="EPL26" s="41"/>
      <c r="EPM26" s="41"/>
      <c r="EPN26" s="41"/>
      <c r="EPO26" s="41"/>
      <c r="EPP26" s="41"/>
      <c r="EPQ26" s="41"/>
      <c r="EPR26" s="41"/>
      <c r="EPS26" s="41"/>
      <c r="EPT26" s="41"/>
      <c r="EPU26" s="41"/>
      <c r="EPV26" s="41"/>
      <c r="EPW26" s="41"/>
      <c r="EPX26" s="41"/>
      <c r="EPY26" s="41"/>
      <c r="EPZ26" s="41"/>
      <c r="EQA26" s="41"/>
      <c r="EQB26" s="41"/>
      <c r="EQC26" s="41"/>
      <c r="EQD26" s="41"/>
      <c r="EQE26" s="41"/>
      <c r="EQF26" s="41"/>
      <c r="EQG26" s="41"/>
      <c r="EQH26" s="41"/>
      <c r="EQI26" s="41"/>
      <c r="EQJ26" s="41"/>
      <c r="EQK26" s="41"/>
      <c r="EQL26" s="41"/>
      <c r="EQM26" s="41"/>
      <c r="EQN26" s="41"/>
      <c r="EQO26" s="41"/>
      <c r="EQP26" s="41"/>
      <c r="EQQ26" s="41"/>
      <c r="EQR26" s="41"/>
      <c r="EQS26" s="41"/>
      <c r="EQT26" s="41"/>
      <c r="EQU26" s="41"/>
      <c r="EQV26" s="41"/>
      <c r="EQW26" s="41"/>
      <c r="EQX26" s="41"/>
      <c r="EQY26" s="41"/>
      <c r="EQZ26" s="41"/>
      <c r="ERA26" s="41"/>
      <c r="ERB26" s="41"/>
      <c r="ERC26" s="41"/>
      <c r="ERD26" s="41"/>
      <c r="ERE26" s="41"/>
      <c r="ERF26" s="41"/>
      <c r="ERG26" s="41"/>
      <c r="ERH26" s="41"/>
      <c r="ERI26" s="41"/>
      <c r="ERJ26" s="41"/>
      <c r="ERK26" s="41"/>
      <c r="ERL26" s="41"/>
      <c r="ERM26" s="41"/>
      <c r="ERN26" s="41"/>
      <c r="ERO26" s="41"/>
      <c r="ERP26" s="41"/>
      <c r="ERQ26" s="41"/>
      <c r="ERR26" s="41"/>
      <c r="ERS26" s="41"/>
      <c r="ERT26" s="41"/>
      <c r="ERU26" s="41"/>
      <c r="ERV26" s="41"/>
      <c r="ERW26" s="41"/>
      <c r="ERX26" s="41"/>
      <c r="ERY26" s="41"/>
      <c r="ERZ26" s="41"/>
      <c r="ESA26" s="41"/>
      <c r="ESB26" s="41"/>
      <c r="ESC26" s="41"/>
      <c r="ESD26" s="41"/>
      <c r="ESE26" s="41"/>
      <c r="ESF26" s="41"/>
      <c r="ESG26" s="41"/>
      <c r="ESH26" s="41"/>
      <c r="ESI26" s="41"/>
      <c r="ESJ26" s="41"/>
      <c r="ESK26" s="41"/>
      <c r="ESL26" s="41"/>
      <c r="ESM26" s="41"/>
      <c r="ESN26" s="41"/>
      <c r="ESO26" s="41"/>
      <c r="ESP26" s="41"/>
      <c r="ESQ26" s="41"/>
      <c r="ESR26" s="41"/>
      <c r="ESS26" s="41"/>
      <c r="EST26" s="41"/>
      <c r="ESU26" s="41"/>
      <c r="ESV26" s="41"/>
      <c r="ESW26" s="41"/>
      <c r="ESX26" s="41"/>
      <c r="ESY26" s="41"/>
      <c r="ESZ26" s="41"/>
      <c r="ETA26" s="41"/>
      <c r="ETB26" s="41"/>
      <c r="ETC26" s="41"/>
      <c r="ETD26" s="41"/>
      <c r="ETE26" s="41"/>
      <c r="ETF26" s="41"/>
      <c r="ETG26" s="41"/>
      <c r="ETH26" s="41"/>
      <c r="ETI26" s="41"/>
      <c r="ETJ26" s="41"/>
      <c r="ETK26" s="41"/>
      <c r="ETL26" s="41"/>
      <c r="ETM26" s="41"/>
      <c r="ETN26" s="41"/>
      <c r="ETO26" s="41"/>
      <c r="ETP26" s="41"/>
      <c r="ETQ26" s="41"/>
      <c r="ETR26" s="41"/>
      <c r="ETS26" s="41"/>
      <c r="ETT26" s="41"/>
      <c r="ETU26" s="41"/>
      <c r="ETV26" s="41"/>
      <c r="ETW26" s="41"/>
      <c r="ETX26" s="41"/>
      <c r="ETY26" s="41"/>
      <c r="ETZ26" s="41"/>
      <c r="EUA26" s="41"/>
      <c r="EUB26" s="41"/>
      <c r="EUC26" s="41"/>
      <c r="EUD26" s="41"/>
      <c r="EUE26" s="41"/>
      <c r="EUF26" s="41"/>
      <c r="EUG26" s="41"/>
      <c r="EUH26" s="41"/>
      <c r="EUI26" s="41"/>
      <c r="EUJ26" s="41"/>
      <c r="EUK26" s="41"/>
      <c r="EUL26" s="41"/>
      <c r="EUM26" s="41"/>
      <c r="EUN26" s="41"/>
      <c r="EUO26" s="41"/>
      <c r="EUP26" s="41"/>
      <c r="EUQ26" s="41"/>
      <c r="EUR26" s="41"/>
      <c r="EUS26" s="41"/>
      <c r="EUT26" s="41"/>
      <c r="EUU26" s="41"/>
      <c r="EUV26" s="41"/>
      <c r="EUW26" s="41"/>
      <c r="EUX26" s="41"/>
      <c r="EUY26" s="41"/>
      <c r="EUZ26" s="41"/>
      <c r="EVA26" s="41"/>
      <c r="EVB26" s="41"/>
      <c r="EVC26" s="41"/>
      <c r="EVD26" s="41"/>
      <c r="EVE26" s="41"/>
      <c r="EVF26" s="41"/>
      <c r="EVG26" s="41"/>
      <c r="EVH26" s="41"/>
      <c r="EVI26" s="41"/>
      <c r="EVJ26" s="41"/>
      <c r="EVK26" s="41"/>
      <c r="EVL26" s="41"/>
      <c r="EVM26" s="41"/>
      <c r="EVN26" s="41"/>
      <c r="EVO26" s="41"/>
      <c r="EVP26" s="41"/>
      <c r="EVQ26" s="41"/>
      <c r="EVR26" s="41"/>
      <c r="EVS26" s="41"/>
      <c r="EVT26" s="41"/>
      <c r="EVU26" s="41"/>
      <c r="EVV26" s="41"/>
      <c r="EVW26" s="41"/>
      <c r="EVX26" s="41"/>
      <c r="EVY26" s="41"/>
      <c r="EVZ26" s="41"/>
      <c r="EWA26" s="41"/>
      <c r="EWB26" s="41"/>
      <c r="EWC26" s="41"/>
      <c r="EWD26" s="41"/>
      <c r="EWE26" s="41"/>
      <c r="EWF26" s="41"/>
      <c r="EWG26" s="41"/>
      <c r="EWH26" s="41"/>
      <c r="EWI26" s="41"/>
      <c r="EWJ26" s="41"/>
      <c r="EWK26" s="41"/>
      <c r="EWL26" s="41"/>
      <c r="EWM26" s="41"/>
      <c r="EWN26" s="41"/>
      <c r="EWO26" s="41"/>
      <c r="EWP26" s="41"/>
      <c r="EWQ26" s="41"/>
      <c r="EWR26" s="41"/>
      <c r="EWS26" s="41"/>
      <c r="EWT26" s="41"/>
      <c r="EWU26" s="41"/>
      <c r="EWV26" s="41"/>
      <c r="EWW26" s="41"/>
      <c r="EWX26" s="41"/>
      <c r="EWY26" s="41"/>
      <c r="EWZ26" s="41"/>
      <c r="EXA26" s="41"/>
      <c r="EXB26" s="41"/>
      <c r="EXC26" s="41"/>
      <c r="EXD26" s="41"/>
      <c r="EXE26" s="41"/>
      <c r="EXF26" s="41"/>
      <c r="EXG26" s="41"/>
      <c r="EXH26" s="41"/>
      <c r="EXI26" s="41"/>
      <c r="EXJ26" s="41"/>
      <c r="EXK26" s="41"/>
      <c r="EXL26" s="41"/>
      <c r="EXM26" s="41"/>
      <c r="EXN26" s="41"/>
      <c r="EXO26" s="41"/>
      <c r="EXP26" s="41"/>
      <c r="EXQ26" s="41"/>
      <c r="EXR26" s="41"/>
      <c r="EXS26" s="41"/>
      <c r="EXT26" s="41"/>
      <c r="EXU26" s="41"/>
      <c r="EXV26" s="41"/>
      <c r="EXW26" s="41"/>
      <c r="EXX26" s="41"/>
      <c r="EXY26" s="41"/>
      <c r="EXZ26" s="41"/>
      <c r="EYA26" s="41"/>
      <c r="EYB26" s="41"/>
      <c r="EYC26" s="41"/>
      <c r="EYD26" s="41"/>
      <c r="EYE26" s="41"/>
      <c r="EYF26" s="41"/>
      <c r="EYG26" s="41"/>
      <c r="EYH26" s="41"/>
      <c r="EYI26" s="41"/>
      <c r="EYJ26" s="41"/>
      <c r="EYK26" s="41"/>
      <c r="EYL26" s="41"/>
      <c r="EYM26" s="41"/>
      <c r="EYN26" s="41"/>
      <c r="EYO26" s="41"/>
      <c r="EYP26" s="41"/>
      <c r="EYQ26" s="41"/>
      <c r="EYR26" s="41"/>
      <c r="EYS26" s="41"/>
      <c r="EYT26" s="41"/>
      <c r="EYU26" s="41"/>
      <c r="EYV26" s="41"/>
      <c r="EYW26" s="41"/>
      <c r="EYX26" s="41"/>
      <c r="EYY26" s="41"/>
      <c r="EYZ26" s="41"/>
      <c r="EZA26" s="41"/>
      <c r="EZB26" s="41"/>
      <c r="EZC26" s="41"/>
      <c r="EZD26" s="41"/>
      <c r="EZE26" s="41"/>
      <c r="EZF26" s="41"/>
      <c r="EZG26" s="41"/>
      <c r="EZH26" s="41"/>
      <c r="EZI26" s="41"/>
      <c r="EZJ26" s="41"/>
      <c r="EZK26" s="41"/>
      <c r="EZL26" s="41"/>
      <c r="EZM26" s="41"/>
      <c r="EZN26" s="41"/>
      <c r="EZO26" s="41"/>
      <c r="EZP26" s="41"/>
      <c r="EZQ26" s="41"/>
      <c r="EZR26" s="41"/>
      <c r="EZS26" s="41"/>
      <c r="EZT26" s="41"/>
      <c r="EZU26" s="41"/>
      <c r="EZV26" s="41"/>
      <c r="EZW26" s="41"/>
      <c r="EZX26" s="41"/>
      <c r="EZY26" s="41"/>
      <c r="EZZ26" s="41"/>
      <c r="FAA26" s="41"/>
      <c r="FAB26" s="41"/>
      <c r="FAC26" s="41"/>
      <c r="FAD26" s="41"/>
      <c r="FAE26" s="41"/>
      <c r="FAF26" s="41"/>
      <c r="FAG26" s="41"/>
      <c r="FAH26" s="41"/>
      <c r="FAI26" s="41"/>
      <c r="FAJ26" s="41"/>
      <c r="FAK26" s="41"/>
      <c r="FAL26" s="41"/>
      <c r="FAM26" s="41"/>
      <c r="FAN26" s="41"/>
      <c r="FAO26" s="41"/>
      <c r="FAP26" s="41"/>
      <c r="FAQ26" s="41"/>
      <c r="FAR26" s="41"/>
      <c r="FAS26" s="41"/>
      <c r="FAT26" s="41"/>
      <c r="FAU26" s="41"/>
      <c r="FAV26" s="41"/>
      <c r="FAW26" s="41"/>
      <c r="FAX26" s="41"/>
      <c r="FAY26" s="41"/>
      <c r="FAZ26" s="41"/>
      <c r="FBA26" s="41"/>
      <c r="FBB26" s="41"/>
      <c r="FBC26" s="41"/>
      <c r="FBD26" s="41"/>
      <c r="FBE26" s="41"/>
      <c r="FBF26" s="41"/>
      <c r="FBG26" s="41"/>
      <c r="FBH26" s="41"/>
      <c r="FBI26" s="41"/>
      <c r="FBJ26" s="41"/>
      <c r="FBK26" s="41"/>
      <c r="FBL26" s="41"/>
      <c r="FBM26" s="41"/>
      <c r="FBN26" s="41"/>
      <c r="FBO26" s="41"/>
      <c r="FBP26" s="41"/>
      <c r="FBQ26" s="41"/>
      <c r="FBR26" s="41"/>
      <c r="FBS26" s="41"/>
      <c r="FBT26" s="41"/>
      <c r="FBU26" s="41"/>
      <c r="FBV26" s="41"/>
      <c r="FBW26" s="41"/>
      <c r="FBX26" s="41"/>
      <c r="FBY26" s="41"/>
      <c r="FBZ26" s="41"/>
      <c r="FCA26" s="41"/>
      <c r="FCB26" s="41"/>
      <c r="FCC26" s="41"/>
      <c r="FCD26" s="41"/>
      <c r="FCE26" s="41"/>
      <c r="FCF26" s="41"/>
      <c r="FCG26" s="41"/>
      <c r="FCH26" s="41"/>
      <c r="FCI26" s="41"/>
      <c r="FCJ26" s="41"/>
      <c r="FCK26" s="41"/>
      <c r="FCL26" s="41"/>
      <c r="FCM26" s="41"/>
      <c r="FCN26" s="41"/>
      <c r="FCO26" s="41"/>
      <c r="FCP26" s="41"/>
      <c r="FCQ26" s="41"/>
      <c r="FCR26" s="41"/>
      <c r="FCS26" s="41"/>
      <c r="FCT26" s="41"/>
      <c r="FCU26" s="41"/>
      <c r="FCV26" s="41"/>
      <c r="FCW26" s="41"/>
      <c r="FCX26" s="41"/>
      <c r="FCY26" s="41"/>
      <c r="FCZ26" s="41"/>
      <c r="FDA26" s="41"/>
      <c r="FDB26" s="41"/>
      <c r="FDC26" s="41"/>
      <c r="FDD26" s="41"/>
      <c r="FDE26" s="41"/>
      <c r="FDF26" s="41"/>
      <c r="FDG26" s="41"/>
      <c r="FDH26" s="41"/>
      <c r="FDI26" s="41"/>
      <c r="FDJ26" s="41"/>
      <c r="FDK26" s="41"/>
      <c r="FDL26" s="41"/>
      <c r="FDM26" s="41"/>
      <c r="FDN26" s="41"/>
      <c r="FDO26" s="41"/>
      <c r="FDP26" s="41"/>
      <c r="FDQ26" s="41"/>
      <c r="FDR26" s="41"/>
      <c r="FDS26" s="41"/>
      <c r="FDT26" s="41"/>
      <c r="FDU26" s="41"/>
      <c r="FDV26" s="41"/>
      <c r="FDW26" s="41"/>
      <c r="FDX26" s="41"/>
      <c r="FDY26" s="41"/>
      <c r="FDZ26" s="41"/>
      <c r="FEA26" s="41"/>
      <c r="FEB26" s="41"/>
      <c r="FEC26" s="41"/>
      <c r="FED26" s="41"/>
      <c r="FEE26" s="41"/>
      <c r="FEF26" s="41"/>
      <c r="FEG26" s="41"/>
      <c r="FEH26" s="41"/>
      <c r="FEI26" s="41"/>
      <c r="FEJ26" s="41"/>
      <c r="FEK26" s="41"/>
      <c r="FEL26" s="41"/>
      <c r="FEM26" s="41"/>
      <c r="FEN26" s="41"/>
      <c r="FEO26" s="41"/>
      <c r="FEP26" s="41"/>
      <c r="FEQ26" s="41"/>
      <c r="FER26" s="41"/>
      <c r="FES26" s="41"/>
      <c r="FET26" s="41"/>
      <c r="FEU26" s="41"/>
      <c r="FEV26" s="41"/>
      <c r="FEW26" s="41"/>
      <c r="FEX26" s="41"/>
      <c r="FEY26" s="41"/>
      <c r="FEZ26" s="41"/>
      <c r="FFA26" s="41"/>
      <c r="FFB26" s="41"/>
      <c r="FFC26" s="41"/>
      <c r="FFD26" s="41"/>
      <c r="FFE26" s="41"/>
      <c r="FFF26" s="41"/>
      <c r="FFG26" s="41"/>
      <c r="FFH26" s="41"/>
      <c r="FFI26" s="41"/>
      <c r="FFJ26" s="41"/>
      <c r="FFK26" s="41"/>
      <c r="FFL26" s="41"/>
      <c r="FFM26" s="41"/>
      <c r="FFN26" s="41"/>
      <c r="FFO26" s="41"/>
      <c r="FFP26" s="41"/>
      <c r="FFQ26" s="41"/>
      <c r="FFR26" s="41"/>
      <c r="FFS26" s="41"/>
      <c r="FFT26" s="41"/>
      <c r="FFU26" s="41"/>
      <c r="FFV26" s="41"/>
      <c r="FFW26" s="41"/>
      <c r="FFX26" s="41"/>
      <c r="FFY26" s="41"/>
      <c r="FFZ26" s="41"/>
      <c r="FGA26" s="41"/>
      <c r="FGB26" s="41"/>
      <c r="FGC26" s="41"/>
      <c r="FGD26" s="41"/>
      <c r="FGE26" s="41"/>
      <c r="FGF26" s="41"/>
      <c r="FGG26" s="41"/>
      <c r="FGH26" s="41"/>
      <c r="FGI26" s="41"/>
      <c r="FGJ26" s="41"/>
      <c r="FGK26" s="41"/>
      <c r="FGL26" s="41"/>
      <c r="FGM26" s="41"/>
      <c r="FGN26" s="41"/>
      <c r="FGO26" s="41"/>
      <c r="FGP26" s="41"/>
      <c r="FGQ26" s="41"/>
      <c r="FGR26" s="41"/>
      <c r="FGS26" s="41"/>
      <c r="FGT26" s="41"/>
      <c r="FGU26" s="41"/>
      <c r="FGV26" s="41"/>
      <c r="FGW26" s="41"/>
      <c r="FGX26" s="41"/>
      <c r="FGY26" s="41"/>
      <c r="FGZ26" s="41"/>
      <c r="FHA26" s="41"/>
      <c r="FHB26" s="41"/>
      <c r="FHC26" s="41"/>
      <c r="FHD26" s="41"/>
      <c r="FHE26" s="41"/>
      <c r="FHF26" s="41"/>
      <c r="FHG26" s="41"/>
      <c r="FHH26" s="41"/>
      <c r="FHI26" s="41"/>
      <c r="FHJ26" s="41"/>
      <c r="FHK26" s="41"/>
      <c r="FHL26" s="41"/>
      <c r="FHM26" s="41"/>
      <c r="FHN26" s="41"/>
      <c r="FHO26" s="41"/>
      <c r="FHP26" s="41"/>
      <c r="FHQ26" s="41"/>
      <c r="FHR26" s="41"/>
      <c r="FHS26" s="41"/>
      <c r="FHT26" s="41"/>
      <c r="FHU26" s="41"/>
      <c r="FHV26" s="41"/>
      <c r="FHW26" s="41"/>
      <c r="FHX26" s="41"/>
      <c r="FHY26" s="41"/>
      <c r="FHZ26" s="41"/>
      <c r="FIA26" s="41"/>
      <c r="FIB26" s="41"/>
      <c r="FIC26" s="41"/>
      <c r="FID26" s="41"/>
      <c r="FIE26" s="41"/>
      <c r="FIF26" s="41"/>
      <c r="FIG26" s="41"/>
      <c r="FIH26" s="41"/>
      <c r="FII26" s="41"/>
      <c r="FIJ26" s="41"/>
      <c r="FIK26" s="41"/>
      <c r="FIL26" s="41"/>
      <c r="FIM26" s="41"/>
      <c r="FIN26" s="41"/>
      <c r="FIO26" s="41"/>
      <c r="FIP26" s="41"/>
      <c r="FIQ26" s="41"/>
      <c r="FIR26" s="41"/>
      <c r="FIS26" s="41"/>
      <c r="FIT26" s="41"/>
      <c r="FIU26" s="41"/>
      <c r="FIV26" s="41"/>
      <c r="FIW26" s="41"/>
      <c r="FIX26" s="41"/>
      <c r="FIY26" s="41"/>
      <c r="FIZ26" s="41"/>
      <c r="FJA26" s="41"/>
      <c r="FJB26" s="41"/>
      <c r="FJC26" s="41"/>
      <c r="FJD26" s="41"/>
      <c r="FJE26" s="41"/>
      <c r="FJF26" s="41"/>
      <c r="FJG26" s="41"/>
      <c r="FJH26" s="41"/>
      <c r="FJI26" s="41"/>
      <c r="FJJ26" s="41"/>
      <c r="FJK26" s="41"/>
      <c r="FJL26" s="41"/>
      <c r="FJM26" s="41"/>
      <c r="FJN26" s="41"/>
      <c r="FJO26" s="41"/>
      <c r="FJP26" s="41"/>
      <c r="FJQ26" s="41"/>
      <c r="FJR26" s="41"/>
      <c r="FJS26" s="41"/>
      <c r="FJT26" s="41"/>
      <c r="FJU26" s="41"/>
      <c r="FJV26" s="41"/>
      <c r="FJW26" s="41"/>
      <c r="FJX26" s="41"/>
      <c r="FJY26" s="41"/>
      <c r="FJZ26" s="41"/>
      <c r="FKA26" s="41"/>
      <c r="FKB26" s="41"/>
      <c r="FKC26" s="41"/>
      <c r="FKD26" s="41"/>
      <c r="FKE26" s="41"/>
      <c r="FKF26" s="41"/>
      <c r="FKG26" s="41"/>
      <c r="FKH26" s="41"/>
      <c r="FKI26" s="41"/>
      <c r="FKJ26" s="41"/>
      <c r="FKK26" s="41"/>
      <c r="FKL26" s="41"/>
      <c r="FKM26" s="41"/>
      <c r="FKN26" s="41"/>
      <c r="FKO26" s="41"/>
      <c r="FKP26" s="41"/>
      <c r="FKQ26" s="41"/>
      <c r="FKR26" s="41"/>
      <c r="FKS26" s="41"/>
      <c r="FKT26" s="41"/>
      <c r="FKU26" s="41"/>
      <c r="FKV26" s="41"/>
      <c r="FKW26" s="41"/>
      <c r="FKX26" s="41"/>
      <c r="FKY26" s="41"/>
      <c r="FKZ26" s="41"/>
      <c r="FLA26" s="41"/>
      <c r="FLB26" s="41"/>
      <c r="FLC26" s="41"/>
      <c r="FLD26" s="41"/>
      <c r="FLE26" s="41"/>
      <c r="FLF26" s="41"/>
      <c r="FLG26" s="41"/>
      <c r="FLH26" s="41"/>
      <c r="FLI26" s="41"/>
      <c r="FLJ26" s="41"/>
      <c r="FLK26" s="41"/>
      <c r="FLL26" s="41"/>
      <c r="FLM26" s="41"/>
      <c r="FLN26" s="41"/>
      <c r="FLO26" s="41"/>
      <c r="FLP26" s="41"/>
      <c r="FLQ26" s="41"/>
      <c r="FLR26" s="41"/>
      <c r="FLS26" s="41"/>
      <c r="FLT26" s="41"/>
      <c r="FLU26" s="41"/>
      <c r="FLV26" s="41"/>
      <c r="FLW26" s="41"/>
      <c r="FLX26" s="41"/>
      <c r="FLY26" s="41"/>
      <c r="FLZ26" s="41"/>
      <c r="FMA26" s="41"/>
      <c r="FMB26" s="41"/>
      <c r="FMC26" s="41"/>
      <c r="FMD26" s="41"/>
      <c r="FME26" s="41"/>
      <c r="FMF26" s="41"/>
      <c r="FMG26" s="41"/>
      <c r="FMH26" s="41"/>
      <c r="FMI26" s="41"/>
      <c r="FMJ26" s="41"/>
      <c r="FMK26" s="41"/>
      <c r="FML26" s="41"/>
      <c r="FMM26" s="41"/>
      <c r="FMN26" s="41"/>
      <c r="FMO26" s="41"/>
      <c r="FMP26" s="41"/>
      <c r="FMQ26" s="41"/>
      <c r="FMR26" s="41"/>
      <c r="FMS26" s="41"/>
      <c r="FMT26" s="41"/>
      <c r="FMU26" s="41"/>
      <c r="FMV26" s="41"/>
      <c r="FMW26" s="41"/>
      <c r="FMX26" s="41"/>
      <c r="FMY26" s="41"/>
      <c r="FMZ26" s="41"/>
      <c r="FNA26" s="41"/>
      <c r="FNB26" s="41"/>
      <c r="FNC26" s="41"/>
      <c r="FND26" s="41"/>
      <c r="FNE26" s="41"/>
      <c r="FNF26" s="41"/>
      <c r="FNG26" s="41"/>
      <c r="FNH26" s="41"/>
      <c r="FNI26" s="41"/>
      <c r="FNJ26" s="41"/>
      <c r="FNK26" s="41"/>
      <c r="FNL26" s="41"/>
      <c r="FNM26" s="41"/>
      <c r="FNN26" s="41"/>
      <c r="FNO26" s="41"/>
      <c r="FNP26" s="41"/>
      <c r="FNQ26" s="41"/>
      <c r="FNR26" s="41"/>
      <c r="FNS26" s="41"/>
      <c r="FNT26" s="41"/>
      <c r="FNU26" s="41"/>
      <c r="FNV26" s="41"/>
      <c r="FNW26" s="41"/>
      <c r="FNX26" s="41"/>
      <c r="FNY26" s="41"/>
      <c r="FNZ26" s="41"/>
      <c r="FOA26" s="41"/>
      <c r="FOB26" s="41"/>
      <c r="FOC26" s="41"/>
      <c r="FOD26" s="41"/>
      <c r="FOE26" s="41"/>
      <c r="FOF26" s="41"/>
      <c r="FOG26" s="41"/>
      <c r="FOH26" s="41"/>
      <c r="FOI26" s="41"/>
      <c r="FOJ26" s="41"/>
      <c r="FOK26" s="41"/>
      <c r="FOL26" s="41"/>
      <c r="FOM26" s="41"/>
      <c r="FON26" s="41"/>
      <c r="FOO26" s="41"/>
      <c r="FOP26" s="41"/>
      <c r="FOQ26" s="41"/>
      <c r="FOR26" s="41"/>
      <c r="FOS26" s="41"/>
      <c r="FOT26" s="41"/>
      <c r="FOU26" s="41"/>
      <c r="FOV26" s="41"/>
      <c r="FOW26" s="41"/>
      <c r="FOX26" s="41"/>
      <c r="FOY26" s="41"/>
      <c r="FOZ26" s="41"/>
      <c r="FPA26" s="41"/>
      <c r="FPB26" s="41"/>
      <c r="FPC26" s="41"/>
      <c r="FPD26" s="41"/>
      <c r="FPE26" s="41"/>
      <c r="FPF26" s="41"/>
      <c r="FPG26" s="41"/>
      <c r="FPH26" s="41"/>
      <c r="FPI26" s="41"/>
      <c r="FPJ26" s="41"/>
      <c r="FPK26" s="41"/>
      <c r="FPL26" s="41"/>
      <c r="FPM26" s="41"/>
      <c r="FPN26" s="41"/>
      <c r="FPO26" s="41"/>
      <c r="FPP26" s="41"/>
      <c r="FPQ26" s="41"/>
      <c r="FPR26" s="41"/>
      <c r="FPS26" s="41"/>
      <c r="FPT26" s="41"/>
      <c r="FPU26" s="41"/>
      <c r="FPV26" s="41"/>
      <c r="FPW26" s="41"/>
      <c r="FPX26" s="41"/>
      <c r="FPY26" s="41"/>
      <c r="FPZ26" s="41"/>
      <c r="FQA26" s="41"/>
      <c r="FQB26" s="41"/>
      <c r="FQC26" s="41"/>
      <c r="FQD26" s="41"/>
      <c r="FQE26" s="41"/>
      <c r="FQF26" s="41"/>
      <c r="FQG26" s="41"/>
      <c r="FQH26" s="41"/>
      <c r="FQI26" s="41"/>
      <c r="FQJ26" s="41"/>
      <c r="FQK26" s="41"/>
      <c r="FQL26" s="41"/>
      <c r="FQM26" s="41"/>
      <c r="FQN26" s="41"/>
      <c r="FQO26" s="41"/>
      <c r="FQP26" s="41"/>
      <c r="FQQ26" s="41"/>
      <c r="FQR26" s="41"/>
      <c r="FQS26" s="41"/>
      <c r="FQT26" s="41"/>
      <c r="FQU26" s="41"/>
      <c r="FQV26" s="41"/>
      <c r="FQW26" s="41"/>
      <c r="FQX26" s="41"/>
      <c r="FQY26" s="41"/>
      <c r="FQZ26" s="41"/>
      <c r="FRA26" s="41"/>
      <c r="FRB26" s="41"/>
      <c r="FRC26" s="41"/>
      <c r="FRD26" s="41"/>
      <c r="FRE26" s="41"/>
      <c r="FRF26" s="41"/>
      <c r="FRG26" s="41"/>
      <c r="FRH26" s="41"/>
      <c r="FRI26" s="41"/>
      <c r="FRJ26" s="41"/>
      <c r="FRK26" s="41"/>
      <c r="FRL26" s="41"/>
      <c r="FRM26" s="41"/>
      <c r="FRN26" s="41"/>
      <c r="FRO26" s="41"/>
      <c r="FRP26" s="41"/>
      <c r="FRQ26" s="41"/>
      <c r="FRR26" s="41"/>
      <c r="FRS26" s="41"/>
      <c r="FRT26" s="41"/>
      <c r="FRU26" s="41"/>
      <c r="FRV26" s="41"/>
      <c r="FRW26" s="41"/>
      <c r="FRX26" s="41"/>
      <c r="FRY26" s="41"/>
      <c r="FRZ26" s="41"/>
      <c r="FSA26" s="41"/>
      <c r="FSB26" s="41"/>
      <c r="FSC26" s="41"/>
      <c r="FSD26" s="41"/>
      <c r="FSE26" s="41"/>
      <c r="FSF26" s="41"/>
      <c r="FSG26" s="41"/>
      <c r="FSH26" s="41"/>
      <c r="FSI26" s="41"/>
      <c r="FSJ26" s="41"/>
      <c r="FSK26" s="41"/>
      <c r="FSL26" s="41"/>
      <c r="FSM26" s="41"/>
      <c r="FSN26" s="41"/>
      <c r="FSO26" s="41"/>
      <c r="FSP26" s="41"/>
      <c r="FSQ26" s="41"/>
      <c r="FSR26" s="41"/>
      <c r="FSS26" s="41"/>
      <c r="FST26" s="41"/>
      <c r="FSU26" s="41"/>
      <c r="FSV26" s="41"/>
      <c r="FSW26" s="41"/>
      <c r="FSX26" s="41"/>
      <c r="FSY26" s="41"/>
      <c r="FSZ26" s="41"/>
      <c r="FTA26" s="41"/>
      <c r="FTB26" s="41"/>
      <c r="FTC26" s="41"/>
      <c r="FTD26" s="41"/>
      <c r="FTE26" s="41"/>
      <c r="FTF26" s="41"/>
      <c r="FTG26" s="41"/>
      <c r="FTH26" s="41"/>
      <c r="FTI26" s="41"/>
      <c r="FTJ26" s="41"/>
      <c r="FTK26" s="41"/>
      <c r="FTL26" s="41"/>
      <c r="FTM26" s="41"/>
      <c r="FTN26" s="41"/>
      <c r="FTO26" s="41"/>
      <c r="FTP26" s="41"/>
      <c r="FTQ26" s="41"/>
      <c r="FTR26" s="41"/>
      <c r="FTS26" s="41"/>
      <c r="FTT26" s="41"/>
      <c r="FTU26" s="41"/>
      <c r="FTV26" s="41"/>
      <c r="FTW26" s="41"/>
      <c r="FTX26" s="41"/>
      <c r="FTY26" s="41"/>
      <c r="FTZ26" s="41"/>
      <c r="FUA26" s="41"/>
      <c r="FUB26" s="41"/>
      <c r="FUC26" s="41"/>
      <c r="FUD26" s="41"/>
      <c r="FUE26" s="41"/>
      <c r="FUF26" s="41"/>
      <c r="FUG26" s="41"/>
      <c r="FUH26" s="41"/>
      <c r="FUI26" s="41"/>
      <c r="FUJ26" s="41"/>
      <c r="FUK26" s="41"/>
      <c r="FUL26" s="41"/>
      <c r="FUM26" s="41"/>
      <c r="FUN26" s="41"/>
      <c r="FUO26" s="41"/>
      <c r="FUP26" s="41"/>
      <c r="FUQ26" s="41"/>
      <c r="FUR26" s="41"/>
      <c r="FUS26" s="41"/>
      <c r="FUT26" s="41"/>
      <c r="FUU26" s="41"/>
      <c r="FUV26" s="41"/>
      <c r="FUW26" s="41"/>
      <c r="FUX26" s="41"/>
      <c r="FUY26" s="41"/>
      <c r="FUZ26" s="41"/>
      <c r="FVA26" s="41"/>
      <c r="FVB26" s="41"/>
      <c r="FVC26" s="41"/>
      <c r="FVD26" s="41"/>
      <c r="FVE26" s="41"/>
      <c r="FVF26" s="41"/>
      <c r="FVG26" s="41"/>
      <c r="FVH26" s="41"/>
      <c r="FVI26" s="41"/>
      <c r="FVJ26" s="41"/>
      <c r="FVK26" s="41"/>
      <c r="FVL26" s="41"/>
      <c r="FVM26" s="41"/>
      <c r="FVN26" s="41"/>
      <c r="FVO26" s="41"/>
      <c r="FVP26" s="41"/>
      <c r="FVQ26" s="41"/>
      <c r="FVR26" s="41"/>
      <c r="FVS26" s="41"/>
      <c r="FVT26" s="41"/>
      <c r="FVU26" s="41"/>
      <c r="FVV26" s="41"/>
      <c r="FVW26" s="41"/>
      <c r="FVX26" s="41"/>
      <c r="FVY26" s="41"/>
      <c r="FVZ26" s="41"/>
      <c r="FWA26" s="41"/>
      <c r="FWB26" s="41"/>
      <c r="FWC26" s="41"/>
      <c r="FWD26" s="41"/>
      <c r="FWE26" s="41"/>
      <c r="FWF26" s="41"/>
      <c r="FWG26" s="41"/>
      <c r="FWH26" s="41"/>
      <c r="FWI26" s="41"/>
      <c r="FWJ26" s="41"/>
      <c r="FWK26" s="41"/>
      <c r="FWL26" s="41"/>
      <c r="FWM26" s="41"/>
      <c r="FWN26" s="41"/>
      <c r="FWO26" s="41"/>
      <c r="FWP26" s="41"/>
      <c r="FWQ26" s="41"/>
      <c r="FWR26" s="41"/>
      <c r="FWS26" s="41"/>
      <c r="FWT26" s="41"/>
      <c r="FWU26" s="41"/>
      <c r="FWV26" s="41"/>
      <c r="FWW26" s="41"/>
      <c r="FWX26" s="41"/>
      <c r="FWY26" s="41"/>
      <c r="FWZ26" s="41"/>
      <c r="FXA26" s="41"/>
      <c r="FXB26" s="41"/>
      <c r="FXC26" s="41"/>
      <c r="FXD26" s="41"/>
      <c r="FXE26" s="41"/>
      <c r="FXF26" s="41"/>
      <c r="FXG26" s="41"/>
      <c r="FXH26" s="41"/>
      <c r="FXI26" s="41"/>
      <c r="FXJ26" s="41"/>
      <c r="FXK26" s="41"/>
      <c r="FXL26" s="41"/>
      <c r="FXM26" s="41"/>
      <c r="FXN26" s="41"/>
      <c r="FXO26" s="41"/>
      <c r="FXP26" s="41"/>
      <c r="FXQ26" s="41"/>
      <c r="FXR26" s="41"/>
      <c r="FXS26" s="41"/>
      <c r="FXT26" s="41"/>
      <c r="FXU26" s="41"/>
      <c r="FXV26" s="41"/>
      <c r="FXW26" s="41"/>
      <c r="FXX26" s="41"/>
      <c r="FXY26" s="41"/>
      <c r="FXZ26" s="41"/>
      <c r="FYA26" s="41"/>
      <c r="FYB26" s="41"/>
      <c r="FYC26" s="41"/>
      <c r="FYD26" s="41"/>
      <c r="FYE26" s="41"/>
      <c r="FYF26" s="41"/>
      <c r="FYG26" s="41"/>
      <c r="FYH26" s="41"/>
      <c r="FYI26" s="41"/>
      <c r="FYJ26" s="41"/>
      <c r="FYK26" s="41"/>
      <c r="FYL26" s="41"/>
      <c r="FYM26" s="41"/>
      <c r="FYN26" s="41"/>
      <c r="FYO26" s="41"/>
      <c r="FYP26" s="41"/>
      <c r="FYQ26" s="41"/>
      <c r="FYR26" s="41"/>
      <c r="FYS26" s="41"/>
      <c r="FYT26" s="41"/>
      <c r="FYU26" s="41"/>
      <c r="FYV26" s="41"/>
      <c r="FYW26" s="41"/>
      <c r="FYX26" s="41"/>
      <c r="FYY26" s="41"/>
      <c r="FYZ26" s="41"/>
      <c r="FZA26" s="41"/>
      <c r="FZB26" s="41"/>
      <c r="FZC26" s="41"/>
      <c r="FZD26" s="41"/>
      <c r="FZE26" s="41"/>
      <c r="FZF26" s="41"/>
      <c r="FZG26" s="41"/>
      <c r="FZH26" s="41"/>
      <c r="FZI26" s="41"/>
      <c r="FZJ26" s="41"/>
      <c r="FZK26" s="41"/>
      <c r="FZL26" s="41"/>
      <c r="FZM26" s="41"/>
      <c r="FZN26" s="41"/>
      <c r="FZO26" s="41"/>
      <c r="FZP26" s="41"/>
      <c r="FZQ26" s="41"/>
      <c r="FZR26" s="41"/>
      <c r="FZS26" s="41"/>
      <c r="FZT26" s="41"/>
      <c r="FZU26" s="41"/>
      <c r="FZV26" s="41"/>
      <c r="FZW26" s="41"/>
      <c r="FZX26" s="41"/>
      <c r="FZY26" s="41"/>
      <c r="FZZ26" s="41"/>
      <c r="GAA26" s="41"/>
      <c r="GAB26" s="41"/>
      <c r="GAC26" s="41"/>
      <c r="GAD26" s="41"/>
      <c r="GAE26" s="41"/>
      <c r="GAF26" s="41"/>
      <c r="GAG26" s="41"/>
      <c r="GAH26" s="41"/>
      <c r="GAI26" s="41"/>
      <c r="GAJ26" s="41"/>
      <c r="GAK26" s="41"/>
      <c r="GAL26" s="41"/>
      <c r="GAM26" s="41"/>
      <c r="GAN26" s="41"/>
      <c r="GAO26" s="41"/>
      <c r="GAP26" s="41"/>
      <c r="GAQ26" s="41"/>
      <c r="GAR26" s="41"/>
      <c r="GAS26" s="41"/>
      <c r="GAT26" s="41"/>
      <c r="GAU26" s="41"/>
      <c r="GAV26" s="41"/>
      <c r="GAW26" s="41"/>
      <c r="GAX26" s="41"/>
      <c r="GAY26" s="41"/>
      <c r="GAZ26" s="41"/>
      <c r="GBA26" s="41"/>
      <c r="GBB26" s="41"/>
      <c r="GBC26" s="41"/>
      <c r="GBD26" s="41"/>
      <c r="GBE26" s="41"/>
      <c r="GBF26" s="41"/>
      <c r="GBG26" s="41"/>
      <c r="GBH26" s="41"/>
      <c r="GBI26" s="41"/>
      <c r="GBJ26" s="41"/>
      <c r="GBK26" s="41"/>
      <c r="GBL26" s="41"/>
      <c r="GBM26" s="41"/>
      <c r="GBN26" s="41"/>
      <c r="GBO26" s="41"/>
      <c r="GBP26" s="41"/>
      <c r="GBQ26" s="41"/>
      <c r="GBR26" s="41"/>
      <c r="GBS26" s="41"/>
      <c r="GBT26" s="41"/>
      <c r="GBU26" s="41"/>
      <c r="GBV26" s="41"/>
      <c r="GBW26" s="41"/>
      <c r="GBX26" s="41"/>
      <c r="GBY26" s="41"/>
      <c r="GBZ26" s="41"/>
      <c r="GCA26" s="41"/>
      <c r="GCB26" s="41"/>
      <c r="GCC26" s="41"/>
      <c r="GCD26" s="41"/>
      <c r="GCE26" s="41"/>
      <c r="GCF26" s="41"/>
      <c r="GCG26" s="41"/>
      <c r="GCH26" s="41"/>
      <c r="GCI26" s="41"/>
      <c r="GCJ26" s="41"/>
      <c r="GCK26" s="41"/>
      <c r="GCL26" s="41"/>
      <c r="GCM26" s="41"/>
      <c r="GCN26" s="41"/>
      <c r="GCO26" s="41"/>
      <c r="GCP26" s="41"/>
      <c r="GCQ26" s="41"/>
      <c r="GCR26" s="41"/>
      <c r="GCS26" s="41"/>
      <c r="GCT26" s="41"/>
      <c r="GCU26" s="41"/>
      <c r="GCV26" s="41"/>
      <c r="GCW26" s="41"/>
      <c r="GCX26" s="41"/>
      <c r="GCY26" s="41"/>
      <c r="GCZ26" s="41"/>
      <c r="GDA26" s="41"/>
      <c r="GDB26" s="41"/>
      <c r="GDC26" s="41"/>
      <c r="GDD26" s="41"/>
      <c r="GDE26" s="41"/>
      <c r="GDF26" s="41"/>
      <c r="GDG26" s="41"/>
      <c r="GDH26" s="41"/>
      <c r="GDI26" s="41"/>
      <c r="GDJ26" s="41"/>
      <c r="GDK26" s="41"/>
      <c r="GDL26" s="41"/>
      <c r="GDM26" s="41"/>
      <c r="GDN26" s="41"/>
      <c r="GDO26" s="41"/>
      <c r="GDP26" s="41"/>
      <c r="GDQ26" s="41"/>
      <c r="GDR26" s="41"/>
      <c r="GDS26" s="41"/>
      <c r="GDT26" s="41"/>
      <c r="GDU26" s="41"/>
      <c r="GDV26" s="41"/>
      <c r="GDW26" s="41"/>
      <c r="GDX26" s="41"/>
      <c r="GDY26" s="41"/>
      <c r="GDZ26" s="41"/>
      <c r="GEA26" s="41"/>
      <c r="GEB26" s="41"/>
      <c r="GEC26" s="41"/>
      <c r="GED26" s="41"/>
      <c r="GEE26" s="41"/>
      <c r="GEF26" s="41"/>
      <c r="GEG26" s="41"/>
      <c r="GEH26" s="41"/>
      <c r="GEI26" s="41"/>
      <c r="GEJ26" s="41"/>
      <c r="GEK26" s="41"/>
      <c r="GEL26" s="41"/>
      <c r="GEM26" s="41"/>
      <c r="GEN26" s="41"/>
      <c r="GEO26" s="41"/>
      <c r="GEP26" s="41"/>
      <c r="GEQ26" s="41"/>
      <c r="GER26" s="41"/>
      <c r="GES26" s="41"/>
      <c r="GET26" s="41"/>
      <c r="GEU26" s="41"/>
      <c r="GEV26" s="41"/>
      <c r="GEW26" s="41"/>
      <c r="GEX26" s="41"/>
      <c r="GEY26" s="41"/>
      <c r="GEZ26" s="41"/>
      <c r="GFA26" s="41"/>
      <c r="GFB26" s="41"/>
      <c r="GFC26" s="41"/>
      <c r="GFD26" s="41"/>
      <c r="GFE26" s="41"/>
      <c r="GFF26" s="41"/>
      <c r="GFG26" s="41"/>
      <c r="GFH26" s="41"/>
      <c r="GFI26" s="41"/>
      <c r="GFJ26" s="41"/>
      <c r="GFK26" s="41"/>
      <c r="GFL26" s="41"/>
      <c r="GFM26" s="41"/>
      <c r="GFN26" s="41"/>
      <c r="GFO26" s="41"/>
      <c r="GFP26" s="41"/>
      <c r="GFQ26" s="41"/>
      <c r="GFR26" s="41"/>
      <c r="GFS26" s="41"/>
      <c r="GFT26" s="41"/>
      <c r="GFU26" s="41"/>
      <c r="GFV26" s="41"/>
      <c r="GFW26" s="41"/>
      <c r="GFX26" s="41"/>
      <c r="GFY26" s="41"/>
      <c r="GFZ26" s="41"/>
      <c r="GGA26" s="41"/>
      <c r="GGB26" s="41"/>
      <c r="GGC26" s="41"/>
      <c r="GGD26" s="41"/>
      <c r="GGE26" s="41"/>
      <c r="GGF26" s="41"/>
      <c r="GGG26" s="41"/>
      <c r="GGH26" s="41"/>
      <c r="GGI26" s="41"/>
      <c r="GGJ26" s="41"/>
      <c r="GGK26" s="41"/>
      <c r="GGL26" s="41"/>
      <c r="GGM26" s="41"/>
      <c r="GGN26" s="41"/>
      <c r="GGO26" s="41"/>
      <c r="GGP26" s="41"/>
      <c r="GGQ26" s="41"/>
      <c r="GGR26" s="41"/>
      <c r="GGS26" s="41"/>
      <c r="GGT26" s="41"/>
      <c r="GGU26" s="41"/>
      <c r="GGV26" s="41"/>
      <c r="GGW26" s="41"/>
      <c r="GGX26" s="41"/>
      <c r="GGY26" s="41"/>
      <c r="GGZ26" s="41"/>
      <c r="GHA26" s="41"/>
      <c r="GHB26" s="41"/>
      <c r="GHC26" s="41"/>
      <c r="GHD26" s="41"/>
      <c r="GHE26" s="41"/>
      <c r="GHF26" s="41"/>
      <c r="GHG26" s="41"/>
      <c r="GHH26" s="41"/>
      <c r="GHI26" s="41"/>
      <c r="GHJ26" s="41"/>
      <c r="GHK26" s="41"/>
      <c r="GHL26" s="41"/>
      <c r="GHM26" s="41"/>
      <c r="GHN26" s="41"/>
      <c r="GHO26" s="41"/>
      <c r="GHP26" s="41"/>
      <c r="GHQ26" s="41"/>
      <c r="GHR26" s="41"/>
      <c r="GHS26" s="41"/>
      <c r="GHT26" s="41"/>
      <c r="GHU26" s="41"/>
      <c r="GHV26" s="41"/>
      <c r="GHW26" s="41"/>
      <c r="GHX26" s="41"/>
      <c r="GHY26" s="41"/>
      <c r="GHZ26" s="41"/>
      <c r="GIA26" s="41"/>
      <c r="GIB26" s="41"/>
      <c r="GIC26" s="41"/>
      <c r="GID26" s="41"/>
      <c r="GIE26" s="41"/>
      <c r="GIF26" s="41"/>
      <c r="GIG26" s="41"/>
      <c r="GIH26" s="41"/>
      <c r="GII26" s="41"/>
      <c r="GIJ26" s="41"/>
      <c r="GIK26" s="41"/>
      <c r="GIL26" s="41"/>
      <c r="GIM26" s="41"/>
      <c r="GIN26" s="41"/>
      <c r="GIO26" s="41"/>
      <c r="GIP26" s="41"/>
      <c r="GIQ26" s="41"/>
      <c r="GIR26" s="41"/>
      <c r="GIS26" s="41"/>
      <c r="GIT26" s="41"/>
      <c r="GIU26" s="41"/>
      <c r="GIV26" s="41"/>
      <c r="GIW26" s="41"/>
      <c r="GIX26" s="41"/>
      <c r="GIY26" s="41"/>
      <c r="GIZ26" s="41"/>
      <c r="GJA26" s="41"/>
      <c r="GJB26" s="41"/>
      <c r="GJC26" s="41"/>
      <c r="GJD26" s="41"/>
      <c r="GJE26" s="41"/>
      <c r="GJF26" s="41"/>
      <c r="GJG26" s="41"/>
      <c r="GJH26" s="41"/>
      <c r="GJI26" s="41"/>
      <c r="GJJ26" s="41"/>
      <c r="GJK26" s="41"/>
      <c r="GJL26" s="41"/>
      <c r="GJM26" s="41"/>
      <c r="GJN26" s="41"/>
      <c r="GJO26" s="41"/>
      <c r="GJP26" s="41"/>
      <c r="GJQ26" s="41"/>
      <c r="GJR26" s="41"/>
      <c r="GJS26" s="41"/>
      <c r="GJT26" s="41"/>
      <c r="GJU26" s="41"/>
      <c r="GJV26" s="41"/>
      <c r="GJW26" s="41"/>
      <c r="GJX26" s="41"/>
      <c r="GJY26" s="41"/>
      <c r="GJZ26" s="41"/>
      <c r="GKA26" s="41"/>
      <c r="GKB26" s="41"/>
      <c r="GKC26" s="41"/>
      <c r="GKD26" s="41"/>
      <c r="GKE26" s="41"/>
      <c r="GKF26" s="41"/>
      <c r="GKG26" s="41"/>
      <c r="GKH26" s="41"/>
      <c r="GKI26" s="41"/>
      <c r="GKJ26" s="41"/>
      <c r="GKK26" s="41"/>
      <c r="GKL26" s="41"/>
      <c r="GKM26" s="41"/>
      <c r="GKN26" s="41"/>
      <c r="GKO26" s="41"/>
      <c r="GKP26" s="41"/>
      <c r="GKQ26" s="41"/>
      <c r="GKR26" s="41"/>
      <c r="GKS26" s="41"/>
      <c r="GKT26" s="41"/>
      <c r="GKU26" s="41"/>
      <c r="GKV26" s="41"/>
      <c r="GKW26" s="41"/>
      <c r="GKX26" s="41"/>
      <c r="GKY26" s="41"/>
      <c r="GKZ26" s="41"/>
      <c r="GLA26" s="41"/>
      <c r="GLB26" s="41"/>
      <c r="GLC26" s="41"/>
      <c r="GLD26" s="41"/>
      <c r="GLE26" s="41"/>
      <c r="GLF26" s="41"/>
      <c r="GLG26" s="41"/>
      <c r="GLH26" s="41"/>
      <c r="GLI26" s="41"/>
      <c r="GLJ26" s="41"/>
      <c r="GLK26" s="41"/>
      <c r="GLL26" s="41"/>
      <c r="GLM26" s="41"/>
      <c r="GLN26" s="41"/>
      <c r="GLO26" s="41"/>
      <c r="GLP26" s="41"/>
      <c r="GLQ26" s="41"/>
      <c r="GLR26" s="41"/>
      <c r="GLS26" s="41"/>
      <c r="GLT26" s="41"/>
      <c r="GLU26" s="41"/>
      <c r="GLV26" s="41"/>
      <c r="GLW26" s="41"/>
      <c r="GLX26" s="41"/>
      <c r="GLY26" s="41"/>
      <c r="GLZ26" s="41"/>
      <c r="GMA26" s="41"/>
      <c r="GMB26" s="41"/>
      <c r="GMC26" s="41"/>
      <c r="GMD26" s="41"/>
      <c r="GME26" s="41"/>
      <c r="GMF26" s="41"/>
      <c r="GMG26" s="41"/>
      <c r="GMH26" s="41"/>
      <c r="GMI26" s="41"/>
      <c r="GMJ26" s="41"/>
      <c r="GMK26" s="41"/>
      <c r="GML26" s="41"/>
      <c r="GMM26" s="41"/>
      <c r="GMN26" s="41"/>
      <c r="GMO26" s="41"/>
      <c r="GMP26" s="41"/>
      <c r="GMQ26" s="41"/>
      <c r="GMR26" s="41"/>
      <c r="GMS26" s="41"/>
      <c r="GMT26" s="41"/>
      <c r="GMU26" s="41"/>
      <c r="GMV26" s="41"/>
      <c r="GMW26" s="41"/>
      <c r="GMX26" s="41"/>
      <c r="GMY26" s="41"/>
      <c r="GMZ26" s="41"/>
      <c r="GNA26" s="41"/>
      <c r="GNB26" s="41"/>
      <c r="GNC26" s="41"/>
      <c r="GND26" s="41"/>
      <c r="GNE26" s="41"/>
      <c r="GNF26" s="41"/>
      <c r="GNG26" s="41"/>
      <c r="GNH26" s="41"/>
      <c r="GNI26" s="41"/>
      <c r="GNJ26" s="41"/>
      <c r="GNK26" s="41"/>
      <c r="GNL26" s="41"/>
      <c r="GNM26" s="41"/>
      <c r="GNN26" s="41"/>
      <c r="GNO26" s="41"/>
      <c r="GNP26" s="41"/>
      <c r="GNQ26" s="41"/>
      <c r="GNR26" s="41"/>
      <c r="GNS26" s="41"/>
      <c r="GNT26" s="41"/>
      <c r="GNU26" s="41"/>
      <c r="GNV26" s="41"/>
      <c r="GNW26" s="41"/>
      <c r="GNX26" s="41"/>
      <c r="GNY26" s="41"/>
      <c r="GNZ26" s="41"/>
      <c r="GOA26" s="41"/>
      <c r="GOB26" s="41"/>
      <c r="GOC26" s="41"/>
      <c r="GOD26" s="41"/>
      <c r="GOE26" s="41"/>
      <c r="GOF26" s="41"/>
      <c r="GOG26" s="41"/>
      <c r="GOH26" s="41"/>
      <c r="GOI26" s="41"/>
      <c r="GOJ26" s="41"/>
      <c r="GOK26" s="41"/>
      <c r="GOL26" s="41"/>
      <c r="GOM26" s="41"/>
      <c r="GON26" s="41"/>
      <c r="GOO26" s="41"/>
      <c r="GOP26" s="41"/>
      <c r="GOQ26" s="41"/>
      <c r="GOR26" s="41"/>
      <c r="GOS26" s="41"/>
      <c r="GOT26" s="41"/>
      <c r="GOU26" s="41"/>
      <c r="GOV26" s="41"/>
      <c r="GOW26" s="41"/>
      <c r="GOX26" s="41"/>
      <c r="GOY26" s="41"/>
      <c r="GOZ26" s="41"/>
      <c r="GPA26" s="41"/>
      <c r="GPB26" s="41"/>
      <c r="GPC26" s="41"/>
      <c r="GPD26" s="41"/>
      <c r="GPE26" s="41"/>
      <c r="GPF26" s="41"/>
      <c r="GPG26" s="41"/>
      <c r="GPH26" s="41"/>
      <c r="GPI26" s="41"/>
      <c r="GPJ26" s="41"/>
      <c r="GPK26" s="41"/>
      <c r="GPL26" s="41"/>
      <c r="GPM26" s="41"/>
      <c r="GPN26" s="41"/>
      <c r="GPO26" s="41"/>
      <c r="GPP26" s="41"/>
      <c r="GPQ26" s="41"/>
      <c r="GPR26" s="41"/>
      <c r="GPS26" s="41"/>
      <c r="GPT26" s="41"/>
      <c r="GPU26" s="41"/>
      <c r="GPV26" s="41"/>
      <c r="GPW26" s="41"/>
      <c r="GPX26" s="41"/>
      <c r="GPY26" s="41"/>
      <c r="GPZ26" s="41"/>
      <c r="GQA26" s="41"/>
      <c r="GQB26" s="41"/>
      <c r="GQC26" s="41"/>
      <c r="GQD26" s="41"/>
      <c r="GQE26" s="41"/>
      <c r="GQF26" s="41"/>
      <c r="GQG26" s="41"/>
      <c r="GQH26" s="41"/>
      <c r="GQI26" s="41"/>
      <c r="GQJ26" s="41"/>
      <c r="GQK26" s="41"/>
      <c r="GQL26" s="41"/>
      <c r="GQM26" s="41"/>
      <c r="GQN26" s="41"/>
      <c r="GQO26" s="41"/>
      <c r="GQP26" s="41"/>
      <c r="GQQ26" s="41"/>
      <c r="GQR26" s="41"/>
      <c r="GQS26" s="41"/>
      <c r="GQT26" s="41"/>
      <c r="GQU26" s="41"/>
      <c r="GQV26" s="41"/>
      <c r="GQW26" s="41"/>
      <c r="GQX26" s="41"/>
      <c r="GQY26" s="41"/>
      <c r="GQZ26" s="41"/>
      <c r="GRA26" s="41"/>
      <c r="GRB26" s="41"/>
      <c r="GRC26" s="41"/>
      <c r="GRD26" s="41"/>
      <c r="GRE26" s="41"/>
      <c r="GRF26" s="41"/>
      <c r="GRG26" s="41"/>
      <c r="GRH26" s="41"/>
      <c r="GRI26" s="41"/>
      <c r="GRJ26" s="41"/>
      <c r="GRK26" s="41"/>
      <c r="GRL26" s="41"/>
      <c r="GRM26" s="41"/>
      <c r="GRN26" s="41"/>
      <c r="GRO26" s="41"/>
      <c r="GRP26" s="41"/>
      <c r="GRQ26" s="41"/>
      <c r="GRR26" s="41"/>
      <c r="GRS26" s="41"/>
      <c r="GRT26" s="41"/>
      <c r="GRU26" s="41"/>
      <c r="GRV26" s="41"/>
      <c r="GRW26" s="41"/>
      <c r="GRX26" s="41"/>
      <c r="GRY26" s="41"/>
      <c r="GRZ26" s="41"/>
      <c r="GSA26" s="41"/>
      <c r="GSB26" s="41"/>
      <c r="GSC26" s="41"/>
      <c r="GSD26" s="41"/>
      <c r="GSE26" s="41"/>
      <c r="GSF26" s="41"/>
      <c r="GSG26" s="41"/>
      <c r="GSH26" s="41"/>
      <c r="GSI26" s="41"/>
      <c r="GSJ26" s="41"/>
      <c r="GSK26" s="41"/>
      <c r="GSL26" s="41"/>
      <c r="GSM26" s="41"/>
      <c r="GSN26" s="41"/>
      <c r="GSO26" s="41"/>
      <c r="GSP26" s="41"/>
      <c r="GSQ26" s="41"/>
      <c r="GSR26" s="41"/>
      <c r="GSS26" s="41"/>
      <c r="GST26" s="41"/>
      <c r="GSU26" s="41"/>
      <c r="GSV26" s="41"/>
      <c r="GSW26" s="41"/>
      <c r="GSX26" s="41"/>
      <c r="GSY26" s="41"/>
      <c r="GSZ26" s="41"/>
      <c r="GTA26" s="41"/>
      <c r="GTB26" s="41"/>
      <c r="GTC26" s="41"/>
      <c r="GTD26" s="41"/>
      <c r="GTE26" s="41"/>
      <c r="GTF26" s="41"/>
      <c r="GTG26" s="41"/>
      <c r="GTH26" s="41"/>
      <c r="GTI26" s="41"/>
      <c r="GTJ26" s="41"/>
      <c r="GTK26" s="41"/>
      <c r="GTL26" s="41"/>
      <c r="GTM26" s="41"/>
      <c r="GTN26" s="41"/>
      <c r="GTO26" s="41"/>
      <c r="GTP26" s="41"/>
      <c r="GTQ26" s="41"/>
      <c r="GTR26" s="41"/>
      <c r="GTS26" s="41"/>
      <c r="GTT26" s="41"/>
      <c r="GTU26" s="41"/>
      <c r="GTV26" s="41"/>
      <c r="GTW26" s="41"/>
      <c r="GTX26" s="41"/>
      <c r="GTY26" s="41"/>
      <c r="GTZ26" s="41"/>
      <c r="GUA26" s="41"/>
      <c r="GUB26" s="41"/>
      <c r="GUC26" s="41"/>
      <c r="GUD26" s="41"/>
      <c r="GUE26" s="41"/>
      <c r="GUF26" s="41"/>
      <c r="GUG26" s="41"/>
      <c r="GUH26" s="41"/>
      <c r="GUI26" s="41"/>
      <c r="GUJ26" s="41"/>
      <c r="GUK26" s="41"/>
      <c r="GUL26" s="41"/>
      <c r="GUM26" s="41"/>
      <c r="GUN26" s="41"/>
      <c r="GUO26" s="41"/>
      <c r="GUP26" s="41"/>
      <c r="GUQ26" s="41"/>
      <c r="GUR26" s="41"/>
      <c r="GUS26" s="41"/>
      <c r="GUT26" s="41"/>
      <c r="GUU26" s="41"/>
      <c r="GUV26" s="41"/>
      <c r="GUW26" s="41"/>
      <c r="GUX26" s="41"/>
      <c r="GUY26" s="41"/>
      <c r="GUZ26" s="41"/>
      <c r="GVA26" s="41"/>
      <c r="GVB26" s="41"/>
      <c r="GVC26" s="41"/>
      <c r="GVD26" s="41"/>
      <c r="GVE26" s="41"/>
      <c r="GVF26" s="41"/>
      <c r="GVG26" s="41"/>
      <c r="GVH26" s="41"/>
      <c r="GVI26" s="41"/>
      <c r="GVJ26" s="41"/>
      <c r="GVK26" s="41"/>
      <c r="GVL26" s="41"/>
      <c r="GVM26" s="41"/>
      <c r="GVN26" s="41"/>
      <c r="GVO26" s="41"/>
      <c r="GVP26" s="41"/>
      <c r="GVQ26" s="41"/>
      <c r="GVR26" s="41"/>
      <c r="GVS26" s="41"/>
      <c r="GVT26" s="41"/>
      <c r="GVU26" s="41"/>
      <c r="GVV26" s="41"/>
      <c r="GVW26" s="41"/>
      <c r="GVX26" s="41"/>
      <c r="GVY26" s="41"/>
      <c r="GVZ26" s="41"/>
      <c r="GWA26" s="41"/>
      <c r="GWB26" s="41"/>
      <c r="GWC26" s="41"/>
      <c r="GWD26" s="41"/>
      <c r="GWE26" s="41"/>
      <c r="GWF26" s="41"/>
      <c r="GWG26" s="41"/>
      <c r="GWH26" s="41"/>
      <c r="GWI26" s="41"/>
      <c r="GWJ26" s="41"/>
      <c r="GWK26" s="41"/>
      <c r="GWL26" s="41"/>
      <c r="GWM26" s="41"/>
      <c r="GWN26" s="41"/>
      <c r="GWO26" s="41"/>
      <c r="GWP26" s="41"/>
      <c r="GWQ26" s="41"/>
      <c r="GWR26" s="41"/>
      <c r="GWS26" s="41"/>
      <c r="GWT26" s="41"/>
      <c r="GWU26" s="41"/>
      <c r="GWV26" s="41"/>
      <c r="GWW26" s="41"/>
      <c r="GWX26" s="41"/>
      <c r="GWY26" s="41"/>
      <c r="GWZ26" s="41"/>
      <c r="GXA26" s="41"/>
      <c r="GXB26" s="41"/>
      <c r="GXC26" s="41"/>
      <c r="GXD26" s="41"/>
      <c r="GXE26" s="41"/>
      <c r="GXF26" s="41"/>
      <c r="GXG26" s="41"/>
      <c r="GXH26" s="41"/>
      <c r="GXI26" s="41"/>
      <c r="GXJ26" s="41"/>
      <c r="GXK26" s="41"/>
      <c r="GXL26" s="41"/>
      <c r="GXM26" s="41"/>
      <c r="GXN26" s="41"/>
      <c r="GXO26" s="41"/>
      <c r="GXP26" s="41"/>
      <c r="GXQ26" s="41"/>
      <c r="GXR26" s="41"/>
      <c r="GXS26" s="41"/>
      <c r="GXT26" s="41"/>
      <c r="GXU26" s="41"/>
      <c r="GXV26" s="41"/>
      <c r="GXW26" s="41"/>
      <c r="GXX26" s="41"/>
      <c r="GXY26" s="41"/>
      <c r="GXZ26" s="41"/>
      <c r="GYA26" s="41"/>
      <c r="GYB26" s="41"/>
      <c r="GYC26" s="41"/>
      <c r="GYD26" s="41"/>
      <c r="GYE26" s="41"/>
      <c r="GYF26" s="41"/>
      <c r="GYG26" s="41"/>
      <c r="GYH26" s="41"/>
      <c r="GYI26" s="41"/>
      <c r="GYJ26" s="41"/>
      <c r="GYK26" s="41"/>
      <c r="GYL26" s="41"/>
      <c r="GYM26" s="41"/>
      <c r="GYN26" s="41"/>
      <c r="GYO26" s="41"/>
      <c r="GYP26" s="41"/>
      <c r="GYQ26" s="41"/>
      <c r="GYR26" s="41"/>
      <c r="GYS26" s="41"/>
      <c r="GYT26" s="41"/>
      <c r="GYU26" s="41"/>
      <c r="GYV26" s="41"/>
      <c r="GYW26" s="41"/>
      <c r="GYX26" s="41"/>
      <c r="GYY26" s="41"/>
      <c r="GYZ26" s="41"/>
      <c r="GZA26" s="41"/>
      <c r="GZB26" s="41"/>
      <c r="GZC26" s="41"/>
      <c r="GZD26" s="41"/>
      <c r="GZE26" s="41"/>
      <c r="GZF26" s="41"/>
      <c r="GZG26" s="41"/>
      <c r="GZH26" s="41"/>
      <c r="GZI26" s="41"/>
      <c r="GZJ26" s="41"/>
      <c r="GZK26" s="41"/>
      <c r="GZL26" s="41"/>
      <c r="GZM26" s="41"/>
      <c r="GZN26" s="41"/>
      <c r="GZO26" s="41"/>
      <c r="GZP26" s="41"/>
      <c r="GZQ26" s="41"/>
      <c r="GZR26" s="41"/>
      <c r="GZS26" s="41"/>
      <c r="GZT26" s="41"/>
      <c r="GZU26" s="41"/>
      <c r="GZV26" s="41"/>
      <c r="GZW26" s="41"/>
      <c r="GZX26" s="41"/>
      <c r="GZY26" s="41"/>
      <c r="GZZ26" s="41"/>
      <c r="HAA26" s="41"/>
      <c r="HAB26" s="41"/>
      <c r="HAC26" s="41"/>
      <c r="HAD26" s="41"/>
      <c r="HAE26" s="41"/>
      <c r="HAF26" s="41"/>
      <c r="HAG26" s="41"/>
      <c r="HAH26" s="41"/>
      <c r="HAI26" s="41"/>
      <c r="HAJ26" s="41"/>
      <c r="HAK26" s="41"/>
      <c r="HAL26" s="41"/>
      <c r="HAM26" s="41"/>
      <c r="HAN26" s="41"/>
      <c r="HAO26" s="41"/>
      <c r="HAP26" s="41"/>
      <c r="HAQ26" s="41"/>
      <c r="HAR26" s="41"/>
      <c r="HAS26" s="41"/>
      <c r="HAT26" s="41"/>
      <c r="HAU26" s="41"/>
      <c r="HAV26" s="41"/>
      <c r="HAW26" s="41"/>
      <c r="HAX26" s="41"/>
      <c r="HAY26" s="41"/>
      <c r="HAZ26" s="41"/>
      <c r="HBA26" s="41"/>
      <c r="HBB26" s="41"/>
      <c r="HBC26" s="41"/>
      <c r="HBD26" s="41"/>
      <c r="HBE26" s="41"/>
      <c r="HBF26" s="41"/>
      <c r="HBG26" s="41"/>
      <c r="HBH26" s="41"/>
      <c r="HBI26" s="41"/>
      <c r="HBJ26" s="41"/>
      <c r="HBK26" s="41"/>
      <c r="HBL26" s="41"/>
      <c r="HBM26" s="41"/>
      <c r="HBN26" s="41"/>
      <c r="HBO26" s="41"/>
      <c r="HBP26" s="41"/>
      <c r="HBQ26" s="41"/>
      <c r="HBR26" s="41"/>
      <c r="HBS26" s="41"/>
      <c r="HBT26" s="41"/>
      <c r="HBU26" s="41"/>
      <c r="HBV26" s="41"/>
      <c r="HBW26" s="41"/>
      <c r="HBX26" s="41"/>
      <c r="HBY26" s="41"/>
      <c r="HBZ26" s="41"/>
      <c r="HCA26" s="41"/>
      <c r="HCB26" s="41"/>
      <c r="HCC26" s="41"/>
      <c r="HCD26" s="41"/>
      <c r="HCE26" s="41"/>
      <c r="HCF26" s="41"/>
      <c r="HCG26" s="41"/>
      <c r="HCH26" s="41"/>
      <c r="HCI26" s="41"/>
      <c r="HCJ26" s="41"/>
      <c r="HCK26" s="41"/>
      <c r="HCL26" s="41"/>
      <c r="HCM26" s="41"/>
      <c r="HCN26" s="41"/>
      <c r="HCO26" s="41"/>
      <c r="HCP26" s="41"/>
      <c r="HCQ26" s="41"/>
      <c r="HCR26" s="41"/>
      <c r="HCS26" s="41"/>
      <c r="HCT26" s="41"/>
      <c r="HCU26" s="41"/>
      <c r="HCV26" s="41"/>
      <c r="HCW26" s="41"/>
      <c r="HCX26" s="41"/>
      <c r="HCY26" s="41"/>
      <c r="HCZ26" s="41"/>
      <c r="HDA26" s="41"/>
      <c r="HDB26" s="41"/>
      <c r="HDC26" s="41"/>
      <c r="HDD26" s="41"/>
      <c r="HDE26" s="41"/>
      <c r="HDF26" s="41"/>
      <c r="HDG26" s="41"/>
      <c r="HDH26" s="41"/>
      <c r="HDI26" s="41"/>
      <c r="HDJ26" s="41"/>
      <c r="HDK26" s="41"/>
      <c r="HDL26" s="41"/>
      <c r="HDM26" s="41"/>
      <c r="HDN26" s="41"/>
      <c r="HDO26" s="41"/>
      <c r="HDP26" s="41"/>
      <c r="HDQ26" s="41"/>
      <c r="HDR26" s="41"/>
      <c r="HDS26" s="41"/>
      <c r="HDT26" s="41"/>
      <c r="HDU26" s="41"/>
      <c r="HDV26" s="41"/>
      <c r="HDW26" s="41"/>
      <c r="HDX26" s="41"/>
      <c r="HDY26" s="41"/>
      <c r="HDZ26" s="41"/>
      <c r="HEA26" s="41"/>
      <c r="HEB26" s="41"/>
      <c r="HEC26" s="41"/>
      <c r="HED26" s="41"/>
      <c r="HEE26" s="41"/>
      <c r="HEF26" s="41"/>
      <c r="HEG26" s="41"/>
      <c r="HEH26" s="41"/>
      <c r="HEI26" s="41"/>
      <c r="HEJ26" s="41"/>
      <c r="HEK26" s="41"/>
      <c r="HEL26" s="41"/>
      <c r="HEM26" s="41"/>
      <c r="HEN26" s="41"/>
      <c r="HEO26" s="41"/>
      <c r="HEP26" s="41"/>
      <c r="HEQ26" s="41"/>
      <c r="HER26" s="41"/>
      <c r="HES26" s="41"/>
      <c r="HET26" s="41"/>
      <c r="HEU26" s="41"/>
      <c r="HEV26" s="41"/>
      <c r="HEW26" s="41"/>
      <c r="HEX26" s="41"/>
      <c r="HEY26" s="41"/>
      <c r="HEZ26" s="41"/>
      <c r="HFA26" s="41"/>
      <c r="HFB26" s="41"/>
      <c r="HFC26" s="41"/>
      <c r="HFD26" s="41"/>
      <c r="HFE26" s="41"/>
      <c r="HFF26" s="41"/>
      <c r="HFG26" s="41"/>
      <c r="HFH26" s="41"/>
      <c r="HFI26" s="41"/>
      <c r="HFJ26" s="41"/>
      <c r="HFK26" s="41"/>
      <c r="HFL26" s="41"/>
      <c r="HFM26" s="41"/>
      <c r="HFN26" s="41"/>
      <c r="HFO26" s="41"/>
      <c r="HFP26" s="41"/>
      <c r="HFQ26" s="41"/>
      <c r="HFR26" s="41"/>
      <c r="HFS26" s="41"/>
      <c r="HFT26" s="41"/>
      <c r="HFU26" s="41"/>
      <c r="HFV26" s="41"/>
      <c r="HFW26" s="41"/>
      <c r="HFX26" s="41"/>
      <c r="HFY26" s="41"/>
      <c r="HFZ26" s="41"/>
      <c r="HGA26" s="41"/>
      <c r="HGB26" s="41"/>
      <c r="HGC26" s="41"/>
      <c r="HGD26" s="41"/>
      <c r="HGE26" s="41"/>
      <c r="HGF26" s="41"/>
      <c r="HGG26" s="41"/>
      <c r="HGH26" s="41"/>
      <c r="HGI26" s="41"/>
      <c r="HGJ26" s="41"/>
      <c r="HGK26" s="41"/>
      <c r="HGL26" s="41"/>
      <c r="HGM26" s="41"/>
      <c r="HGN26" s="41"/>
      <c r="HGO26" s="41"/>
      <c r="HGP26" s="41"/>
      <c r="HGQ26" s="41"/>
      <c r="HGR26" s="41"/>
      <c r="HGS26" s="41"/>
      <c r="HGT26" s="41"/>
      <c r="HGU26" s="41"/>
      <c r="HGV26" s="41"/>
      <c r="HGW26" s="41"/>
      <c r="HGX26" s="41"/>
      <c r="HGY26" s="41"/>
      <c r="HGZ26" s="41"/>
      <c r="HHA26" s="41"/>
      <c r="HHB26" s="41"/>
      <c r="HHC26" s="41"/>
      <c r="HHD26" s="41"/>
      <c r="HHE26" s="41"/>
      <c r="HHF26" s="41"/>
      <c r="HHG26" s="41"/>
      <c r="HHH26" s="41"/>
      <c r="HHI26" s="41"/>
      <c r="HHJ26" s="41"/>
      <c r="HHK26" s="41"/>
      <c r="HHL26" s="41"/>
      <c r="HHM26" s="41"/>
      <c r="HHN26" s="41"/>
      <c r="HHO26" s="41"/>
      <c r="HHP26" s="41"/>
      <c r="HHQ26" s="41"/>
      <c r="HHR26" s="41"/>
      <c r="HHS26" s="41"/>
      <c r="HHT26" s="41"/>
      <c r="HHU26" s="41"/>
      <c r="HHV26" s="41"/>
      <c r="HHW26" s="41"/>
      <c r="HHX26" s="41"/>
      <c r="HHY26" s="41"/>
      <c r="HHZ26" s="41"/>
      <c r="HIA26" s="41"/>
      <c r="HIB26" s="41"/>
      <c r="HIC26" s="41"/>
      <c r="HID26" s="41"/>
      <c r="HIE26" s="41"/>
      <c r="HIF26" s="41"/>
      <c r="HIG26" s="41"/>
      <c r="HIH26" s="41"/>
      <c r="HII26" s="41"/>
      <c r="HIJ26" s="41"/>
      <c r="HIK26" s="41"/>
      <c r="HIL26" s="41"/>
      <c r="HIM26" s="41"/>
      <c r="HIN26" s="41"/>
      <c r="HIO26" s="41"/>
      <c r="HIP26" s="41"/>
      <c r="HIQ26" s="41"/>
      <c r="HIR26" s="41"/>
      <c r="HIS26" s="41"/>
      <c r="HIT26" s="41"/>
      <c r="HIU26" s="41"/>
      <c r="HIV26" s="41"/>
      <c r="HIW26" s="41"/>
      <c r="HIX26" s="41"/>
      <c r="HIY26" s="41"/>
      <c r="HIZ26" s="41"/>
      <c r="HJA26" s="41"/>
      <c r="HJB26" s="41"/>
      <c r="HJC26" s="41"/>
      <c r="HJD26" s="41"/>
      <c r="HJE26" s="41"/>
      <c r="HJF26" s="41"/>
      <c r="HJG26" s="41"/>
      <c r="HJH26" s="41"/>
      <c r="HJI26" s="41"/>
      <c r="HJJ26" s="41"/>
      <c r="HJK26" s="41"/>
      <c r="HJL26" s="41"/>
      <c r="HJM26" s="41"/>
      <c r="HJN26" s="41"/>
      <c r="HJO26" s="41"/>
      <c r="HJP26" s="41"/>
      <c r="HJQ26" s="41"/>
      <c r="HJR26" s="41"/>
      <c r="HJS26" s="41"/>
      <c r="HJT26" s="41"/>
      <c r="HJU26" s="41"/>
      <c r="HJV26" s="41"/>
      <c r="HJW26" s="41"/>
      <c r="HJX26" s="41"/>
      <c r="HJY26" s="41"/>
      <c r="HJZ26" s="41"/>
      <c r="HKA26" s="41"/>
      <c r="HKB26" s="41"/>
      <c r="HKC26" s="41"/>
      <c r="HKD26" s="41"/>
      <c r="HKE26" s="41"/>
      <c r="HKF26" s="41"/>
      <c r="HKG26" s="41"/>
      <c r="HKH26" s="41"/>
      <c r="HKI26" s="41"/>
      <c r="HKJ26" s="41"/>
      <c r="HKK26" s="41"/>
      <c r="HKL26" s="41"/>
      <c r="HKM26" s="41"/>
      <c r="HKN26" s="41"/>
      <c r="HKO26" s="41"/>
      <c r="HKP26" s="41"/>
      <c r="HKQ26" s="41"/>
      <c r="HKR26" s="41"/>
      <c r="HKS26" s="41"/>
      <c r="HKT26" s="41"/>
      <c r="HKU26" s="41"/>
      <c r="HKV26" s="41"/>
      <c r="HKW26" s="41"/>
      <c r="HKX26" s="41"/>
      <c r="HKY26" s="41"/>
      <c r="HKZ26" s="41"/>
      <c r="HLA26" s="41"/>
      <c r="HLB26" s="41"/>
      <c r="HLC26" s="41"/>
      <c r="HLD26" s="41"/>
      <c r="HLE26" s="41"/>
      <c r="HLF26" s="41"/>
      <c r="HLG26" s="41"/>
      <c r="HLH26" s="41"/>
      <c r="HLI26" s="41"/>
      <c r="HLJ26" s="41"/>
      <c r="HLK26" s="41"/>
      <c r="HLL26" s="41"/>
      <c r="HLM26" s="41"/>
      <c r="HLN26" s="41"/>
      <c r="HLO26" s="41"/>
      <c r="HLP26" s="41"/>
      <c r="HLQ26" s="41"/>
      <c r="HLR26" s="41"/>
      <c r="HLS26" s="41"/>
      <c r="HLT26" s="41"/>
      <c r="HLU26" s="41"/>
      <c r="HLV26" s="41"/>
      <c r="HLW26" s="41"/>
      <c r="HLX26" s="41"/>
      <c r="HLY26" s="41"/>
      <c r="HLZ26" s="41"/>
      <c r="HMA26" s="41"/>
      <c r="HMB26" s="41"/>
      <c r="HMC26" s="41"/>
      <c r="HMD26" s="41"/>
      <c r="HME26" s="41"/>
      <c r="HMF26" s="41"/>
      <c r="HMG26" s="41"/>
      <c r="HMH26" s="41"/>
      <c r="HMI26" s="41"/>
      <c r="HMJ26" s="41"/>
      <c r="HMK26" s="41"/>
      <c r="HML26" s="41"/>
      <c r="HMM26" s="41"/>
      <c r="HMN26" s="41"/>
      <c r="HMO26" s="41"/>
      <c r="HMP26" s="41"/>
      <c r="HMQ26" s="41"/>
      <c r="HMR26" s="41"/>
      <c r="HMS26" s="41"/>
      <c r="HMT26" s="41"/>
      <c r="HMU26" s="41"/>
      <c r="HMV26" s="41"/>
      <c r="HMW26" s="41"/>
      <c r="HMX26" s="41"/>
      <c r="HMY26" s="41"/>
      <c r="HMZ26" s="41"/>
      <c r="HNA26" s="41"/>
      <c r="HNB26" s="41"/>
      <c r="HNC26" s="41"/>
      <c r="HND26" s="41"/>
      <c r="HNE26" s="41"/>
      <c r="HNF26" s="41"/>
      <c r="HNG26" s="41"/>
      <c r="HNH26" s="41"/>
      <c r="HNI26" s="41"/>
      <c r="HNJ26" s="41"/>
      <c r="HNK26" s="41"/>
      <c r="HNL26" s="41"/>
      <c r="HNM26" s="41"/>
      <c r="HNN26" s="41"/>
      <c r="HNO26" s="41"/>
      <c r="HNP26" s="41"/>
      <c r="HNQ26" s="41"/>
      <c r="HNR26" s="41"/>
      <c r="HNS26" s="41"/>
      <c r="HNT26" s="41"/>
      <c r="HNU26" s="41"/>
      <c r="HNV26" s="41"/>
      <c r="HNW26" s="41"/>
      <c r="HNX26" s="41"/>
      <c r="HNY26" s="41"/>
      <c r="HNZ26" s="41"/>
      <c r="HOA26" s="41"/>
      <c r="HOB26" s="41"/>
      <c r="HOC26" s="41"/>
      <c r="HOD26" s="41"/>
      <c r="HOE26" s="41"/>
      <c r="HOF26" s="41"/>
      <c r="HOG26" s="41"/>
      <c r="HOH26" s="41"/>
      <c r="HOI26" s="41"/>
      <c r="HOJ26" s="41"/>
      <c r="HOK26" s="41"/>
      <c r="HOL26" s="41"/>
      <c r="HOM26" s="41"/>
      <c r="HON26" s="41"/>
      <c r="HOO26" s="41"/>
      <c r="HOP26" s="41"/>
      <c r="HOQ26" s="41"/>
      <c r="HOR26" s="41"/>
      <c r="HOS26" s="41"/>
      <c r="HOT26" s="41"/>
      <c r="HOU26" s="41"/>
      <c r="HOV26" s="41"/>
      <c r="HOW26" s="41"/>
      <c r="HOX26" s="41"/>
      <c r="HOY26" s="41"/>
      <c r="HOZ26" s="41"/>
      <c r="HPA26" s="41"/>
      <c r="HPB26" s="41"/>
      <c r="HPC26" s="41"/>
      <c r="HPD26" s="41"/>
      <c r="HPE26" s="41"/>
      <c r="HPF26" s="41"/>
      <c r="HPG26" s="41"/>
      <c r="HPH26" s="41"/>
      <c r="HPI26" s="41"/>
      <c r="HPJ26" s="41"/>
      <c r="HPK26" s="41"/>
      <c r="HPL26" s="41"/>
      <c r="HPM26" s="41"/>
      <c r="HPN26" s="41"/>
      <c r="HPO26" s="41"/>
      <c r="HPP26" s="41"/>
      <c r="HPQ26" s="41"/>
      <c r="HPR26" s="41"/>
      <c r="HPS26" s="41"/>
      <c r="HPT26" s="41"/>
      <c r="HPU26" s="41"/>
      <c r="HPV26" s="41"/>
      <c r="HPW26" s="41"/>
      <c r="HPX26" s="41"/>
      <c r="HPY26" s="41"/>
      <c r="HPZ26" s="41"/>
      <c r="HQA26" s="41"/>
      <c r="HQB26" s="41"/>
      <c r="HQC26" s="41"/>
      <c r="HQD26" s="41"/>
      <c r="HQE26" s="41"/>
      <c r="HQF26" s="41"/>
      <c r="HQG26" s="41"/>
      <c r="HQH26" s="41"/>
      <c r="HQI26" s="41"/>
      <c r="HQJ26" s="41"/>
      <c r="HQK26" s="41"/>
      <c r="HQL26" s="41"/>
      <c r="HQM26" s="41"/>
      <c r="HQN26" s="41"/>
      <c r="HQO26" s="41"/>
      <c r="HQP26" s="41"/>
      <c r="HQQ26" s="41"/>
      <c r="HQR26" s="41"/>
      <c r="HQS26" s="41"/>
      <c r="HQT26" s="41"/>
      <c r="HQU26" s="41"/>
      <c r="HQV26" s="41"/>
      <c r="HQW26" s="41"/>
      <c r="HQX26" s="41"/>
      <c r="HQY26" s="41"/>
      <c r="HQZ26" s="41"/>
      <c r="HRA26" s="41"/>
      <c r="HRB26" s="41"/>
      <c r="HRC26" s="41"/>
      <c r="HRD26" s="41"/>
      <c r="HRE26" s="41"/>
      <c r="HRF26" s="41"/>
      <c r="HRG26" s="41"/>
      <c r="HRH26" s="41"/>
      <c r="HRI26" s="41"/>
      <c r="HRJ26" s="41"/>
      <c r="HRK26" s="41"/>
      <c r="HRL26" s="41"/>
      <c r="HRM26" s="41"/>
      <c r="HRN26" s="41"/>
      <c r="HRO26" s="41"/>
      <c r="HRP26" s="41"/>
      <c r="HRQ26" s="41"/>
      <c r="HRR26" s="41"/>
      <c r="HRS26" s="41"/>
      <c r="HRT26" s="41"/>
      <c r="HRU26" s="41"/>
      <c r="HRV26" s="41"/>
      <c r="HRW26" s="41"/>
      <c r="HRX26" s="41"/>
      <c r="HRY26" s="41"/>
      <c r="HRZ26" s="41"/>
      <c r="HSA26" s="41"/>
      <c r="HSB26" s="41"/>
      <c r="HSC26" s="41"/>
      <c r="HSD26" s="41"/>
      <c r="HSE26" s="41"/>
      <c r="HSF26" s="41"/>
      <c r="HSG26" s="41"/>
      <c r="HSH26" s="41"/>
      <c r="HSI26" s="41"/>
      <c r="HSJ26" s="41"/>
      <c r="HSK26" s="41"/>
      <c r="HSL26" s="41"/>
      <c r="HSM26" s="41"/>
      <c r="HSN26" s="41"/>
      <c r="HSO26" s="41"/>
      <c r="HSP26" s="41"/>
      <c r="HSQ26" s="41"/>
      <c r="HSR26" s="41"/>
      <c r="HSS26" s="41"/>
      <c r="HST26" s="41"/>
      <c r="HSU26" s="41"/>
      <c r="HSV26" s="41"/>
      <c r="HSW26" s="41"/>
      <c r="HSX26" s="41"/>
      <c r="HSY26" s="41"/>
      <c r="HSZ26" s="41"/>
      <c r="HTA26" s="41"/>
      <c r="HTB26" s="41"/>
      <c r="HTC26" s="41"/>
      <c r="HTD26" s="41"/>
      <c r="HTE26" s="41"/>
      <c r="HTF26" s="41"/>
      <c r="HTG26" s="41"/>
      <c r="HTH26" s="41"/>
      <c r="HTI26" s="41"/>
      <c r="HTJ26" s="41"/>
      <c r="HTK26" s="41"/>
      <c r="HTL26" s="41"/>
      <c r="HTM26" s="41"/>
      <c r="HTN26" s="41"/>
      <c r="HTO26" s="41"/>
      <c r="HTP26" s="41"/>
      <c r="HTQ26" s="41"/>
      <c r="HTR26" s="41"/>
      <c r="HTS26" s="41"/>
      <c r="HTT26" s="41"/>
      <c r="HTU26" s="41"/>
      <c r="HTV26" s="41"/>
      <c r="HTW26" s="41"/>
      <c r="HTX26" s="41"/>
      <c r="HTY26" s="41"/>
      <c r="HTZ26" s="41"/>
      <c r="HUA26" s="41"/>
      <c r="HUB26" s="41"/>
      <c r="HUC26" s="41"/>
      <c r="HUD26" s="41"/>
      <c r="HUE26" s="41"/>
      <c r="HUF26" s="41"/>
      <c r="HUG26" s="41"/>
      <c r="HUH26" s="41"/>
      <c r="HUI26" s="41"/>
      <c r="HUJ26" s="41"/>
      <c r="HUK26" s="41"/>
      <c r="HUL26" s="41"/>
      <c r="HUM26" s="41"/>
      <c r="HUN26" s="41"/>
      <c r="HUO26" s="41"/>
      <c r="HUP26" s="41"/>
      <c r="HUQ26" s="41"/>
      <c r="HUR26" s="41"/>
      <c r="HUS26" s="41"/>
      <c r="HUT26" s="41"/>
      <c r="HUU26" s="41"/>
      <c r="HUV26" s="41"/>
      <c r="HUW26" s="41"/>
      <c r="HUX26" s="41"/>
      <c r="HUY26" s="41"/>
      <c r="HUZ26" s="41"/>
      <c r="HVA26" s="41"/>
      <c r="HVB26" s="41"/>
      <c r="HVC26" s="41"/>
      <c r="HVD26" s="41"/>
      <c r="HVE26" s="41"/>
      <c r="HVF26" s="41"/>
      <c r="HVG26" s="41"/>
      <c r="HVH26" s="41"/>
      <c r="HVI26" s="41"/>
      <c r="HVJ26" s="41"/>
      <c r="HVK26" s="41"/>
      <c r="HVL26" s="41"/>
      <c r="HVM26" s="41"/>
      <c r="HVN26" s="41"/>
      <c r="HVO26" s="41"/>
      <c r="HVP26" s="41"/>
      <c r="HVQ26" s="41"/>
      <c r="HVR26" s="41"/>
      <c r="HVS26" s="41"/>
      <c r="HVT26" s="41"/>
      <c r="HVU26" s="41"/>
      <c r="HVV26" s="41"/>
      <c r="HVW26" s="41"/>
      <c r="HVX26" s="41"/>
      <c r="HVY26" s="41"/>
      <c r="HVZ26" s="41"/>
      <c r="HWA26" s="41"/>
      <c r="HWB26" s="41"/>
      <c r="HWC26" s="41"/>
      <c r="HWD26" s="41"/>
      <c r="HWE26" s="41"/>
      <c r="HWF26" s="41"/>
      <c r="HWG26" s="41"/>
      <c r="HWH26" s="41"/>
      <c r="HWI26" s="41"/>
      <c r="HWJ26" s="41"/>
      <c r="HWK26" s="41"/>
      <c r="HWL26" s="41"/>
      <c r="HWM26" s="41"/>
      <c r="HWN26" s="41"/>
      <c r="HWO26" s="41"/>
      <c r="HWP26" s="41"/>
      <c r="HWQ26" s="41"/>
      <c r="HWR26" s="41"/>
      <c r="HWS26" s="41"/>
      <c r="HWT26" s="41"/>
      <c r="HWU26" s="41"/>
      <c r="HWV26" s="41"/>
      <c r="HWW26" s="41"/>
      <c r="HWX26" s="41"/>
      <c r="HWY26" s="41"/>
      <c r="HWZ26" s="41"/>
      <c r="HXA26" s="41"/>
      <c r="HXB26" s="41"/>
      <c r="HXC26" s="41"/>
      <c r="HXD26" s="41"/>
      <c r="HXE26" s="41"/>
      <c r="HXF26" s="41"/>
      <c r="HXG26" s="41"/>
      <c r="HXH26" s="41"/>
      <c r="HXI26" s="41"/>
      <c r="HXJ26" s="41"/>
      <c r="HXK26" s="41"/>
      <c r="HXL26" s="41"/>
      <c r="HXM26" s="41"/>
      <c r="HXN26" s="41"/>
      <c r="HXO26" s="41"/>
      <c r="HXP26" s="41"/>
      <c r="HXQ26" s="41"/>
      <c r="HXR26" s="41"/>
      <c r="HXS26" s="41"/>
      <c r="HXT26" s="41"/>
      <c r="HXU26" s="41"/>
      <c r="HXV26" s="41"/>
      <c r="HXW26" s="41"/>
      <c r="HXX26" s="41"/>
      <c r="HXY26" s="41"/>
      <c r="HXZ26" s="41"/>
      <c r="HYA26" s="41"/>
      <c r="HYB26" s="41"/>
      <c r="HYC26" s="41"/>
      <c r="HYD26" s="41"/>
      <c r="HYE26" s="41"/>
      <c r="HYF26" s="41"/>
      <c r="HYG26" s="41"/>
      <c r="HYH26" s="41"/>
      <c r="HYI26" s="41"/>
      <c r="HYJ26" s="41"/>
      <c r="HYK26" s="41"/>
      <c r="HYL26" s="41"/>
      <c r="HYM26" s="41"/>
      <c r="HYN26" s="41"/>
      <c r="HYO26" s="41"/>
      <c r="HYP26" s="41"/>
      <c r="HYQ26" s="41"/>
      <c r="HYR26" s="41"/>
      <c r="HYS26" s="41"/>
      <c r="HYT26" s="41"/>
      <c r="HYU26" s="41"/>
      <c r="HYV26" s="41"/>
      <c r="HYW26" s="41"/>
      <c r="HYX26" s="41"/>
      <c r="HYY26" s="41"/>
      <c r="HYZ26" s="41"/>
      <c r="HZA26" s="41"/>
      <c r="HZB26" s="41"/>
      <c r="HZC26" s="41"/>
      <c r="HZD26" s="41"/>
      <c r="HZE26" s="41"/>
      <c r="HZF26" s="41"/>
      <c r="HZG26" s="41"/>
      <c r="HZH26" s="41"/>
      <c r="HZI26" s="41"/>
      <c r="HZJ26" s="41"/>
      <c r="HZK26" s="41"/>
      <c r="HZL26" s="41"/>
      <c r="HZM26" s="41"/>
      <c r="HZN26" s="41"/>
      <c r="HZO26" s="41"/>
      <c r="HZP26" s="41"/>
      <c r="HZQ26" s="41"/>
      <c r="HZR26" s="41"/>
      <c r="HZS26" s="41"/>
      <c r="HZT26" s="41"/>
      <c r="HZU26" s="41"/>
      <c r="HZV26" s="41"/>
      <c r="HZW26" s="41"/>
      <c r="HZX26" s="41"/>
      <c r="HZY26" s="41"/>
      <c r="HZZ26" s="41"/>
      <c r="IAA26" s="41"/>
      <c r="IAB26" s="41"/>
      <c r="IAC26" s="41"/>
      <c r="IAD26" s="41"/>
      <c r="IAE26" s="41"/>
      <c r="IAF26" s="41"/>
      <c r="IAG26" s="41"/>
      <c r="IAH26" s="41"/>
      <c r="IAI26" s="41"/>
      <c r="IAJ26" s="41"/>
      <c r="IAK26" s="41"/>
      <c r="IAL26" s="41"/>
      <c r="IAM26" s="41"/>
      <c r="IAN26" s="41"/>
      <c r="IAO26" s="41"/>
      <c r="IAP26" s="41"/>
      <c r="IAQ26" s="41"/>
      <c r="IAR26" s="41"/>
      <c r="IAS26" s="41"/>
      <c r="IAT26" s="41"/>
      <c r="IAU26" s="41"/>
      <c r="IAV26" s="41"/>
      <c r="IAW26" s="41"/>
      <c r="IAX26" s="41"/>
      <c r="IAY26" s="41"/>
      <c r="IAZ26" s="41"/>
      <c r="IBA26" s="41"/>
      <c r="IBB26" s="41"/>
      <c r="IBC26" s="41"/>
      <c r="IBD26" s="41"/>
      <c r="IBE26" s="41"/>
      <c r="IBF26" s="41"/>
      <c r="IBG26" s="41"/>
      <c r="IBH26" s="41"/>
      <c r="IBI26" s="41"/>
      <c r="IBJ26" s="41"/>
      <c r="IBK26" s="41"/>
      <c r="IBL26" s="41"/>
      <c r="IBM26" s="41"/>
      <c r="IBN26" s="41"/>
      <c r="IBO26" s="41"/>
      <c r="IBP26" s="41"/>
      <c r="IBQ26" s="41"/>
      <c r="IBR26" s="41"/>
      <c r="IBS26" s="41"/>
      <c r="IBT26" s="41"/>
      <c r="IBU26" s="41"/>
      <c r="IBV26" s="41"/>
      <c r="IBW26" s="41"/>
      <c r="IBX26" s="41"/>
      <c r="IBY26" s="41"/>
      <c r="IBZ26" s="41"/>
      <c r="ICA26" s="41"/>
      <c r="ICB26" s="41"/>
      <c r="ICC26" s="41"/>
      <c r="ICD26" s="41"/>
      <c r="ICE26" s="41"/>
      <c r="ICF26" s="41"/>
      <c r="ICG26" s="41"/>
      <c r="ICH26" s="41"/>
      <c r="ICI26" s="41"/>
      <c r="ICJ26" s="41"/>
      <c r="ICK26" s="41"/>
      <c r="ICL26" s="41"/>
      <c r="ICM26" s="41"/>
      <c r="ICN26" s="41"/>
      <c r="ICO26" s="41"/>
      <c r="ICP26" s="41"/>
      <c r="ICQ26" s="41"/>
      <c r="ICR26" s="41"/>
      <c r="ICS26" s="41"/>
      <c r="ICT26" s="41"/>
      <c r="ICU26" s="41"/>
      <c r="ICV26" s="41"/>
      <c r="ICW26" s="41"/>
      <c r="ICX26" s="41"/>
      <c r="ICY26" s="41"/>
      <c r="ICZ26" s="41"/>
      <c r="IDA26" s="41"/>
      <c r="IDB26" s="41"/>
      <c r="IDC26" s="41"/>
      <c r="IDD26" s="41"/>
      <c r="IDE26" s="41"/>
      <c r="IDF26" s="41"/>
      <c r="IDG26" s="41"/>
      <c r="IDH26" s="41"/>
      <c r="IDI26" s="41"/>
      <c r="IDJ26" s="41"/>
      <c r="IDK26" s="41"/>
      <c r="IDL26" s="41"/>
      <c r="IDM26" s="41"/>
      <c r="IDN26" s="41"/>
      <c r="IDO26" s="41"/>
      <c r="IDP26" s="41"/>
      <c r="IDQ26" s="41"/>
      <c r="IDR26" s="41"/>
      <c r="IDS26" s="41"/>
      <c r="IDT26" s="41"/>
      <c r="IDU26" s="41"/>
      <c r="IDV26" s="41"/>
      <c r="IDW26" s="41"/>
      <c r="IDX26" s="41"/>
      <c r="IDY26" s="41"/>
      <c r="IDZ26" s="41"/>
      <c r="IEA26" s="41"/>
      <c r="IEB26" s="41"/>
      <c r="IEC26" s="41"/>
      <c r="IED26" s="41"/>
      <c r="IEE26" s="41"/>
      <c r="IEF26" s="41"/>
      <c r="IEG26" s="41"/>
      <c r="IEH26" s="41"/>
      <c r="IEI26" s="41"/>
      <c r="IEJ26" s="41"/>
      <c r="IEK26" s="41"/>
      <c r="IEL26" s="41"/>
      <c r="IEM26" s="41"/>
      <c r="IEN26" s="41"/>
      <c r="IEO26" s="41"/>
      <c r="IEP26" s="41"/>
      <c r="IEQ26" s="41"/>
      <c r="IER26" s="41"/>
      <c r="IES26" s="41"/>
      <c r="IET26" s="41"/>
      <c r="IEU26" s="41"/>
      <c r="IEV26" s="41"/>
      <c r="IEW26" s="41"/>
      <c r="IEX26" s="41"/>
      <c r="IEY26" s="41"/>
      <c r="IEZ26" s="41"/>
      <c r="IFA26" s="41"/>
      <c r="IFB26" s="41"/>
      <c r="IFC26" s="41"/>
      <c r="IFD26" s="41"/>
      <c r="IFE26" s="41"/>
      <c r="IFF26" s="41"/>
      <c r="IFG26" s="41"/>
      <c r="IFH26" s="41"/>
      <c r="IFI26" s="41"/>
      <c r="IFJ26" s="41"/>
      <c r="IFK26" s="41"/>
      <c r="IFL26" s="41"/>
      <c r="IFM26" s="41"/>
      <c r="IFN26" s="41"/>
      <c r="IFO26" s="41"/>
      <c r="IFP26" s="41"/>
      <c r="IFQ26" s="41"/>
      <c r="IFR26" s="41"/>
      <c r="IFS26" s="41"/>
      <c r="IFT26" s="41"/>
      <c r="IFU26" s="41"/>
      <c r="IFV26" s="41"/>
      <c r="IFW26" s="41"/>
      <c r="IFX26" s="41"/>
      <c r="IFY26" s="41"/>
      <c r="IFZ26" s="41"/>
      <c r="IGA26" s="41"/>
      <c r="IGB26" s="41"/>
      <c r="IGC26" s="41"/>
      <c r="IGD26" s="41"/>
      <c r="IGE26" s="41"/>
      <c r="IGF26" s="41"/>
      <c r="IGG26" s="41"/>
      <c r="IGH26" s="41"/>
      <c r="IGI26" s="41"/>
      <c r="IGJ26" s="41"/>
      <c r="IGK26" s="41"/>
      <c r="IGL26" s="41"/>
      <c r="IGM26" s="41"/>
      <c r="IGN26" s="41"/>
      <c r="IGO26" s="41"/>
      <c r="IGP26" s="41"/>
      <c r="IGQ26" s="41"/>
      <c r="IGR26" s="41"/>
      <c r="IGS26" s="41"/>
      <c r="IGT26" s="41"/>
      <c r="IGU26" s="41"/>
      <c r="IGV26" s="41"/>
      <c r="IGW26" s="41"/>
      <c r="IGX26" s="41"/>
      <c r="IGY26" s="41"/>
      <c r="IGZ26" s="41"/>
      <c r="IHA26" s="41"/>
      <c r="IHB26" s="41"/>
      <c r="IHC26" s="41"/>
      <c r="IHD26" s="41"/>
      <c r="IHE26" s="41"/>
      <c r="IHF26" s="41"/>
      <c r="IHG26" s="41"/>
      <c r="IHH26" s="41"/>
      <c r="IHI26" s="41"/>
      <c r="IHJ26" s="41"/>
      <c r="IHK26" s="41"/>
      <c r="IHL26" s="41"/>
      <c r="IHM26" s="41"/>
      <c r="IHN26" s="41"/>
      <c r="IHO26" s="41"/>
      <c r="IHP26" s="41"/>
      <c r="IHQ26" s="41"/>
      <c r="IHR26" s="41"/>
      <c r="IHS26" s="41"/>
      <c r="IHT26" s="41"/>
      <c r="IHU26" s="41"/>
      <c r="IHV26" s="41"/>
      <c r="IHW26" s="41"/>
      <c r="IHX26" s="41"/>
      <c r="IHY26" s="41"/>
      <c r="IHZ26" s="41"/>
      <c r="IIA26" s="41"/>
      <c r="IIB26" s="41"/>
      <c r="IIC26" s="41"/>
      <c r="IID26" s="41"/>
      <c r="IIE26" s="41"/>
      <c r="IIF26" s="41"/>
      <c r="IIG26" s="41"/>
      <c r="IIH26" s="41"/>
      <c r="III26" s="41"/>
      <c r="IIJ26" s="41"/>
      <c r="IIK26" s="41"/>
      <c r="IIL26" s="41"/>
      <c r="IIM26" s="41"/>
      <c r="IIN26" s="41"/>
      <c r="IIO26" s="41"/>
      <c r="IIP26" s="41"/>
      <c r="IIQ26" s="41"/>
      <c r="IIR26" s="41"/>
      <c r="IIS26" s="41"/>
      <c r="IIT26" s="41"/>
      <c r="IIU26" s="41"/>
      <c r="IIV26" s="41"/>
      <c r="IIW26" s="41"/>
      <c r="IIX26" s="41"/>
      <c r="IIY26" s="41"/>
      <c r="IIZ26" s="41"/>
      <c r="IJA26" s="41"/>
      <c r="IJB26" s="41"/>
      <c r="IJC26" s="41"/>
      <c r="IJD26" s="41"/>
      <c r="IJE26" s="41"/>
      <c r="IJF26" s="41"/>
      <c r="IJG26" s="41"/>
      <c r="IJH26" s="41"/>
      <c r="IJI26" s="41"/>
      <c r="IJJ26" s="41"/>
      <c r="IJK26" s="41"/>
      <c r="IJL26" s="41"/>
      <c r="IJM26" s="41"/>
      <c r="IJN26" s="41"/>
      <c r="IJO26" s="41"/>
      <c r="IJP26" s="41"/>
      <c r="IJQ26" s="41"/>
      <c r="IJR26" s="41"/>
      <c r="IJS26" s="41"/>
      <c r="IJT26" s="41"/>
      <c r="IJU26" s="41"/>
      <c r="IJV26" s="41"/>
      <c r="IJW26" s="41"/>
      <c r="IJX26" s="41"/>
      <c r="IJY26" s="41"/>
      <c r="IJZ26" s="41"/>
      <c r="IKA26" s="41"/>
      <c r="IKB26" s="41"/>
      <c r="IKC26" s="41"/>
      <c r="IKD26" s="41"/>
      <c r="IKE26" s="41"/>
      <c r="IKF26" s="41"/>
      <c r="IKG26" s="41"/>
      <c r="IKH26" s="41"/>
      <c r="IKI26" s="41"/>
      <c r="IKJ26" s="41"/>
      <c r="IKK26" s="41"/>
      <c r="IKL26" s="41"/>
      <c r="IKM26" s="41"/>
      <c r="IKN26" s="41"/>
      <c r="IKO26" s="41"/>
      <c r="IKP26" s="41"/>
      <c r="IKQ26" s="41"/>
      <c r="IKR26" s="41"/>
      <c r="IKS26" s="41"/>
      <c r="IKT26" s="41"/>
      <c r="IKU26" s="41"/>
      <c r="IKV26" s="41"/>
      <c r="IKW26" s="41"/>
      <c r="IKX26" s="41"/>
      <c r="IKY26" s="41"/>
      <c r="IKZ26" s="41"/>
      <c r="ILA26" s="41"/>
      <c r="ILB26" s="41"/>
      <c r="ILC26" s="41"/>
      <c r="ILD26" s="41"/>
      <c r="ILE26" s="41"/>
      <c r="ILF26" s="41"/>
      <c r="ILG26" s="41"/>
      <c r="ILH26" s="41"/>
      <c r="ILI26" s="41"/>
      <c r="ILJ26" s="41"/>
      <c r="ILK26" s="41"/>
      <c r="ILL26" s="41"/>
      <c r="ILM26" s="41"/>
      <c r="ILN26" s="41"/>
      <c r="ILO26" s="41"/>
      <c r="ILP26" s="41"/>
      <c r="ILQ26" s="41"/>
      <c r="ILR26" s="41"/>
      <c r="ILS26" s="41"/>
      <c r="ILT26" s="41"/>
      <c r="ILU26" s="41"/>
      <c r="ILV26" s="41"/>
      <c r="ILW26" s="41"/>
      <c r="ILX26" s="41"/>
      <c r="ILY26" s="41"/>
      <c r="ILZ26" s="41"/>
      <c r="IMA26" s="41"/>
      <c r="IMB26" s="41"/>
      <c r="IMC26" s="41"/>
      <c r="IMD26" s="41"/>
      <c r="IME26" s="41"/>
      <c r="IMF26" s="41"/>
      <c r="IMG26" s="41"/>
      <c r="IMH26" s="41"/>
      <c r="IMI26" s="41"/>
      <c r="IMJ26" s="41"/>
      <c r="IMK26" s="41"/>
      <c r="IML26" s="41"/>
      <c r="IMM26" s="41"/>
      <c r="IMN26" s="41"/>
      <c r="IMO26" s="41"/>
      <c r="IMP26" s="41"/>
      <c r="IMQ26" s="41"/>
      <c r="IMR26" s="41"/>
      <c r="IMS26" s="41"/>
      <c r="IMT26" s="41"/>
      <c r="IMU26" s="41"/>
      <c r="IMV26" s="41"/>
      <c r="IMW26" s="41"/>
      <c r="IMX26" s="41"/>
      <c r="IMY26" s="41"/>
      <c r="IMZ26" s="41"/>
      <c r="INA26" s="41"/>
      <c r="INB26" s="41"/>
      <c r="INC26" s="41"/>
      <c r="IND26" s="41"/>
      <c r="INE26" s="41"/>
      <c r="INF26" s="41"/>
      <c r="ING26" s="41"/>
      <c r="INH26" s="41"/>
      <c r="INI26" s="41"/>
      <c r="INJ26" s="41"/>
      <c r="INK26" s="41"/>
      <c r="INL26" s="41"/>
      <c r="INM26" s="41"/>
      <c r="INN26" s="41"/>
      <c r="INO26" s="41"/>
      <c r="INP26" s="41"/>
      <c r="INQ26" s="41"/>
      <c r="INR26" s="41"/>
      <c r="INS26" s="41"/>
      <c r="INT26" s="41"/>
      <c r="INU26" s="41"/>
      <c r="INV26" s="41"/>
      <c r="INW26" s="41"/>
      <c r="INX26" s="41"/>
      <c r="INY26" s="41"/>
      <c r="INZ26" s="41"/>
      <c r="IOA26" s="41"/>
      <c r="IOB26" s="41"/>
      <c r="IOC26" s="41"/>
      <c r="IOD26" s="41"/>
      <c r="IOE26" s="41"/>
      <c r="IOF26" s="41"/>
      <c r="IOG26" s="41"/>
      <c r="IOH26" s="41"/>
      <c r="IOI26" s="41"/>
      <c r="IOJ26" s="41"/>
      <c r="IOK26" s="41"/>
      <c r="IOL26" s="41"/>
      <c r="IOM26" s="41"/>
      <c r="ION26" s="41"/>
      <c r="IOO26" s="41"/>
      <c r="IOP26" s="41"/>
      <c r="IOQ26" s="41"/>
      <c r="IOR26" s="41"/>
      <c r="IOS26" s="41"/>
      <c r="IOT26" s="41"/>
      <c r="IOU26" s="41"/>
      <c r="IOV26" s="41"/>
      <c r="IOW26" s="41"/>
      <c r="IOX26" s="41"/>
      <c r="IOY26" s="41"/>
      <c r="IOZ26" s="41"/>
      <c r="IPA26" s="41"/>
      <c r="IPB26" s="41"/>
      <c r="IPC26" s="41"/>
      <c r="IPD26" s="41"/>
      <c r="IPE26" s="41"/>
      <c r="IPF26" s="41"/>
      <c r="IPG26" s="41"/>
      <c r="IPH26" s="41"/>
      <c r="IPI26" s="41"/>
      <c r="IPJ26" s="41"/>
      <c r="IPK26" s="41"/>
      <c r="IPL26" s="41"/>
      <c r="IPM26" s="41"/>
      <c r="IPN26" s="41"/>
      <c r="IPO26" s="41"/>
      <c r="IPP26" s="41"/>
      <c r="IPQ26" s="41"/>
      <c r="IPR26" s="41"/>
      <c r="IPS26" s="41"/>
      <c r="IPT26" s="41"/>
      <c r="IPU26" s="41"/>
      <c r="IPV26" s="41"/>
      <c r="IPW26" s="41"/>
      <c r="IPX26" s="41"/>
      <c r="IPY26" s="41"/>
      <c r="IPZ26" s="41"/>
      <c r="IQA26" s="41"/>
      <c r="IQB26" s="41"/>
      <c r="IQC26" s="41"/>
      <c r="IQD26" s="41"/>
      <c r="IQE26" s="41"/>
      <c r="IQF26" s="41"/>
      <c r="IQG26" s="41"/>
      <c r="IQH26" s="41"/>
      <c r="IQI26" s="41"/>
      <c r="IQJ26" s="41"/>
      <c r="IQK26" s="41"/>
      <c r="IQL26" s="41"/>
      <c r="IQM26" s="41"/>
      <c r="IQN26" s="41"/>
      <c r="IQO26" s="41"/>
      <c r="IQP26" s="41"/>
      <c r="IQQ26" s="41"/>
      <c r="IQR26" s="41"/>
      <c r="IQS26" s="41"/>
      <c r="IQT26" s="41"/>
      <c r="IQU26" s="41"/>
      <c r="IQV26" s="41"/>
      <c r="IQW26" s="41"/>
      <c r="IQX26" s="41"/>
      <c r="IQY26" s="41"/>
      <c r="IQZ26" s="41"/>
      <c r="IRA26" s="41"/>
      <c r="IRB26" s="41"/>
      <c r="IRC26" s="41"/>
      <c r="IRD26" s="41"/>
      <c r="IRE26" s="41"/>
      <c r="IRF26" s="41"/>
      <c r="IRG26" s="41"/>
      <c r="IRH26" s="41"/>
      <c r="IRI26" s="41"/>
      <c r="IRJ26" s="41"/>
      <c r="IRK26" s="41"/>
      <c r="IRL26" s="41"/>
      <c r="IRM26" s="41"/>
      <c r="IRN26" s="41"/>
      <c r="IRO26" s="41"/>
      <c r="IRP26" s="41"/>
      <c r="IRQ26" s="41"/>
      <c r="IRR26" s="41"/>
      <c r="IRS26" s="41"/>
      <c r="IRT26" s="41"/>
      <c r="IRU26" s="41"/>
      <c r="IRV26" s="41"/>
      <c r="IRW26" s="41"/>
      <c r="IRX26" s="41"/>
      <c r="IRY26" s="41"/>
      <c r="IRZ26" s="41"/>
      <c r="ISA26" s="41"/>
      <c r="ISB26" s="41"/>
      <c r="ISC26" s="41"/>
      <c r="ISD26" s="41"/>
      <c r="ISE26" s="41"/>
      <c r="ISF26" s="41"/>
      <c r="ISG26" s="41"/>
      <c r="ISH26" s="41"/>
      <c r="ISI26" s="41"/>
      <c r="ISJ26" s="41"/>
      <c r="ISK26" s="41"/>
      <c r="ISL26" s="41"/>
      <c r="ISM26" s="41"/>
      <c r="ISN26" s="41"/>
      <c r="ISO26" s="41"/>
      <c r="ISP26" s="41"/>
      <c r="ISQ26" s="41"/>
      <c r="ISR26" s="41"/>
      <c r="ISS26" s="41"/>
      <c r="IST26" s="41"/>
      <c r="ISU26" s="41"/>
      <c r="ISV26" s="41"/>
      <c r="ISW26" s="41"/>
      <c r="ISX26" s="41"/>
      <c r="ISY26" s="41"/>
      <c r="ISZ26" s="41"/>
      <c r="ITA26" s="41"/>
      <c r="ITB26" s="41"/>
      <c r="ITC26" s="41"/>
      <c r="ITD26" s="41"/>
      <c r="ITE26" s="41"/>
      <c r="ITF26" s="41"/>
      <c r="ITG26" s="41"/>
      <c r="ITH26" s="41"/>
      <c r="ITI26" s="41"/>
      <c r="ITJ26" s="41"/>
      <c r="ITK26" s="41"/>
      <c r="ITL26" s="41"/>
      <c r="ITM26" s="41"/>
      <c r="ITN26" s="41"/>
      <c r="ITO26" s="41"/>
      <c r="ITP26" s="41"/>
      <c r="ITQ26" s="41"/>
      <c r="ITR26" s="41"/>
      <c r="ITS26" s="41"/>
      <c r="ITT26" s="41"/>
      <c r="ITU26" s="41"/>
      <c r="ITV26" s="41"/>
      <c r="ITW26" s="41"/>
      <c r="ITX26" s="41"/>
      <c r="ITY26" s="41"/>
      <c r="ITZ26" s="41"/>
      <c r="IUA26" s="41"/>
      <c r="IUB26" s="41"/>
      <c r="IUC26" s="41"/>
      <c r="IUD26" s="41"/>
      <c r="IUE26" s="41"/>
      <c r="IUF26" s="41"/>
      <c r="IUG26" s="41"/>
      <c r="IUH26" s="41"/>
      <c r="IUI26" s="41"/>
      <c r="IUJ26" s="41"/>
      <c r="IUK26" s="41"/>
      <c r="IUL26" s="41"/>
      <c r="IUM26" s="41"/>
      <c r="IUN26" s="41"/>
      <c r="IUO26" s="41"/>
      <c r="IUP26" s="41"/>
      <c r="IUQ26" s="41"/>
      <c r="IUR26" s="41"/>
      <c r="IUS26" s="41"/>
      <c r="IUT26" s="41"/>
      <c r="IUU26" s="41"/>
      <c r="IUV26" s="41"/>
      <c r="IUW26" s="41"/>
      <c r="IUX26" s="41"/>
      <c r="IUY26" s="41"/>
      <c r="IUZ26" s="41"/>
      <c r="IVA26" s="41"/>
      <c r="IVB26" s="41"/>
      <c r="IVC26" s="41"/>
      <c r="IVD26" s="41"/>
      <c r="IVE26" s="41"/>
      <c r="IVF26" s="41"/>
      <c r="IVG26" s="41"/>
      <c r="IVH26" s="41"/>
      <c r="IVI26" s="41"/>
      <c r="IVJ26" s="41"/>
      <c r="IVK26" s="41"/>
      <c r="IVL26" s="41"/>
      <c r="IVM26" s="41"/>
      <c r="IVN26" s="41"/>
      <c r="IVO26" s="41"/>
      <c r="IVP26" s="41"/>
      <c r="IVQ26" s="41"/>
      <c r="IVR26" s="41"/>
      <c r="IVS26" s="41"/>
      <c r="IVT26" s="41"/>
      <c r="IVU26" s="41"/>
      <c r="IVV26" s="41"/>
      <c r="IVW26" s="41"/>
      <c r="IVX26" s="41"/>
      <c r="IVY26" s="41"/>
      <c r="IVZ26" s="41"/>
      <c r="IWA26" s="41"/>
      <c r="IWB26" s="41"/>
      <c r="IWC26" s="41"/>
      <c r="IWD26" s="41"/>
      <c r="IWE26" s="41"/>
      <c r="IWF26" s="41"/>
      <c r="IWG26" s="41"/>
      <c r="IWH26" s="41"/>
      <c r="IWI26" s="41"/>
      <c r="IWJ26" s="41"/>
      <c r="IWK26" s="41"/>
      <c r="IWL26" s="41"/>
      <c r="IWM26" s="41"/>
      <c r="IWN26" s="41"/>
      <c r="IWO26" s="41"/>
      <c r="IWP26" s="41"/>
      <c r="IWQ26" s="41"/>
      <c r="IWR26" s="41"/>
      <c r="IWS26" s="41"/>
      <c r="IWT26" s="41"/>
      <c r="IWU26" s="41"/>
      <c r="IWV26" s="41"/>
      <c r="IWW26" s="41"/>
      <c r="IWX26" s="41"/>
      <c r="IWY26" s="41"/>
      <c r="IWZ26" s="41"/>
      <c r="IXA26" s="41"/>
      <c r="IXB26" s="41"/>
      <c r="IXC26" s="41"/>
      <c r="IXD26" s="41"/>
      <c r="IXE26" s="41"/>
      <c r="IXF26" s="41"/>
      <c r="IXG26" s="41"/>
      <c r="IXH26" s="41"/>
      <c r="IXI26" s="41"/>
      <c r="IXJ26" s="41"/>
      <c r="IXK26" s="41"/>
      <c r="IXL26" s="41"/>
      <c r="IXM26" s="41"/>
      <c r="IXN26" s="41"/>
      <c r="IXO26" s="41"/>
      <c r="IXP26" s="41"/>
      <c r="IXQ26" s="41"/>
      <c r="IXR26" s="41"/>
      <c r="IXS26" s="41"/>
      <c r="IXT26" s="41"/>
      <c r="IXU26" s="41"/>
      <c r="IXV26" s="41"/>
      <c r="IXW26" s="41"/>
      <c r="IXX26" s="41"/>
      <c r="IXY26" s="41"/>
      <c r="IXZ26" s="41"/>
      <c r="IYA26" s="41"/>
      <c r="IYB26" s="41"/>
      <c r="IYC26" s="41"/>
      <c r="IYD26" s="41"/>
      <c r="IYE26" s="41"/>
      <c r="IYF26" s="41"/>
      <c r="IYG26" s="41"/>
      <c r="IYH26" s="41"/>
      <c r="IYI26" s="41"/>
      <c r="IYJ26" s="41"/>
      <c r="IYK26" s="41"/>
      <c r="IYL26" s="41"/>
      <c r="IYM26" s="41"/>
      <c r="IYN26" s="41"/>
      <c r="IYO26" s="41"/>
      <c r="IYP26" s="41"/>
      <c r="IYQ26" s="41"/>
      <c r="IYR26" s="41"/>
      <c r="IYS26" s="41"/>
      <c r="IYT26" s="41"/>
      <c r="IYU26" s="41"/>
      <c r="IYV26" s="41"/>
      <c r="IYW26" s="41"/>
      <c r="IYX26" s="41"/>
      <c r="IYY26" s="41"/>
      <c r="IYZ26" s="41"/>
      <c r="IZA26" s="41"/>
      <c r="IZB26" s="41"/>
      <c r="IZC26" s="41"/>
      <c r="IZD26" s="41"/>
      <c r="IZE26" s="41"/>
      <c r="IZF26" s="41"/>
      <c r="IZG26" s="41"/>
      <c r="IZH26" s="41"/>
      <c r="IZI26" s="41"/>
      <c r="IZJ26" s="41"/>
      <c r="IZK26" s="41"/>
      <c r="IZL26" s="41"/>
      <c r="IZM26" s="41"/>
      <c r="IZN26" s="41"/>
      <c r="IZO26" s="41"/>
      <c r="IZP26" s="41"/>
      <c r="IZQ26" s="41"/>
      <c r="IZR26" s="41"/>
      <c r="IZS26" s="41"/>
      <c r="IZT26" s="41"/>
      <c r="IZU26" s="41"/>
      <c r="IZV26" s="41"/>
      <c r="IZW26" s="41"/>
      <c r="IZX26" s="41"/>
      <c r="IZY26" s="41"/>
      <c r="IZZ26" s="41"/>
      <c r="JAA26" s="41"/>
      <c r="JAB26" s="41"/>
      <c r="JAC26" s="41"/>
      <c r="JAD26" s="41"/>
      <c r="JAE26" s="41"/>
      <c r="JAF26" s="41"/>
      <c r="JAG26" s="41"/>
      <c r="JAH26" s="41"/>
      <c r="JAI26" s="41"/>
      <c r="JAJ26" s="41"/>
      <c r="JAK26" s="41"/>
      <c r="JAL26" s="41"/>
      <c r="JAM26" s="41"/>
      <c r="JAN26" s="41"/>
      <c r="JAO26" s="41"/>
      <c r="JAP26" s="41"/>
      <c r="JAQ26" s="41"/>
      <c r="JAR26" s="41"/>
      <c r="JAS26" s="41"/>
      <c r="JAT26" s="41"/>
      <c r="JAU26" s="41"/>
      <c r="JAV26" s="41"/>
      <c r="JAW26" s="41"/>
      <c r="JAX26" s="41"/>
      <c r="JAY26" s="41"/>
      <c r="JAZ26" s="41"/>
      <c r="JBA26" s="41"/>
      <c r="JBB26" s="41"/>
      <c r="JBC26" s="41"/>
      <c r="JBD26" s="41"/>
      <c r="JBE26" s="41"/>
      <c r="JBF26" s="41"/>
      <c r="JBG26" s="41"/>
      <c r="JBH26" s="41"/>
      <c r="JBI26" s="41"/>
      <c r="JBJ26" s="41"/>
      <c r="JBK26" s="41"/>
      <c r="JBL26" s="41"/>
      <c r="JBM26" s="41"/>
      <c r="JBN26" s="41"/>
      <c r="JBO26" s="41"/>
      <c r="JBP26" s="41"/>
      <c r="JBQ26" s="41"/>
      <c r="JBR26" s="41"/>
      <c r="JBS26" s="41"/>
      <c r="JBT26" s="41"/>
      <c r="JBU26" s="41"/>
      <c r="JBV26" s="41"/>
      <c r="JBW26" s="41"/>
      <c r="JBX26" s="41"/>
      <c r="JBY26" s="41"/>
      <c r="JBZ26" s="41"/>
      <c r="JCA26" s="41"/>
      <c r="JCB26" s="41"/>
      <c r="JCC26" s="41"/>
      <c r="JCD26" s="41"/>
      <c r="JCE26" s="41"/>
      <c r="JCF26" s="41"/>
      <c r="JCG26" s="41"/>
      <c r="JCH26" s="41"/>
      <c r="JCI26" s="41"/>
      <c r="JCJ26" s="41"/>
      <c r="JCK26" s="41"/>
      <c r="JCL26" s="41"/>
      <c r="JCM26" s="41"/>
      <c r="JCN26" s="41"/>
      <c r="JCO26" s="41"/>
      <c r="JCP26" s="41"/>
      <c r="JCQ26" s="41"/>
      <c r="JCR26" s="41"/>
      <c r="JCS26" s="41"/>
      <c r="JCT26" s="41"/>
      <c r="JCU26" s="41"/>
      <c r="JCV26" s="41"/>
      <c r="JCW26" s="41"/>
      <c r="JCX26" s="41"/>
      <c r="JCY26" s="41"/>
      <c r="JCZ26" s="41"/>
      <c r="JDA26" s="41"/>
      <c r="JDB26" s="41"/>
      <c r="JDC26" s="41"/>
      <c r="JDD26" s="41"/>
      <c r="JDE26" s="41"/>
      <c r="JDF26" s="41"/>
      <c r="JDG26" s="41"/>
      <c r="JDH26" s="41"/>
      <c r="JDI26" s="41"/>
      <c r="JDJ26" s="41"/>
      <c r="JDK26" s="41"/>
      <c r="JDL26" s="41"/>
      <c r="JDM26" s="41"/>
      <c r="JDN26" s="41"/>
      <c r="JDO26" s="41"/>
      <c r="JDP26" s="41"/>
      <c r="JDQ26" s="41"/>
      <c r="JDR26" s="41"/>
      <c r="JDS26" s="41"/>
      <c r="JDT26" s="41"/>
      <c r="JDU26" s="41"/>
      <c r="JDV26" s="41"/>
      <c r="JDW26" s="41"/>
      <c r="JDX26" s="41"/>
      <c r="JDY26" s="41"/>
      <c r="JDZ26" s="41"/>
      <c r="JEA26" s="41"/>
      <c r="JEB26" s="41"/>
      <c r="JEC26" s="41"/>
      <c r="JED26" s="41"/>
      <c r="JEE26" s="41"/>
      <c r="JEF26" s="41"/>
      <c r="JEG26" s="41"/>
      <c r="JEH26" s="41"/>
      <c r="JEI26" s="41"/>
      <c r="JEJ26" s="41"/>
      <c r="JEK26" s="41"/>
      <c r="JEL26" s="41"/>
      <c r="JEM26" s="41"/>
      <c r="JEN26" s="41"/>
      <c r="JEO26" s="41"/>
      <c r="JEP26" s="41"/>
      <c r="JEQ26" s="41"/>
      <c r="JER26" s="41"/>
      <c r="JES26" s="41"/>
      <c r="JET26" s="41"/>
      <c r="JEU26" s="41"/>
      <c r="JEV26" s="41"/>
      <c r="JEW26" s="41"/>
      <c r="JEX26" s="41"/>
      <c r="JEY26" s="41"/>
      <c r="JEZ26" s="41"/>
      <c r="JFA26" s="41"/>
      <c r="JFB26" s="41"/>
      <c r="JFC26" s="41"/>
      <c r="JFD26" s="41"/>
      <c r="JFE26" s="41"/>
      <c r="JFF26" s="41"/>
      <c r="JFG26" s="41"/>
      <c r="JFH26" s="41"/>
      <c r="JFI26" s="41"/>
      <c r="JFJ26" s="41"/>
      <c r="JFK26" s="41"/>
      <c r="JFL26" s="41"/>
      <c r="JFM26" s="41"/>
      <c r="JFN26" s="41"/>
      <c r="JFO26" s="41"/>
      <c r="JFP26" s="41"/>
      <c r="JFQ26" s="41"/>
      <c r="JFR26" s="41"/>
      <c r="JFS26" s="41"/>
      <c r="JFT26" s="41"/>
      <c r="JFU26" s="41"/>
      <c r="JFV26" s="41"/>
      <c r="JFW26" s="41"/>
      <c r="JFX26" s="41"/>
      <c r="JFY26" s="41"/>
      <c r="JFZ26" s="41"/>
      <c r="JGA26" s="41"/>
      <c r="JGB26" s="41"/>
      <c r="JGC26" s="41"/>
      <c r="JGD26" s="41"/>
      <c r="JGE26" s="41"/>
      <c r="JGF26" s="41"/>
      <c r="JGG26" s="41"/>
      <c r="JGH26" s="41"/>
      <c r="JGI26" s="41"/>
      <c r="JGJ26" s="41"/>
      <c r="JGK26" s="41"/>
      <c r="JGL26" s="41"/>
      <c r="JGM26" s="41"/>
      <c r="JGN26" s="41"/>
      <c r="JGO26" s="41"/>
      <c r="JGP26" s="41"/>
      <c r="JGQ26" s="41"/>
      <c r="JGR26" s="41"/>
      <c r="JGS26" s="41"/>
      <c r="JGT26" s="41"/>
      <c r="JGU26" s="41"/>
      <c r="JGV26" s="41"/>
      <c r="JGW26" s="41"/>
      <c r="JGX26" s="41"/>
      <c r="JGY26" s="41"/>
      <c r="JGZ26" s="41"/>
      <c r="JHA26" s="41"/>
      <c r="JHB26" s="41"/>
      <c r="JHC26" s="41"/>
      <c r="JHD26" s="41"/>
      <c r="JHE26" s="41"/>
      <c r="JHF26" s="41"/>
      <c r="JHG26" s="41"/>
      <c r="JHH26" s="41"/>
      <c r="JHI26" s="41"/>
      <c r="JHJ26" s="41"/>
      <c r="JHK26" s="41"/>
      <c r="JHL26" s="41"/>
      <c r="JHM26" s="41"/>
      <c r="JHN26" s="41"/>
      <c r="JHO26" s="41"/>
      <c r="JHP26" s="41"/>
      <c r="JHQ26" s="41"/>
      <c r="JHR26" s="41"/>
      <c r="JHS26" s="41"/>
      <c r="JHT26" s="41"/>
      <c r="JHU26" s="41"/>
      <c r="JHV26" s="41"/>
      <c r="JHW26" s="41"/>
      <c r="JHX26" s="41"/>
      <c r="JHY26" s="41"/>
      <c r="JHZ26" s="41"/>
      <c r="JIA26" s="41"/>
      <c r="JIB26" s="41"/>
      <c r="JIC26" s="41"/>
      <c r="JID26" s="41"/>
      <c r="JIE26" s="41"/>
      <c r="JIF26" s="41"/>
      <c r="JIG26" s="41"/>
      <c r="JIH26" s="41"/>
      <c r="JII26" s="41"/>
      <c r="JIJ26" s="41"/>
      <c r="JIK26" s="41"/>
      <c r="JIL26" s="41"/>
      <c r="JIM26" s="41"/>
      <c r="JIN26" s="41"/>
      <c r="JIO26" s="41"/>
      <c r="JIP26" s="41"/>
      <c r="JIQ26" s="41"/>
      <c r="JIR26" s="41"/>
      <c r="JIS26" s="41"/>
      <c r="JIT26" s="41"/>
      <c r="JIU26" s="41"/>
      <c r="JIV26" s="41"/>
      <c r="JIW26" s="41"/>
      <c r="JIX26" s="41"/>
      <c r="JIY26" s="41"/>
      <c r="JIZ26" s="41"/>
      <c r="JJA26" s="41"/>
      <c r="JJB26" s="41"/>
      <c r="JJC26" s="41"/>
      <c r="JJD26" s="41"/>
      <c r="JJE26" s="41"/>
      <c r="JJF26" s="41"/>
      <c r="JJG26" s="41"/>
      <c r="JJH26" s="41"/>
      <c r="JJI26" s="41"/>
      <c r="JJJ26" s="41"/>
      <c r="JJK26" s="41"/>
      <c r="JJL26" s="41"/>
      <c r="JJM26" s="41"/>
      <c r="JJN26" s="41"/>
      <c r="JJO26" s="41"/>
      <c r="JJP26" s="41"/>
      <c r="JJQ26" s="41"/>
      <c r="JJR26" s="41"/>
      <c r="JJS26" s="41"/>
      <c r="JJT26" s="41"/>
      <c r="JJU26" s="41"/>
      <c r="JJV26" s="41"/>
      <c r="JJW26" s="41"/>
      <c r="JJX26" s="41"/>
      <c r="JJY26" s="41"/>
      <c r="JJZ26" s="41"/>
      <c r="JKA26" s="41"/>
      <c r="JKB26" s="41"/>
      <c r="JKC26" s="41"/>
      <c r="JKD26" s="41"/>
      <c r="JKE26" s="41"/>
      <c r="JKF26" s="41"/>
      <c r="JKG26" s="41"/>
      <c r="JKH26" s="41"/>
      <c r="JKI26" s="41"/>
      <c r="JKJ26" s="41"/>
      <c r="JKK26" s="41"/>
      <c r="JKL26" s="41"/>
      <c r="JKM26" s="41"/>
      <c r="JKN26" s="41"/>
      <c r="JKO26" s="41"/>
      <c r="JKP26" s="41"/>
      <c r="JKQ26" s="41"/>
      <c r="JKR26" s="41"/>
      <c r="JKS26" s="41"/>
      <c r="JKT26" s="41"/>
      <c r="JKU26" s="41"/>
      <c r="JKV26" s="41"/>
      <c r="JKW26" s="41"/>
      <c r="JKX26" s="41"/>
      <c r="JKY26" s="41"/>
      <c r="JKZ26" s="41"/>
      <c r="JLA26" s="41"/>
      <c r="JLB26" s="41"/>
      <c r="JLC26" s="41"/>
      <c r="JLD26" s="41"/>
      <c r="JLE26" s="41"/>
      <c r="JLF26" s="41"/>
      <c r="JLG26" s="41"/>
      <c r="JLH26" s="41"/>
      <c r="JLI26" s="41"/>
      <c r="JLJ26" s="41"/>
      <c r="JLK26" s="41"/>
      <c r="JLL26" s="41"/>
      <c r="JLM26" s="41"/>
      <c r="JLN26" s="41"/>
      <c r="JLO26" s="41"/>
      <c r="JLP26" s="41"/>
      <c r="JLQ26" s="41"/>
      <c r="JLR26" s="41"/>
      <c r="JLS26" s="41"/>
      <c r="JLT26" s="41"/>
      <c r="JLU26" s="41"/>
      <c r="JLV26" s="41"/>
      <c r="JLW26" s="41"/>
      <c r="JLX26" s="41"/>
      <c r="JLY26" s="41"/>
      <c r="JLZ26" s="41"/>
      <c r="JMA26" s="41"/>
      <c r="JMB26" s="41"/>
      <c r="JMC26" s="41"/>
      <c r="JMD26" s="41"/>
      <c r="JME26" s="41"/>
      <c r="JMF26" s="41"/>
      <c r="JMG26" s="41"/>
      <c r="JMH26" s="41"/>
      <c r="JMI26" s="41"/>
      <c r="JMJ26" s="41"/>
      <c r="JMK26" s="41"/>
      <c r="JML26" s="41"/>
      <c r="JMM26" s="41"/>
      <c r="JMN26" s="41"/>
      <c r="JMO26" s="41"/>
      <c r="JMP26" s="41"/>
      <c r="JMQ26" s="41"/>
      <c r="JMR26" s="41"/>
      <c r="JMS26" s="41"/>
      <c r="JMT26" s="41"/>
      <c r="JMU26" s="41"/>
      <c r="JMV26" s="41"/>
      <c r="JMW26" s="41"/>
      <c r="JMX26" s="41"/>
      <c r="JMY26" s="41"/>
      <c r="JMZ26" s="41"/>
      <c r="JNA26" s="41"/>
      <c r="JNB26" s="41"/>
      <c r="JNC26" s="41"/>
      <c r="JND26" s="41"/>
      <c r="JNE26" s="41"/>
      <c r="JNF26" s="41"/>
      <c r="JNG26" s="41"/>
      <c r="JNH26" s="41"/>
      <c r="JNI26" s="41"/>
      <c r="JNJ26" s="41"/>
      <c r="JNK26" s="41"/>
      <c r="JNL26" s="41"/>
      <c r="JNM26" s="41"/>
      <c r="JNN26" s="41"/>
      <c r="JNO26" s="41"/>
      <c r="JNP26" s="41"/>
      <c r="JNQ26" s="41"/>
      <c r="JNR26" s="41"/>
      <c r="JNS26" s="41"/>
      <c r="JNT26" s="41"/>
      <c r="JNU26" s="41"/>
      <c r="JNV26" s="41"/>
      <c r="JNW26" s="41"/>
      <c r="JNX26" s="41"/>
      <c r="JNY26" s="41"/>
      <c r="JNZ26" s="41"/>
      <c r="JOA26" s="41"/>
      <c r="JOB26" s="41"/>
      <c r="JOC26" s="41"/>
      <c r="JOD26" s="41"/>
      <c r="JOE26" s="41"/>
      <c r="JOF26" s="41"/>
      <c r="JOG26" s="41"/>
      <c r="JOH26" s="41"/>
      <c r="JOI26" s="41"/>
      <c r="JOJ26" s="41"/>
      <c r="JOK26" s="41"/>
      <c r="JOL26" s="41"/>
      <c r="JOM26" s="41"/>
      <c r="JON26" s="41"/>
      <c r="JOO26" s="41"/>
      <c r="JOP26" s="41"/>
      <c r="JOQ26" s="41"/>
      <c r="JOR26" s="41"/>
      <c r="JOS26" s="41"/>
      <c r="JOT26" s="41"/>
      <c r="JOU26" s="41"/>
      <c r="JOV26" s="41"/>
      <c r="JOW26" s="41"/>
      <c r="JOX26" s="41"/>
      <c r="JOY26" s="41"/>
      <c r="JOZ26" s="41"/>
      <c r="JPA26" s="41"/>
      <c r="JPB26" s="41"/>
      <c r="JPC26" s="41"/>
      <c r="JPD26" s="41"/>
      <c r="JPE26" s="41"/>
      <c r="JPF26" s="41"/>
      <c r="JPG26" s="41"/>
      <c r="JPH26" s="41"/>
      <c r="JPI26" s="41"/>
      <c r="JPJ26" s="41"/>
      <c r="JPK26" s="41"/>
      <c r="JPL26" s="41"/>
      <c r="JPM26" s="41"/>
      <c r="JPN26" s="41"/>
      <c r="JPO26" s="41"/>
      <c r="JPP26" s="41"/>
      <c r="JPQ26" s="41"/>
      <c r="JPR26" s="41"/>
      <c r="JPS26" s="41"/>
      <c r="JPT26" s="41"/>
      <c r="JPU26" s="41"/>
      <c r="JPV26" s="41"/>
      <c r="JPW26" s="41"/>
      <c r="JPX26" s="41"/>
      <c r="JPY26" s="41"/>
      <c r="JPZ26" s="41"/>
      <c r="JQA26" s="41"/>
      <c r="JQB26" s="41"/>
      <c r="JQC26" s="41"/>
      <c r="JQD26" s="41"/>
      <c r="JQE26" s="41"/>
      <c r="JQF26" s="41"/>
      <c r="JQG26" s="41"/>
      <c r="JQH26" s="41"/>
      <c r="JQI26" s="41"/>
      <c r="JQJ26" s="41"/>
      <c r="JQK26" s="41"/>
      <c r="JQL26" s="41"/>
      <c r="JQM26" s="41"/>
      <c r="JQN26" s="41"/>
      <c r="JQO26" s="41"/>
      <c r="JQP26" s="41"/>
      <c r="JQQ26" s="41"/>
      <c r="JQR26" s="41"/>
      <c r="JQS26" s="41"/>
      <c r="JQT26" s="41"/>
      <c r="JQU26" s="41"/>
      <c r="JQV26" s="41"/>
      <c r="JQW26" s="41"/>
      <c r="JQX26" s="41"/>
      <c r="JQY26" s="41"/>
      <c r="JQZ26" s="41"/>
      <c r="JRA26" s="41"/>
      <c r="JRB26" s="41"/>
      <c r="JRC26" s="41"/>
      <c r="JRD26" s="41"/>
      <c r="JRE26" s="41"/>
      <c r="JRF26" s="41"/>
      <c r="JRG26" s="41"/>
      <c r="JRH26" s="41"/>
      <c r="JRI26" s="41"/>
      <c r="JRJ26" s="41"/>
      <c r="JRK26" s="41"/>
      <c r="JRL26" s="41"/>
      <c r="JRM26" s="41"/>
      <c r="JRN26" s="41"/>
      <c r="JRO26" s="41"/>
      <c r="JRP26" s="41"/>
      <c r="JRQ26" s="41"/>
      <c r="JRR26" s="41"/>
      <c r="JRS26" s="41"/>
      <c r="JRT26" s="41"/>
      <c r="JRU26" s="41"/>
      <c r="JRV26" s="41"/>
      <c r="JRW26" s="41"/>
      <c r="JRX26" s="41"/>
      <c r="JRY26" s="41"/>
      <c r="JRZ26" s="41"/>
      <c r="JSA26" s="41"/>
      <c r="JSB26" s="41"/>
      <c r="JSC26" s="41"/>
      <c r="JSD26" s="41"/>
      <c r="JSE26" s="41"/>
      <c r="JSF26" s="41"/>
      <c r="JSG26" s="41"/>
      <c r="JSH26" s="41"/>
      <c r="JSI26" s="41"/>
      <c r="JSJ26" s="41"/>
      <c r="JSK26" s="41"/>
      <c r="JSL26" s="41"/>
      <c r="JSM26" s="41"/>
      <c r="JSN26" s="41"/>
      <c r="JSO26" s="41"/>
      <c r="JSP26" s="41"/>
      <c r="JSQ26" s="41"/>
      <c r="JSR26" s="41"/>
      <c r="JSS26" s="41"/>
      <c r="JST26" s="41"/>
      <c r="JSU26" s="41"/>
      <c r="JSV26" s="41"/>
      <c r="JSW26" s="41"/>
      <c r="JSX26" s="41"/>
      <c r="JSY26" s="41"/>
      <c r="JSZ26" s="41"/>
      <c r="JTA26" s="41"/>
      <c r="JTB26" s="41"/>
      <c r="JTC26" s="41"/>
      <c r="JTD26" s="41"/>
      <c r="JTE26" s="41"/>
      <c r="JTF26" s="41"/>
      <c r="JTG26" s="41"/>
      <c r="JTH26" s="41"/>
      <c r="JTI26" s="41"/>
      <c r="JTJ26" s="41"/>
      <c r="JTK26" s="41"/>
      <c r="JTL26" s="41"/>
      <c r="JTM26" s="41"/>
      <c r="JTN26" s="41"/>
      <c r="JTO26" s="41"/>
      <c r="JTP26" s="41"/>
      <c r="JTQ26" s="41"/>
      <c r="JTR26" s="41"/>
      <c r="JTS26" s="41"/>
      <c r="JTT26" s="41"/>
      <c r="JTU26" s="41"/>
      <c r="JTV26" s="41"/>
      <c r="JTW26" s="41"/>
      <c r="JTX26" s="41"/>
      <c r="JTY26" s="41"/>
      <c r="JTZ26" s="41"/>
      <c r="JUA26" s="41"/>
      <c r="JUB26" s="41"/>
      <c r="JUC26" s="41"/>
      <c r="JUD26" s="41"/>
      <c r="JUE26" s="41"/>
      <c r="JUF26" s="41"/>
      <c r="JUG26" s="41"/>
      <c r="JUH26" s="41"/>
      <c r="JUI26" s="41"/>
      <c r="JUJ26" s="41"/>
      <c r="JUK26" s="41"/>
      <c r="JUL26" s="41"/>
      <c r="JUM26" s="41"/>
      <c r="JUN26" s="41"/>
      <c r="JUO26" s="41"/>
      <c r="JUP26" s="41"/>
      <c r="JUQ26" s="41"/>
      <c r="JUR26" s="41"/>
      <c r="JUS26" s="41"/>
      <c r="JUT26" s="41"/>
      <c r="JUU26" s="41"/>
      <c r="JUV26" s="41"/>
      <c r="JUW26" s="41"/>
      <c r="JUX26" s="41"/>
      <c r="JUY26" s="41"/>
      <c r="JUZ26" s="41"/>
      <c r="JVA26" s="41"/>
      <c r="JVB26" s="41"/>
      <c r="JVC26" s="41"/>
      <c r="JVD26" s="41"/>
      <c r="JVE26" s="41"/>
      <c r="JVF26" s="41"/>
      <c r="JVG26" s="41"/>
      <c r="JVH26" s="41"/>
      <c r="JVI26" s="41"/>
      <c r="JVJ26" s="41"/>
      <c r="JVK26" s="41"/>
      <c r="JVL26" s="41"/>
      <c r="JVM26" s="41"/>
      <c r="JVN26" s="41"/>
      <c r="JVO26" s="41"/>
      <c r="JVP26" s="41"/>
      <c r="JVQ26" s="41"/>
      <c r="JVR26" s="41"/>
      <c r="JVS26" s="41"/>
      <c r="JVT26" s="41"/>
      <c r="JVU26" s="41"/>
      <c r="JVV26" s="41"/>
      <c r="JVW26" s="41"/>
      <c r="JVX26" s="41"/>
      <c r="JVY26" s="41"/>
      <c r="JVZ26" s="41"/>
      <c r="JWA26" s="41"/>
      <c r="JWB26" s="41"/>
      <c r="JWC26" s="41"/>
      <c r="JWD26" s="41"/>
      <c r="JWE26" s="41"/>
      <c r="JWF26" s="41"/>
      <c r="JWG26" s="41"/>
      <c r="JWH26" s="41"/>
      <c r="JWI26" s="41"/>
      <c r="JWJ26" s="41"/>
      <c r="JWK26" s="41"/>
      <c r="JWL26" s="41"/>
      <c r="JWM26" s="41"/>
      <c r="JWN26" s="41"/>
      <c r="JWO26" s="41"/>
      <c r="JWP26" s="41"/>
      <c r="JWQ26" s="41"/>
      <c r="JWR26" s="41"/>
      <c r="JWS26" s="41"/>
      <c r="JWT26" s="41"/>
      <c r="JWU26" s="41"/>
      <c r="JWV26" s="41"/>
      <c r="JWW26" s="41"/>
      <c r="JWX26" s="41"/>
      <c r="JWY26" s="41"/>
      <c r="JWZ26" s="41"/>
      <c r="JXA26" s="41"/>
      <c r="JXB26" s="41"/>
      <c r="JXC26" s="41"/>
      <c r="JXD26" s="41"/>
      <c r="JXE26" s="41"/>
      <c r="JXF26" s="41"/>
      <c r="JXG26" s="41"/>
      <c r="JXH26" s="41"/>
      <c r="JXI26" s="41"/>
      <c r="JXJ26" s="41"/>
      <c r="JXK26" s="41"/>
      <c r="JXL26" s="41"/>
      <c r="JXM26" s="41"/>
      <c r="JXN26" s="41"/>
      <c r="JXO26" s="41"/>
      <c r="JXP26" s="41"/>
      <c r="JXQ26" s="41"/>
      <c r="JXR26" s="41"/>
      <c r="JXS26" s="41"/>
      <c r="JXT26" s="41"/>
      <c r="JXU26" s="41"/>
      <c r="JXV26" s="41"/>
      <c r="JXW26" s="41"/>
      <c r="JXX26" s="41"/>
      <c r="JXY26" s="41"/>
      <c r="JXZ26" s="41"/>
      <c r="JYA26" s="41"/>
      <c r="JYB26" s="41"/>
      <c r="JYC26" s="41"/>
      <c r="JYD26" s="41"/>
      <c r="JYE26" s="41"/>
      <c r="JYF26" s="41"/>
      <c r="JYG26" s="41"/>
      <c r="JYH26" s="41"/>
      <c r="JYI26" s="41"/>
      <c r="JYJ26" s="41"/>
      <c r="JYK26" s="41"/>
      <c r="JYL26" s="41"/>
      <c r="JYM26" s="41"/>
      <c r="JYN26" s="41"/>
      <c r="JYO26" s="41"/>
      <c r="JYP26" s="41"/>
      <c r="JYQ26" s="41"/>
      <c r="JYR26" s="41"/>
      <c r="JYS26" s="41"/>
      <c r="JYT26" s="41"/>
      <c r="JYU26" s="41"/>
      <c r="JYV26" s="41"/>
      <c r="JYW26" s="41"/>
      <c r="JYX26" s="41"/>
      <c r="JYY26" s="41"/>
      <c r="JYZ26" s="41"/>
      <c r="JZA26" s="41"/>
      <c r="JZB26" s="41"/>
      <c r="JZC26" s="41"/>
      <c r="JZD26" s="41"/>
      <c r="JZE26" s="41"/>
      <c r="JZF26" s="41"/>
      <c r="JZG26" s="41"/>
      <c r="JZH26" s="41"/>
      <c r="JZI26" s="41"/>
      <c r="JZJ26" s="41"/>
      <c r="JZK26" s="41"/>
      <c r="JZL26" s="41"/>
      <c r="JZM26" s="41"/>
      <c r="JZN26" s="41"/>
      <c r="JZO26" s="41"/>
      <c r="JZP26" s="41"/>
      <c r="JZQ26" s="41"/>
      <c r="JZR26" s="41"/>
      <c r="JZS26" s="41"/>
      <c r="JZT26" s="41"/>
      <c r="JZU26" s="41"/>
      <c r="JZV26" s="41"/>
      <c r="JZW26" s="41"/>
      <c r="JZX26" s="41"/>
      <c r="JZY26" s="41"/>
      <c r="JZZ26" s="41"/>
      <c r="KAA26" s="41"/>
      <c r="KAB26" s="41"/>
      <c r="KAC26" s="41"/>
      <c r="KAD26" s="41"/>
      <c r="KAE26" s="41"/>
      <c r="KAF26" s="41"/>
      <c r="KAG26" s="41"/>
      <c r="KAH26" s="41"/>
      <c r="KAI26" s="41"/>
      <c r="KAJ26" s="41"/>
      <c r="KAK26" s="41"/>
      <c r="KAL26" s="41"/>
      <c r="KAM26" s="41"/>
      <c r="KAN26" s="41"/>
      <c r="KAO26" s="41"/>
      <c r="KAP26" s="41"/>
      <c r="KAQ26" s="41"/>
      <c r="KAR26" s="41"/>
      <c r="KAS26" s="41"/>
      <c r="KAT26" s="41"/>
      <c r="KAU26" s="41"/>
      <c r="KAV26" s="41"/>
      <c r="KAW26" s="41"/>
      <c r="KAX26" s="41"/>
      <c r="KAY26" s="41"/>
      <c r="KAZ26" s="41"/>
      <c r="KBA26" s="41"/>
      <c r="KBB26" s="41"/>
      <c r="KBC26" s="41"/>
      <c r="KBD26" s="41"/>
      <c r="KBE26" s="41"/>
      <c r="KBF26" s="41"/>
      <c r="KBG26" s="41"/>
      <c r="KBH26" s="41"/>
      <c r="KBI26" s="41"/>
      <c r="KBJ26" s="41"/>
      <c r="KBK26" s="41"/>
      <c r="KBL26" s="41"/>
      <c r="KBM26" s="41"/>
      <c r="KBN26" s="41"/>
      <c r="KBO26" s="41"/>
      <c r="KBP26" s="41"/>
      <c r="KBQ26" s="41"/>
      <c r="KBR26" s="41"/>
      <c r="KBS26" s="41"/>
      <c r="KBT26" s="41"/>
      <c r="KBU26" s="41"/>
      <c r="KBV26" s="41"/>
      <c r="KBW26" s="41"/>
      <c r="KBX26" s="41"/>
      <c r="KBY26" s="41"/>
      <c r="KBZ26" s="41"/>
      <c r="KCA26" s="41"/>
      <c r="KCB26" s="41"/>
      <c r="KCC26" s="41"/>
      <c r="KCD26" s="41"/>
      <c r="KCE26" s="41"/>
      <c r="KCF26" s="41"/>
      <c r="KCG26" s="41"/>
      <c r="KCH26" s="41"/>
      <c r="KCI26" s="41"/>
      <c r="KCJ26" s="41"/>
      <c r="KCK26" s="41"/>
      <c r="KCL26" s="41"/>
      <c r="KCM26" s="41"/>
      <c r="KCN26" s="41"/>
      <c r="KCO26" s="41"/>
      <c r="KCP26" s="41"/>
      <c r="KCQ26" s="41"/>
      <c r="KCR26" s="41"/>
      <c r="KCS26" s="41"/>
      <c r="KCT26" s="41"/>
      <c r="KCU26" s="41"/>
      <c r="KCV26" s="41"/>
      <c r="KCW26" s="41"/>
      <c r="KCX26" s="41"/>
      <c r="KCY26" s="41"/>
      <c r="KCZ26" s="41"/>
      <c r="KDA26" s="41"/>
      <c r="KDB26" s="41"/>
      <c r="KDC26" s="41"/>
      <c r="KDD26" s="41"/>
      <c r="KDE26" s="41"/>
      <c r="KDF26" s="41"/>
      <c r="KDG26" s="41"/>
      <c r="KDH26" s="41"/>
      <c r="KDI26" s="41"/>
      <c r="KDJ26" s="41"/>
      <c r="KDK26" s="41"/>
      <c r="KDL26" s="41"/>
      <c r="KDM26" s="41"/>
      <c r="KDN26" s="41"/>
      <c r="KDO26" s="41"/>
      <c r="KDP26" s="41"/>
      <c r="KDQ26" s="41"/>
      <c r="KDR26" s="41"/>
      <c r="KDS26" s="41"/>
      <c r="KDT26" s="41"/>
      <c r="KDU26" s="41"/>
      <c r="KDV26" s="41"/>
      <c r="KDW26" s="41"/>
      <c r="KDX26" s="41"/>
      <c r="KDY26" s="41"/>
      <c r="KDZ26" s="41"/>
      <c r="KEA26" s="41"/>
      <c r="KEB26" s="41"/>
      <c r="KEC26" s="41"/>
      <c r="KED26" s="41"/>
      <c r="KEE26" s="41"/>
      <c r="KEF26" s="41"/>
      <c r="KEG26" s="41"/>
      <c r="KEH26" s="41"/>
      <c r="KEI26" s="41"/>
      <c r="KEJ26" s="41"/>
      <c r="KEK26" s="41"/>
      <c r="KEL26" s="41"/>
      <c r="KEM26" s="41"/>
      <c r="KEN26" s="41"/>
      <c r="KEO26" s="41"/>
      <c r="KEP26" s="41"/>
      <c r="KEQ26" s="41"/>
      <c r="KER26" s="41"/>
      <c r="KES26" s="41"/>
      <c r="KET26" s="41"/>
      <c r="KEU26" s="41"/>
      <c r="KEV26" s="41"/>
      <c r="KEW26" s="41"/>
      <c r="KEX26" s="41"/>
      <c r="KEY26" s="41"/>
      <c r="KEZ26" s="41"/>
      <c r="KFA26" s="41"/>
      <c r="KFB26" s="41"/>
      <c r="KFC26" s="41"/>
      <c r="KFD26" s="41"/>
      <c r="KFE26" s="41"/>
      <c r="KFF26" s="41"/>
      <c r="KFG26" s="41"/>
      <c r="KFH26" s="41"/>
      <c r="KFI26" s="41"/>
      <c r="KFJ26" s="41"/>
      <c r="KFK26" s="41"/>
      <c r="KFL26" s="41"/>
      <c r="KFM26" s="41"/>
      <c r="KFN26" s="41"/>
      <c r="KFO26" s="41"/>
      <c r="KFP26" s="41"/>
      <c r="KFQ26" s="41"/>
      <c r="KFR26" s="41"/>
      <c r="KFS26" s="41"/>
      <c r="KFT26" s="41"/>
      <c r="KFU26" s="41"/>
      <c r="KFV26" s="41"/>
      <c r="KFW26" s="41"/>
      <c r="KFX26" s="41"/>
      <c r="KFY26" s="41"/>
      <c r="KFZ26" s="41"/>
      <c r="KGA26" s="41"/>
      <c r="KGB26" s="41"/>
      <c r="KGC26" s="41"/>
      <c r="KGD26" s="41"/>
      <c r="KGE26" s="41"/>
      <c r="KGF26" s="41"/>
      <c r="KGG26" s="41"/>
      <c r="KGH26" s="41"/>
      <c r="KGI26" s="41"/>
      <c r="KGJ26" s="41"/>
      <c r="KGK26" s="41"/>
      <c r="KGL26" s="41"/>
      <c r="KGM26" s="41"/>
      <c r="KGN26" s="41"/>
      <c r="KGO26" s="41"/>
      <c r="KGP26" s="41"/>
      <c r="KGQ26" s="41"/>
      <c r="KGR26" s="41"/>
      <c r="KGS26" s="41"/>
      <c r="KGT26" s="41"/>
      <c r="KGU26" s="41"/>
      <c r="KGV26" s="41"/>
      <c r="KGW26" s="41"/>
      <c r="KGX26" s="41"/>
      <c r="KGY26" s="41"/>
      <c r="KGZ26" s="41"/>
      <c r="KHA26" s="41"/>
      <c r="KHB26" s="41"/>
      <c r="KHC26" s="41"/>
      <c r="KHD26" s="41"/>
      <c r="KHE26" s="41"/>
      <c r="KHF26" s="41"/>
      <c r="KHG26" s="41"/>
      <c r="KHH26" s="41"/>
      <c r="KHI26" s="41"/>
      <c r="KHJ26" s="41"/>
      <c r="KHK26" s="41"/>
      <c r="KHL26" s="41"/>
      <c r="KHM26" s="41"/>
      <c r="KHN26" s="41"/>
      <c r="KHO26" s="41"/>
      <c r="KHP26" s="41"/>
      <c r="KHQ26" s="41"/>
      <c r="KHR26" s="41"/>
      <c r="KHS26" s="41"/>
      <c r="KHT26" s="41"/>
      <c r="KHU26" s="41"/>
      <c r="KHV26" s="41"/>
      <c r="KHW26" s="41"/>
      <c r="KHX26" s="41"/>
      <c r="KHY26" s="41"/>
      <c r="KHZ26" s="41"/>
      <c r="KIA26" s="41"/>
      <c r="KIB26" s="41"/>
      <c r="KIC26" s="41"/>
      <c r="KID26" s="41"/>
      <c r="KIE26" s="41"/>
      <c r="KIF26" s="41"/>
      <c r="KIG26" s="41"/>
      <c r="KIH26" s="41"/>
      <c r="KII26" s="41"/>
      <c r="KIJ26" s="41"/>
      <c r="KIK26" s="41"/>
      <c r="KIL26" s="41"/>
      <c r="KIM26" s="41"/>
      <c r="KIN26" s="41"/>
      <c r="KIO26" s="41"/>
      <c r="KIP26" s="41"/>
      <c r="KIQ26" s="41"/>
      <c r="KIR26" s="41"/>
      <c r="KIS26" s="41"/>
      <c r="KIT26" s="41"/>
      <c r="KIU26" s="41"/>
      <c r="KIV26" s="41"/>
      <c r="KIW26" s="41"/>
      <c r="KIX26" s="41"/>
      <c r="KIY26" s="41"/>
      <c r="KIZ26" s="41"/>
      <c r="KJA26" s="41"/>
      <c r="KJB26" s="41"/>
      <c r="KJC26" s="41"/>
      <c r="KJD26" s="41"/>
      <c r="KJE26" s="41"/>
      <c r="KJF26" s="41"/>
      <c r="KJG26" s="41"/>
      <c r="KJH26" s="41"/>
      <c r="KJI26" s="41"/>
      <c r="KJJ26" s="41"/>
      <c r="KJK26" s="41"/>
      <c r="KJL26" s="41"/>
      <c r="KJM26" s="41"/>
      <c r="KJN26" s="41"/>
      <c r="KJO26" s="41"/>
      <c r="KJP26" s="41"/>
      <c r="KJQ26" s="41"/>
      <c r="KJR26" s="41"/>
      <c r="KJS26" s="41"/>
      <c r="KJT26" s="41"/>
      <c r="KJU26" s="41"/>
      <c r="KJV26" s="41"/>
      <c r="KJW26" s="41"/>
      <c r="KJX26" s="41"/>
      <c r="KJY26" s="41"/>
      <c r="KJZ26" s="41"/>
      <c r="KKA26" s="41"/>
      <c r="KKB26" s="41"/>
      <c r="KKC26" s="41"/>
      <c r="KKD26" s="41"/>
      <c r="KKE26" s="41"/>
      <c r="KKF26" s="41"/>
      <c r="KKG26" s="41"/>
      <c r="KKH26" s="41"/>
      <c r="KKI26" s="41"/>
      <c r="KKJ26" s="41"/>
      <c r="KKK26" s="41"/>
      <c r="KKL26" s="41"/>
      <c r="KKM26" s="41"/>
      <c r="KKN26" s="41"/>
      <c r="KKO26" s="41"/>
      <c r="KKP26" s="41"/>
      <c r="KKQ26" s="41"/>
      <c r="KKR26" s="41"/>
      <c r="KKS26" s="41"/>
      <c r="KKT26" s="41"/>
      <c r="KKU26" s="41"/>
      <c r="KKV26" s="41"/>
      <c r="KKW26" s="41"/>
      <c r="KKX26" s="41"/>
      <c r="KKY26" s="41"/>
      <c r="KKZ26" s="41"/>
      <c r="KLA26" s="41"/>
      <c r="KLB26" s="41"/>
      <c r="KLC26" s="41"/>
      <c r="KLD26" s="41"/>
      <c r="KLE26" s="41"/>
      <c r="KLF26" s="41"/>
      <c r="KLG26" s="41"/>
      <c r="KLH26" s="41"/>
      <c r="KLI26" s="41"/>
      <c r="KLJ26" s="41"/>
      <c r="KLK26" s="41"/>
      <c r="KLL26" s="41"/>
      <c r="KLM26" s="41"/>
      <c r="KLN26" s="41"/>
      <c r="KLO26" s="41"/>
      <c r="KLP26" s="41"/>
      <c r="KLQ26" s="41"/>
      <c r="KLR26" s="41"/>
      <c r="KLS26" s="41"/>
      <c r="KLT26" s="41"/>
      <c r="KLU26" s="41"/>
      <c r="KLV26" s="41"/>
      <c r="KLW26" s="41"/>
      <c r="KLX26" s="41"/>
      <c r="KLY26" s="41"/>
      <c r="KLZ26" s="41"/>
      <c r="KMA26" s="41"/>
      <c r="KMB26" s="41"/>
      <c r="KMC26" s="41"/>
      <c r="KMD26" s="41"/>
      <c r="KME26" s="41"/>
      <c r="KMF26" s="41"/>
      <c r="KMG26" s="41"/>
      <c r="KMH26" s="41"/>
      <c r="KMI26" s="41"/>
      <c r="KMJ26" s="41"/>
      <c r="KMK26" s="41"/>
      <c r="KML26" s="41"/>
      <c r="KMM26" s="41"/>
      <c r="KMN26" s="41"/>
      <c r="KMO26" s="41"/>
      <c r="KMP26" s="41"/>
      <c r="KMQ26" s="41"/>
      <c r="KMR26" s="41"/>
      <c r="KMS26" s="41"/>
      <c r="KMT26" s="41"/>
      <c r="KMU26" s="41"/>
      <c r="KMV26" s="41"/>
      <c r="KMW26" s="41"/>
      <c r="KMX26" s="41"/>
      <c r="KMY26" s="41"/>
      <c r="KMZ26" s="41"/>
      <c r="KNA26" s="41"/>
      <c r="KNB26" s="41"/>
      <c r="KNC26" s="41"/>
      <c r="KND26" s="41"/>
      <c r="KNE26" s="41"/>
      <c r="KNF26" s="41"/>
      <c r="KNG26" s="41"/>
      <c r="KNH26" s="41"/>
      <c r="KNI26" s="41"/>
      <c r="KNJ26" s="41"/>
      <c r="KNK26" s="41"/>
      <c r="KNL26" s="41"/>
      <c r="KNM26" s="41"/>
      <c r="KNN26" s="41"/>
      <c r="KNO26" s="41"/>
      <c r="KNP26" s="41"/>
      <c r="KNQ26" s="41"/>
      <c r="KNR26" s="41"/>
      <c r="KNS26" s="41"/>
      <c r="KNT26" s="41"/>
      <c r="KNU26" s="41"/>
      <c r="KNV26" s="41"/>
      <c r="KNW26" s="41"/>
      <c r="KNX26" s="41"/>
      <c r="KNY26" s="41"/>
      <c r="KNZ26" s="41"/>
      <c r="KOA26" s="41"/>
      <c r="KOB26" s="41"/>
      <c r="KOC26" s="41"/>
      <c r="KOD26" s="41"/>
      <c r="KOE26" s="41"/>
      <c r="KOF26" s="41"/>
      <c r="KOG26" s="41"/>
      <c r="KOH26" s="41"/>
      <c r="KOI26" s="41"/>
      <c r="KOJ26" s="41"/>
      <c r="KOK26" s="41"/>
      <c r="KOL26" s="41"/>
      <c r="KOM26" s="41"/>
      <c r="KON26" s="41"/>
      <c r="KOO26" s="41"/>
      <c r="KOP26" s="41"/>
      <c r="KOQ26" s="41"/>
      <c r="KOR26" s="41"/>
      <c r="KOS26" s="41"/>
      <c r="KOT26" s="41"/>
      <c r="KOU26" s="41"/>
      <c r="KOV26" s="41"/>
      <c r="KOW26" s="41"/>
      <c r="KOX26" s="41"/>
      <c r="KOY26" s="41"/>
      <c r="KOZ26" s="41"/>
      <c r="KPA26" s="41"/>
      <c r="KPB26" s="41"/>
      <c r="KPC26" s="41"/>
      <c r="KPD26" s="41"/>
      <c r="KPE26" s="41"/>
      <c r="KPF26" s="41"/>
      <c r="KPG26" s="41"/>
      <c r="KPH26" s="41"/>
      <c r="KPI26" s="41"/>
      <c r="KPJ26" s="41"/>
      <c r="KPK26" s="41"/>
      <c r="KPL26" s="41"/>
      <c r="KPM26" s="41"/>
      <c r="KPN26" s="41"/>
      <c r="KPO26" s="41"/>
      <c r="KPP26" s="41"/>
      <c r="KPQ26" s="41"/>
      <c r="KPR26" s="41"/>
      <c r="KPS26" s="41"/>
      <c r="KPT26" s="41"/>
      <c r="KPU26" s="41"/>
      <c r="KPV26" s="41"/>
      <c r="KPW26" s="41"/>
      <c r="KPX26" s="41"/>
      <c r="KPY26" s="41"/>
      <c r="KPZ26" s="41"/>
      <c r="KQA26" s="41"/>
      <c r="KQB26" s="41"/>
      <c r="KQC26" s="41"/>
      <c r="KQD26" s="41"/>
      <c r="KQE26" s="41"/>
      <c r="KQF26" s="41"/>
      <c r="KQG26" s="41"/>
      <c r="KQH26" s="41"/>
      <c r="KQI26" s="41"/>
      <c r="KQJ26" s="41"/>
      <c r="KQK26" s="41"/>
      <c r="KQL26" s="41"/>
      <c r="KQM26" s="41"/>
      <c r="KQN26" s="41"/>
      <c r="KQO26" s="41"/>
      <c r="KQP26" s="41"/>
      <c r="KQQ26" s="41"/>
      <c r="KQR26" s="41"/>
      <c r="KQS26" s="41"/>
      <c r="KQT26" s="41"/>
      <c r="KQU26" s="41"/>
      <c r="KQV26" s="41"/>
      <c r="KQW26" s="41"/>
      <c r="KQX26" s="41"/>
      <c r="KQY26" s="41"/>
      <c r="KQZ26" s="41"/>
      <c r="KRA26" s="41"/>
      <c r="KRB26" s="41"/>
      <c r="KRC26" s="41"/>
      <c r="KRD26" s="41"/>
      <c r="KRE26" s="41"/>
      <c r="KRF26" s="41"/>
      <c r="KRG26" s="41"/>
      <c r="KRH26" s="41"/>
      <c r="KRI26" s="41"/>
      <c r="KRJ26" s="41"/>
      <c r="KRK26" s="41"/>
      <c r="KRL26" s="41"/>
      <c r="KRM26" s="41"/>
      <c r="KRN26" s="41"/>
      <c r="KRO26" s="41"/>
      <c r="KRP26" s="41"/>
      <c r="KRQ26" s="41"/>
      <c r="KRR26" s="41"/>
      <c r="KRS26" s="41"/>
      <c r="KRT26" s="41"/>
      <c r="KRU26" s="41"/>
      <c r="KRV26" s="41"/>
      <c r="KRW26" s="41"/>
      <c r="KRX26" s="41"/>
      <c r="KRY26" s="41"/>
      <c r="KRZ26" s="41"/>
      <c r="KSA26" s="41"/>
      <c r="KSB26" s="41"/>
      <c r="KSC26" s="41"/>
      <c r="KSD26" s="41"/>
      <c r="KSE26" s="41"/>
      <c r="KSF26" s="41"/>
      <c r="KSG26" s="41"/>
      <c r="KSH26" s="41"/>
      <c r="KSI26" s="41"/>
      <c r="KSJ26" s="41"/>
      <c r="KSK26" s="41"/>
      <c r="KSL26" s="41"/>
      <c r="KSM26" s="41"/>
      <c r="KSN26" s="41"/>
      <c r="KSO26" s="41"/>
      <c r="KSP26" s="41"/>
      <c r="KSQ26" s="41"/>
      <c r="KSR26" s="41"/>
      <c r="KSS26" s="41"/>
      <c r="KST26" s="41"/>
      <c r="KSU26" s="41"/>
      <c r="KSV26" s="41"/>
      <c r="KSW26" s="41"/>
      <c r="KSX26" s="41"/>
      <c r="KSY26" s="41"/>
      <c r="KSZ26" s="41"/>
      <c r="KTA26" s="41"/>
      <c r="KTB26" s="41"/>
      <c r="KTC26" s="41"/>
      <c r="KTD26" s="41"/>
      <c r="KTE26" s="41"/>
      <c r="KTF26" s="41"/>
      <c r="KTG26" s="41"/>
      <c r="KTH26" s="41"/>
      <c r="KTI26" s="41"/>
      <c r="KTJ26" s="41"/>
      <c r="KTK26" s="41"/>
      <c r="KTL26" s="41"/>
      <c r="KTM26" s="41"/>
      <c r="KTN26" s="41"/>
      <c r="KTO26" s="41"/>
      <c r="KTP26" s="41"/>
      <c r="KTQ26" s="41"/>
      <c r="KTR26" s="41"/>
      <c r="KTS26" s="41"/>
      <c r="KTT26" s="41"/>
      <c r="KTU26" s="41"/>
      <c r="KTV26" s="41"/>
      <c r="KTW26" s="41"/>
      <c r="KTX26" s="41"/>
      <c r="KTY26" s="41"/>
      <c r="KTZ26" s="41"/>
      <c r="KUA26" s="41"/>
      <c r="KUB26" s="41"/>
      <c r="KUC26" s="41"/>
      <c r="KUD26" s="41"/>
      <c r="KUE26" s="41"/>
      <c r="KUF26" s="41"/>
      <c r="KUG26" s="41"/>
      <c r="KUH26" s="41"/>
      <c r="KUI26" s="41"/>
      <c r="KUJ26" s="41"/>
      <c r="KUK26" s="41"/>
      <c r="KUL26" s="41"/>
      <c r="KUM26" s="41"/>
      <c r="KUN26" s="41"/>
      <c r="KUO26" s="41"/>
      <c r="KUP26" s="41"/>
      <c r="KUQ26" s="41"/>
      <c r="KUR26" s="41"/>
      <c r="KUS26" s="41"/>
      <c r="KUT26" s="41"/>
      <c r="KUU26" s="41"/>
      <c r="KUV26" s="41"/>
      <c r="KUW26" s="41"/>
      <c r="KUX26" s="41"/>
      <c r="KUY26" s="41"/>
      <c r="KUZ26" s="41"/>
      <c r="KVA26" s="41"/>
      <c r="KVB26" s="41"/>
      <c r="KVC26" s="41"/>
      <c r="KVD26" s="41"/>
      <c r="KVE26" s="41"/>
      <c r="KVF26" s="41"/>
      <c r="KVG26" s="41"/>
      <c r="KVH26" s="41"/>
      <c r="KVI26" s="41"/>
      <c r="KVJ26" s="41"/>
      <c r="KVK26" s="41"/>
      <c r="KVL26" s="41"/>
      <c r="KVM26" s="41"/>
      <c r="KVN26" s="41"/>
      <c r="KVO26" s="41"/>
      <c r="KVP26" s="41"/>
      <c r="KVQ26" s="41"/>
      <c r="KVR26" s="41"/>
      <c r="KVS26" s="41"/>
      <c r="KVT26" s="41"/>
      <c r="KVU26" s="41"/>
      <c r="KVV26" s="41"/>
      <c r="KVW26" s="41"/>
      <c r="KVX26" s="41"/>
      <c r="KVY26" s="41"/>
      <c r="KVZ26" s="41"/>
      <c r="KWA26" s="41"/>
      <c r="KWB26" s="41"/>
      <c r="KWC26" s="41"/>
      <c r="KWD26" s="41"/>
      <c r="KWE26" s="41"/>
      <c r="KWF26" s="41"/>
      <c r="KWG26" s="41"/>
      <c r="KWH26" s="41"/>
      <c r="KWI26" s="41"/>
      <c r="KWJ26" s="41"/>
      <c r="KWK26" s="41"/>
      <c r="KWL26" s="41"/>
      <c r="KWM26" s="41"/>
      <c r="KWN26" s="41"/>
      <c r="KWO26" s="41"/>
      <c r="KWP26" s="41"/>
      <c r="KWQ26" s="41"/>
      <c r="KWR26" s="41"/>
      <c r="KWS26" s="41"/>
      <c r="KWT26" s="41"/>
      <c r="KWU26" s="41"/>
      <c r="KWV26" s="41"/>
      <c r="KWW26" s="41"/>
      <c r="KWX26" s="41"/>
      <c r="KWY26" s="41"/>
      <c r="KWZ26" s="41"/>
      <c r="KXA26" s="41"/>
      <c r="KXB26" s="41"/>
      <c r="KXC26" s="41"/>
      <c r="KXD26" s="41"/>
      <c r="KXE26" s="41"/>
      <c r="KXF26" s="41"/>
      <c r="KXG26" s="41"/>
      <c r="KXH26" s="41"/>
      <c r="KXI26" s="41"/>
      <c r="KXJ26" s="41"/>
      <c r="KXK26" s="41"/>
      <c r="KXL26" s="41"/>
      <c r="KXM26" s="41"/>
      <c r="KXN26" s="41"/>
      <c r="KXO26" s="41"/>
      <c r="KXP26" s="41"/>
      <c r="KXQ26" s="41"/>
      <c r="KXR26" s="41"/>
      <c r="KXS26" s="41"/>
      <c r="KXT26" s="41"/>
      <c r="KXU26" s="41"/>
      <c r="KXV26" s="41"/>
      <c r="KXW26" s="41"/>
      <c r="KXX26" s="41"/>
      <c r="KXY26" s="41"/>
      <c r="KXZ26" s="41"/>
      <c r="KYA26" s="41"/>
      <c r="KYB26" s="41"/>
      <c r="KYC26" s="41"/>
      <c r="KYD26" s="41"/>
      <c r="KYE26" s="41"/>
      <c r="KYF26" s="41"/>
      <c r="KYG26" s="41"/>
      <c r="KYH26" s="41"/>
      <c r="KYI26" s="41"/>
      <c r="KYJ26" s="41"/>
      <c r="KYK26" s="41"/>
      <c r="KYL26" s="41"/>
      <c r="KYM26" s="41"/>
      <c r="KYN26" s="41"/>
      <c r="KYO26" s="41"/>
      <c r="KYP26" s="41"/>
      <c r="KYQ26" s="41"/>
      <c r="KYR26" s="41"/>
      <c r="KYS26" s="41"/>
      <c r="KYT26" s="41"/>
      <c r="KYU26" s="41"/>
      <c r="KYV26" s="41"/>
      <c r="KYW26" s="41"/>
      <c r="KYX26" s="41"/>
      <c r="KYY26" s="41"/>
      <c r="KYZ26" s="41"/>
      <c r="KZA26" s="41"/>
      <c r="KZB26" s="41"/>
      <c r="KZC26" s="41"/>
      <c r="KZD26" s="41"/>
      <c r="KZE26" s="41"/>
      <c r="KZF26" s="41"/>
      <c r="KZG26" s="41"/>
      <c r="KZH26" s="41"/>
      <c r="KZI26" s="41"/>
      <c r="KZJ26" s="41"/>
      <c r="KZK26" s="41"/>
      <c r="KZL26" s="41"/>
      <c r="KZM26" s="41"/>
      <c r="KZN26" s="41"/>
      <c r="KZO26" s="41"/>
      <c r="KZP26" s="41"/>
      <c r="KZQ26" s="41"/>
      <c r="KZR26" s="41"/>
      <c r="KZS26" s="41"/>
      <c r="KZT26" s="41"/>
      <c r="KZU26" s="41"/>
      <c r="KZV26" s="41"/>
      <c r="KZW26" s="41"/>
      <c r="KZX26" s="41"/>
      <c r="KZY26" s="41"/>
      <c r="KZZ26" s="41"/>
      <c r="LAA26" s="41"/>
      <c r="LAB26" s="41"/>
      <c r="LAC26" s="41"/>
      <c r="LAD26" s="41"/>
      <c r="LAE26" s="41"/>
      <c r="LAF26" s="41"/>
      <c r="LAG26" s="41"/>
      <c r="LAH26" s="41"/>
      <c r="LAI26" s="41"/>
      <c r="LAJ26" s="41"/>
      <c r="LAK26" s="41"/>
      <c r="LAL26" s="41"/>
      <c r="LAM26" s="41"/>
      <c r="LAN26" s="41"/>
      <c r="LAO26" s="41"/>
      <c r="LAP26" s="41"/>
      <c r="LAQ26" s="41"/>
      <c r="LAR26" s="41"/>
      <c r="LAS26" s="41"/>
      <c r="LAT26" s="41"/>
      <c r="LAU26" s="41"/>
      <c r="LAV26" s="41"/>
      <c r="LAW26" s="41"/>
      <c r="LAX26" s="41"/>
      <c r="LAY26" s="41"/>
      <c r="LAZ26" s="41"/>
      <c r="LBA26" s="41"/>
      <c r="LBB26" s="41"/>
      <c r="LBC26" s="41"/>
      <c r="LBD26" s="41"/>
      <c r="LBE26" s="41"/>
      <c r="LBF26" s="41"/>
      <c r="LBG26" s="41"/>
      <c r="LBH26" s="41"/>
      <c r="LBI26" s="41"/>
      <c r="LBJ26" s="41"/>
      <c r="LBK26" s="41"/>
      <c r="LBL26" s="41"/>
      <c r="LBM26" s="41"/>
      <c r="LBN26" s="41"/>
      <c r="LBO26" s="41"/>
      <c r="LBP26" s="41"/>
      <c r="LBQ26" s="41"/>
      <c r="LBR26" s="41"/>
      <c r="LBS26" s="41"/>
      <c r="LBT26" s="41"/>
      <c r="LBU26" s="41"/>
      <c r="LBV26" s="41"/>
      <c r="LBW26" s="41"/>
      <c r="LBX26" s="41"/>
      <c r="LBY26" s="41"/>
      <c r="LBZ26" s="41"/>
      <c r="LCA26" s="41"/>
      <c r="LCB26" s="41"/>
      <c r="LCC26" s="41"/>
      <c r="LCD26" s="41"/>
      <c r="LCE26" s="41"/>
      <c r="LCF26" s="41"/>
      <c r="LCG26" s="41"/>
      <c r="LCH26" s="41"/>
      <c r="LCI26" s="41"/>
      <c r="LCJ26" s="41"/>
      <c r="LCK26" s="41"/>
      <c r="LCL26" s="41"/>
      <c r="LCM26" s="41"/>
      <c r="LCN26" s="41"/>
      <c r="LCO26" s="41"/>
      <c r="LCP26" s="41"/>
      <c r="LCQ26" s="41"/>
      <c r="LCR26" s="41"/>
      <c r="LCS26" s="41"/>
      <c r="LCT26" s="41"/>
      <c r="LCU26" s="41"/>
      <c r="LCV26" s="41"/>
      <c r="LCW26" s="41"/>
      <c r="LCX26" s="41"/>
      <c r="LCY26" s="41"/>
      <c r="LCZ26" s="41"/>
      <c r="LDA26" s="41"/>
      <c r="LDB26" s="41"/>
      <c r="LDC26" s="41"/>
      <c r="LDD26" s="41"/>
      <c r="LDE26" s="41"/>
      <c r="LDF26" s="41"/>
      <c r="LDG26" s="41"/>
      <c r="LDH26" s="41"/>
      <c r="LDI26" s="41"/>
      <c r="LDJ26" s="41"/>
      <c r="LDK26" s="41"/>
      <c r="LDL26" s="41"/>
      <c r="LDM26" s="41"/>
      <c r="LDN26" s="41"/>
      <c r="LDO26" s="41"/>
      <c r="LDP26" s="41"/>
      <c r="LDQ26" s="41"/>
      <c r="LDR26" s="41"/>
      <c r="LDS26" s="41"/>
      <c r="LDT26" s="41"/>
      <c r="LDU26" s="41"/>
      <c r="LDV26" s="41"/>
      <c r="LDW26" s="41"/>
      <c r="LDX26" s="41"/>
      <c r="LDY26" s="41"/>
      <c r="LDZ26" s="41"/>
      <c r="LEA26" s="41"/>
      <c r="LEB26" s="41"/>
      <c r="LEC26" s="41"/>
      <c r="LED26" s="41"/>
      <c r="LEE26" s="41"/>
      <c r="LEF26" s="41"/>
      <c r="LEG26" s="41"/>
      <c r="LEH26" s="41"/>
      <c r="LEI26" s="41"/>
      <c r="LEJ26" s="41"/>
      <c r="LEK26" s="41"/>
      <c r="LEL26" s="41"/>
      <c r="LEM26" s="41"/>
      <c r="LEN26" s="41"/>
      <c r="LEO26" s="41"/>
      <c r="LEP26" s="41"/>
      <c r="LEQ26" s="41"/>
      <c r="LER26" s="41"/>
      <c r="LES26" s="41"/>
      <c r="LET26" s="41"/>
      <c r="LEU26" s="41"/>
      <c r="LEV26" s="41"/>
      <c r="LEW26" s="41"/>
      <c r="LEX26" s="41"/>
      <c r="LEY26" s="41"/>
      <c r="LEZ26" s="41"/>
      <c r="LFA26" s="41"/>
      <c r="LFB26" s="41"/>
      <c r="LFC26" s="41"/>
      <c r="LFD26" s="41"/>
      <c r="LFE26" s="41"/>
      <c r="LFF26" s="41"/>
      <c r="LFG26" s="41"/>
      <c r="LFH26" s="41"/>
      <c r="LFI26" s="41"/>
      <c r="LFJ26" s="41"/>
      <c r="LFK26" s="41"/>
      <c r="LFL26" s="41"/>
      <c r="LFM26" s="41"/>
      <c r="LFN26" s="41"/>
      <c r="LFO26" s="41"/>
      <c r="LFP26" s="41"/>
      <c r="LFQ26" s="41"/>
      <c r="LFR26" s="41"/>
      <c r="LFS26" s="41"/>
      <c r="LFT26" s="41"/>
      <c r="LFU26" s="41"/>
      <c r="LFV26" s="41"/>
      <c r="LFW26" s="41"/>
      <c r="LFX26" s="41"/>
      <c r="LFY26" s="41"/>
      <c r="LFZ26" s="41"/>
      <c r="LGA26" s="41"/>
      <c r="LGB26" s="41"/>
      <c r="LGC26" s="41"/>
      <c r="LGD26" s="41"/>
      <c r="LGE26" s="41"/>
      <c r="LGF26" s="41"/>
      <c r="LGG26" s="41"/>
      <c r="LGH26" s="41"/>
      <c r="LGI26" s="41"/>
      <c r="LGJ26" s="41"/>
      <c r="LGK26" s="41"/>
      <c r="LGL26" s="41"/>
      <c r="LGM26" s="41"/>
      <c r="LGN26" s="41"/>
      <c r="LGO26" s="41"/>
      <c r="LGP26" s="41"/>
      <c r="LGQ26" s="41"/>
      <c r="LGR26" s="41"/>
      <c r="LGS26" s="41"/>
      <c r="LGT26" s="41"/>
      <c r="LGU26" s="41"/>
      <c r="LGV26" s="41"/>
      <c r="LGW26" s="41"/>
      <c r="LGX26" s="41"/>
      <c r="LGY26" s="41"/>
      <c r="LGZ26" s="41"/>
      <c r="LHA26" s="41"/>
      <c r="LHB26" s="41"/>
      <c r="LHC26" s="41"/>
      <c r="LHD26" s="41"/>
      <c r="LHE26" s="41"/>
      <c r="LHF26" s="41"/>
      <c r="LHG26" s="41"/>
      <c r="LHH26" s="41"/>
      <c r="LHI26" s="41"/>
      <c r="LHJ26" s="41"/>
      <c r="LHK26" s="41"/>
      <c r="LHL26" s="41"/>
      <c r="LHM26" s="41"/>
      <c r="LHN26" s="41"/>
      <c r="LHO26" s="41"/>
      <c r="LHP26" s="41"/>
      <c r="LHQ26" s="41"/>
      <c r="LHR26" s="41"/>
      <c r="LHS26" s="41"/>
      <c r="LHT26" s="41"/>
      <c r="LHU26" s="41"/>
      <c r="LHV26" s="41"/>
      <c r="LHW26" s="41"/>
      <c r="LHX26" s="41"/>
      <c r="LHY26" s="41"/>
      <c r="LHZ26" s="41"/>
      <c r="LIA26" s="41"/>
      <c r="LIB26" s="41"/>
      <c r="LIC26" s="41"/>
      <c r="LID26" s="41"/>
      <c r="LIE26" s="41"/>
      <c r="LIF26" s="41"/>
      <c r="LIG26" s="41"/>
      <c r="LIH26" s="41"/>
      <c r="LII26" s="41"/>
      <c r="LIJ26" s="41"/>
      <c r="LIK26" s="41"/>
      <c r="LIL26" s="41"/>
      <c r="LIM26" s="41"/>
      <c r="LIN26" s="41"/>
      <c r="LIO26" s="41"/>
      <c r="LIP26" s="41"/>
      <c r="LIQ26" s="41"/>
      <c r="LIR26" s="41"/>
      <c r="LIS26" s="41"/>
      <c r="LIT26" s="41"/>
      <c r="LIU26" s="41"/>
      <c r="LIV26" s="41"/>
      <c r="LIW26" s="41"/>
      <c r="LIX26" s="41"/>
      <c r="LIY26" s="41"/>
      <c r="LIZ26" s="41"/>
      <c r="LJA26" s="41"/>
      <c r="LJB26" s="41"/>
      <c r="LJC26" s="41"/>
      <c r="LJD26" s="41"/>
      <c r="LJE26" s="41"/>
      <c r="LJF26" s="41"/>
      <c r="LJG26" s="41"/>
      <c r="LJH26" s="41"/>
      <c r="LJI26" s="41"/>
      <c r="LJJ26" s="41"/>
      <c r="LJK26" s="41"/>
      <c r="LJL26" s="41"/>
      <c r="LJM26" s="41"/>
      <c r="LJN26" s="41"/>
      <c r="LJO26" s="41"/>
      <c r="LJP26" s="41"/>
      <c r="LJQ26" s="41"/>
      <c r="LJR26" s="41"/>
      <c r="LJS26" s="41"/>
      <c r="LJT26" s="41"/>
      <c r="LJU26" s="41"/>
      <c r="LJV26" s="41"/>
      <c r="LJW26" s="41"/>
      <c r="LJX26" s="41"/>
      <c r="LJY26" s="41"/>
      <c r="LJZ26" s="41"/>
      <c r="LKA26" s="41"/>
      <c r="LKB26" s="41"/>
      <c r="LKC26" s="41"/>
      <c r="LKD26" s="41"/>
      <c r="LKE26" s="41"/>
      <c r="LKF26" s="41"/>
      <c r="LKG26" s="41"/>
      <c r="LKH26" s="41"/>
      <c r="LKI26" s="41"/>
      <c r="LKJ26" s="41"/>
      <c r="LKK26" s="41"/>
      <c r="LKL26" s="41"/>
      <c r="LKM26" s="41"/>
      <c r="LKN26" s="41"/>
      <c r="LKO26" s="41"/>
      <c r="LKP26" s="41"/>
      <c r="LKQ26" s="41"/>
      <c r="LKR26" s="41"/>
      <c r="LKS26" s="41"/>
      <c r="LKT26" s="41"/>
      <c r="LKU26" s="41"/>
      <c r="LKV26" s="41"/>
      <c r="LKW26" s="41"/>
      <c r="LKX26" s="41"/>
      <c r="LKY26" s="41"/>
      <c r="LKZ26" s="41"/>
      <c r="LLA26" s="41"/>
      <c r="LLB26" s="41"/>
      <c r="LLC26" s="41"/>
      <c r="LLD26" s="41"/>
      <c r="LLE26" s="41"/>
      <c r="LLF26" s="41"/>
      <c r="LLG26" s="41"/>
      <c r="LLH26" s="41"/>
      <c r="LLI26" s="41"/>
      <c r="LLJ26" s="41"/>
      <c r="LLK26" s="41"/>
      <c r="LLL26" s="41"/>
      <c r="LLM26" s="41"/>
      <c r="LLN26" s="41"/>
      <c r="LLO26" s="41"/>
      <c r="LLP26" s="41"/>
      <c r="LLQ26" s="41"/>
      <c r="LLR26" s="41"/>
      <c r="LLS26" s="41"/>
      <c r="LLT26" s="41"/>
      <c r="LLU26" s="41"/>
      <c r="LLV26" s="41"/>
      <c r="LLW26" s="41"/>
      <c r="LLX26" s="41"/>
      <c r="LLY26" s="41"/>
      <c r="LLZ26" s="41"/>
      <c r="LMA26" s="41"/>
      <c r="LMB26" s="41"/>
      <c r="LMC26" s="41"/>
      <c r="LMD26" s="41"/>
      <c r="LME26" s="41"/>
      <c r="LMF26" s="41"/>
      <c r="LMG26" s="41"/>
      <c r="LMH26" s="41"/>
      <c r="LMI26" s="41"/>
      <c r="LMJ26" s="41"/>
      <c r="LMK26" s="41"/>
      <c r="LML26" s="41"/>
      <c r="LMM26" s="41"/>
      <c r="LMN26" s="41"/>
      <c r="LMO26" s="41"/>
      <c r="LMP26" s="41"/>
      <c r="LMQ26" s="41"/>
      <c r="LMR26" s="41"/>
      <c r="LMS26" s="41"/>
      <c r="LMT26" s="41"/>
      <c r="LMU26" s="41"/>
      <c r="LMV26" s="41"/>
      <c r="LMW26" s="41"/>
      <c r="LMX26" s="41"/>
      <c r="LMY26" s="41"/>
      <c r="LMZ26" s="41"/>
      <c r="LNA26" s="41"/>
      <c r="LNB26" s="41"/>
      <c r="LNC26" s="41"/>
      <c r="LND26" s="41"/>
      <c r="LNE26" s="41"/>
      <c r="LNF26" s="41"/>
      <c r="LNG26" s="41"/>
      <c r="LNH26" s="41"/>
      <c r="LNI26" s="41"/>
      <c r="LNJ26" s="41"/>
      <c r="LNK26" s="41"/>
      <c r="LNL26" s="41"/>
      <c r="LNM26" s="41"/>
      <c r="LNN26" s="41"/>
      <c r="LNO26" s="41"/>
      <c r="LNP26" s="41"/>
      <c r="LNQ26" s="41"/>
      <c r="LNR26" s="41"/>
      <c r="LNS26" s="41"/>
      <c r="LNT26" s="41"/>
      <c r="LNU26" s="41"/>
      <c r="LNV26" s="41"/>
      <c r="LNW26" s="41"/>
      <c r="LNX26" s="41"/>
      <c r="LNY26" s="41"/>
      <c r="LNZ26" s="41"/>
      <c r="LOA26" s="41"/>
      <c r="LOB26" s="41"/>
      <c r="LOC26" s="41"/>
      <c r="LOD26" s="41"/>
      <c r="LOE26" s="41"/>
      <c r="LOF26" s="41"/>
      <c r="LOG26" s="41"/>
      <c r="LOH26" s="41"/>
      <c r="LOI26" s="41"/>
      <c r="LOJ26" s="41"/>
      <c r="LOK26" s="41"/>
      <c r="LOL26" s="41"/>
      <c r="LOM26" s="41"/>
      <c r="LON26" s="41"/>
      <c r="LOO26" s="41"/>
      <c r="LOP26" s="41"/>
      <c r="LOQ26" s="41"/>
      <c r="LOR26" s="41"/>
      <c r="LOS26" s="41"/>
      <c r="LOT26" s="41"/>
      <c r="LOU26" s="41"/>
      <c r="LOV26" s="41"/>
      <c r="LOW26" s="41"/>
      <c r="LOX26" s="41"/>
      <c r="LOY26" s="41"/>
      <c r="LOZ26" s="41"/>
      <c r="LPA26" s="41"/>
      <c r="LPB26" s="41"/>
      <c r="LPC26" s="41"/>
      <c r="LPD26" s="41"/>
      <c r="LPE26" s="41"/>
      <c r="LPF26" s="41"/>
      <c r="LPG26" s="41"/>
      <c r="LPH26" s="41"/>
      <c r="LPI26" s="41"/>
      <c r="LPJ26" s="41"/>
      <c r="LPK26" s="41"/>
      <c r="LPL26" s="41"/>
      <c r="LPM26" s="41"/>
      <c r="LPN26" s="41"/>
      <c r="LPO26" s="41"/>
      <c r="LPP26" s="41"/>
      <c r="LPQ26" s="41"/>
      <c r="LPR26" s="41"/>
      <c r="LPS26" s="41"/>
      <c r="LPT26" s="41"/>
      <c r="LPU26" s="41"/>
      <c r="LPV26" s="41"/>
      <c r="LPW26" s="41"/>
      <c r="LPX26" s="41"/>
      <c r="LPY26" s="41"/>
      <c r="LPZ26" s="41"/>
      <c r="LQA26" s="41"/>
      <c r="LQB26" s="41"/>
      <c r="LQC26" s="41"/>
      <c r="LQD26" s="41"/>
      <c r="LQE26" s="41"/>
      <c r="LQF26" s="41"/>
      <c r="LQG26" s="41"/>
      <c r="LQH26" s="41"/>
      <c r="LQI26" s="41"/>
      <c r="LQJ26" s="41"/>
      <c r="LQK26" s="41"/>
      <c r="LQL26" s="41"/>
      <c r="LQM26" s="41"/>
      <c r="LQN26" s="41"/>
      <c r="LQO26" s="41"/>
      <c r="LQP26" s="41"/>
      <c r="LQQ26" s="41"/>
      <c r="LQR26" s="41"/>
      <c r="LQS26" s="41"/>
      <c r="LQT26" s="41"/>
      <c r="LQU26" s="41"/>
      <c r="LQV26" s="41"/>
      <c r="LQW26" s="41"/>
      <c r="LQX26" s="41"/>
      <c r="LQY26" s="41"/>
      <c r="LQZ26" s="41"/>
      <c r="LRA26" s="41"/>
      <c r="LRB26" s="41"/>
      <c r="LRC26" s="41"/>
      <c r="LRD26" s="41"/>
      <c r="LRE26" s="41"/>
      <c r="LRF26" s="41"/>
      <c r="LRG26" s="41"/>
      <c r="LRH26" s="41"/>
      <c r="LRI26" s="41"/>
      <c r="LRJ26" s="41"/>
      <c r="LRK26" s="41"/>
      <c r="LRL26" s="41"/>
      <c r="LRM26" s="41"/>
      <c r="LRN26" s="41"/>
      <c r="LRO26" s="41"/>
      <c r="LRP26" s="41"/>
      <c r="LRQ26" s="41"/>
      <c r="LRR26" s="41"/>
      <c r="LRS26" s="41"/>
      <c r="LRT26" s="41"/>
      <c r="LRU26" s="41"/>
      <c r="LRV26" s="41"/>
      <c r="LRW26" s="41"/>
      <c r="LRX26" s="41"/>
      <c r="LRY26" s="41"/>
      <c r="LRZ26" s="41"/>
      <c r="LSA26" s="41"/>
      <c r="LSB26" s="41"/>
      <c r="LSC26" s="41"/>
      <c r="LSD26" s="41"/>
      <c r="LSE26" s="41"/>
      <c r="LSF26" s="41"/>
      <c r="LSG26" s="41"/>
      <c r="LSH26" s="41"/>
      <c r="LSI26" s="41"/>
      <c r="LSJ26" s="41"/>
      <c r="LSK26" s="41"/>
      <c r="LSL26" s="41"/>
      <c r="LSM26" s="41"/>
      <c r="LSN26" s="41"/>
      <c r="LSO26" s="41"/>
      <c r="LSP26" s="41"/>
      <c r="LSQ26" s="41"/>
      <c r="LSR26" s="41"/>
      <c r="LSS26" s="41"/>
      <c r="LST26" s="41"/>
      <c r="LSU26" s="41"/>
      <c r="LSV26" s="41"/>
      <c r="LSW26" s="41"/>
      <c r="LSX26" s="41"/>
      <c r="LSY26" s="41"/>
      <c r="LSZ26" s="41"/>
      <c r="LTA26" s="41"/>
      <c r="LTB26" s="41"/>
      <c r="LTC26" s="41"/>
      <c r="LTD26" s="41"/>
      <c r="LTE26" s="41"/>
      <c r="LTF26" s="41"/>
      <c r="LTG26" s="41"/>
      <c r="LTH26" s="41"/>
      <c r="LTI26" s="41"/>
      <c r="LTJ26" s="41"/>
      <c r="LTK26" s="41"/>
      <c r="LTL26" s="41"/>
      <c r="LTM26" s="41"/>
      <c r="LTN26" s="41"/>
      <c r="LTO26" s="41"/>
      <c r="LTP26" s="41"/>
      <c r="LTQ26" s="41"/>
      <c r="LTR26" s="41"/>
      <c r="LTS26" s="41"/>
      <c r="LTT26" s="41"/>
      <c r="LTU26" s="41"/>
      <c r="LTV26" s="41"/>
      <c r="LTW26" s="41"/>
      <c r="LTX26" s="41"/>
      <c r="LTY26" s="41"/>
      <c r="LTZ26" s="41"/>
      <c r="LUA26" s="41"/>
      <c r="LUB26" s="41"/>
      <c r="LUC26" s="41"/>
      <c r="LUD26" s="41"/>
      <c r="LUE26" s="41"/>
      <c r="LUF26" s="41"/>
      <c r="LUG26" s="41"/>
      <c r="LUH26" s="41"/>
      <c r="LUI26" s="41"/>
      <c r="LUJ26" s="41"/>
      <c r="LUK26" s="41"/>
      <c r="LUL26" s="41"/>
      <c r="LUM26" s="41"/>
      <c r="LUN26" s="41"/>
      <c r="LUO26" s="41"/>
      <c r="LUP26" s="41"/>
      <c r="LUQ26" s="41"/>
      <c r="LUR26" s="41"/>
      <c r="LUS26" s="41"/>
      <c r="LUT26" s="41"/>
      <c r="LUU26" s="41"/>
      <c r="LUV26" s="41"/>
      <c r="LUW26" s="41"/>
      <c r="LUX26" s="41"/>
      <c r="LUY26" s="41"/>
      <c r="LUZ26" s="41"/>
      <c r="LVA26" s="41"/>
      <c r="LVB26" s="41"/>
      <c r="LVC26" s="41"/>
      <c r="LVD26" s="41"/>
      <c r="LVE26" s="41"/>
      <c r="LVF26" s="41"/>
      <c r="LVG26" s="41"/>
      <c r="LVH26" s="41"/>
      <c r="LVI26" s="41"/>
      <c r="LVJ26" s="41"/>
      <c r="LVK26" s="41"/>
      <c r="LVL26" s="41"/>
      <c r="LVM26" s="41"/>
      <c r="LVN26" s="41"/>
      <c r="LVO26" s="41"/>
      <c r="LVP26" s="41"/>
      <c r="LVQ26" s="41"/>
      <c r="LVR26" s="41"/>
      <c r="LVS26" s="41"/>
      <c r="LVT26" s="41"/>
      <c r="LVU26" s="41"/>
      <c r="LVV26" s="41"/>
      <c r="LVW26" s="41"/>
      <c r="LVX26" s="41"/>
      <c r="LVY26" s="41"/>
      <c r="LVZ26" s="41"/>
      <c r="LWA26" s="41"/>
      <c r="LWB26" s="41"/>
      <c r="LWC26" s="41"/>
      <c r="LWD26" s="41"/>
      <c r="LWE26" s="41"/>
      <c r="LWF26" s="41"/>
      <c r="LWG26" s="41"/>
      <c r="LWH26" s="41"/>
      <c r="LWI26" s="41"/>
      <c r="LWJ26" s="41"/>
      <c r="LWK26" s="41"/>
      <c r="LWL26" s="41"/>
      <c r="LWM26" s="41"/>
      <c r="LWN26" s="41"/>
      <c r="LWO26" s="41"/>
      <c r="LWP26" s="41"/>
      <c r="LWQ26" s="41"/>
      <c r="LWR26" s="41"/>
      <c r="LWS26" s="41"/>
      <c r="LWT26" s="41"/>
      <c r="LWU26" s="41"/>
      <c r="LWV26" s="41"/>
      <c r="LWW26" s="41"/>
      <c r="LWX26" s="41"/>
      <c r="LWY26" s="41"/>
      <c r="LWZ26" s="41"/>
      <c r="LXA26" s="41"/>
      <c r="LXB26" s="41"/>
      <c r="LXC26" s="41"/>
      <c r="LXD26" s="41"/>
      <c r="LXE26" s="41"/>
      <c r="LXF26" s="41"/>
      <c r="LXG26" s="41"/>
      <c r="LXH26" s="41"/>
      <c r="LXI26" s="41"/>
      <c r="LXJ26" s="41"/>
      <c r="LXK26" s="41"/>
      <c r="LXL26" s="41"/>
      <c r="LXM26" s="41"/>
      <c r="LXN26" s="41"/>
      <c r="LXO26" s="41"/>
      <c r="LXP26" s="41"/>
      <c r="LXQ26" s="41"/>
      <c r="LXR26" s="41"/>
      <c r="LXS26" s="41"/>
      <c r="LXT26" s="41"/>
      <c r="LXU26" s="41"/>
      <c r="LXV26" s="41"/>
      <c r="LXW26" s="41"/>
      <c r="LXX26" s="41"/>
      <c r="LXY26" s="41"/>
      <c r="LXZ26" s="41"/>
      <c r="LYA26" s="41"/>
      <c r="LYB26" s="41"/>
      <c r="LYC26" s="41"/>
      <c r="LYD26" s="41"/>
      <c r="LYE26" s="41"/>
      <c r="LYF26" s="41"/>
      <c r="LYG26" s="41"/>
      <c r="LYH26" s="41"/>
      <c r="LYI26" s="41"/>
      <c r="LYJ26" s="41"/>
      <c r="LYK26" s="41"/>
      <c r="LYL26" s="41"/>
      <c r="LYM26" s="41"/>
      <c r="LYN26" s="41"/>
      <c r="LYO26" s="41"/>
      <c r="LYP26" s="41"/>
      <c r="LYQ26" s="41"/>
      <c r="LYR26" s="41"/>
      <c r="LYS26" s="41"/>
      <c r="LYT26" s="41"/>
      <c r="LYU26" s="41"/>
      <c r="LYV26" s="41"/>
      <c r="LYW26" s="41"/>
      <c r="LYX26" s="41"/>
      <c r="LYY26" s="41"/>
      <c r="LYZ26" s="41"/>
      <c r="LZA26" s="41"/>
      <c r="LZB26" s="41"/>
      <c r="LZC26" s="41"/>
      <c r="LZD26" s="41"/>
      <c r="LZE26" s="41"/>
      <c r="LZF26" s="41"/>
      <c r="LZG26" s="41"/>
      <c r="LZH26" s="41"/>
      <c r="LZI26" s="41"/>
      <c r="LZJ26" s="41"/>
      <c r="LZK26" s="41"/>
      <c r="LZL26" s="41"/>
      <c r="LZM26" s="41"/>
      <c r="LZN26" s="41"/>
      <c r="LZO26" s="41"/>
      <c r="LZP26" s="41"/>
      <c r="LZQ26" s="41"/>
      <c r="LZR26" s="41"/>
      <c r="LZS26" s="41"/>
      <c r="LZT26" s="41"/>
      <c r="LZU26" s="41"/>
      <c r="LZV26" s="41"/>
      <c r="LZW26" s="41"/>
      <c r="LZX26" s="41"/>
      <c r="LZY26" s="41"/>
      <c r="LZZ26" s="41"/>
      <c r="MAA26" s="41"/>
      <c r="MAB26" s="41"/>
      <c r="MAC26" s="41"/>
      <c r="MAD26" s="41"/>
      <c r="MAE26" s="41"/>
      <c r="MAF26" s="41"/>
      <c r="MAG26" s="41"/>
      <c r="MAH26" s="41"/>
      <c r="MAI26" s="41"/>
      <c r="MAJ26" s="41"/>
      <c r="MAK26" s="41"/>
      <c r="MAL26" s="41"/>
      <c r="MAM26" s="41"/>
      <c r="MAN26" s="41"/>
      <c r="MAO26" s="41"/>
      <c r="MAP26" s="41"/>
      <c r="MAQ26" s="41"/>
      <c r="MAR26" s="41"/>
      <c r="MAS26" s="41"/>
      <c r="MAT26" s="41"/>
      <c r="MAU26" s="41"/>
      <c r="MAV26" s="41"/>
      <c r="MAW26" s="41"/>
      <c r="MAX26" s="41"/>
      <c r="MAY26" s="41"/>
      <c r="MAZ26" s="41"/>
      <c r="MBA26" s="41"/>
      <c r="MBB26" s="41"/>
      <c r="MBC26" s="41"/>
      <c r="MBD26" s="41"/>
      <c r="MBE26" s="41"/>
      <c r="MBF26" s="41"/>
      <c r="MBG26" s="41"/>
      <c r="MBH26" s="41"/>
      <c r="MBI26" s="41"/>
      <c r="MBJ26" s="41"/>
      <c r="MBK26" s="41"/>
      <c r="MBL26" s="41"/>
      <c r="MBM26" s="41"/>
      <c r="MBN26" s="41"/>
      <c r="MBO26" s="41"/>
      <c r="MBP26" s="41"/>
      <c r="MBQ26" s="41"/>
      <c r="MBR26" s="41"/>
      <c r="MBS26" s="41"/>
      <c r="MBT26" s="41"/>
      <c r="MBU26" s="41"/>
      <c r="MBV26" s="41"/>
      <c r="MBW26" s="41"/>
      <c r="MBX26" s="41"/>
      <c r="MBY26" s="41"/>
      <c r="MBZ26" s="41"/>
      <c r="MCA26" s="41"/>
      <c r="MCB26" s="41"/>
      <c r="MCC26" s="41"/>
      <c r="MCD26" s="41"/>
      <c r="MCE26" s="41"/>
      <c r="MCF26" s="41"/>
      <c r="MCG26" s="41"/>
      <c r="MCH26" s="41"/>
      <c r="MCI26" s="41"/>
      <c r="MCJ26" s="41"/>
      <c r="MCK26" s="41"/>
      <c r="MCL26" s="41"/>
      <c r="MCM26" s="41"/>
      <c r="MCN26" s="41"/>
      <c r="MCO26" s="41"/>
      <c r="MCP26" s="41"/>
      <c r="MCQ26" s="41"/>
      <c r="MCR26" s="41"/>
      <c r="MCS26" s="41"/>
      <c r="MCT26" s="41"/>
      <c r="MCU26" s="41"/>
      <c r="MCV26" s="41"/>
      <c r="MCW26" s="41"/>
      <c r="MCX26" s="41"/>
      <c r="MCY26" s="41"/>
      <c r="MCZ26" s="41"/>
      <c r="MDA26" s="41"/>
      <c r="MDB26" s="41"/>
      <c r="MDC26" s="41"/>
      <c r="MDD26" s="41"/>
      <c r="MDE26" s="41"/>
      <c r="MDF26" s="41"/>
      <c r="MDG26" s="41"/>
      <c r="MDH26" s="41"/>
      <c r="MDI26" s="41"/>
      <c r="MDJ26" s="41"/>
      <c r="MDK26" s="41"/>
      <c r="MDL26" s="41"/>
      <c r="MDM26" s="41"/>
      <c r="MDN26" s="41"/>
      <c r="MDO26" s="41"/>
      <c r="MDP26" s="41"/>
      <c r="MDQ26" s="41"/>
      <c r="MDR26" s="41"/>
      <c r="MDS26" s="41"/>
      <c r="MDT26" s="41"/>
      <c r="MDU26" s="41"/>
      <c r="MDV26" s="41"/>
      <c r="MDW26" s="41"/>
      <c r="MDX26" s="41"/>
      <c r="MDY26" s="41"/>
      <c r="MDZ26" s="41"/>
      <c r="MEA26" s="41"/>
      <c r="MEB26" s="41"/>
      <c r="MEC26" s="41"/>
      <c r="MED26" s="41"/>
      <c r="MEE26" s="41"/>
      <c r="MEF26" s="41"/>
      <c r="MEG26" s="41"/>
      <c r="MEH26" s="41"/>
      <c r="MEI26" s="41"/>
      <c r="MEJ26" s="41"/>
      <c r="MEK26" s="41"/>
      <c r="MEL26" s="41"/>
      <c r="MEM26" s="41"/>
      <c r="MEN26" s="41"/>
      <c r="MEO26" s="41"/>
      <c r="MEP26" s="41"/>
      <c r="MEQ26" s="41"/>
      <c r="MER26" s="41"/>
      <c r="MES26" s="41"/>
      <c r="MET26" s="41"/>
      <c r="MEU26" s="41"/>
      <c r="MEV26" s="41"/>
      <c r="MEW26" s="41"/>
      <c r="MEX26" s="41"/>
      <c r="MEY26" s="41"/>
      <c r="MEZ26" s="41"/>
      <c r="MFA26" s="41"/>
      <c r="MFB26" s="41"/>
      <c r="MFC26" s="41"/>
      <c r="MFD26" s="41"/>
      <c r="MFE26" s="41"/>
      <c r="MFF26" s="41"/>
      <c r="MFG26" s="41"/>
      <c r="MFH26" s="41"/>
      <c r="MFI26" s="41"/>
      <c r="MFJ26" s="41"/>
      <c r="MFK26" s="41"/>
      <c r="MFL26" s="41"/>
      <c r="MFM26" s="41"/>
      <c r="MFN26" s="41"/>
      <c r="MFO26" s="41"/>
      <c r="MFP26" s="41"/>
      <c r="MFQ26" s="41"/>
      <c r="MFR26" s="41"/>
      <c r="MFS26" s="41"/>
      <c r="MFT26" s="41"/>
      <c r="MFU26" s="41"/>
      <c r="MFV26" s="41"/>
      <c r="MFW26" s="41"/>
      <c r="MFX26" s="41"/>
      <c r="MFY26" s="41"/>
      <c r="MFZ26" s="41"/>
      <c r="MGA26" s="41"/>
      <c r="MGB26" s="41"/>
      <c r="MGC26" s="41"/>
      <c r="MGD26" s="41"/>
      <c r="MGE26" s="41"/>
      <c r="MGF26" s="41"/>
      <c r="MGG26" s="41"/>
      <c r="MGH26" s="41"/>
      <c r="MGI26" s="41"/>
      <c r="MGJ26" s="41"/>
      <c r="MGK26" s="41"/>
      <c r="MGL26" s="41"/>
      <c r="MGM26" s="41"/>
      <c r="MGN26" s="41"/>
      <c r="MGO26" s="41"/>
      <c r="MGP26" s="41"/>
      <c r="MGQ26" s="41"/>
      <c r="MGR26" s="41"/>
      <c r="MGS26" s="41"/>
      <c r="MGT26" s="41"/>
      <c r="MGU26" s="41"/>
      <c r="MGV26" s="41"/>
      <c r="MGW26" s="41"/>
      <c r="MGX26" s="41"/>
      <c r="MGY26" s="41"/>
      <c r="MGZ26" s="41"/>
      <c r="MHA26" s="41"/>
      <c r="MHB26" s="41"/>
      <c r="MHC26" s="41"/>
      <c r="MHD26" s="41"/>
      <c r="MHE26" s="41"/>
      <c r="MHF26" s="41"/>
      <c r="MHG26" s="41"/>
      <c r="MHH26" s="41"/>
      <c r="MHI26" s="41"/>
      <c r="MHJ26" s="41"/>
      <c r="MHK26" s="41"/>
      <c r="MHL26" s="41"/>
      <c r="MHM26" s="41"/>
      <c r="MHN26" s="41"/>
      <c r="MHO26" s="41"/>
      <c r="MHP26" s="41"/>
      <c r="MHQ26" s="41"/>
      <c r="MHR26" s="41"/>
      <c r="MHS26" s="41"/>
      <c r="MHT26" s="41"/>
      <c r="MHU26" s="41"/>
      <c r="MHV26" s="41"/>
      <c r="MHW26" s="41"/>
      <c r="MHX26" s="41"/>
      <c r="MHY26" s="41"/>
      <c r="MHZ26" s="41"/>
      <c r="MIA26" s="41"/>
      <c r="MIB26" s="41"/>
      <c r="MIC26" s="41"/>
      <c r="MID26" s="41"/>
      <c r="MIE26" s="41"/>
      <c r="MIF26" s="41"/>
      <c r="MIG26" s="41"/>
      <c r="MIH26" s="41"/>
      <c r="MII26" s="41"/>
      <c r="MIJ26" s="41"/>
      <c r="MIK26" s="41"/>
      <c r="MIL26" s="41"/>
      <c r="MIM26" s="41"/>
      <c r="MIN26" s="41"/>
      <c r="MIO26" s="41"/>
      <c r="MIP26" s="41"/>
      <c r="MIQ26" s="41"/>
      <c r="MIR26" s="41"/>
      <c r="MIS26" s="41"/>
      <c r="MIT26" s="41"/>
      <c r="MIU26" s="41"/>
      <c r="MIV26" s="41"/>
      <c r="MIW26" s="41"/>
      <c r="MIX26" s="41"/>
      <c r="MIY26" s="41"/>
      <c r="MIZ26" s="41"/>
      <c r="MJA26" s="41"/>
      <c r="MJB26" s="41"/>
      <c r="MJC26" s="41"/>
      <c r="MJD26" s="41"/>
      <c r="MJE26" s="41"/>
      <c r="MJF26" s="41"/>
      <c r="MJG26" s="41"/>
      <c r="MJH26" s="41"/>
      <c r="MJI26" s="41"/>
      <c r="MJJ26" s="41"/>
      <c r="MJK26" s="41"/>
      <c r="MJL26" s="41"/>
      <c r="MJM26" s="41"/>
      <c r="MJN26" s="41"/>
      <c r="MJO26" s="41"/>
      <c r="MJP26" s="41"/>
      <c r="MJQ26" s="41"/>
      <c r="MJR26" s="41"/>
      <c r="MJS26" s="41"/>
      <c r="MJT26" s="41"/>
      <c r="MJU26" s="41"/>
      <c r="MJV26" s="41"/>
      <c r="MJW26" s="41"/>
      <c r="MJX26" s="41"/>
      <c r="MJY26" s="41"/>
      <c r="MJZ26" s="41"/>
      <c r="MKA26" s="41"/>
      <c r="MKB26" s="41"/>
      <c r="MKC26" s="41"/>
      <c r="MKD26" s="41"/>
      <c r="MKE26" s="41"/>
      <c r="MKF26" s="41"/>
      <c r="MKG26" s="41"/>
      <c r="MKH26" s="41"/>
      <c r="MKI26" s="41"/>
      <c r="MKJ26" s="41"/>
      <c r="MKK26" s="41"/>
      <c r="MKL26" s="41"/>
      <c r="MKM26" s="41"/>
      <c r="MKN26" s="41"/>
      <c r="MKO26" s="41"/>
      <c r="MKP26" s="41"/>
      <c r="MKQ26" s="41"/>
      <c r="MKR26" s="41"/>
      <c r="MKS26" s="41"/>
      <c r="MKT26" s="41"/>
      <c r="MKU26" s="41"/>
      <c r="MKV26" s="41"/>
      <c r="MKW26" s="41"/>
      <c r="MKX26" s="41"/>
      <c r="MKY26" s="41"/>
      <c r="MKZ26" s="41"/>
      <c r="MLA26" s="41"/>
      <c r="MLB26" s="41"/>
      <c r="MLC26" s="41"/>
      <c r="MLD26" s="41"/>
      <c r="MLE26" s="41"/>
      <c r="MLF26" s="41"/>
      <c r="MLG26" s="41"/>
      <c r="MLH26" s="41"/>
      <c r="MLI26" s="41"/>
      <c r="MLJ26" s="41"/>
      <c r="MLK26" s="41"/>
      <c r="MLL26" s="41"/>
      <c r="MLM26" s="41"/>
      <c r="MLN26" s="41"/>
      <c r="MLO26" s="41"/>
      <c r="MLP26" s="41"/>
      <c r="MLQ26" s="41"/>
      <c r="MLR26" s="41"/>
      <c r="MLS26" s="41"/>
      <c r="MLT26" s="41"/>
      <c r="MLU26" s="41"/>
      <c r="MLV26" s="41"/>
      <c r="MLW26" s="41"/>
      <c r="MLX26" s="41"/>
      <c r="MLY26" s="41"/>
      <c r="MLZ26" s="41"/>
      <c r="MMA26" s="41"/>
      <c r="MMB26" s="41"/>
      <c r="MMC26" s="41"/>
      <c r="MMD26" s="41"/>
      <c r="MME26" s="41"/>
      <c r="MMF26" s="41"/>
      <c r="MMG26" s="41"/>
      <c r="MMH26" s="41"/>
      <c r="MMI26" s="41"/>
      <c r="MMJ26" s="41"/>
      <c r="MMK26" s="41"/>
      <c r="MML26" s="41"/>
      <c r="MMM26" s="41"/>
      <c r="MMN26" s="41"/>
      <c r="MMO26" s="41"/>
      <c r="MMP26" s="41"/>
      <c r="MMQ26" s="41"/>
      <c r="MMR26" s="41"/>
      <c r="MMS26" s="41"/>
      <c r="MMT26" s="41"/>
      <c r="MMU26" s="41"/>
      <c r="MMV26" s="41"/>
      <c r="MMW26" s="41"/>
      <c r="MMX26" s="41"/>
      <c r="MMY26" s="41"/>
      <c r="MMZ26" s="41"/>
      <c r="MNA26" s="41"/>
      <c r="MNB26" s="41"/>
      <c r="MNC26" s="41"/>
      <c r="MND26" s="41"/>
      <c r="MNE26" s="41"/>
      <c r="MNF26" s="41"/>
      <c r="MNG26" s="41"/>
      <c r="MNH26" s="41"/>
      <c r="MNI26" s="41"/>
      <c r="MNJ26" s="41"/>
      <c r="MNK26" s="41"/>
      <c r="MNL26" s="41"/>
      <c r="MNM26" s="41"/>
      <c r="MNN26" s="41"/>
      <c r="MNO26" s="41"/>
      <c r="MNP26" s="41"/>
      <c r="MNQ26" s="41"/>
      <c r="MNR26" s="41"/>
      <c r="MNS26" s="41"/>
      <c r="MNT26" s="41"/>
      <c r="MNU26" s="41"/>
      <c r="MNV26" s="41"/>
      <c r="MNW26" s="41"/>
      <c r="MNX26" s="41"/>
      <c r="MNY26" s="41"/>
      <c r="MNZ26" s="41"/>
      <c r="MOA26" s="41"/>
      <c r="MOB26" s="41"/>
      <c r="MOC26" s="41"/>
      <c r="MOD26" s="41"/>
      <c r="MOE26" s="41"/>
      <c r="MOF26" s="41"/>
      <c r="MOG26" s="41"/>
      <c r="MOH26" s="41"/>
      <c r="MOI26" s="41"/>
      <c r="MOJ26" s="41"/>
      <c r="MOK26" s="41"/>
      <c r="MOL26" s="41"/>
      <c r="MOM26" s="41"/>
      <c r="MON26" s="41"/>
      <c r="MOO26" s="41"/>
      <c r="MOP26" s="41"/>
      <c r="MOQ26" s="41"/>
      <c r="MOR26" s="41"/>
      <c r="MOS26" s="41"/>
      <c r="MOT26" s="41"/>
      <c r="MOU26" s="41"/>
      <c r="MOV26" s="41"/>
      <c r="MOW26" s="41"/>
      <c r="MOX26" s="41"/>
      <c r="MOY26" s="41"/>
      <c r="MOZ26" s="41"/>
      <c r="MPA26" s="41"/>
      <c r="MPB26" s="41"/>
      <c r="MPC26" s="41"/>
      <c r="MPD26" s="41"/>
      <c r="MPE26" s="41"/>
      <c r="MPF26" s="41"/>
      <c r="MPG26" s="41"/>
      <c r="MPH26" s="41"/>
      <c r="MPI26" s="41"/>
      <c r="MPJ26" s="41"/>
      <c r="MPK26" s="41"/>
      <c r="MPL26" s="41"/>
      <c r="MPM26" s="41"/>
      <c r="MPN26" s="41"/>
      <c r="MPO26" s="41"/>
      <c r="MPP26" s="41"/>
      <c r="MPQ26" s="41"/>
      <c r="MPR26" s="41"/>
      <c r="MPS26" s="41"/>
      <c r="MPT26" s="41"/>
      <c r="MPU26" s="41"/>
      <c r="MPV26" s="41"/>
      <c r="MPW26" s="41"/>
      <c r="MPX26" s="41"/>
      <c r="MPY26" s="41"/>
      <c r="MPZ26" s="41"/>
      <c r="MQA26" s="41"/>
      <c r="MQB26" s="41"/>
      <c r="MQC26" s="41"/>
      <c r="MQD26" s="41"/>
      <c r="MQE26" s="41"/>
      <c r="MQF26" s="41"/>
      <c r="MQG26" s="41"/>
      <c r="MQH26" s="41"/>
      <c r="MQI26" s="41"/>
      <c r="MQJ26" s="41"/>
      <c r="MQK26" s="41"/>
      <c r="MQL26" s="41"/>
      <c r="MQM26" s="41"/>
      <c r="MQN26" s="41"/>
      <c r="MQO26" s="41"/>
      <c r="MQP26" s="41"/>
      <c r="MQQ26" s="41"/>
      <c r="MQR26" s="41"/>
      <c r="MQS26" s="41"/>
      <c r="MQT26" s="41"/>
      <c r="MQU26" s="41"/>
      <c r="MQV26" s="41"/>
      <c r="MQW26" s="41"/>
      <c r="MQX26" s="41"/>
      <c r="MQY26" s="41"/>
      <c r="MQZ26" s="41"/>
      <c r="MRA26" s="41"/>
      <c r="MRB26" s="41"/>
      <c r="MRC26" s="41"/>
      <c r="MRD26" s="41"/>
      <c r="MRE26" s="41"/>
      <c r="MRF26" s="41"/>
      <c r="MRG26" s="41"/>
      <c r="MRH26" s="41"/>
      <c r="MRI26" s="41"/>
      <c r="MRJ26" s="41"/>
      <c r="MRK26" s="41"/>
      <c r="MRL26" s="41"/>
      <c r="MRM26" s="41"/>
      <c r="MRN26" s="41"/>
      <c r="MRO26" s="41"/>
      <c r="MRP26" s="41"/>
      <c r="MRQ26" s="41"/>
      <c r="MRR26" s="41"/>
      <c r="MRS26" s="41"/>
      <c r="MRT26" s="41"/>
      <c r="MRU26" s="41"/>
      <c r="MRV26" s="41"/>
      <c r="MRW26" s="41"/>
      <c r="MRX26" s="41"/>
      <c r="MRY26" s="41"/>
      <c r="MRZ26" s="41"/>
      <c r="MSA26" s="41"/>
      <c r="MSB26" s="41"/>
      <c r="MSC26" s="41"/>
      <c r="MSD26" s="41"/>
      <c r="MSE26" s="41"/>
      <c r="MSF26" s="41"/>
      <c r="MSG26" s="41"/>
      <c r="MSH26" s="41"/>
      <c r="MSI26" s="41"/>
      <c r="MSJ26" s="41"/>
      <c r="MSK26" s="41"/>
      <c r="MSL26" s="41"/>
      <c r="MSM26" s="41"/>
      <c r="MSN26" s="41"/>
      <c r="MSO26" s="41"/>
      <c r="MSP26" s="41"/>
      <c r="MSQ26" s="41"/>
      <c r="MSR26" s="41"/>
      <c r="MSS26" s="41"/>
      <c r="MST26" s="41"/>
      <c r="MSU26" s="41"/>
      <c r="MSV26" s="41"/>
      <c r="MSW26" s="41"/>
      <c r="MSX26" s="41"/>
      <c r="MSY26" s="41"/>
      <c r="MSZ26" s="41"/>
      <c r="MTA26" s="41"/>
      <c r="MTB26" s="41"/>
      <c r="MTC26" s="41"/>
      <c r="MTD26" s="41"/>
      <c r="MTE26" s="41"/>
      <c r="MTF26" s="41"/>
      <c r="MTG26" s="41"/>
      <c r="MTH26" s="41"/>
      <c r="MTI26" s="41"/>
      <c r="MTJ26" s="41"/>
      <c r="MTK26" s="41"/>
      <c r="MTL26" s="41"/>
      <c r="MTM26" s="41"/>
      <c r="MTN26" s="41"/>
      <c r="MTO26" s="41"/>
      <c r="MTP26" s="41"/>
      <c r="MTQ26" s="41"/>
      <c r="MTR26" s="41"/>
      <c r="MTS26" s="41"/>
      <c r="MTT26" s="41"/>
      <c r="MTU26" s="41"/>
      <c r="MTV26" s="41"/>
      <c r="MTW26" s="41"/>
      <c r="MTX26" s="41"/>
      <c r="MTY26" s="41"/>
      <c r="MTZ26" s="41"/>
      <c r="MUA26" s="41"/>
      <c r="MUB26" s="41"/>
      <c r="MUC26" s="41"/>
      <c r="MUD26" s="41"/>
      <c r="MUE26" s="41"/>
      <c r="MUF26" s="41"/>
      <c r="MUG26" s="41"/>
      <c r="MUH26" s="41"/>
      <c r="MUI26" s="41"/>
      <c r="MUJ26" s="41"/>
      <c r="MUK26" s="41"/>
      <c r="MUL26" s="41"/>
      <c r="MUM26" s="41"/>
      <c r="MUN26" s="41"/>
      <c r="MUO26" s="41"/>
      <c r="MUP26" s="41"/>
      <c r="MUQ26" s="41"/>
      <c r="MUR26" s="41"/>
      <c r="MUS26" s="41"/>
      <c r="MUT26" s="41"/>
      <c r="MUU26" s="41"/>
      <c r="MUV26" s="41"/>
      <c r="MUW26" s="41"/>
      <c r="MUX26" s="41"/>
      <c r="MUY26" s="41"/>
      <c r="MUZ26" s="41"/>
      <c r="MVA26" s="41"/>
      <c r="MVB26" s="41"/>
      <c r="MVC26" s="41"/>
      <c r="MVD26" s="41"/>
      <c r="MVE26" s="41"/>
      <c r="MVF26" s="41"/>
      <c r="MVG26" s="41"/>
      <c r="MVH26" s="41"/>
      <c r="MVI26" s="41"/>
      <c r="MVJ26" s="41"/>
      <c r="MVK26" s="41"/>
      <c r="MVL26" s="41"/>
      <c r="MVM26" s="41"/>
      <c r="MVN26" s="41"/>
      <c r="MVO26" s="41"/>
      <c r="MVP26" s="41"/>
      <c r="MVQ26" s="41"/>
      <c r="MVR26" s="41"/>
      <c r="MVS26" s="41"/>
      <c r="MVT26" s="41"/>
      <c r="MVU26" s="41"/>
      <c r="MVV26" s="41"/>
      <c r="MVW26" s="41"/>
      <c r="MVX26" s="41"/>
      <c r="MVY26" s="41"/>
      <c r="MVZ26" s="41"/>
      <c r="MWA26" s="41"/>
      <c r="MWB26" s="41"/>
      <c r="MWC26" s="41"/>
      <c r="MWD26" s="41"/>
      <c r="MWE26" s="41"/>
      <c r="MWF26" s="41"/>
      <c r="MWG26" s="41"/>
      <c r="MWH26" s="41"/>
      <c r="MWI26" s="41"/>
      <c r="MWJ26" s="41"/>
      <c r="MWK26" s="41"/>
      <c r="MWL26" s="41"/>
      <c r="MWM26" s="41"/>
      <c r="MWN26" s="41"/>
      <c r="MWO26" s="41"/>
      <c r="MWP26" s="41"/>
      <c r="MWQ26" s="41"/>
      <c r="MWR26" s="41"/>
      <c r="MWS26" s="41"/>
      <c r="MWT26" s="41"/>
      <c r="MWU26" s="41"/>
      <c r="MWV26" s="41"/>
      <c r="MWW26" s="41"/>
      <c r="MWX26" s="41"/>
      <c r="MWY26" s="41"/>
      <c r="MWZ26" s="41"/>
      <c r="MXA26" s="41"/>
      <c r="MXB26" s="41"/>
      <c r="MXC26" s="41"/>
      <c r="MXD26" s="41"/>
      <c r="MXE26" s="41"/>
      <c r="MXF26" s="41"/>
      <c r="MXG26" s="41"/>
      <c r="MXH26" s="41"/>
      <c r="MXI26" s="41"/>
      <c r="MXJ26" s="41"/>
      <c r="MXK26" s="41"/>
      <c r="MXL26" s="41"/>
      <c r="MXM26" s="41"/>
      <c r="MXN26" s="41"/>
      <c r="MXO26" s="41"/>
      <c r="MXP26" s="41"/>
      <c r="MXQ26" s="41"/>
      <c r="MXR26" s="41"/>
      <c r="MXS26" s="41"/>
      <c r="MXT26" s="41"/>
      <c r="MXU26" s="41"/>
      <c r="MXV26" s="41"/>
      <c r="MXW26" s="41"/>
      <c r="MXX26" s="41"/>
      <c r="MXY26" s="41"/>
      <c r="MXZ26" s="41"/>
      <c r="MYA26" s="41"/>
      <c r="MYB26" s="41"/>
      <c r="MYC26" s="41"/>
      <c r="MYD26" s="41"/>
      <c r="MYE26" s="41"/>
      <c r="MYF26" s="41"/>
      <c r="MYG26" s="41"/>
      <c r="MYH26" s="41"/>
      <c r="MYI26" s="41"/>
      <c r="MYJ26" s="41"/>
      <c r="MYK26" s="41"/>
      <c r="MYL26" s="41"/>
      <c r="MYM26" s="41"/>
      <c r="MYN26" s="41"/>
      <c r="MYO26" s="41"/>
      <c r="MYP26" s="41"/>
      <c r="MYQ26" s="41"/>
      <c r="MYR26" s="41"/>
      <c r="MYS26" s="41"/>
      <c r="MYT26" s="41"/>
      <c r="MYU26" s="41"/>
      <c r="MYV26" s="41"/>
      <c r="MYW26" s="41"/>
      <c r="MYX26" s="41"/>
      <c r="MYY26" s="41"/>
      <c r="MYZ26" s="41"/>
      <c r="MZA26" s="41"/>
      <c r="MZB26" s="41"/>
      <c r="MZC26" s="41"/>
      <c r="MZD26" s="41"/>
      <c r="MZE26" s="41"/>
      <c r="MZF26" s="41"/>
      <c r="MZG26" s="41"/>
      <c r="MZH26" s="41"/>
      <c r="MZI26" s="41"/>
      <c r="MZJ26" s="41"/>
      <c r="MZK26" s="41"/>
      <c r="MZL26" s="41"/>
      <c r="MZM26" s="41"/>
      <c r="MZN26" s="41"/>
      <c r="MZO26" s="41"/>
      <c r="MZP26" s="41"/>
      <c r="MZQ26" s="41"/>
      <c r="MZR26" s="41"/>
      <c r="MZS26" s="41"/>
      <c r="MZT26" s="41"/>
      <c r="MZU26" s="41"/>
      <c r="MZV26" s="41"/>
      <c r="MZW26" s="41"/>
      <c r="MZX26" s="41"/>
      <c r="MZY26" s="41"/>
      <c r="MZZ26" s="41"/>
      <c r="NAA26" s="41"/>
      <c r="NAB26" s="41"/>
      <c r="NAC26" s="41"/>
      <c r="NAD26" s="41"/>
      <c r="NAE26" s="41"/>
      <c r="NAF26" s="41"/>
      <c r="NAG26" s="41"/>
      <c r="NAH26" s="41"/>
      <c r="NAI26" s="41"/>
      <c r="NAJ26" s="41"/>
      <c r="NAK26" s="41"/>
      <c r="NAL26" s="41"/>
      <c r="NAM26" s="41"/>
      <c r="NAN26" s="41"/>
      <c r="NAO26" s="41"/>
      <c r="NAP26" s="41"/>
      <c r="NAQ26" s="41"/>
      <c r="NAR26" s="41"/>
      <c r="NAS26" s="41"/>
      <c r="NAT26" s="41"/>
      <c r="NAU26" s="41"/>
      <c r="NAV26" s="41"/>
      <c r="NAW26" s="41"/>
      <c r="NAX26" s="41"/>
      <c r="NAY26" s="41"/>
      <c r="NAZ26" s="41"/>
      <c r="NBA26" s="41"/>
      <c r="NBB26" s="41"/>
      <c r="NBC26" s="41"/>
      <c r="NBD26" s="41"/>
      <c r="NBE26" s="41"/>
      <c r="NBF26" s="41"/>
      <c r="NBG26" s="41"/>
      <c r="NBH26" s="41"/>
      <c r="NBI26" s="41"/>
      <c r="NBJ26" s="41"/>
      <c r="NBK26" s="41"/>
      <c r="NBL26" s="41"/>
      <c r="NBM26" s="41"/>
      <c r="NBN26" s="41"/>
      <c r="NBO26" s="41"/>
      <c r="NBP26" s="41"/>
      <c r="NBQ26" s="41"/>
      <c r="NBR26" s="41"/>
      <c r="NBS26" s="41"/>
      <c r="NBT26" s="41"/>
      <c r="NBU26" s="41"/>
      <c r="NBV26" s="41"/>
      <c r="NBW26" s="41"/>
      <c r="NBX26" s="41"/>
      <c r="NBY26" s="41"/>
      <c r="NBZ26" s="41"/>
      <c r="NCA26" s="41"/>
      <c r="NCB26" s="41"/>
      <c r="NCC26" s="41"/>
      <c r="NCD26" s="41"/>
      <c r="NCE26" s="41"/>
      <c r="NCF26" s="41"/>
      <c r="NCG26" s="41"/>
      <c r="NCH26" s="41"/>
      <c r="NCI26" s="41"/>
      <c r="NCJ26" s="41"/>
      <c r="NCK26" s="41"/>
      <c r="NCL26" s="41"/>
      <c r="NCM26" s="41"/>
      <c r="NCN26" s="41"/>
      <c r="NCO26" s="41"/>
      <c r="NCP26" s="41"/>
      <c r="NCQ26" s="41"/>
      <c r="NCR26" s="41"/>
      <c r="NCS26" s="41"/>
      <c r="NCT26" s="41"/>
      <c r="NCU26" s="41"/>
      <c r="NCV26" s="41"/>
      <c r="NCW26" s="41"/>
      <c r="NCX26" s="41"/>
      <c r="NCY26" s="41"/>
      <c r="NCZ26" s="41"/>
      <c r="NDA26" s="41"/>
      <c r="NDB26" s="41"/>
      <c r="NDC26" s="41"/>
      <c r="NDD26" s="41"/>
      <c r="NDE26" s="41"/>
      <c r="NDF26" s="41"/>
      <c r="NDG26" s="41"/>
      <c r="NDH26" s="41"/>
      <c r="NDI26" s="41"/>
      <c r="NDJ26" s="41"/>
      <c r="NDK26" s="41"/>
      <c r="NDL26" s="41"/>
      <c r="NDM26" s="41"/>
      <c r="NDN26" s="41"/>
      <c r="NDO26" s="41"/>
      <c r="NDP26" s="41"/>
      <c r="NDQ26" s="41"/>
      <c r="NDR26" s="41"/>
      <c r="NDS26" s="41"/>
      <c r="NDT26" s="41"/>
      <c r="NDU26" s="41"/>
      <c r="NDV26" s="41"/>
      <c r="NDW26" s="41"/>
      <c r="NDX26" s="41"/>
      <c r="NDY26" s="41"/>
      <c r="NDZ26" s="41"/>
      <c r="NEA26" s="41"/>
      <c r="NEB26" s="41"/>
      <c r="NEC26" s="41"/>
      <c r="NED26" s="41"/>
      <c r="NEE26" s="41"/>
      <c r="NEF26" s="41"/>
      <c r="NEG26" s="41"/>
      <c r="NEH26" s="41"/>
      <c r="NEI26" s="41"/>
      <c r="NEJ26" s="41"/>
      <c r="NEK26" s="41"/>
      <c r="NEL26" s="41"/>
      <c r="NEM26" s="41"/>
      <c r="NEN26" s="41"/>
      <c r="NEO26" s="41"/>
      <c r="NEP26" s="41"/>
      <c r="NEQ26" s="41"/>
      <c r="NER26" s="41"/>
      <c r="NES26" s="41"/>
      <c r="NET26" s="41"/>
      <c r="NEU26" s="41"/>
      <c r="NEV26" s="41"/>
      <c r="NEW26" s="41"/>
      <c r="NEX26" s="41"/>
      <c r="NEY26" s="41"/>
      <c r="NEZ26" s="41"/>
      <c r="NFA26" s="41"/>
      <c r="NFB26" s="41"/>
      <c r="NFC26" s="41"/>
      <c r="NFD26" s="41"/>
      <c r="NFE26" s="41"/>
      <c r="NFF26" s="41"/>
      <c r="NFG26" s="41"/>
      <c r="NFH26" s="41"/>
      <c r="NFI26" s="41"/>
      <c r="NFJ26" s="41"/>
      <c r="NFK26" s="41"/>
      <c r="NFL26" s="41"/>
      <c r="NFM26" s="41"/>
      <c r="NFN26" s="41"/>
      <c r="NFO26" s="41"/>
      <c r="NFP26" s="41"/>
      <c r="NFQ26" s="41"/>
      <c r="NFR26" s="41"/>
      <c r="NFS26" s="41"/>
      <c r="NFT26" s="41"/>
      <c r="NFU26" s="41"/>
      <c r="NFV26" s="41"/>
      <c r="NFW26" s="41"/>
      <c r="NFX26" s="41"/>
      <c r="NFY26" s="41"/>
      <c r="NFZ26" s="41"/>
      <c r="NGA26" s="41"/>
      <c r="NGB26" s="41"/>
      <c r="NGC26" s="41"/>
      <c r="NGD26" s="41"/>
      <c r="NGE26" s="41"/>
      <c r="NGF26" s="41"/>
      <c r="NGG26" s="41"/>
      <c r="NGH26" s="41"/>
      <c r="NGI26" s="41"/>
      <c r="NGJ26" s="41"/>
      <c r="NGK26" s="41"/>
      <c r="NGL26" s="41"/>
      <c r="NGM26" s="41"/>
      <c r="NGN26" s="41"/>
      <c r="NGO26" s="41"/>
      <c r="NGP26" s="41"/>
      <c r="NGQ26" s="41"/>
      <c r="NGR26" s="41"/>
      <c r="NGS26" s="41"/>
      <c r="NGT26" s="41"/>
      <c r="NGU26" s="41"/>
      <c r="NGV26" s="41"/>
      <c r="NGW26" s="41"/>
      <c r="NGX26" s="41"/>
      <c r="NGY26" s="41"/>
      <c r="NGZ26" s="41"/>
      <c r="NHA26" s="41"/>
      <c r="NHB26" s="41"/>
      <c r="NHC26" s="41"/>
      <c r="NHD26" s="41"/>
      <c r="NHE26" s="41"/>
      <c r="NHF26" s="41"/>
      <c r="NHG26" s="41"/>
      <c r="NHH26" s="41"/>
      <c r="NHI26" s="41"/>
      <c r="NHJ26" s="41"/>
      <c r="NHK26" s="41"/>
      <c r="NHL26" s="41"/>
      <c r="NHM26" s="41"/>
      <c r="NHN26" s="41"/>
      <c r="NHO26" s="41"/>
      <c r="NHP26" s="41"/>
      <c r="NHQ26" s="41"/>
      <c r="NHR26" s="41"/>
      <c r="NHS26" s="41"/>
      <c r="NHT26" s="41"/>
      <c r="NHU26" s="41"/>
      <c r="NHV26" s="41"/>
      <c r="NHW26" s="41"/>
      <c r="NHX26" s="41"/>
      <c r="NHY26" s="41"/>
      <c r="NHZ26" s="41"/>
      <c r="NIA26" s="41"/>
      <c r="NIB26" s="41"/>
      <c r="NIC26" s="41"/>
      <c r="NID26" s="41"/>
      <c r="NIE26" s="41"/>
      <c r="NIF26" s="41"/>
      <c r="NIG26" s="41"/>
      <c r="NIH26" s="41"/>
      <c r="NII26" s="41"/>
      <c r="NIJ26" s="41"/>
      <c r="NIK26" s="41"/>
      <c r="NIL26" s="41"/>
      <c r="NIM26" s="41"/>
      <c r="NIN26" s="41"/>
      <c r="NIO26" s="41"/>
      <c r="NIP26" s="41"/>
      <c r="NIQ26" s="41"/>
      <c r="NIR26" s="41"/>
      <c r="NIS26" s="41"/>
      <c r="NIT26" s="41"/>
      <c r="NIU26" s="41"/>
      <c r="NIV26" s="41"/>
      <c r="NIW26" s="41"/>
      <c r="NIX26" s="41"/>
      <c r="NIY26" s="41"/>
      <c r="NIZ26" s="41"/>
      <c r="NJA26" s="41"/>
      <c r="NJB26" s="41"/>
      <c r="NJC26" s="41"/>
      <c r="NJD26" s="41"/>
      <c r="NJE26" s="41"/>
      <c r="NJF26" s="41"/>
      <c r="NJG26" s="41"/>
      <c r="NJH26" s="41"/>
      <c r="NJI26" s="41"/>
      <c r="NJJ26" s="41"/>
      <c r="NJK26" s="41"/>
      <c r="NJL26" s="41"/>
      <c r="NJM26" s="41"/>
      <c r="NJN26" s="41"/>
      <c r="NJO26" s="41"/>
      <c r="NJP26" s="41"/>
      <c r="NJQ26" s="41"/>
      <c r="NJR26" s="41"/>
      <c r="NJS26" s="41"/>
      <c r="NJT26" s="41"/>
      <c r="NJU26" s="41"/>
      <c r="NJV26" s="41"/>
      <c r="NJW26" s="41"/>
      <c r="NJX26" s="41"/>
      <c r="NJY26" s="41"/>
      <c r="NJZ26" s="41"/>
      <c r="NKA26" s="41"/>
      <c r="NKB26" s="41"/>
      <c r="NKC26" s="41"/>
      <c r="NKD26" s="41"/>
      <c r="NKE26" s="41"/>
      <c r="NKF26" s="41"/>
      <c r="NKG26" s="41"/>
      <c r="NKH26" s="41"/>
      <c r="NKI26" s="41"/>
      <c r="NKJ26" s="41"/>
      <c r="NKK26" s="41"/>
      <c r="NKL26" s="41"/>
      <c r="NKM26" s="41"/>
      <c r="NKN26" s="41"/>
      <c r="NKO26" s="41"/>
      <c r="NKP26" s="41"/>
      <c r="NKQ26" s="41"/>
      <c r="NKR26" s="41"/>
      <c r="NKS26" s="41"/>
      <c r="NKT26" s="41"/>
      <c r="NKU26" s="41"/>
      <c r="NKV26" s="41"/>
      <c r="NKW26" s="41"/>
      <c r="NKX26" s="41"/>
      <c r="NKY26" s="41"/>
      <c r="NKZ26" s="41"/>
      <c r="NLA26" s="41"/>
      <c r="NLB26" s="41"/>
      <c r="NLC26" s="41"/>
      <c r="NLD26" s="41"/>
      <c r="NLE26" s="41"/>
      <c r="NLF26" s="41"/>
      <c r="NLG26" s="41"/>
      <c r="NLH26" s="41"/>
      <c r="NLI26" s="41"/>
      <c r="NLJ26" s="41"/>
      <c r="NLK26" s="41"/>
      <c r="NLL26" s="41"/>
      <c r="NLM26" s="41"/>
      <c r="NLN26" s="41"/>
      <c r="NLO26" s="41"/>
      <c r="NLP26" s="41"/>
      <c r="NLQ26" s="41"/>
      <c r="NLR26" s="41"/>
      <c r="NLS26" s="41"/>
      <c r="NLT26" s="41"/>
      <c r="NLU26" s="41"/>
      <c r="NLV26" s="41"/>
      <c r="NLW26" s="41"/>
      <c r="NLX26" s="41"/>
      <c r="NLY26" s="41"/>
      <c r="NLZ26" s="41"/>
      <c r="NMA26" s="41"/>
      <c r="NMB26" s="41"/>
      <c r="NMC26" s="41"/>
      <c r="NMD26" s="41"/>
      <c r="NME26" s="41"/>
      <c r="NMF26" s="41"/>
      <c r="NMG26" s="41"/>
      <c r="NMH26" s="41"/>
      <c r="NMI26" s="41"/>
      <c r="NMJ26" s="41"/>
      <c r="NMK26" s="41"/>
      <c r="NML26" s="41"/>
      <c r="NMM26" s="41"/>
      <c r="NMN26" s="41"/>
      <c r="NMO26" s="41"/>
      <c r="NMP26" s="41"/>
      <c r="NMQ26" s="41"/>
      <c r="NMR26" s="41"/>
      <c r="NMS26" s="41"/>
      <c r="NMT26" s="41"/>
      <c r="NMU26" s="41"/>
      <c r="NMV26" s="41"/>
      <c r="NMW26" s="41"/>
      <c r="NMX26" s="41"/>
      <c r="NMY26" s="41"/>
      <c r="NMZ26" s="41"/>
      <c r="NNA26" s="41"/>
      <c r="NNB26" s="41"/>
      <c r="NNC26" s="41"/>
      <c r="NND26" s="41"/>
      <c r="NNE26" s="41"/>
      <c r="NNF26" s="41"/>
      <c r="NNG26" s="41"/>
      <c r="NNH26" s="41"/>
      <c r="NNI26" s="41"/>
      <c r="NNJ26" s="41"/>
      <c r="NNK26" s="41"/>
      <c r="NNL26" s="41"/>
      <c r="NNM26" s="41"/>
      <c r="NNN26" s="41"/>
      <c r="NNO26" s="41"/>
      <c r="NNP26" s="41"/>
      <c r="NNQ26" s="41"/>
      <c r="NNR26" s="41"/>
      <c r="NNS26" s="41"/>
      <c r="NNT26" s="41"/>
      <c r="NNU26" s="41"/>
      <c r="NNV26" s="41"/>
      <c r="NNW26" s="41"/>
      <c r="NNX26" s="41"/>
      <c r="NNY26" s="41"/>
      <c r="NNZ26" s="41"/>
      <c r="NOA26" s="41"/>
      <c r="NOB26" s="41"/>
      <c r="NOC26" s="41"/>
      <c r="NOD26" s="41"/>
      <c r="NOE26" s="41"/>
      <c r="NOF26" s="41"/>
      <c r="NOG26" s="41"/>
      <c r="NOH26" s="41"/>
      <c r="NOI26" s="41"/>
      <c r="NOJ26" s="41"/>
      <c r="NOK26" s="41"/>
      <c r="NOL26" s="41"/>
      <c r="NOM26" s="41"/>
      <c r="NON26" s="41"/>
      <c r="NOO26" s="41"/>
      <c r="NOP26" s="41"/>
      <c r="NOQ26" s="41"/>
      <c r="NOR26" s="41"/>
      <c r="NOS26" s="41"/>
      <c r="NOT26" s="41"/>
      <c r="NOU26" s="41"/>
      <c r="NOV26" s="41"/>
      <c r="NOW26" s="41"/>
      <c r="NOX26" s="41"/>
      <c r="NOY26" s="41"/>
      <c r="NOZ26" s="41"/>
      <c r="NPA26" s="41"/>
      <c r="NPB26" s="41"/>
      <c r="NPC26" s="41"/>
      <c r="NPD26" s="41"/>
      <c r="NPE26" s="41"/>
      <c r="NPF26" s="41"/>
      <c r="NPG26" s="41"/>
      <c r="NPH26" s="41"/>
      <c r="NPI26" s="41"/>
      <c r="NPJ26" s="41"/>
      <c r="NPK26" s="41"/>
      <c r="NPL26" s="41"/>
      <c r="NPM26" s="41"/>
      <c r="NPN26" s="41"/>
      <c r="NPO26" s="41"/>
      <c r="NPP26" s="41"/>
      <c r="NPQ26" s="41"/>
      <c r="NPR26" s="41"/>
      <c r="NPS26" s="41"/>
      <c r="NPT26" s="41"/>
      <c r="NPU26" s="41"/>
      <c r="NPV26" s="41"/>
      <c r="NPW26" s="41"/>
      <c r="NPX26" s="41"/>
      <c r="NPY26" s="41"/>
      <c r="NPZ26" s="41"/>
      <c r="NQA26" s="41"/>
      <c r="NQB26" s="41"/>
      <c r="NQC26" s="41"/>
      <c r="NQD26" s="41"/>
      <c r="NQE26" s="41"/>
      <c r="NQF26" s="41"/>
      <c r="NQG26" s="41"/>
      <c r="NQH26" s="41"/>
      <c r="NQI26" s="41"/>
      <c r="NQJ26" s="41"/>
      <c r="NQK26" s="41"/>
      <c r="NQL26" s="41"/>
      <c r="NQM26" s="41"/>
      <c r="NQN26" s="41"/>
      <c r="NQO26" s="41"/>
      <c r="NQP26" s="41"/>
      <c r="NQQ26" s="41"/>
      <c r="NQR26" s="41"/>
      <c r="NQS26" s="41"/>
      <c r="NQT26" s="41"/>
      <c r="NQU26" s="41"/>
      <c r="NQV26" s="41"/>
      <c r="NQW26" s="41"/>
      <c r="NQX26" s="41"/>
      <c r="NQY26" s="41"/>
      <c r="NQZ26" s="41"/>
      <c r="NRA26" s="41"/>
      <c r="NRB26" s="41"/>
      <c r="NRC26" s="41"/>
      <c r="NRD26" s="41"/>
      <c r="NRE26" s="41"/>
      <c r="NRF26" s="41"/>
      <c r="NRG26" s="41"/>
      <c r="NRH26" s="41"/>
      <c r="NRI26" s="41"/>
      <c r="NRJ26" s="41"/>
      <c r="NRK26" s="41"/>
      <c r="NRL26" s="41"/>
      <c r="NRM26" s="41"/>
      <c r="NRN26" s="41"/>
      <c r="NRO26" s="41"/>
      <c r="NRP26" s="41"/>
      <c r="NRQ26" s="41"/>
      <c r="NRR26" s="41"/>
      <c r="NRS26" s="41"/>
      <c r="NRT26" s="41"/>
      <c r="NRU26" s="41"/>
      <c r="NRV26" s="41"/>
      <c r="NRW26" s="41"/>
      <c r="NRX26" s="41"/>
      <c r="NRY26" s="41"/>
      <c r="NRZ26" s="41"/>
      <c r="NSA26" s="41"/>
      <c r="NSB26" s="41"/>
      <c r="NSC26" s="41"/>
      <c r="NSD26" s="41"/>
      <c r="NSE26" s="41"/>
      <c r="NSF26" s="41"/>
      <c r="NSG26" s="41"/>
      <c r="NSH26" s="41"/>
      <c r="NSI26" s="41"/>
      <c r="NSJ26" s="41"/>
      <c r="NSK26" s="41"/>
      <c r="NSL26" s="41"/>
      <c r="NSM26" s="41"/>
      <c r="NSN26" s="41"/>
      <c r="NSO26" s="41"/>
      <c r="NSP26" s="41"/>
      <c r="NSQ26" s="41"/>
      <c r="NSR26" s="41"/>
      <c r="NSS26" s="41"/>
      <c r="NST26" s="41"/>
      <c r="NSU26" s="41"/>
      <c r="NSV26" s="41"/>
      <c r="NSW26" s="41"/>
      <c r="NSX26" s="41"/>
      <c r="NSY26" s="41"/>
      <c r="NSZ26" s="41"/>
      <c r="NTA26" s="41"/>
      <c r="NTB26" s="41"/>
      <c r="NTC26" s="41"/>
      <c r="NTD26" s="41"/>
      <c r="NTE26" s="41"/>
      <c r="NTF26" s="41"/>
      <c r="NTG26" s="41"/>
      <c r="NTH26" s="41"/>
      <c r="NTI26" s="41"/>
      <c r="NTJ26" s="41"/>
      <c r="NTK26" s="41"/>
      <c r="NTL26" s="41"/>
      <c r="NTM26" s="41"/>
      <c r="NTN26" s="41"/>
      <c r="NTO26" s="41"/>
      <c r="NTP26" s="41"/>
      <c r="NTQ26" s="41"/>
      <c r="NTR26" s="41"/>
      <c r="NTS26" s="41"/>
      <c r="NTT26" s="41"/>
      <c r="NTU26" s="41"/>
      <c r="NTV26" s="41"/>
      <c r="NTW26" s="41"/>
      <c r="NTX26" s="41"/>
      <c r="NTY26" s="41"/>
      <c r="NTZ26" s="41"/>
      <c r="NUA26" s="41"/>
      <c r="NUB26" s="41"/>
      <c r="NUC26" s="41"/>
      <c r="NUD26" s="41"/>
      <c r="NUE26" s="41"/>
      <c r="NUF26" s="41"/>
      <c r="NUG26" s="41"/>
      <c r="NUH26" s="41"/>
      <c r="NUI26" s="41"/>
      <c r="NUJ26" s="41"/>
      <c r="NUK26" s="41"/>
      <c r="NUL26" s="41"/>
      <c r="NUM26" s="41"/>
      <c r="NUN26" s="41"/>
      <c r="NUO26" s="41"/>
      <c r="NUP26" s="41"/>
      <c r="NUQ26" s="41"/>
      <c r="NUR26" s="41"/>
      <c r="NUS26" s="41"/>
      <c r="NUT26" s="41"/>
      <c r="NUU26" s="41"/>
      <c r="NUV26" s="41"/>
      <c r="NUW26" s="41"/>
      <c r="NUX26" s="41"/>
      <c r="NUY26" s="41"/>
      <c r="NUZ26" s="41"/>
      <c r="NVA26" s="41"/>
      <c r="NVB26" s="41"/>
      <c r="NVC26" s="41"/>
      <c r="NVD26" s="41"/>
      <c r="NVE26" s="41"/>
      <c r="NVF26" s="41"/>
      <c r="NVG26" s="41"/>
      <c r="NVH26" s="41"/>
      <c r="NVI26" s="41"/>
      <c r="NVJ26" s="41"/>
      <c r="NVK26" s="41"/>
      <c r="NVL26" s="41"/>
      <c r="NVM26" s="41"/>
      <c r="NVN26" s="41"/>
      <c r="NVO26" s="41"/>
      <c r="NVP26" s="41"/>
      <c r="NVQ26" s="41"/>
      <c r="NVR26" s="41"/>
      <c r="NVS26" s="41"/>
      <c r="NVT26" s="41"/>
      <c r="NVU26" s="41"/>
      <c r="NVV26" s="41"/>
      <c r="NVW26" s="41"/>
      <c r="NVX26" s="41"/>
      <c r="NVY26" s="41"/>
      <c r="NVZ26" s="41"/>
      <c r="NWA26" s="41"/>
      <c r="NWB26" s="41"/>
      <c r="NWC26" s="41"/>
      <c r="NWD26" s="41"/>
      <c r="NWE26" s="41"/>
      <c r="NWF26" s="41"/>
      <c r="NWG26" s="41"/>
      <c r="NWH26" s="41"/>
      <c r="NWI26" s="41"/>
      <c r="NWJ26" s="41"/>
      <c r="NWK26" s="41"/>
      <c r="NWL26" s="41"/>
      <c r="NWM26" s="41"/>
      <c r="NWN26" s="41"/>
      <c r="NWO26" s="41"/>
      <c r="NWP26" s="41"/>
      <c r="NWQ26" s="41"/>
      <c r="NWR26" s="41"/>
      <c r="NWS26" s="41"/>
      <c r="NWT26" s="41"/>
      <c r="NWU26" s="41"/>
      <c r="NWV26" s="41"/>
      <c r="NWW26" s="41"/>
      <c r="NWX26" s="41"/>
      <c r="NWY26" s="41"/>
      <c r="NWZ26" s="41"/>
      <c r="NXA26" s="41"/>
      <c r="NXB26" s="41"/>
      <c r="NXC26" s="41"/>
      <c r="NXD26" s="41"/>
      <c r="NXE26" s="41"/>
      <c r="NXF26" s="41"/>
      <c r="NXG26" s="41"/>
      <c r="NXH26" s="41"/>
      <c r="NXI26" s="41"/>
      <c r="NXJ26" s="41"/>
      <c r="NXK26" s="41"/>
      <c r="NXL26" s="41"/>
      <c r="NXM26" s="41"/>
      <c r="NXN26" s="41"/>
      <c r="NXO26" s="41"/>
      <c r="NXP26" s="41"/>
      <c r="NXQ26" s="41"/>
      <c r="NXR26" s="41"/>
      <c r="NXS26" s="41"/>
      <c r="NXT26" s="41"/>
      <c r="NXU26" s="41"/>
      <c r="NXV26" s="41"/>
      <c r="NXW26" s="41"/>
      <c r="NXX26" s="41"/>
      <c r="NXY26" s="41"/>
      <c r="NXZ26" s="41"/>
      <c r="NYA26" s="41"/>
      <c r="NYB26" s="41"/>
      <c r="NYC26" s="41"/>
      <c r="NYD26" s="41"/>
      <c r="NYE26" s="41"/>
      <c r="NYF26" s="41"/>
      <c r="NYG26" s="41"/>
      <c r="NYH26" s="41"/>
      <c r="NYI26" s="41"/>
      <c r="NYJ26" s="41"/>
      <c r="NYK26" s="41"/>
      <c r="NYL26" s="41"/>
      <c r="NYM26" s="41"/>
      <c r="NYN26" s="41"/>
      <c r="NYO26" s="41"/>
      <c r="NYP26" s="41"/>
      <c r="NYQ26" s="41"/>
      <c r="NYR26" s="41"/>
      <c r="NYS26" s="41"/>
      <c r="NYT26" s="41"/>
      <c r="NYU26" s="41"/>
      <c r="NYV26" s="41"/>
      <c r="NYW26" s="41"/>
      <c r="NYX26" s="41"/>
      <c r="NYY26" s="41"/>
      <c r="NYZ26" s="41"/>
      <c r="NZA26" s="41"/>
      <c r="NZB26" s="41"/>
      <c r="NZC26" s="41"/>
      <c r="NZD26" s="41"/>
      <c r="NZE26" s="41"/>
      <c r="NZF26" s="41"/>
      <c r="NZG26" s="41"/>
      <c r="NZH26" s="41"/>
      <c r="NZI26" s="41"/>
      <c r="NZJ26" s="41"/>
      <c r="NZK26" s="41"/>
      <c r="NZL26" s="41"/>
      <c r="NZM26" s="41"/>
      <c r="NZN26" s="41"/>
      <c r="NZO26" s="41"/>
      <c r="NZP26" s="41"/>
      <c r="NZQ26" s="41"/>
      <c r="NZR26" s="41"/>
      <c r="NZS26" s="41"/>
      <c r="NZT26" s="41"/>
      <c r="NZU26" s="41"/>
      <c r="NZV26" s="41"/>
      <c r="NZW26" s="41"/>
      <c r="NZX26" s="41"/>
      <c r="NZY26" s="41"/>
      <c r="NZZ26" s="41"/>
      <c r="OAA26" s="41"/>
      <c r="OAB26" s="41"/>
      <c r="OAC26" s="41"/>
      <c r="OAD26" s="41"/>
      <c r="OAE26" s="41"/>
      <c r="OAF26" s="41"/>
      <c r="OAG26" s="41"/>
      <c r="OAH26" s="41"/>
      <c r="OAI26" s="41"/>
      <c r="OAJ26" s="41"/>
      <c r="OAK26" s="41"/>
      <c r="OAL26" s="41"/>
      <c r="OAM26" s="41"/>
      <c r="OAN26" s="41"/>
      <c r="OAO26" s="41"/>
      <c r="OAP26" s="41"/>
      <c r="OAQ26" s="41"/>
      <c r="OAR26" s="41"/>
      <c r="OAS26" s="41"/>
      <c r="OAT26" s="41"/>
      <c r="OAU26" s="41"/>
      <c r="OAV26" s="41"/>
      <c r="OAW26" s="41"/>
      <c r="OAX26" s="41"/>
      <c r="OAY26" s="41"/>
      <c r="OAZ26" s="41"/>
      <c r="OBA26" s="41"/>
      <c r="OBB26" s="41"/>
      <c r="OBC26" s="41"/>
      <c r="OBD26" s="41"/>
      <c r="OBE26" s="41"/>
      <c r="OBF26" s="41"/>
      <c r="OBG26" s="41"/>
      <c r="OBH26" s="41"/>
      <c r="OBI26" s="41"/>
      <c r="OBJ26" s="41"/>
      <c r="OBK26" s="41"/>
      <c r="OBL26" s="41"/>
      <c r="OBM26" s="41"/>
      <c r="OBN26" s="41"/>
      <c r="OBO26" s="41"/>
      <c r="OBP26" s="41"/>
      <c r="OBQ26" s="41"/>
      <c r="OBR26" s="41"/>
      <c r="OBS26" s="41"/>
      <c r="OBT26" s="41"/>
      <c r="OBU26" s="41"/>
      <c r="OBV26" s="41"/>
      <c r="OBW26" s="41"/>
      <c r="OBX26" s="41"/>
      <c r="OBY26" s="41"/>
      <c r="OBZ26" s="41"/>
      <c r="OCA26" s="41"/>
      <c r="OCB26" s="41"/>
      <c r="OCC26" s="41"/>
      <c r="OCD26" s="41"/>
      <c r="OCE26" s="41"/>
      <c r="OCF26" s="41"/>
      <c r="OCG26" s="41"/>
      <c r="OCH26" s="41"/>
      <c r="OCI26" s="41"/>
      <c r="OCJ26" s="41"/>
      <c r="OCK26" s="41"/>
      <c r="OCL26" s="41"/>
      <c r="OCM26" s="41"/>
      <c r="OCN26" s="41"/>
      <c r="OCO26" s="41"/>
      <c r="OCP26" s="41"/>
      <c r="OCQ26" s="41"/>
      <c r="OCR26" s="41"/>
      <c r="OCS26" s="41"/>
      <c r="OCT26" s="41"/>
      <c r="OCU26" s="41"/>
      <c r="OCV26" s="41"/>
      <c r="OCW26" s="41"/>
      <c r="OCX26" s="41"/>
      <c r="OCY26" s="41"/>
      <c r="OCZ26" s="41"/>
      <c r="ODA26" s="41"/>
      <c r="ODB26" s="41"/>
      <c r="ODC26" s="41"/>
      <c r="ODD26" s="41"/>
      <c r="ODE26" s="41"/>
      <c r="ODF26" s="41"/>
      <c r="ODG26" s="41"/>
      <c r="ODH26" s="41"/>
      <c r="ODI26" s="41"/>
      <c r="ODJ26" s="41"/>
      <c r="ODK26" s="41"/>
      <c r="ODL26" s="41"/>
      <c r="ODM26" s="41"/>
      <c r="ODN26" s="41"/>
      <c r="ODO26" s="41"/>
      <c r="ODP26" s="41"/>
      <c r="ODQ26" s="41"/>
      <c r="ODR26" s="41"/>
      <c r="ODS26" s="41"/>
      <c r="ODT26" s="41"/>
      <c r="ODU26" s="41"/>
      <c r="ODV26" s="41"/>
      <c r="ODW26" s="41"/>
      <c r="ODX26" s="41"/>
      <c r="ODY26" s="41"/>
      <c r="ODZ26" s="41"/>
      <c r="OEA26" s="41"/>
      <c r="OEB26" s="41"/>
      <c r="OEC26" s="41"/>
      <c r="OED26" s="41"/>
      <c r="OEE26" s="41"/>
      <c r="OEF26" s="41"/>
      <c r="OEG26" s="41"/>
      <c r="OEH26" s="41"/>
      <c r="OEI26" s="41"/>
      <c r="OEJ26" s="41"/>
      <c r="OEK26" s="41"/>
      <c r="OEL26" s="41"/>
      <c r="OEM26" s="41"/>
      <c r="OEN26" s="41"/>
      <c r="OEO26" s="41"/>
      <c r="OEP26" s="41"/>
      <c r="OEQ26" s="41"/>
      <c r="OER26" s="41"/>
      <c r="OES26" s="41"/>
      <c r="OET26" s="41"/>
      <c r="OEU26" s="41"/>
      <c r="OEV26" s="41"/>
      <c r="OEW26" s="41"/>
      <c r="OEX26" s="41"/>
      <c r="OEY26" s="41"/>
      <c r="OEZ26" s="41"/>
      <c r="OFA26" s="41"/>
      <c r="OFB26" s="41"/>
      <c r="OFC26" s="41"/>
      <c r="OFD26" s="41"/>
      <c r="OFE26" s="41"/>
      <c r="OFF26" s="41"/>
      <c r="OFG26" s="41"/>
      <c r="OFH26" s="41"/>
      <c r="OFI26" s="41"/>
      <c r="OFJ26" s="41"/>
      <c r="OFK26" s="41"/>
      <c r="OFL26" s="41"/>
      <c r="OFM26" s="41"/>
      <c r="OFN26" s="41"/>
      <c r="OFO26" s="41"/>
      <c r="OFP26" s="41"/>
      <c r="OFQ26" s="41"/>
      <c r="OFR26" s="41"/>
      <c r="OFS26" s="41"/>
      <c r="OFT26" s="41"/>
      <c r="OFU26" s="41"/>
      <c r="OFV26" s="41"/>
      <c r="OFW26" s="41"/>
      <c r="OFX26" s="41"/>
      <c r="OFY26" s="41"/>
      <c r="OFZ26" s="41"/>
      <c r="OGA26" s="41"/>
      <c r="OGB26" s="41"/>
      <c r="OGC26" s="41"/>
      <c r="OGD26" s="41"/>
      <c r="OGE26" s="41"/>
      <c r="OGF26" s="41"/>
      <c r="OGG26" s="41"/>
      <c r="OGH26" s="41"/>
      <c r="OGI26" s="41"/>
      <c r="OGJ26" s="41"/>
      <c r="OGK26" s="41"/>
      <c r="OGL26" s="41"/>
      <c r="OGM26" s="41"/>
      <c r="OGN26" s="41"/>
      <c r="OGO26" s="41"/>
      <c r="OGP26" s="41"/>
      <c r="OGQ26" s="41"/>
      <c r="OGR26" s="41"/>
      <c r="OGS26" s="41"/>
      <c r="OGT26" s="41"/>
      <c r="OGU26" s="41"/>
      <c r="OGV26" s="41"/>
      <c r="OGW26" s="41"/>
      <c r="OGX26" s="41"/>
      <c r="OGY26" s="41"/>
      <c r="OGZ26" s="41"/>
      <c r="OHA26" s="41"/>
      <c r="OHB26" s="41"/>
      <c r="OHC26" s="41"/>
      <c r="OHD26" s="41"/>
      <c r="OHE26" s="41"/>
      <c r="OHF26" s="41"/>
      <c r="OHG26" s="41"/>
      <c r="OHH26" s="41"/>
      <c r="OHI26" s="41"/>
      <c r="OHJ26" s="41"/>
      <c r="OHK26" s="41"/>
      <c r="OHL26" s="41"/>
      <c r="OHM26" s="41"/>
      <c r="OHN26" s="41"/>
      <c r="OHO26" s="41"/>
      <c r="OHP26" s="41"/>
      <c r="OHQ26" s="41"/>
      <c r="OHR26" s="41"/>
      <c r="OHS26" s="41"/>
      <c r="OHT26" s="41"/>
      <c r="OHU26" s="41"/>
      <c r="OHV26" s="41"/>
      <c r="OHW26" s="41"/>
      <c r="OHX26" s="41"/>
      <c r="OHY26" s="41"/>
      <c r="OHZ26" s="41"/>
      <c r="OIA26" s="41"/>
      <c r="OIB26" s="41"/>
      <c r="OIC26" s="41"/>
      <c r="OID26" s="41"/>
      <c r="OIE26" s="41"/>
      <c r="OIF26" s="41"/>
      <c r="OIG26" s="41"/>
      <c r="OIH26" s="41"/>
      <c r="OII26" s="41"/>
      <c r="OIJ26" s="41"/>
      <c r="OIK26" s="41"/>
      <c r="OIL26" s="41"/>
      <c r="OIM26" s="41"/>
      <c r="OIN26" s="41"/>
      <c r="OIO26" s="41"/>
      <c r="OIP26" s="41"/>
      <c r="OIQ26" s="41"/>
      <c r="OIR26" s="41"/>
      <c r="OIS26" s="41"/>
      <c r="OIT26" s="41"/>
      <c r="OIU26" s="41"/>
      <c r="OIV26" s="41"/>
      <c r="OIW26" s="41"/>
      <c r="OIX26" s="41"/>
      <c r="OIY26" s="41"/>
      <c r="OIZ26" s="41"/>
      <c r="OJA26" s="41"/>
      <c r="OJB26" s="41"/>
      <c r="OJC26" s="41"/>
      <c r="OJD26" s="41"/>
      <c r="OJE26" s="41"/>
      <c r="OJF26" s="41"/>
      <c r="OJG26" s="41"/>
      <c r="OJH26" s="41"/>
      <c r="OJI26" s="41"/>
      <c r="OJJ26" s="41"/>
      <c r="OJK26" s="41"/>
      <c r="OJL26" s="41"/>
      <c r="OJM26" s="41"/>
      <c r="OJN26" s="41"/>
      <c r="OJO26" s="41"/>
      <c r="OJP26" s="41"/>
      <c r="OJQ26" s="41"/>
      <c r="OJR26" s="41"/>
      <c r="OJS26" s="41"/>
      <c r="OJT26" s="41"/>
      <c r="OJU26" s="41"/>
      <c r="OJV26" s="41"/>
      <c r="OJW26" s="41"/>
      <c r="OJX26" s="41"/>
      <c r="OJY26" s="41"/>
      <c r="OJZ26" s="41"/>
      <c r="OKA26" s="41"/>
      <c r="OKB26" s="41"/>
      <c r="OKC26" s="41"/>
      <c r="OKD26" s="41"/>
      <c r="OKE26" s="41"/>
      <c r="OKF26" s="41"/>
      <c r="OKG26" s="41"/>
      <c r="OKH26" s="41"/>
      <c r="OKI26" s="41"/>
      <c r="OKJ26" s="41"/>
      <c r="OKK26" s="41"/>
      <c r="OKL26" s="41"/>
      <c r="OKM26" s="41"/>
      <c r="OKN26" s="41"/>
      <c r="OKO26" s="41"/>
      <c r="OKP26" s="41"/>
      <c r="OKQ26" s="41"/>
      <c r="OKR26" s="41"/>
      <c r="OKS26" s="41"/>
      <c r="OKT26" s="41"/>
      <c r="OKU26" s="41"/>
      <c r="OKV26" s="41"/>
      <c r="OKW26" s="41"/>
      <c r="OKX26" s="41"/>
      <c r="OKY26" s="41"/>
      <c r="OKZ26" s="41"/>
      <c r="OLA26" s="41"/>
      <c r="OLB26" s="41"/>
      <c r="OLC26" s="41"/>
      <c r="OLD26" s="41"/>
      <c r="OLE26" s="41"/>
      <c r="OLF26" s="41"/>
      <c r="OLG26" s="41"/>
      <c r="OLH26" s="41"/>
      <c r="OLI26" s="41"/>
      <c r="OLJ26" s="41"/>
      <c r="OLK26" s="41"/>
      <c r="OLL26" s="41"/>
      <c r="OLM26" s="41"/>
      <c r="OLN26" s="41"/>
      <c r="OLO26" s="41"/>
      <c r="OLP26" s="41"/>
      <c r="OLQ26" s="41"/>
      <c r="OLR26" s="41"/>
      <c r="OLS26" s="41"/>
      <c r="OLT26" s="41"/>
      <c r="OLU26" s="41"/>
      <c r="OLV26" s="41"/>
      <c r="OLW26" s="41"/>
      <c r="OLX26" s="41"/>
      <c r="OLY26" s="41"/>
      <c r="OLZ26" s="41"/>
      <c r="OMA26" s="41"/>
      <c r="OMB26" s="41"/>
      <c r="OMC26" s="41"/>
      <c r="OMD26" s="41"/>
      <c r="OME26" s="41"/>
      <c r="OMF26" s="41"/>
      <c r="OMG26" s="41"/>
      <c r="OMH26" s="41"/>
      <c r="OMI26" s="41"/>
      <c r="OMJ26" s="41"/>
      <c r="OMK26" s="41"/>
      <c r="OML26" s="41"/>
      <c r="OMM26" s="41"/>
      <c r="OMN26" s="41"/>
      <c r="OMO26" s="41"/>
      <c r="OMP26" s="41"/>
      <c r="OMQ26" s="41"/>
      <c r="OMR26" s="41"/>
      <c r="OMS26" s="41"/>
      <c r="OMT26" s="41"/>
      <c r="OMU26" s="41"/>
      <c r="OMV26" s="41"/>
      <c r="OMW26" s="41"/>
      <c r="OMX26" s="41"/>
      <c r="OMY26" s="41"/>
      <c r="OMZ26" s="41"/>
      <c r="ONA26" s="41"/>
      <c r="ONB26" s="41"/>
      <c r="ONC26" s="41"/>
      <c r="OND26" s="41"/>
      <c r="ONE26" s="41"/>
      <c r="ONF26" s="41"/>
      <c r="ONG26" s="41"/>
      <c r="ONH26" s="41"/>
      <c r="ONI26" s="41"/>
      <c r="ONJ26" s="41"/>
      <c r="ONK26" s="41"/>
      <c r="ONL26" s="41"/>
      <c r="ONM26" s="41"/>
      <c r="ONN26" s="41"/>
      <c r="ONO26" s="41"/>
      <c r="ONP26" s="41"/>
      <c r="ONQ26" s="41"/>
      <c r="ONR26" s="41"/>
      <c r="ONS26" s="41"/>
      <c r="ONT26" s="41"/>
      <c r="ONU26" s="41"/>
      <c r="ONV26" s="41"/>
      <c r="ONW26" s="41"/>
      <c r="ONX26" s="41"/>
      <c r="ONY26" s="41"/>
      <c r="ONZ26" s="41"/>
      <c r="OOA26" s="41"/>
      <c r="OOB26" s="41"/>
      <c r="OOC26" s="41"/>
      <c r="OOD26" s="41"/>
      <c r="OOE26" s="41"/>
      <c r="OOF26" s="41"/>
      <c r="OOG26" s="41"/>
      <c r="OOH26" s="41"/>
      <c r="OOI26" s="41"/>
      <c r="OOJ26" s="41"/>
      <c r="OOK26" s="41"/>
      <c r="OOL26" s="41"/>
      <c r="OOM26" s="41"/>
      <c r="OON26" s="41"/>
      <c r="OOO26" s="41"/>
      <c r="OOP26" s="41"/>
      <c r="OOQ26" s="41"/>
      <c r="OOR26" s="41"/>
      <c r="OOS26" s="41"/>
      <c r="OOT26" s="41"/>
      <c r="OOU26" s="41"/>
      <c r="OOV26" s="41"/>
      <c r="OOW26" s="41"/>
      <c r="OOX26" s="41"/>
      <c r="OOY26" s="41"/>
      <c r="OOZ26" s="41"/>
      <c r="OPA26" s="41"/>
      <c r="OPB26" s="41"/>
      <c r="OPC26" s="41"/>
      <c r="OPD26" s="41"/>
      <c r="OPE26" s="41"/>
      <c r="OPF26" s="41"/>
      <c r="OPG26" s="41"/>
      <c r="OPH26" s="41"/>
      <c r="OPI26" s="41"/>
      <c r="OPJ26" s="41"/>
      <c r="OPK26" s="41"/>
      <c r="OPL26" s="41"/>
      <c r="OPM26" s="41"/>
      <c r="OPN26" s="41"/>
      <c r="OPO26" s="41"/>
      <c r="OPP26" s="41"/>
      <c r="OPQ26" s="41"/>
      <c r="OPR26" s="41"/>
      <c r="OPS26" s="41"/>
      <c r="OPT26" s="41"/>
      <c r="OPU26" s="41"/>
      <c r="OPV26" s="41"/>
      <c r="OPW26" s="41"/>
      <c r="OPX26" s="41"/>
      <c r="OPY26" s="41"/>
      <c r="OPZ26" s="41"/>
      <c r="OQA26" s="41"/>
      <c r="OQB26" s="41"/>
      <c r="OQC26" s="41"/>
      <c r="OQD26" s="41"/>
      <c r="OQE26" s="41"/>
      <c r="OQF26" s="41"/>
      <c r="OQG26" s="41"/>
      <c r="OQH26" s="41"/>
      <c r="OQI26" s="41"/>
      <c r="OQJ26" s="41"/>
      <c r="OQK26" s="41"/>
      <c r="OQL26" s="41"/>
      <c r="OQM26" s="41"/>
      <c r="OQN26" s="41"/>
      <c r="OQO26" s="41"/>
      <c r="OQP26" s="41"/>
      <c r="OQQ26" s="41"/>
      <c r="OQR26" s="41"/>
      <c r="OQS26" s="41"/>
      <c r="OQT26" s="41"/>
      <c r="OQU26" s="41"/>
      <c r="OQV26" s="41"/>
      <c r="OQW26" s="41"/>
      <c r="OQX26" s="41"/>
      <c r="OQY26" s="41"/>
      <c r="OQZ26" s="41"/>
      <c r="ORA26" s="41"/>
      <c r="ORB26" s="41"/>
      <c r="ORC26" s="41"/>
      <c r="ORD26" s="41"/>
      <c r="ORE26" s="41"/>
      <c r="ORF26" s="41"/>
      <c r="ORG26" s="41"/>
      <c r="ORH26" s="41"/>
      <c r="ORI26" s="41"/>
      <c r="ORJ26" s="41"/>
      <c r="ORK26" s="41"/>
      <c r="ORL26" s="41"/>
      <c r="ORM26" s="41"/>
      <c r="ORN26" s="41"/>
      <c r="ORO26" s="41"/>
      <c r="ORP26" s="41"/>
      <c r="ORQ26" s="41"/>
      <c r="ORR26" s="41"/>
      <c r="ORS26" s="41"/>
      <c r="ORT26" s="41"/>
      <c r="ORU26" s="41"/>
      <c r="ORV26" s="41"/>
      <c r="ORW26" s="41"/>
      <c r="ORX26" s="41"/>
      <c r="ORY26" s="41"/>
      <c r="ORZ26" s="41"/>
      <c r="OSA26" s="41"/>
      <c r="OSB26" s="41"/>
      <c r="OSC26" s="41"/>
      <c r="OSD26" s="41"/>
      <c r="OSE26" s="41"/>
      <c r="OSF26" s="41"/>
      <c r="OSG26" s="41"/>
      <c r="OSH26" s="41"/>
      <c r="OSI26" s="41"/>
      <c r="OSJ26" s="41"/>
      <c r="OSK26" s="41"/>
      <c r="OSL26" s="41"/>
      <c r="OSM26" s="41"/>
      <c r="OSN26" s="41"/>
      <c r="OSO26" s="41"/>
      <c r="OSP26" s="41"/>
      <c r="OSQ26" s="41"/>
      <c r="OSR26" s="41"/>
      <c r="OSS26" s="41"/>
      <c r="OST26" s="41"/>
      <c r="OSU26" s="41"/>
      <c r="OSV26" s="41"/>
      <c r="OSW26" s="41"/>
      <c r="OSX26" s="41"/>
      <c r="OSY26" s="41"/>
      <c r="OSZ26" s="41"/>
      <c r="OTA26" s="41"/>
      <c r="OTB26" s="41"/>
      <c r="OTC26" s="41"/>
      <c r="OTD26" s="41"/>
      <c r="OTE26" s="41"/>
      <c r="OTF26" s="41"/>
      <c r="OTG26" s="41"/>
      <c r="OTH26" s="41"/>
      <c r="OTI26" s="41"/>
      <c r="OTJ26" s="41"/>
      <c r="OTK26" s="41"/>
      <c r="OTL26" s="41"/>
      <c r="OTM26" s="41"/>
      <c r="OTN26" s="41"/>
      <c r="OTO26" s="41"/>
      <c r="OTP26" s="41"/>
      <c r="OTQ26" s="41"/>
      <c r="OTR26" s="41"/>
      <c r="OTS26" s="41"/>
      <c r="OTT26" s="41"/>
      <c r="OTU26" s="41"/>
      <c r="OTV26" s="41"/>
      <c r="OTW26" s="41"/>
      <c r="OTX26" s="41"/>
      <c r="OTY26" s="41"/>
      <c r="OTZ26" s="41"/>
      <c r="OUA26" s="41"/>
      <c r="OUB26" s="41"/>
      <c r="OUC26" s="41"/>
      <c r="OUD26" s="41"/>
      <c r="OUE26" s="41"/>
      <c r="OUF26" s="41"/>
      <c r="OUG26" s="41"/>
      <c r="OUH26" s="41"/>
      <c r="OUI26" s="41"/>
      <c r="OUJ26" s="41"/>
      <c r="OUK26" s="41"/>
      <c r="OUL26" s="41"/>
      <c r="OUM26" s="41"/>
      <c r="OUN26" s="41"/>
      <c r="OUO26" s="41"/>
      <c r="OUP26" s="41"/>
      <c r="OUQ26" s="41"/>
      <c r="OUR26" s="41"/>
      <c r="OUS26" s="41"/>
      <c r="OUT26" s="41"/>
      <c r="OUU26" s="41"/>
      <c r="OUV26" s="41"/>
      <c r="OUW26" s="41"/>
      <c r="OUX26" s="41"/>
      <c r="OUY26" s="41"/>
      <c r="OUZ26" s="41"/>
      <c r="OVA26" s="41"/>
      <c r="OVB26" s="41"/>
      <c r="OVC26" s="41"/>
      <c r="OVD26" s="41"/>
      <c r="OVE26" s="41"/>
      <c r="OVF26" s="41"/>
      <c r="OVG26" s="41"/>
      <c r="OVH26" s="41"/>
      <c r="OVI26" s="41"/>
      <c r="OVJ26" s="41"/>
      <c r="OVK26" s="41"/>
      <c r="OVL26" s="41"/>
      <c r="OVM26" s="41"/>
      <c r="OVN26" s="41"/>
      <c r="OVO26" s="41"/>
      <c r="OVP26" s="41"/>
      <c r="OVQ26" s="41"/>
      <c r="OVR26" s="41"/>
      <c r="OVS26" s="41"/>
      <c r="OVT26" s="41"/>
      <c r="OVU26" s="41"/>
      <c r="OVV26" s="41"/>
      <c r="OVW26" s="41"/>
      <c r="OVX26" s="41"/>
      <c r="OVY26" s="41"/>
      <c r="OVZ26" s="41"/>
      <c r="OWA26" s="41"/>
      <c r="OWB26" s="41"/>
      <c r="OWC26" s="41"/>
      <c r="OWD26" s="41"/>
      <c r="OWE26" s="41"/>
      <c r="OWF26" s="41"/>
      <c r="OWG26" s="41"/>
      <c r="OWH26" s="41"/>
      <c r="OWI26" s="41"/>
      <c r="OWJ26" s="41"/>
      <c r="OWK26" s="41"/>
      <c r="OWL26" s="41"/>
      <c r="OWM26" s="41"/>
      <c r="OWN26" s="41"/>
      <c r="OWO26" s="41"/>
      <c r="OWP26" s="41"/>
      <c r="OWQ26" s="41"/>
      <c r="OWR26" s="41"/>
      <c r="OWS26" s="41"/>
      <c r="OWT26" s="41"/>
      <c r="OWU26" s="41"/>
      <c r="OWV26" s="41"/>
      <c r="OWW26" s="41"/>
      <c r="OWX26" s="41"/>
      <c r="OWY26" s="41"/>
      <c r="OWZ26" s="41"/>
      <c r="OXA26" s="41"/>
      <c r="OXB26" s="41"/>
      <c r="OXC26" s="41"/>
      <c r="OXD26" s="41"/>
      <c r="OXE26" s="41"/>
      <c r="OXF26" s="41"/>
      <c r="OXG26" s="41"/>
      <c r="OXH26" s="41"/>
      <c r="OXI26" s="41"/>
      <c r="OXJ26" s="41"/>
      <c r="OXK26" s="41"/>
      <c r="OXL26" s="41"/>
      <c r="OXM26" s="41"/>
      <c r="OXN26" s="41"/>
      <c r="OXO26" s="41"/>
      <c r="OXP26" s="41"/>
      <c r="OXQ26" s="41"/>
      <c r="OXR26" s="41"/>
      <c r="OXS26" s="41"/>
      <c r="OXT26" s="41"/>
      <c r="OXU26" s="41"/>
      <c r="OXV26" s="41"/>
      <c r="OXW26" s="41"/>
      <c r="OXX26" s="41"/>
      <c r="OXY26" s="41"/>
      <c r="OXZ26" s="41"/>
      <c r="OYA26" s="41"/>
      <c r="OYB26" s="41"/>
      <c r="OYC26" s="41"/>
      <c r="OYD26" s="41"/>
      <c r="OYE26" s="41"/>
      <c r="OYF26" s="41"/>
      <c r="OYG26" s="41"/>
      <c r="OYH26" s="41"/>
      <c r="OYI26" s="41"/>
      <c r="OYJ26" s="41"/>
      <c r="OYK26" s="41"/>
      <c r="OYL26" s="41"/>
      <c r="OYM26" s="41"/>
      <c r="OYN26" s="41"/>
      <c r="OYO26" s="41"/>
      <c r="OYP26" s="41"/>
      <c r="OYQ26" s="41"/>
      <c r="OYR26" s="41"/>
      <c r="OYS26" s="41"/>
      <c r="OYT26" s="41"/>
      <c r="OYU26" s="41"/>
      <c r="OYV26" s="41"/>
      <c r="OYW26" s="41"/>
      <c r="OYX26" s="41"/>
      <c r="OYY26" s="41"/>
      <c r="OYZ26" s="41"/>
      <c r="OZA26" s="41"/>
      <c r="OZB26" s="41"/>
      <c r="OZC26" s="41"/>
      <c r="OZD26" s="41"/>
      <c r="OZE26" s="41"/>
      <c r="OZF26" s="41"/>
      <c r="OZG26" s="41"/>
      <c r="OZH26" s="41"/>
      <c r="OZI26" s="41"/>
      <c r="OZJ26" s="41"/>
      <c r="OZK26" s="41"/>
      <c r="OZL26" s="41"/>
      <c r="OZM26" s="41"/>
      <c r="OZN26" s="41"/>
      <c r="OZO26" s="41"/>
      <c r="OZP26" s="41"/>
      <c r="OZQ26" s="41"/>
      <c r="OZR26" s="41"/>
      <c r="OZS26" s="41"/>
      <c r="OZT26" s="41"/>
      <c r="OZU26" s="41"/>
      <c r="OZV26" s="41"/>
      <c r="OZW26" s="41"/>
      <c r="OZX26" s="41"/>
      <c r="OZY26" s="41"/>
      <c r="OZZ26" s="41"/>
      <c r="PAA26" s="41"/>
      <c r="PAB26" s="41"/>
      <c r="PAC26" s="41"/>
      <c r="PAD26" s="41"/>
      <c r="PAE26" s="41"/>
      <c r="PAF26" s="41"/>
      <c r="PAG26" s="41"/>
      <c r="PAH26" s="41"/>
      <c r="PAI26" s="41"/>
      <c r="PAJ26" s="41"/>
      <c r="PAK26" s="41"/>
      <c r="PAL26" s="41"/>
      <c r="PAM26" s="41"/>
      <c r="PAN26" s="41"/>
      <c r="PAO26" s="41"/>
      <c r="PAP26" s="41"/>
      <c r="PAQ26" s="41"/>
      <c r="PAR26" s="41"/>
      <c r="PAS26" s="41"/>
      <c r="PAT26" s="41"/>
      <c r="PAU26" s="41"/>
      <c r="PAV26" s="41"/>
      <c r="PAW26" s="41"/>
      <c r="PAX26" s="41"/>
      <c r="PAY26" s="41"/>
      <c r="PAZ26" s="41"/>
      <c r="PBA26" s="41"/>
      <c r="PBB26" s="41"/>
      <c r="PBC26" s="41"/>
      <c r="PBD26" s="41"/>
      <c r="PBE26" s="41"/>
      <c r="PBF26" s="41"/>
      <c r="PBG26" s="41"/>
      <c r="PBH26" s="41"/>
      <c r="PBI26" s="41"/>
      <c r="PBJ26" s="41"/>
      <c r="PBK26" s="41"/>
      <c r="PBL26" s="41"/>
      <c r="PBM26" s="41"/>
      <c r="PBN26" s="41"/>
      <c r="PBO26" s="41"/>
      <c r="PBP26" s="41"/>
      <c r="PBQ26" s="41"/>
      <c r="PBR26" s="41"/>
      <c r="PBS26" s="41"/>
      <c r="PBT26" s="41"/>
      <c r="PBU26" s="41"/>
      <c r="PBV26" s="41"/>
      <c r="PBW26" s="41"/>
      <c r="PBX26" s="41"/>
      <c r="PBY26" s="41"/>
      <c r="PBZ26" s="41"/>
      <c r="PCA26" s="41"/>
      <c r="PCB26" s="41"/>
      <c r="PCC26" s="41"/>
      <c r="PCD26" s="41"/>
      <c r="PCE26" s="41"/>
      <c r="PCF26" s="41"/>
      <c r="PCG26" s="41"/>
      <c r="PCH26" s="41"/>
      <c r="PCI26" s="41"/>
      <c r="PCJ26" s="41"/>
      <c r="PCK26" s="41"/>
      <c r="PCL26" s="41"/>
      <c r="PCM26" s="41"/>
      <c r="PCN26" s="41"/>
      <c r="PCO26" s="41"/>
      <c r="PCP26" s="41"/>
      <c r="PCQ26" s="41"/>
      <c r="PCR26" s="41"/>
      <c r="PCS26" s="41"/>
      <c r="PCT26" s="41"/>
      <c r="PCU26" s="41"/>
      <c r="PCV26" s="41"/>
      <c r="PCW26" s="41"/>
      <c r="PCX26" s="41"/>
      <c r="PCY26" s="41"/>
      <c r="PCZ26" s="41"/>
      <c r="PDA26" s="41"/>
      <c r="PDB26" s="41"/>
      <c r="PDC26" s="41"/>
      <c r="PDD26" s="41"/>
      <c r="PDE26" s="41"/>
      <c r="PDF26" s="41"/>
      <c r="PDG26" s="41"/>
      <c r="PDH26" s="41"/>
      <c r="PDI26" s="41"/>
      <c r="PDJ26" s="41"/>
      <c r="PDK26" s="41"/>
      <c r="PDL26" s="41"/>
      <c r="PDM26" s="41"/>
      <c r="PDN26" s="41"/>
      <c r="PDO26" s="41"/>
      <c r="PDP26" s="41"/>
      <c r="PDQ26" s="41"/>
      <c r="PDR26" s="41"/>
      <c r="PDS26" s="41"/>
      <c r="PDT26" s="41"/>
      <c r="PDU26" s="41"/>
      <c r="PDV26" s="41"/>
      <c r="PDW26" s="41"/>
      <c r="PDX26" s="41"/>
      <c r="PDY26" s="41"/>
      <c r="PDZ26" s="41"/>
      <c r="PEA26" s="41"/>
      <c r="PEB26" s="41"/>
      <c r="PEC26" s="41"/>
      <c r="PED26" s="41"/>
      <c r="PEE26" s="41"/>
      <c r="PEF26" s="41"/>
      <c r="PEG26" s="41"/>
      <c r="PEH26" s="41"/>
      <c r="PEI26" s="41"/>
      <c r="PEJ26" s="41"/>
      <c r="PEK26" s="41"/>
      <c r="PEL26" s="41"/>
      <c r="PEM26" s="41"/>
      <c r="PEN26" s="41"/>
      <c r="PEO26" s="41"/>
      <c r="PEP26" s="41"/>
      <c r="PEQ26" s="41"/>
      <c r="PER26" s="41"/>
      <c r="PES26" s="41"/>
      <c r="PET26" s="41"/>
      <c r="PEU26" s="41"/>
      <c r="PEV26" s="41"/>
      <c r="PEW26" s="41"/>
      <c r="PEX26" s="41"/>
      <c r="PEY26" s="41"/>
      <c r="PEZ26" s="41"/>
      <c r="PFA26" s="41"/>
      <c r="PFB26" s="41"/>
      <c r="PFC26" s="41"/>
      <c r="PFD26" s="41"/>
      <c r="PFE26" s="41"/>
      <c r="PFF26" s="41"/>
      <c r="PFG26" s="41"/>
      <c r="PFH26" s="41"/>
      <c r="PFI26" s="41"/>
      <c r="PFJ26" s="41"/>
      <c r="PFK26" s="41"/>
      <c r="PFL26" s="41"/>
      <c r="PFM26" s="41"/>
      <c r="PFN26" s="41"/>
      <c r="PFO26" s="41"/>
      <c r="PFP26" s="41"/>
      <c r="PFQ26" s="41"/>
      <c r="PFR26" s="41"/>
      <c r="PFS26" s="41"/>
      <c r="PFT26" s="41"/>
      <c r="PFU26" s="41"/>
      <c r="PFV26" s="41"/>
      <c r="PFW26" s="41"/>
      <c r="PFX26" s="41"/>
      <c r="PFY26" s="41"/>
      <c r="PFZ26" s="41"/>
      <c r="PGA26" s="41"/>
      <c r="PGB26" s="41"/>
      <c r="PGC26" s="41"/>
      <c r="PGD26" s="41"/>
      <c r="PGE26" s="41"/>
      <c r="PGF26" s="41"/>
      <c r="PGG26" s="41"/>
      <c r="PGH26" s="41"/>
      <c r="PGI26" s="41"/>
      <c r="PGJ26" s="41"/>
      <c r="PGK26" s="41"/>
      <c r="PGL26" s="41"/>
      <c r="PGM26" s="41"/>
      <c r="PGN26" s="41"/>
      <c r="PGO26" s="41"/>
      <c r="PGP26" s="41"/>
      <c r="PGQ26" s="41"/>
      <c r="PGR26" s="41"/>
      <c r="PGS26" s="41"/>
      <c r="PGT26" s="41"/>
      <c r="PGU26" s="41"/>
      <c r="PGV26" s="41"/>
      <c r="PGW26" s="41"/>
      <c r="PGX26" s="41"/>
      <c r="PGY26" s="41"/>
      <c r="PGZ26" s="41"/>
      <c r="PHA26" s="41"/>
      <c r="PHB26" s="41"/>
      <c r="PHC26" s="41"/>
      <c r="PHD26" s="41"/>
      <c r="PHE26" s="41"/>
      <c r="PHF26" s="41"/>
      <c r="PHG26" s="41"/>
      <c r="PHH26" s="41"/>
      <c r="PHI26" s="41"/>
      <c r="PHJ26" s="41"/>
      <c r="PHK26" s="41"/>
      <c r="PHL26" s="41"/>
      <c r="PHM26" s="41"/>
      <c r="PHN26" s="41"/>
      <c r="PHO26" s="41"/>
      <c r="PHP26" s="41"/>
      <c r="PHQ26" s="41"/>
      <c r="PHR26" s="41"/>
      <c r="PHS26" s="41"/>
      <c r="PHT26" s="41"/>
      <c r="PHU26" s="41"/>
      <c r="PHV26" s="41"/>
      <c r="PHW26" s="41"/>
      <c r="PHX26" s="41"/>
      <c r="PHY26" s="41"/>
      <c r="PHZ26" s="41"/>
      <c r="PIA26" s="41"/>
      <c r="PIB26" s="41"/>
      <c r="PIC26" s="41"/>
      <c r="PID26" s="41"/>
      <c r="PIE26" s="41"/>
      <c r="PIF26" s="41"/>
      <c r="PIG26" s="41"/>
      <c r="PIH26" s="41"/>
      <c r="PII26" s="41"/>
      <c r="PIJ26" s="41"/>
      <c r="PIK26" s="41"/>
      <c r="PIL26" s="41"/>
      <c r="PIM26" s="41"/>
      <c r="PIN26" s="41"/>
      <c r="PIO26" s="41"/>
      <c r="PIP26" s="41"/>
      <c r="PIQ26" s="41"/>
      <c r="PIR26" s="41"/>
      <c r="PIS26" s="41"/>
      <c r="PIT26" s="41"/>
      <c r="PIU26" s="41"/>
      <c r="PIV26" s="41"/>
      <c r="PIW26" s="41"/>
      <c r="PIX26" s="41"/>
      <c r="PIY26" s="41"/>
      <c r="PIZ26" s="41"/>
      <c r="PJA26" s="41"/>
      <c r="PJB26" s="41"/>
      <c r="PJC26" s="41"/>
      <c r="PJD26" s="41"/>
      <c r="PJE26" s="41"/>
      <c r="PJF26" s="41"/>
      <c r="PJG26" s="41"/>
      <c r="PJH26" s="41"/>
      <c r="PJI26" s="41"/>
      <c r="PJJ26" s="41"/>
      <c r="PJK26" s="41"/>
      <c r="PJL26" s="41"/>
      <c r="PJM26" s="41"/>
      <c r="PJN26" s="41"/>
      <c r="PJO26" s="41"/>
      <c r="PJP26" s="41"/>
      <c r="PJQ26" s="41"/>
      <c r="PJR26" s="41"/>
      <c r="PJS26" s="41"/>
      <c r="PJT26" s="41"/>
      <c r="PJU26" s="41"/>
      <c r="PJV26" s="41"/>
      <c r="PJW26" s="41"/>
      <c r="PJX26" s="41"/>
      <c r="PJY26" s="41"/>
      <c r="PJZ26" s="41"/>
      <c r="PKA26" s="41"/>
      <c r="PKB26" s="41"/>
      <c r="PKC26" s="41"/>
      <c r="PKD26" s="41"/>
      <c r="PKE26" s="41"/>
      <c r="PKF26" s="41"/>
      <c r="PKG26" s="41"/>
      <c r="PKH26" s="41"/>
      <c r="PKI26" s="41"/>
      <c r="PKJ26" s="41"/>
      <c r="PKK26" s="41"/>
      <c r="PKL26" s="41"/>
      <c r="PKM26" s="41"/>
      <c r="PKN26" s="41"/>
      <c r="PKO26" s="41"/>
      <c r="PKP26" s="41"/>
      <c r="PKQ26" s="41"/>
      <c r="PKR26" s="41"/>
      <c r="PKS26" s="41"/>
      <c r="PKT26" s="41"/>
      <c r="PKU26" s="41"/>
      <c r="PKV26" s="41"/>
      <c r="PKW26" s="41"/>
      <c r="PKX26" s="41"/>
      <c r="PKY26" s="41"/>
      <c r="PKZ26" s="41"/>
      <c r="PLA26" s="41"/>
      <c r="PLB26" s="41"/>
      <c r="PLC26" s="41"/>
      <c r="PLD26" s="41"/>
      <c r="PLE26" s="41"/>
      <c r="PLF26" s="41"/>
      <c r="PLG26" s="41"/>
      <c r="PLH26" s="41"/>
      <c r="PLI26" s="41"/>
      <c r="PLJ26" s="41"/>
      <c r="PLK26" s="41"/>
      <c r="PLL26" s="41"/>
      <c r="PLM26" s="41"/>
      <c r="PLN26" s="41"/>
      <c r="PLO26" s="41"/>
      <c r="PLP26" s="41"/>
      <c r="PLQ26" s="41"/>
      <c r="PLR26" s="41"/>
      <c r="PLS26" s="41"/>
      <c r="PLT26" s="41"/>
      <c r="PLU26" s="41"/>
      <c r="PLV26" s="41"/>
      <c r="PLW26" s="41"/>
      <c r="PLX26" s="41"/>
      <c r="PLY26" s="41"/>
      <c r="PLZ26" s="41"/>
      <c r="PMA26" s="41"/>
      <c r="PMB26" s="41"/>
      <c r="PMC26" s="41"/>
      <c r="PMD26" s="41"/>
      <c r="PME26" s="41"/>
      <c r="PMF26" s="41"/>
      <c r="PMG26" s="41"/>
      <c r="PMH26" s="41"/>
      <c r="PMI26" s="41"/>
      <c r="PMJ26" s="41"/>
      <c r="PMK26" s="41"/>
      <c r="PML26" s="41"/>
      <c r="PMM26" s="41"/>
      <c r="PMN26" s="41"/>
      <c r="PMO26" s="41"/>
      <c r="PMP26" s="41"/>
      <c r="PMQ26" s="41"/>
      <c r="PMR26" s="41"/>
      <c r="PMS26" s="41"/>
      <c r="PMT26" s="41"/>
      <c r="PMU26" s="41"/>
      <c r="PMV26" s="41"/>
      <c r="PMW26" s="41"/>
      <c r="PMX26" s="41"/>
      <c r="PMY26" s="41"/>
      <c r="PMZ26" s="41"/>
      <c r="PNA26" s="41"/>
      <c r="PNB26" s="41"/>
      <c r="PNC26" s="41"/>
      <c r="PND26" s="41"/>
      <c r="PNE26" s="41"/>
      <c r="PNF26" s="41"/>
      <c r="PNG26" s="41"/>
      <c r="PNH26" s="41"/>
      <c r="PNI26" s="41"/>
      <c r="PNJ26" s="41"/>
      <c r="PNK26" s="41"/>
      <c r="PNL26" s="41"/>
      <c r="PNM26" s="41"/>
      <c r="PNN26" s="41"/>
      <c r="PNO26" s="41"/>
      <c r="PNP26" s="41"/>
      <c r="PNQ26" s="41"/>
      <c r="PNR26" s="41"/>
      <c r="PNS26" s="41"/>
      <c r="PNT26" s="41"/>
      <c r="PNU26" s="41"/>
      <c r="PNV26" s="41"/>
      <c r="PNW26" s="41"/>
      <c r="PNX26" s="41"/>
      <c r="PNY26" s="41"/>
      <c r="PNZ26" s="41"/>
      <c r="POA26" s="41"/>
      <c r="POB26" s="41"/>
      <c r="POC26" s="41"/>
      <c r="POD26" s="41"/>
      <c r="POE26" s="41"/>
      <c r="POF26" s="41"/>
      <c r="POG26" s="41"/>
      <c r="POH26" s="41"/>
      <c r="POI26" s="41"/>
      <c r="POJ26" s="41"/>
      <c r="POK26" s="41"/>
      <c r="POL26" s="41"/>
      <c r="POM26" s="41"/>
      <c r="PON26" s="41"/>
      <c r="POO26" s="41"/>
      <c r="POP26" s="41"/>
      <c r="POQ26" s="41"/>
      <c r="POR26" s="41"/>
      <c r="POS26" s="41"/>
      <c r="POT26" s="41"/>
      <c r="POU26" s="41"/>
      <c r="POV26" s="41"/>
      <c r="POW26" s="41"/>
      <c r="POX26" s="41"/>
      <c r="POY26" s="41"/>
      <c r="POZ26" s="41"/>
      <c r="PPA26" s="41"/>
      <c r="PPB26" s="41"/>
      <c r="PPC26" s="41"/>
      <c r="PPD26" s="41"/>
      <c r="PPE26" s="41"/>
      <c r="PPF26" s="41"/>
      <c r="PPG26" s="41"/>
      <c r="PPH26" s="41"/>
      <c r="PPI26" s="41"/>
      <c r="PPJ26" s="41"/>
      <c r="PPK26" s="41"/>
      <c r="PPL26" s="41"/>
      <c r="PPM26" s="41"/>
      <c r="PPN26" s="41"/>
      <c r="PPO26" s="41"/>
      <c r="PPP26" s="41"/>
      <c r="PPQ26" s="41"/>
      <c r="PPR26" s="41"/>
      <c r="PPS26" s="41"/>
      <c r="PPT26" s="41"/>
      <c r="PPU26" s="41"/>
      <c r="PPV26" s="41"/>
      <c r="PPW26" s="41"/>
      <c r="PPX26" s="41"/>
      <c r="PPY26" s="41"/>
      <c r="PPZ26" s="41"/>
      <c r="PQA26" s="41"/>
      <c r="PQB26" s="41"/>
      <c r="PQC26" s="41"/>
      <c r="PQD26" s="41"/>
      <c r="PQE26" s="41"/>
      <c r="PQF26" s="41"/>
      <c r="PQG26" s="41"/>
      <c r="PQH26" s="41"/>
      <c r="PQI26" s="41"/>
      <c r="PQJ26" s="41"/>
      <c r="PQK26" s="41"/>
      <c r="PQL26" s="41"/>
      <c r="PQM26" s="41"/>
      <c r="PQN26" s="41"/>
      <c r="PQO26" s="41"/>
      <c r="PQP26" s="41"/>
      <c r="PQQ26" s="41"/>
      <c r="PQR26" s="41"/>
      <c r="PQS26" s="41"/>
      <c r="PQT26" s="41"/>
      <c r="PQU26" s="41"/>
      <c r="PQV26" s="41"/>
      <c r="PQW26" s="41"/>
      <c r="PQX26" s="41"/>
      <c r="PQY26" s="41"/>
      <c r="PQZ26" s="41"/>
      <c r="PRA26" s="41"/>
      <c r="PRB26" s="41"/>
      <c r="PRC26" s="41"/>
      <c r="PRD26" s="41"/>
      <c r="PRE26" s="41"/>
      <c r="PRF26" s="41"/>
      <c r="PRG26" s="41"/>
      <c r="PRH26" s="41"/>
      <c r="PRI26" s="41"/>
      <c r="PRJ26" s="41"/>
      <c r="PRK26" s="41"/>
      <c r="PRL26" s="41"/>
      <c r="PRM26" s="41"/>
      <c r="PRN26" s="41"/>
      <c r="PRO26" s="41"/>
      <c r="PRP26" s="41"/>
      <c r="PRQ26" s="41"/>
      <c r="PRR26" s="41"/>
      <c r="PRS26" s="41"/>
      <c r="PRT26" s="41"/>
      <c r="PRU26" s="41"/>
      <c r="PRV26" s="41"/>
      <c r="PRW26" s="41"/>
      <c r="PRX26" s="41"/>
      <c r="PRY26" s="41"/>
      <c r="PRZ26" s="41"/>
      <c r="PSA26" s="41"/>
      <c r="PSB26" s="41"/>
      <c r="PSC26" s="41"/>
      <c r="PSD26" s="41"/>
      <c r="PSE26" s="41"/>
      <c r="PSF26" s="41"/>
      <c r="PSG26" s="41"/>
      <c r="PSH26" s="41"/>
      <c r="PSI26" s="41"/>
      <c r="PSJ26" s="41"/>
      <c r="PSK26" s="41"/>
      <c r="PSL26" s="41"/>
      <c r="PSM26" s="41"/>
      <c r="PSN26" s="41"/>
      <c r="PSO26" s="41"/>
      <c r="PSP26" s="41"/>
      <c r="PSQ26" s="41"/>
      <c r="PSR26" s="41"/>
      <c r="PSS26" s="41"/>
      <c r="PST26" s="41"/>
      <c r="PSU26" s="41"/>
      <c r="PSV26" s="41"/>
      <c r="PSW26" s="41"/>
      <c r="PSX26" s="41"/>
      <c r="PSY26" s="41"/>
      <c r="PSZ26" s="41"/>
      <c r="PTA26" s="41"/>
      <c r="PTB26" s="41"/>
      <c r="PTC26" s="41"/>
      <c r="PTD26" s="41"/>
      <c r="PTE26" s="41"/>
      <c r="PTF26" s="41"/>
      <c r="PTG26" s="41"/>
      <c r="PTH26" s="41"/>
      <c r="PTI26" s="41"/>
      <c r="PTJ26" s="41"/>
      <c r="PTK26" s="41"/>
      <c r="PTL26" s="41"/>
      <c r="PTM26" s="41"/>
      <c r="PTN26" s="41"/>
      <c r="PTO26" s="41"/>
      <c r="PTP26" s="41"/>
      <c r="PTQ26" s="41"/>
      <c r="PTR26" s="41"/>
      <c r="PTS26" s="41"/>
      <c r="PTT26" s="41"/>
      <c r="PTU26" s="41"/>
      <c r="PTV26" s="41"/>
      <c r="PTW26" s="41"/>
      <c r="PTX26" s="41"/>
      <c r="PTY26" s="41"/>
      <c r="PTZ26" s="41"/>
      <c r="PUA26" s="41"/>
      <c r="PUB26" s="41"/>
      <c r="PUC26" s="41"/>
      <c r="PUD26" s="41"/>
      <c r="PUE26" s="41"/>
      <c r="PUF26" s="41"/>
      <c r="PUG26" s="41"/>
      <c r="PUH26" s="41"/>
      <c r="PUI26" s="41"/>
      <c r="PUJ26" s="41"/>
      <c r="PUK26" s="41"/>
      <c r="PUL26" s="41"/>
      <c r="PUM26" s="41"/>
      <c r="PUN26" s="41"/>
      <c r="PUO26" s="41"/>
      <c r="PUP26" s="41"/>
      <c r="PUQ26" s="41"/>
      <c r="PUR26" s="41"/>
      <c r="PUS26" s="41"/>
      <c r="PUT26" s="41"/>
      <c r="PUU26" s="41"/>
      <c r="PUV26" s="41"/>
      <c r="PUW26" s="41"/>
      <c r="PUX26" s="41"/>
      <c r="PUY26" s="41"/>
      <c r="PUZ26" s="41"/>
      <c r="PVA26" s="41"/>
      <c r="PVB26" s="41"/>
      <c r="PVC26" s="41"/>
      <c r="PVD26" s="41"/>
      <c r="PVE26" s="41"/>
      <c r="PVF26" s="41"/>
      <c r="PVG26" s="41"/>
      <c r="PVH26" s="41"/>
      <c r="PVI26" s="41"/>
      <c r="PVJ26" s="41"/>
      <c r="PVK26" s="41"/>
      <c r="PVL26" s="41"/>
      <c r="PVM26" s="41"/>
      <c r="PVN26" s="41"/>
      <c r="PVO26" s="41"/>
      <c r="PVP26" s="41"/>
      <c r="PVQ26" s="41"/>
      <c r="PVR26" s="41"/>
      <c r="PVS26" s="41"/>
      <c r="PVT26" s="41"/>
      <c r="PVU26" s="41"/>
      <c r="PVV26" s="41"/>
      <c r="PVW26" s="41"/>
      <c r="PVX26" s="41"/>
      <c r="PVY26" s="41"/>
      <c r="PVZ26" s="41"/>
      <c r="PWA26" s="41"/>
      <c r="PWB26" s="41"/>
      <c r="PWC26" s="41"/>
      <c r="PWD26" s="41"/>
      <c r="PWE26" s="41"/>
      <c r="PWF26" s="41"/>
      <c r="PWG26" s="41"/>
      <c r="PWH26" s="41"/>
      <c r="PWI26" s="41"/>
      <c r="PWJ26" s="41"/>
      <c r="PWK26" s="41"/>
      <c r="PWL26" s="41"/>
      <c r="PWM26" s="41"/>
      <c r="PWN26" s="41"/>
      <c r="PWO26" s="41"/>
      <c r="PWP26" s="41"/>
      <c r="PWQ26" s="41"/>
      <c r="PWR26" s="41"/>
      <c r="PWS26" s="41"/>
      <c r="PWT26" s="41"/>
      <c r="PWU26" s="41"/>
      <c r="PWV26" s="41"/>
      <c r="PWW26" s="41"/>
      <c r="PWX26" s="41"/>
      <c r="PWY26" s="41"/>
      <c r="PWZ26" s="41"/>
      <c r="PXA26" s="41"/>
      <c r="PXB26" s="41"/>
      <c r="PXC26" s="41"/>
      <c r="PXD26" s="41"/>
      <c r="PXE26" s="41"/>
      <c r="PXF26" s="41"/>
      <c r="PXG26" s="41"/>
      <c r="PXH26" s="41"/>
      <c r="PXI26" s="41"/>
      <c r="PXJ26" s="41"/>
      <c r="PXK26" s="41"/>
      <c r="PXL26" s="41"/>
      <c r="PXM26" s="41"/>
      <c r="PXN26" s="41"/>
      <c r="PXO26" s="41"/>
      <c r="PXP26" s="41"/>
      <c r="PXQ26" s="41"/>
      <c r="PXR26" s="41"/>
      <c r="PXS26" s="41"/>
      <c r="PXT26" s="41"/>
      <c r="PXU26" s="41"/>
      <c r="PXV26" s="41"/>
      <c r="PXW26" s="41"/>
      <c r="PXX26" s="41"/>
      <c r="PXY26" s="41"/>
      <c r="PXZ26" s="41"/>
      <c r="PYA26" s="41"/>
      <c r="PYB26" s="41"/>
      <c r="PYC26" s="41"/>
      <c r="PYD26" s="41"/>
      <c r="PYE26" s="41"/>
      <c r="PYF26" s="41"/>
      <c r="PYG26" s="41"/>
      <c r="PYH26" s="41"/>
      <c r="PYI26" s="41"/>
      <c r="PYJ26" s="41"/>
      <c r="PYK26" s="41"/>
      <c r="PYL26" s="41"/>
      <c r="PYM26" s="41"/>
      <c r="PYN26" s="41"/>
      <c r="PYO26" s="41"/>
      <c r="PYP26" s="41"/>
      <c r="PYQ26" s="41"/>
      <c r="PYR26" s="41"/>
      <c r="PYS26" s="41"/>
      <c r="PYT26" s="41"/>
      <c r="PYU26" s="41"/>
      <c r="PYV26" s="41"/>
      <c r="PYW26" s="41"/>
      <c r="PYX26" s="41"/>
      <c r="PYY26" s="41"/>
      <c r="PYZ26" s="41"/>
      <c r="PZA26" s="41"/>
      <c r="PZB26" s="41"/>
      <c r="PZC26" s="41"/>
      <c r="PZD26" s="41"/>
      <c r="PZE26" s="41"/>
      <c r="PZF26" s="41"/>
      <c r="PZG26" s="41"/>
      <c r="PZH26" s="41"/>
      <c r="PZI26" s="41"/>
      <c r="PZJ26" s="41"/>
      <c r="PZK26" s="41"/>
      <c r="PZL26" s="41"/>
      <c r="PZM26" s="41"/>
      <c r="PZN26" s="41"/>
      <c r="PZO26" s="41"/>
      <c r="PZP26" s="41"/>
      <c r="PZQ26" s="41"/>
      <c r="PZR26" s="41"/>
      <c r="PZS26" s="41"/>
      <c r="PZT26" s="41"/>
      <c r="PZU26" s="41"/>
      <c r="PZV26" s="41"/>
      <c r="PZW26" s="41"/>
      <c r="PZX26" s="41"/>
      <c r="PZY26" s="41"/>
      <c r="PZZ26" s="41"/>
      <c r="QAA26" s="41"/>
      <c r="QAB26" s="41"/>
      <c r="QAC26" s="41"/>
      <c r="QAD26" s="41"/>
      <c r="QAE26" s="41"/>
      <c r="QAF26" s="41"/>
      <c r="QAG26" s="41"/>
      <c r="QAH26" s="41"/>
      <c r="QAI26" s="41"/>
      <c r="QAJ26" s="41"/>
      <c r="QAK26" s="41"/>
      <c r="QAL26" s="41"/>
      <c r="QAM26" s="41"/>
      <c r="QAN26" s="41"/>
      <c r="QAO26" s="41"/>
      <c r="QAP26" s="41"/>
      <c r="QAQ26" s="41"/>
      <c r="QAR26" s="41"/>
      <c r="QAS26" s="41"/>
      <c r="QAT26" s="41"/>
      <c r="QAU26" s="41"/>
      <c r="QAV26" s="41"/>
      <c r="QAW26" s="41"/>
      <c r="QAX26" s="41"/>
      <c r="QAY26" s="41"/>
      <c r="QAZ26" s="41"/>
      <c r="QBA26" s="41"/>
      <c r="QBB26" s="41"/>
      <c r="QBC26" s="41"/>
      <c r="QBD26" s="41"/>
      <c r="QBE26" s="41"/>
      <c r="QBF26" s="41"/>
      <c r="QBG26" s="41"/>
      <c r="QBH26" s="41"/>
      <c r="QBI26" s="41"/>
      <c r="QBJ26" s="41"/>
      <c r="QBK26" s="41"/>
      <c r="QBL26" s="41"/>
      <c r="QBM26" s="41"/>
      <c r="QBN26" s="41"/>
      <c r="QBO26" s="41"/>
      <c r="QBP26" s="41"/>
      <c r="QBQ26" s="41"/>
      <c r="QBR26" s="41"/>
      <c r="QBS26" s="41"/>
      <c r="QBT26" s="41"/>
      <c r="QBU26" s="41"/>
      <c r="QBV26" s="41"/>
      <c r="QBW26" s="41"/>
      <c r="QBX26" s="41"/>
      <c r="QBY26" s="41"/>
      <c r="QBZ26" s="41"/>
      <c r="QCA26" s="41"/>
      <c r="QCB26" s="41"/>
      <c r="QCC26" s="41"/>
      <c r="QCD26" s="41"/>
      <c r="QCE26" s="41"/>
      <c r="QCF26" s="41"/>
      <c r="QCG26" s="41"/>
      <c r="QCH26" s="41"/>
      <c r="QCI26" s="41"/>
      <c r="QCJ26" s="41"/>
      <c r="QCK26" s="41"/>
      <c r="QCL26" s="41"/>
      <c r="QCM26" s="41"/>
      <c r="QCN26" s="41"/>
      <c r="QCO26" s="41"/>
      <c r="QCP26" s="41"/>
      <c r="QCQ26" s="41"/>
      <c r="QCR26" s="41"/>
      <c r="QCS26" s="41"/>
      <c r="QCT26" s="41"/>
      <c r="QCU26" s="41"/>
      <c r="QCV26" s="41"/>
      <c r="QCW26" s="41"/>
      <c r="QCX26" s="41"/>
      <c r="QCY26" s="41"/>
      <c r="QCZ26" s="41"/>
      <c r="QDA26" s="41"/>
      <c r="QDB26" s="41"/>
      <c r="QDC26" s="41"/>
      <c r="QDD26" s="41"/>
      <c r="QDE26" s="41"/>
      <c r="QDF26" s="41"/>
      <c r="QDG26" s="41"/>
      <c r="QDH26" s="41"/>
      <c r="QDI26" s="41"/>
      <c r="QDJ26" s="41"/>
      <c r="QDK26" s="41"/>
      <c r="QDL26" s="41"/>
      <c r="QDM26" s="41"/>
      <c r="QDN26" s="41"/>
      <c r="QDO26" s="41"/>
      <c r="QDP26" s="41"/>
      <c r="QDQ26" s="41"/>
      <c r="QDR26" s="41"/>
      <c r="QDS26" s="41"/>
      <c r="QDT26" s="41"/>
      <c r="QDU26" s="41"/>
      <c r="QDV26" s="41"/>
      <c r="QDW26" s="41"/>
      <c r="QDX26" s="41"/>
      <c r="QDY26" s="41"/>
      <c r="QDZ26" s="41"/>
      <c r="QEA26" s="41"/>
      <c r="QEB26" s="41"/>
      <c r="QEC26" s="41"/>
      <c r="QED26" s="41"/>
      <c r="QEE26" s="41"/>
      <c r="QEF26" s="41"/>
      <c r="QEG26" s="41"/>
      <c r="QEH26" s="41"/>
      <c r="QEI26" s="41"/>
      <c r="QEJ26" s="41"/>
      <c r="QEK26" s="41"/>
      <c r="QEL26" s="41"/>
      <c r="QEM26" s="41"/>
      <c r="QEN26" s="41"/>
      <c r="QEO26" s="41"/>
      <c r="QEP26" s="41"/>
      <c r="QEQ26" s="41"/>
      <c r="QER26" s="41"/>
      <c r="QES26" s="41"/>
      <c r="QET26" s="41"/>
      <c r="QEU26" s="41"/>
      <c r="QEV26" s="41"/>
      <c r="QEW26" s="41"/>
      <c r="QEX26" s="41"/>
      <c r="QEY26" s="41"/>
      <c r="QEZ26" s="41"/>
      <c r="QFA26" s="41"/>
      <c r="QFB26" s="41"/>
      <c r="QFC26" s="41"/>
      <c r="QFD26" s="41"/>
      <c r="QFE26" s="41"/>
      <c r="QFF26" s="41"/>
      <c r="QFG26" s="41"/>
      <c r="QFH26" s="41"/>
      <c r="QFI26" s="41"/>
      <c r="QFJ26" s="41"/>
      <c r="QFK26" s="41"/>
      <c r="QFL26" s="41"/>
      <c r="QFM26" s="41"/>
      <c r="QFN26" s="41"/>
      <c r="QFO26" s="41"/>
      <c r="QFP26" s="41"/>
      <c r="QFQ26" s="41"/>
      <c r="QFR26" s="41"/>
      <c r="QFS26" s="41"/>
      <c r="QFT26" s="41"/>
      <c r="QFU26" s="41"/>
      <c r="QFV26" s="41"/>
      <c r="QFW26" s="41"/>
      <c r="QFX26" s="41"/>
      <c r="QFY26" s="41"/>
      <c r="QFZ26" s="41"/>
      <c r="QGA26" s="41"/>
      <c r="QGB26" s="41"/>
      <c r="QGC26" s="41"/>
      <c r="QGD26" s="41"/>
      <c r="QGE26" s="41"/>
      <c r="QGF26" s="41"/>
      <c r="QGG26" s="41"/>
      <c r="QGH26" s="41"/>
      <c r="QGI26" s="41"/>
      <c r="QGJ26" s="41"/>
      <c r="QGK26" s="41"/>
      <c r="QGL26" s="41"/>
      <c r="QGM26" s="41"/>
      <c r="QGN26" s="41"/>
      <c r="QGO26" s="41"/>
      <c r="QGP26" s="41"/>
      <c r="QGQ26" s="41"/>
      <c r="QGR26" s="41"/>
      <c r="QGS26" s="41"/>
      <c r="QGT26" s="41"/>
      <c r="QGU26" s="41"/>
      <c r="QGV26" s="41"/>
      <c r="QGW26" s="41"/>
      <c r="QGX26" s="41"/>
      <c r="QGY26" s="41"/>
      <c r="QGZ26" s="41"/>
      <c r="QHA26" s="41"/>
      <c r="QHB26" s="41"/>
      <c r="QHC26" s="41"/>
      <c r="QHD26" s="41"/>
      <c r="QHE26" s="41"/>
      <c r="QHF26" s="41"/>
      <c r="QHG26" s="41"/>
      <c r="QHH26" s="41"/>
      <c r="QHI26" s="41"/>
      <c r="QHJ26" s="41"/>
      <c r="QHK26" s="41"/>
      <c r="QHL26" s="41"/>
      <c r="QHM26" s="41"/>
      <c r="QHN26" s="41"/>
      <c r="QHO26" s="41"/>
      <c r="QHP26" s="41"/>
      <c r="QHQ26" s="41"/>
      <c r="QHR26" s="41"/>
      <c r="QHS26" s="41"/>
      <c r="QHT26" s="41"/>
      <c r="QHU26" s="41"/>
      <c r="QHV26" s="41"/>
      <c r="QHW26" s="41"/>
      <c r="QHX26" s="41"/>
      <c r="QHY26" s="41"/>
      <c r="QHZ26" s="41"/>
      <c r="QIA26" s="41"/>
      <c r="QIB26" s="41"/>
      <c r="QIC26" s="41"/>
      <c r="QID26" s="41"/>
      <c r="QIE26" s="41"/>
      <c r="QIF26" s="41"/>
      <c r="QIG26" s="41"/>
      <c r="QIH26" s="41"/>
      <c r="QII26" s="41"/>
      <c r="QIJ26" s="41"/>
      <c r="QIK26" s="41"/>
      <c r="QIL26" s="41"/>
      <c r="QIM26" s="41"/>
      <c r="QIN26" s="41"/>
      <c r="QIO26" s="41"/>
      <c r="QIP26" s="41"/>
      <c r="QIQ26" s="41"/>
      <c r="QIR26" s="41"/>
      <c r="QIS26" s="41"/>
      <c r="QIT26" s="41"/>
      <c r="QIU26" s="41"/>
      <c r="QIV26" s="41"/>
      <c r="QIW26" s="41"/>
      <c r="QIX26" s="41"/>
      <c r="QIY26" s="41"/>
      <c r="QIZ26" s="41"/>
      <c r="QJA26" s="41"/>
      <c r="QJB26" s="41"/>
      <c r="QJC26" s="41"/>
      <c r="QJD26" s="41"/>
      <c r="QJE26" s="41"/>
      <c r="QJF26" s="41"/>
      <c r="QJG26" s="41"/>
      <c r="QJH26" s="41"/>
      <c r="QJI26" s="41"/>
      <c r="QJJ26" s="41"/>
      <c r="QJK26" s="41"/>
      <c r="QJL26" s="41"/>
      <c r="QJM26" s="41"/>
      <c r="QJN26" s="41"/>
      <c r="QJO26" s="41"/>
      <c r="QJP26" s="41"/>
      <c r="QJQ26" s="41"/>
      <c r="QJR26" s="41"/>
      <c r="QJS26" s="41"/>
      <c r="QJT26" s="41"/>
      <c r="QJU26" s="41"/>
      <c r="QJV26" s="41"/>
      <c r="QJW26" s="41"/>
      <c r="QJX26" s="41"/>
      <c r="QJY26" s="41"/>
      <c r="QJZ26" s="41"/>
      <c r="QKA26" s="41"/>
      <c r="QKB26" s="41"/>
      <c r="QKC26" s="41"/>
      <c r="QKD26" s="41"/>
      <c r="QKE26" s="41"/>
      <c r="QKF26" s="41"/>
      <c r="QKG26" s="41"/>
      <c r="QKH26" s="41"/>
      <c r="QKI26" s="41"/>
      <c r="QKJ26" s="41"/>
      <c r="QKK26" s="41"/>
      <c r="QKL26" s="41"/>
      <c r="QKM26" s="41"/>
      <c r="QKN26" s="41"/>
      <c r="QKO26" s="41"/>
      <c r="QKP26" s="41"/>
      <c r="QKQ26" s="41"/>
      <c r="QKR26" s="41"/>
      <c r="QKS26" s="41"/>
      <c r="QKT26" s="41"/>
      <c r="QKU26" s="41"/>
      <c r="QKV26" s="41"/>
      <c r="QKW26" s="41"/>
      <c r="QKX26" s="41"/>
      <c r="QKY26" s="41"/>
      <c r="QKZ26" s="41"/>
      <c r="QLA26" s="41"/>
      <c r="QLB26" s="41"/>
      <c r="QLC26" s="41"/>
      <c r="QLD26" s="41"/>
      <c r="QLE26" s="41"/>
      <c r="QLF26" s="41"/>
      <c r="QLG26" s="41"/>
      <c r="QLH26" s="41"/>
      <c r="QLI26" s="41"/>
      <c r="QLJ26" s="41"/>
      <c r="QLK26" s="41"/>
      <c r="QLL26" s="41"/>
      <c r="QLM26" s="41"/>
      <c r="QLN26" s="41"/>
      <c r="QLO26" s="41"/>
      <c r="QLP26" s="41"/>
      <c r="QLQ26" s="41"/>
      <c r="QLR26" s="41"/>
      <c r="QLS26" s="41"/>
      <c r="QLT26" s="41"/>
      <c r="QLU26" s="41"/>
      <c r="QLV26" s="41"/>
      <c r="QLW26" s="41"/>
      <c r="QLX26" s="41"/>
      <c r="QLY26" s="41"/>
      <c r="QLZ26" s="41"/>
      <c r="QMA26" s="41"/>
      <c r="QMB26" s="41"/>
      <c r="QMC26" s="41"/>
      <c r="QMD26" s="41"/>
      <c r="QME26" s="41"/>
      <c r="QMF26" s="41"/>
      <c r="QMG26" s="41"/>
      <c r="QMH26" s="41"/>
      <c r="QMI26" s="41"/>
      <c r="QMJ26" s="41"/>
      <c r="QMK26" s="41"/>
      <c r="QML26" s="41"/>
      <c r="QMM26" s="41"/>
      <c r="QMN26" s="41"/>
      <c r="QMO26" s="41"/>
      <c r="QMP26" s="41"/>
      <c r="QMQ26" s="41"/>
      <c r="QMR26" s="41"/>
      <c r="QMS26" s="41"/>
      <c r="QMT26" s="41"/>
      <c r="QMU26" s="41"/>
      <c r="QMV26" s="41"/>
      <c r="QMW26" s="41"/>
      <c r="QMX26" s="41"/>
      <c r="QMY26" s="41"/>
      <c r="QMZ26" s="41"/>
      <c r="QNA26" s="41"/>
      <c r="QNB26" s="41"/>
      <c r="QNC26" s="41"/>
      <c r="QND26" s="41"/>
      <c r="QNE26" s="41"/>
      <c r="QNF26" s="41"/>
      <c r="QNG26" s="41"/>
      <c r="QNH26" s="41"/>
      <c r="QNI26" s="41"/>
      <c r="QNJ26" s="41"/>
      <c r="QNK26" s="41"/>
      <c r="QNL26" s="41"/>
      <c r="QNM26" s="41"/>
      <c r="QNN26" s="41"/>
      <c r="QNO26" s="41"/>
      <c r="QNP26" s="41"/>
      <c r="QNQ26" s="41"/>
      <c r="QNR26" s="41"/>
      <c r="QNS26" s="41"/>
      <c r="QNT26" s="41"/>
      <c r="QNU26" s="41"/>
      <c r="QNV26" s="41"/>
      <c r="QNW26" s="41"/>
      <c r="QNX26" s="41"/>
      <c r="QNY26" s="41"/>
      <c r="QNZ26" s="41"/>
      <c r="QOA26" s="41"/>
      <c r="QOB26" s="41"/>
      <c r="QOC26" s="41"/>
      <c r="QOD26" s="41"/>
      <c r="QOE26" s="41"/>
      <c r="QOF26" s="41"/>
      <c r="QOG26" s="41"/>
      <c r="QOH26" s="41"/>
      <c r="QOI26" s="41"/>
      <c r="QOJ26" s="41"/>
      <c r="QOK26" s="41"/>
      <c r="QOL26" s="41"/>
      <c r="QOM26" s="41"/>
      <c r="QON26" s="41"/>
      <c r="QOO26" s="41"/>
      <c r="QOP26" s="41"/>
      <c r="QOQ26" s="41"/>
      <c r="QOR26" s="41"/>
      <c r="QOS26" s="41"/>
      <c r="QOT26" s="41"/>
      <c r="QOU26" s="41"/>
      <c r="QOV26" s="41"/>
      <c r="QOW26" s="41"/>
      <c r="QOX26" s="41"/>
      <c r="QOY26" s="41"/>
      <c r="QOZ26" s="41"/>
      <c r="QPA26" s="41"/>
      <c r="QPB26" s="41"/>
      <c r="QPC26" s="41"/>
      <c r="QPD26" s="41"/>
      <c r="QPE26" s="41"/>
      <c r="QPF26" s="41"/>
      <c r="QPG26" s="41"/>
      <c r="QPH26" s="41"/>
      <c r="QPI26" s="41"/>
      <c r="QPJ26" s="41"/>
      <c r="QPK26" s="41"/>
      <c r="QPL26" s="41"/>
      <c r="QPM26" s="41"/>
      <c r="QPN26" s="41"/>
      <c r="QPO26" s="41"/>
      <c r="QPP26" s="41"/>
      <c r="QPQ26" s="41"/>
      <c r="QPR26" s="41"/>
      <c r="QPS26" s="41"/>
      <c r="QPT26" s="41"/>
      <c r="QPU26" s="41"/>
      <c r="QPV26" s="41"/>
      <c r="QPW26" s="41"/>
      <c r="QPX26" s="41"/>
      <c r="QPY26" s="41"/>
      <c r="QPZ26" s="41"/>
      <c r="QQA26" s="41"/>
      <c r="QQB26" s="41"/>
      <c r="QQC26" s="41"/>
      <c r="QQD26" s="41"/>
      <c r="QQE26" s="41"/>
      <c r="QQF26" s="41"/>
      <c r="QQG26" s="41"/>
      <c r="QQH26" s="41"/>
      <c r="QQI26" s="41"/>
      <c r="QQJ26" s="41"/>
      <c r="QQK26" s="41"/>
      <c r="QQL26" s="41"/>
      <c r="QQM26" s="41"/>
      <c r="QQN26" s="41"/>
      <c r="QQO26" s="41"/>
      <c r="QQP26" s="41"/>
      <c r="QQQ26" s="41"/>
      <c r="QQR26" s="41"/>
      <c r="QQS26" s="41"/>
      <c r="QQT26" s="41"/>
      <c r="QQU26" s="41"/>
      <c r="QQV26" s="41"/>
      <c r="QQW26" s="41"/>
      <c r="QQX26" s="41"/>
      <c r="QQY26" s="41"/>
      <c r="QQZ26" s="41"/>
      <c r="QRA26" s="41"/>
      <c r="QRB26" s="41"/>
      <c r="QRC26" s="41"/>
      <c r="QRD26" s="41"/>
      <c r="QRE26" s="41"/>
      <c r="QRF26" s="41"/>
      <c r="QRG26" s="41"/>
      <c r="QRH26" s="41"/>
      <c r="QRI26" s="41"/>
      <c r="QRJ26" s="41"/>
      <c r="QRK26" s="41"/>
      <c r="QRL26" s="41"/>
      <c r="QRM26" s="41"/>
      <c r="QRN26" s="41"/>
      <c r="QRO26" s="41"/>
      <c r="QRP26" s="41"/>
      <c r="QRQ26" s="41"/>
      <c r="QRR26" s="41"/>
      <c r="QRS26" s="41"/>
      <c r="QRT26" s="41"/>
      <c r="QRU26" s="41"/>
      <c r="QRV26" s="41"/>
      <c r="QRW26" s="41"/>
      <c r="QRX26" s="41"/>
      <c r="QRY26" s="41"/>
      <c r="QRZ26" s="41"/>
      <c r="QSA26" s="41"/>
      <c r="QSB26" s="41"/>
      <c r="QSC26" s="41"/>
      <c r="QSD26" s="41"/>
      <c r="QSE26" s="41"/>
      <c r="QSF26" s="41"/>
      <c r="QSG26" s="41"/>
      <c r="QSH26" s="41"/>
      <c r="QSI26" s="41"/>
      <c r="QSJ26" s="41"/>
      <c r="QSK26" s="41"/>
      <c r="QSL26" s="41"/>
      <c r="QSM26" s="41"/>
      <c r="QSN26" s="41"/>
      <c r="QSO26" s="41"/>
      <c r="QSP26" s="41"/>
      <c r="QSQ26" s="41"/>
      <c r="QSR26" s="41"/>
      <c r="QSS26" s="41"/>
      <c r="QST26" s="41"/>
      <c r="QSU26" s="41"/>
      <c r="QSV26" s="41"/>
      <c r="QSW26" s="41"/>
      <c r="QSX26" s="41"/>
      <c r="QSY26" s="41"/>
      <c r="QSZ26" s="41"/>
      <c r="QTA26" s="41"/>
      <c r="QTB26" s="41"/>
      <c r="QTC26" s="41"/>
      <c r="QTD26" s="41"/>
      <c r="QTE26" s="41"/>
      <c r="QTF26" s="41"/>
      <c r="QTG26" s="41"/>
      <c r="QTH26" s="41"/>
      <c r="QTI26" s="41"/>
      <c r="QTJ26" s="41"/>
      <c r="QTK26" s="41"/>
      <c r="QTL26" s="41"/>
      <c r="QTM26" s="41"/>
      <c r="QTN26" s="41"/>
      <c r="QTO26" s="41"/>
      <c r="QTP26" s="41"/>
      <c r="QTQ26" s="41"/>
      <c r="QTR26" s="41"/>
      <c r="QTS26" s="41"/>
      <c r="QTT26" s="41"/>
      <c r="QTU26" s="41"/>
      <c r="QTV26" s="41"/>
      <c r="QTW26" s="41"/>
      <c r="QTX26" s="41"/>
      <c r="QTY26" s="41"/>
      <c r="QTZ26" s="41"/>
      <c r="QUA26" s="41"/>
      <c r="QUB26" s="41"/>
      <c r="QUC26" s="41"/>
      <c r="QUD26" s="41"/>
      <c r="QUE26" s="41"/>
      <c r="QUF26" s="41"/>
      <c r="QUG26" s="41"/>
      <c r="QUH26" s="41"/>
      <c r="QUI26" s="41"/>
      <c r="QUJ26" s="41"/>
      <c r="QUK26" s="41"/>
      <c r="QUL26" s="41"/>
      <c r="QUM26" s="41"/>
      <c r="QUN26" s="41"/>
      <c r="QUO26" s="41"/>
      <c r="QUP26" s="41"/>
      <c r="QUQ26" s="41"/>
      <c r="QUR26" s="41"/>
      <c r="QUS26" s="41"/>
      <c r="QUT26" s="41"/>
      <c r="QUU26" s="41"/>
      <c r="QUV26" s="41"/>
      <c r="QUW26" s="41"/>
      <c r="QUX26" s="41"/>
      <c r="QUY26" s="41"/>
      <c r="QUZ26" s="41"/>
      <c r="QVA26" s="41"/>
      <c r="QVB26" s="41"/>
      <c r="QVC26" s="41"/>
      <c r="QVD26" s="41"/>
      <c r="QVE26" s="41"/>
      <c r="QVF26" s="41"/>
      <c r="QVG26" s="41"/>
      <c r="QVH26" s="41"/>
      <c r="QVI26" s="41"/>
      <c r="QVJ26" s="41"/>
      <c r="QVK26" s="41"/>
      <c r="QVL26" s="41"/>
      <c r="QVM26" s="41"/>
      <c r="QVN26" s="41"/>
      <c r="QVO26" s="41"/>
      <c r="QVP26" s="41"/>
      <c r="QVQ26" s="41"/>
      <c r="QVR26" s="41"/>
      <c r="QVS26" s="41"/>
      <c r="QVT26" s="41"/>
      <c r="QVU26" s="41"/>
      <c r="QVV26" s="41"/>
      <c r="QVW26" s="41"/>
      <c r="QVX26" s="41"/>
      <c r="QVY26" s="41"/>
      <c r="QVZ26" s="41"/>
      <c r="QWA26" s="41"/>
      <c r="QWB26" s="41"/>
      <c r="QWC26" s="41"/>
      <c r="QWD26" s="41"/>
      <c r="QWE26" s="41"/>
      <c r="QWF26" s="41"/>
      <c r="QWG26" s="41"/>
      <c r="QWH26" s="41"/>
      <c r="QWI26" s="41"/>
      <c r="QWJ26" s="41"/>
      <c r="QWK26" s="41"/>
      <c r="QWL26" s="41"/>
      <c r="QWM26" s="41"/>
      <c r="QWN26" s="41"/>
      <c r="QWO26" s="41"/>
      <c r="QWP26" s="41"/>
      <c r="QWQ26" s="41"/>
      <c r="QWR26" s="41"/>
      <c r="QWS26" s="41"/>
      <c r="QWT26" s="41"/>
      <c r="QWU26" s="41"/>
      <c r="QWV26" s="41"/>
      <c r="QWW26" s="41"/>
      <c r="QWX26" s="41"/>
      <c r="QWY26" s="41"/>
      <c r="QWZ26" s="41"/>
      <c r="QXA26" s="41"/>
      <c r="QXB26" s="41"/>
      <c r="QXC26" s="41"/>
      <c r="QXD26" s="41"/>
      <c r="QXE26" s="41"/>
      <c r="QXF26" s="41"/>
      <c r="QXG26" s="41"/>
      <c r="QXH26" s="41"/>
      <c r="QXI26" s="41"/>
      <c r="QXJ26" s="41"/>
      <c r="QXK26" s="41"/>
      <c r="QXL26" s="41"/>
      <c r="QXM26" s="41"/>
      <c r="QXN26" s="41"/>
      <c r="QXO26" s="41"/>
      <c r="QXP26" s="41"/>
      <c r="QXQ26" s="41"/>
      <c r="QXR26" s="41"/>
      <c r="QXS26" s="41"/>
      <c r="QXT26" s="41"/>
      <c r="QXU26" s="41"/>
      <c r="QXV26" s="41"/>
      <c r="QXW26" s="41"/>
      <c r="QXX26" s="41"/>
      <c r="QXY26" s="41"/>
      <c r="QXZ26" s="41"/>
      <c r="QYA26" s="41"/>
      <c r="QYB26" s="41"/>
      <c r="QYC26" s="41"/>
      <c r="QYD26" s="41"/>
      <c r="QYE26" s="41"/>
      <c r="QYF26" s="41"/>
      <c r="QYG26" s="41"/>
      <c r="QYH26" s="41"/>
      <c r="QYI26" s="41"/>
      <c r="QYJ26" s="41"/>
      <c r="QYK26" s="41"/>
      <c r="QYL26" s="41"/>
      <c r="QYM26" s="41"/>
      <c r="QYN26" s="41"/>
      <c r="QYO26" s="41"/>
      <c r="QYP26" s="41"/>
      <c r="QYQ26" s="41"/>
      <c r="QYR26" s="41"/>
      <c r="QYS26" s="41"/>
      <c r="QYT26" s="41"/>
      <c r="QYU26" s="41"/>
      <c r="QYV26" s="41"/>
      <c r="QYW26" s="41"/>
      <c r="QYX26" s="41"/>
      <c r="QYY26" s="41"/>
      <c r="QYZ26" s="41"/>
      <c r="QZA26" s="41"/>
      <c r="QZB26" s="41"/>
      <c r="QZC26" s="41"/>
      <c r="QZD26" s="41"/>
      <c r="QZE26" s="41"/>
      <c r="QZF26" s="41"/>
      <c r="QZG26" s="41"/>
      <c r="QZH26" s="41"/>
      <c r="QZI26" s="41"/>
      <c r="QZJ26" s="41"/>
      <c r="QZK26" s="41"/>
      <c r="QZL26" s="41"/>
      <c r="QZM26" s="41"/>
      <c r="QZN26" s="41"/>
      <c r="QZO26" s="41"/>
      <c r="QZP26" s="41"/>
      <c r="QZQ26" s="41"/>
      <c r="QZR26" s="41"/>
      <c r="QZS26" s="41"/>
      <c r="QZT26" s="41"/>
      <c r="QZU26" s="41"/>
      <c r="QZV26" s="41"/>
      <c r="QZW26" s="41"/>
      <c r="QZX26" s="41"/>
      <c r="QZY26" s="41"/>
      <c r="QZZ26" s="41"/>
      <c r="RAA26" s="41"/>
      <c r="RAB26" s="41"/>
      <c r="RAC26" s="41"/>
      <c r="RAD26" s="41"/>
      <c r="RAE26" s="41"/>
      <c r="RAF26" s="41"/>
      <c r="RAG26" s="41"/>
      <c r="RAH26" s="41"/>
      <c r="RAI26" s="41"/>
      <c r="RAJ26" s="41"/>
      <c r="RAK26" s="41"/>
      <c r="RAL26" s="41"/>
      <c r="RAM26" s="41"/>
      <c r="RAN26" s="41"/>
      <c r="RAO26" s="41"/>
      <c r="RAP26" s="41"/>
      <c r="RAQ26" s="41"/>
      <c r="RAR26" s="41"/>
      <c r="RAS26" s="41"/>
      <c r="RAT26" s="41"/>
      <c r="RAU26" s="41"/>
      <c r="RAV26" s="41"/>
      <c r="RAW26" s="41"/>
      <c r="RAX26" s="41"/>
      <c r="RAY26" s="41"/>
      <c r="RAZ26" s="41"/>
      <c r="RBA26" s="41"/>
      <c r="RBB26" s="41"/>
      <c r="RBC26" s="41"/>
      <c r="RBD26" s="41"/>
      <c r="RBE26" s="41"/>
      <c r="RBF26" s="41"/>
      <c r="RBG26" s="41"/>
      <c r="RBH26" s="41"/>
      <c r="RBI26" s="41"/>
      <c r="RBJ26" s="41"/>
      <c r="RBK26" s="41"/>
      <c r="RBL26" s="41"/>
      <c r="RBM26" s="41"/>
      <c r="RBN26" s="41"/>
      <c r="RBO26" s="41"/>
      <c r="RBP26" s="41"/>
      <c r="RBQ26" s="41"/>
      <c r="RBR26" s="41"/>
      <c r="RBS26" s="41"/>
      <c r="RBT26" s="41"/>
      <c r="RBU26" s="41"/>
      <c r="RBV26" s="41"/>
      <c r="RBW26" s="41"/>
      <c r="RBX26" s="41"/>
      <c r="RBY26" s="41"/>
      <c r="RBZ26" s="41"/>
      <c r="RCA26" s="41"/>
      <c r="RCB26" s="41"/>
      <c r="RCC26" s="41"/>
      <c r="RCD26" s="41"/>
      <c r="RCE26" s="41"/>
      <c r="RCF26" s="41"/>
      <c r="RCG26" s="41"/>
      <c r="RCH26" s="41"/>
      <c r="RCI26" s="41"/>
      <c r="RCJ26" s="41"/>
      <c r="RCK26" s="41"/>
      <c r="RCL26" s="41"/>
      <c r="RCM26" s="41"/>
      <c r="RCN26" s="41"/>
      <c r="RCO26" s="41"/>
      <c r="RCP26" s="41"/>
      <c r="RCQ26" s="41"/>
      <c r="RCR26" s="41"/>
      <c r="RCS26" s="41"/>
      <c r="RCT26" s="41"/>
      <c r="RCU26" s="41"/>
      <c r="RCV26" s="41"/>
      <c r="RCW26" s="41"/>
      <c r="RCX26" s="41"/>
      <c r="RCY26" s="41"/>
      <c r="RCZ26" s="41"/>
      <c r="RDA26" s="41"/>
      <c r="RDB26" s="41"/>
      <c r="RDC26" s="41"/>
      <c r="RDD26" s="41"/>
      <c r="RDE26" s="41"/>
      <c r="RDF26" s="41"/>
      <c r="RDG26" s="41"/>
      <c r="RDH26" s="41"/>
      <c r="RDI26" s="41"/>
      <c r="RDJ26" s="41"/>
      <c r="RDK26" s="41"/>
      <c r="RDL26" s="41"/>
      <c r="RDM26" s="41"/>
      <c r="RDN26" s="41"/>
      <c r="RDO26" s="41"/>
      <c r="RDP26" s="41"/>
      <c r="RDQ26" s="41"/>
      <c r="RDR26" s="41"/>
      <c r="RDS26" s="41"/>
      <c r="RDT26" s="41"/>
      <c r="RDU26" s="41"/>
      <c r="RDV26" s="41"/>
      <c r="RDW26" s="41"/>
      <c r="RDX26" s="41"/>
      <c r="RDY26" s="41"/>
      <c r="RDZ26" s="41"/>
      <c r="REA26" s="41"/>
      <c r="REB26" s="41"/>
      <c r="REC26" s="41"/>
      <c r="RED26" s="41"/>
      <c r="REE26" s="41"/>
      <c r="REF26" s="41"/>
      <c r="REG26" s="41"/>
      <c r="REH26" s="41"/>
      <c r="REI26" s="41"/>
      <c r="REJ26" s="41"/>
      <c r="REK26" s="41"/>
      <c r="REL26" s="41"/>
      <c r="REM26" s="41"/>
      <c r="REN26" s="41"/>
      <c r="REO26" s="41"/>
      <c r="REP26" s="41"/>
      <c r="REQ26" s="41"/>
      <c r="RER26" s="41"/>
      <c r="RES26" s="41"/>
      <c r="RET26" s="41"/>
      <c r="REU26" s="41"/>
      <c r="REV26" s="41"/>
      <c r="REW26" s="41"/>
      <c r="REX26" s="41"/>
      <c r="REY26" s="41"/>
      <c r="REZ26" s="41"/>
      <c r="RFA26" s="41"/>
      <c r="RFB26" s="41"/>
      <c r="RFC26" s="41"/>
      <c r="RFD26" s="41"/>
      <c r="RFE26" s="41"/>
      <c r="RFF26" s="41"/>
      <c r="RFG26" s="41"/>
      <c r="RFH26" s="41"/>
      <c r="RFI26" s="41"/>
      <c r="RFJ26" s="41"/>
      <c r="RFK26" s="41"/>
      <c r="RFL26" s="41"/>
      <c r="RFM26" s="41"/>
      <c r="RFN26" s="41"/>
      <c r="RFO26" s="41"/>
      <c r="RFP26" s="41"/>
      <c r="RFQ26" s="41"/>
      <c r="RFR26" s="41"/>
      <c r="RFS26" s="41"/>
      <c r="RFT26" s="41"/>
      <c r="RFU26" s="41"/>
      <c r="RFV26" s="41"/>
      <c r="RFW26" s="41"/>
      <c r="RFX26" s="41"/>
      <c r="RFY26" s="41"/>
      <c r="RFZ26" s="41"/>
      <c r="RGA26" s="41"/>
      <c r="RGB26" s="41"/>
      <c r="RGC26" s="41"/>
      <c r="RGD26" s="41"/>
      <c r="RGE26" s="41"/>
      <c r="RGF26" s="41"/>
      <c r="RGG26" s="41"/>
      <c r="RGH26" s="41"/>
      <c r="RGI26" s="41"/>
      <c r="RGJ26" s="41"/>
      <c r="RGK26" s="41"/>
      <c r="RGL26" s="41"/>
      <c r="RGM26" s="41"/>
      <c r="RGN26" s="41"/>
      <c r="RGO26" s="41"/>
      <c r="RGP26" s="41"/>
      <c r="RGQ26" s="41"/>
      <c r="RGR26" s="41"/>
      <c r="RGS26" s="41"/>
      <c r="RGT26" s="41"/>
      <c r="RGU26" s="41"/>
      <c r="RGV26" s="41"/>
      <c r="RGW26" s="41"/>
      <c r="RGX26" s="41"/>
      <c r="RGY26" s="41"/>
      <c r="RGZ26" s="41"/>
      <c r="RHA26" s="41"/>
      <c r="RHB26" s="41"/>
      <c r="RHC26" s="41"/>
      <c r="RHD26" s="41"/>
      <c r="RHE26" s="41"/>
      <c r="RHF26" s="41"/>
      <c r="RHG26" s="41"/>
      <c r="RHH26" s="41"/>
      <c r="RHI26" s="41"/>
      <c r="RHJ26" s="41"/>
      <c r="RHK26" s="41"/>
      <c r="RHL26" s="41"/>
      <c r="RHM26" s="41"/>
      <c r="RHN26" s="41"/>
      <c r="RHO26" s="41"/>
      <c r="RHP26" s="41"/>
      <c r="RHQ26" s="41"/>
      <c r="RHR26" s="41"/>
      <c r="RHS26" s="41"/>
      <c r="RHT26" s="41"/>
      <c r="RHU26" s="41"/>
      <c r="RHV26" s="41"/>
      <c r="RHW26" s="41"/>
      <c r="RHX26" s="41"/>
      <c r="RHY26" s="41"/>
      <c r="RHZ26" s="41"/>
      <c r="RIA26" s="41"/>
      <c r="RIB26" s="41"/>
      <c r="RIC26" s="41"/>
      <c r="RID26" s="41"/>
      <c r="RIE26" s="41"/>
      <c r="RIF26" s="41"/>
      <c r="RIG26" s="41"/>
      <c r="RIH26" s="41"/>
      <c r="RII26" s="41"/>
      <c r="RIJ26" s="41"/>
      <c r="RIK26" s="41"/>
      <c r="RIL26" s="41"/>
      <c r="RIM26" s="41"/>
      <c r="RIN26" s="41"/>
      <c r="RIO26" s="41"/>
      <c r="RIP26" s="41"/>
      <c r="RIQ26" s="41"/>
      <c r="RIR26" s="41"/>
      <c r="RIS26" s="41"/>
      <c r="RIT26" s="41"/>
      <c r="RIU26" s="41"/>
      <c r="RIV26" s="41"/>
      <c r="RIW26" s="41"/>
      <c r="RIX26" s="41"/>
      <c r="RIY26" s="41"/>
      <c r="RIZ26" s="41"/>
      <c r="RJA26" s="41"/>
      <c r="RJB26" s="41"/>
      <c r="RJC26" s="41"/>
      <c r="RJD26" s="41"/>
      <c r="RJE26" s="41"/>
      <c r="RJF26" s="41"/>
      <c r="RJG26" s="41"/>
      <c r="RJH26" s="41"/>
      <c r="RJI26" s="41"/>
      <c r="RJJ26" s="41"/>
      <c r="RJK26" s="41"/>
      <c r="RJL26" s="41"/>
      <c r="RJM26" s="41"/>
      <c r="RJN26" s="41"/>
      <c r="RJO26" s="41"/>
      <c r="RJP26" s="41"/>
      <c r="RJQ26" s="41"/>
      <c r="RJR26" s="41"/>
      <c r="RJS26" s="41"/>
      <c r="RJT26" s="41"/>
      <c r="RJU26" s="41"/>
      <c r="RJV26" s="41"/>
      <c r="RJW26" s="41"/>
      <c r="RJX26" s="41"/>
      <c r="RJY26" s="41"/>
      <c r="RJZ26" s="41"/>
      <c r="RKA26" s="41"/>
      <c r="RKB26" s="41"/>
      <c r="RKC26" s="41"/>
      <c r="RKD26" s="41"/>
      <c r="RKE26" s="41"/>
      <c r="RKF26" s="41"/>
      <c r="RKG26" s="41"/>
      <c r="RKH26" s="41"/>
      <c r="RKI26" s="41"/>
      <c r="RKJ26" s="41"/>
      <c r="RKK26" s="41"/>
      <c r="RKL26" s="41"/>
      <c r="RKM26" s="41"/>
      <c r="RKN26" s="41"/>
      <c r="RKO26" s="41"/>
      <c r="RKP26" s="41"/>
      <c r="RKQ26" s="41"/>
      <c r="RKR26" s="41"/>
      <c r="RKS26" s="41"/>
      <c r="RKT26" s="41"/>
      <c r="RKU26" s="41"/>
      <c r="RKV26" s="41"/>
      <c r="RKW26" s="41"/>
      <c r="RKX26" s="41"/>
      <c r="RKY26" s="41"/>
      <c r="RKZ26" s="41"/>
      <c r="RLA26" s="41"/>
      <c r="RLB26" s="41"/>
      <c r="RLC26" s="41"/>
      <c r="RLD26" s="41"/>
      <c r="RLE26" s="41"/>
      <c r="RLF26" s="41"/>
      <c r="RLG26" s="41"/>
      <c r="RLH26" s="41"/>
      <c r="RLI26" s="41"/>
      <c r="RLJ26" s="41"/>
      <c r="RLK26" s="41"/>
      <c r="RLL26" s="41"/>
      <c r="RLM26" s="41"/>
      <c r="RLN26" s="41"/>
      <c r="RLO26" s="41"/>
      <c r="RLP26" s="41"/>
      <c r="RLQ26" s="41"/>
      <c r="RLR26" s="41"/>
      <c r="RLS26" s="41"/>
      <c r="RLT26" s="41"/>
      <c r="RLU26" s="41"/>
      <c r="RLV26" s="41"/>
      <c r="RLW26" s="41"/>
      <c r="RLX26" s="41"/>
      <c r="RLY26" s="41"/>
      <c r="RLZ26" s="41"/>
      <c r="RMA26" s="41"/>
      <c r="RMB26" s="41"/>
      <c r="RMC26" s="41"/>
      <c r="RMD26" s="41"/>
      <c r="RME26" s="41"/>
      <c r="RMF26" s="41"/>
      <c r="RMG26" s="41"/>
      <c r="RMH26" s="41"/>
      <c r="RMI26" s="41"/>
      <c r="RMJ26" s="41"/>
      <c r="RMK26" s="41"/>
      <c r="RML26" s="41"/>
      <c r="RMM26" s="41"/>
      <c r="RMN26" s="41"/>
      <c r="RMO26" s="41"/>
      <c r="RMP26" s="41"/>
      <c r="RMQ26" s="41"/>
      <c r="RMR26" s="41"/>
      <c r="RMS26" s="41"/>
      <c r="RMT26" s="41"/>
      <c r="RMU26" s="41"/>
      <c r="RMV26" s="41"/>
      <c r="RMW26" s="41"/>
      <c r="RMX26" s="41"/>
      <c r="RMY26" s="41"/>
      <c r="RMZ26" s="41"/>
      <c r="RNA26" s="41"/>
      <c r="RNB26" s="41"/>
      <c r="RNC26" s="41"/>
      <c r="RND26" s="41"/>
      <c r="RNE26" s="41"/>
      <c r="RNF26" s="41"/>
      <c r="RNG26" s="41"/>
      <c r="RNH26" s="41"/>
      <c r="RNI26" s="41"/>
      <c r="RNJ26" s="41"/>
      <c r="RNK26" s="41"/>
      <c r="RNL26" s="41"/>
      <c r="RNM26" s="41"/>
      <c r="RNN26" s="41"/>
      <c r="RNO26" s="41"/>
      <c r="RNP26" s="41"/>
      <c r="RNQ26" s="41"/>
      <c r="RNR26" s="41"/>
      <c r="RNS26" s="41"/>
      <c r="RNT26" s="41"/>
      <c r="RNU26" s="41"/>
      <c r="RNV26" s="41"/>
      <c r="RNW26" s="41"/>
      <c r="RNX26" s="41"/>
      <c r="RNY26" s="41"/>
      <c r="RNZ26" s="41"/>
      <c r="ROA26" s="41"/>
      <c r="ROB26" s="41"/>
      <c r="ROC26" s="41"/>
      <c r="ROD26" s="41"/>
      <c r="ROE26" s="41"/>
      <c r="ROF26" s="41"/>
      <c r="ROG26" s="41"/>
      <c r="ROH26" s="41"/>
      <c r="ROI26" s="41"/>
      <c r="ROJ26" s="41"/>
      <c r="ROK26" s="41"/>
      <c r="ROL26" s="41"/>
      <c r="ROM26" s="41"/>
      <c r="RON26" s="41"/>
      <c r="ROO26" s="41"/>
      <c r="ROP26" s="41"/>
      <c r="ROQ26" s="41"/>
      <c r="ROR26" s="41"/>
      <c r="ROS26" s="41"/>
      <c r="ROT26" s="41"/>
      <c r="ROU26" s="41"/>
      <c r="ROV26" s="41"/>
      <c r="ROW26" s="41"/>
      <c r="ROX26" s="41"/>
      <c r="ROY26" s="41"/>
      <c r="ROZ26" s="41"/>
      <c r="RPA26" s="41"/>
      <c r="RPB26" s="41"/>
      <c r="RPC26" s="41"/>
      <c r="RPD26" s="41"/>
      <c r="RPE26" s="41"/>
      <c r="RPF26" s="41"/>
      <c r="RPG26" s="41"/>
      <c r="RPH26" s="41"/>
      <c r="RPI26" s="41"/>
      <c r="RPJ26" s="41"/>
      <c r="RPK26" s="41"/>
      <c r="RPL26" s="41"/>
      <c r="RPM26" s="41"/>
      <c r="RPN26" s="41"/>
      <c r="RPO26" s="41"/>
      <c r="RPP26" s="41"/>
      <c r="RPQ26" s="41"/>
      <c r="RPR26" s="41"/>
      <c r="RPS26" s="41"/>
      <c r="RPT26" s="41"/>
      <c r="RPU26" s="41"/>
      <c r="RPV26" s="41"/>
      <c r="RPW26" s="41"/>
      <c r="RPX26" s="41"/>
      <c r="RPY26" s="41"/>
      <c r="RPZ26" s="41"/>
      <c r="RQA26" s="41"/>
      <c r="RQB26" s="41"/>
      <c r="RQC26" s="41"/>
      <c r="RQD26" s="41"/>
      <c r="RQE26" s="41"/>
      <c r="RQF26" s="41"/>
      <c r="RQG26" s="41"/>
      <c r="RQH26" s="41"/>
      <c r="RQI26" s="41"/>
      <c r="RQJ26" s="41"/>
      <c r="RQK26" s="41"/>
      <c r="RQL26" s="41"/>
      <c r="RQM26" s="41"/>
      <c r="RQN26" s="41"/>
      <c r="RQO26" s="41"/>
      <c r="RQP26" s="41"/>
      <c r="RQQ26" s="41"/>
      <c r="RQR26" s="41"/>
      <c r="RQS26" s="41"/>
      <c r="RQT26" s="41"/>
      <c r="RQU26" s="41"/>
      <c r="RQV26" s="41"/>
      <c r="RQW26" s="41"/>
      <c r="RQX26" s="41"/>
      <c r="RQY26" s="41"/>
      <c r="RQZ26" s="41"/>
      <c r="RRA26" s="41"/>
      <c r="RRB26" s="41"/>
      <c r="RRC26" s="41"/>
      <c r="RRD26" s="41"/>
      <c r="RRE26" s="41"/>
      <c r="RRF26" s="41"/>
      <c r="RRG26" s="41"/>
      <c r="RRH26" s="41"/>
      <c r="RRI26" s="41"/>
      <c r="RRJ26" s="41"/>
      <c r="RRK26" s="41"/>
      <c r="RRL26" s="41"/>
      <c r="RRM26" s="41"/>
      <c r="RRN26" s="41"/>
      <c r="RRO26" s="41"/>
      <c r="RRP26" s="41"/>
      <c r="RRQ26" s="41"/>
      <c r="RRR26" s="41"/>
      <c r="RRS26" s="41"/>
      <c r="RRT26" s="41"/>
      <c r="RRU26" s="41"/>
      <c r="RRV26" s="41"/>
      <c r="RRW26" s="41"/>
      <c r="RRX26" s="41"/>
      <c r="RRY26" s="41"/>
      <c r="RRZ26" s="41"/>
      <c r="RSA26" s="41"/>
      <c r="RSB26" s="41"/>
      <c r="RSC26" s="41"/>
      <c r="RSD26" s="41"/>
      <c r="RSE26" s="41"/>
      <c r="RSF26" s="41"/>
      <c r="RSG26" s="41"/>
      <c r="RSH26" s="41"/>
      <c r="RSI26" s="41"/>
      <c r="RSJ26" s="41"/>
      <c r="RSK26" s="41"/>
      <c r="RSL26" s="41"/>
      <c r="RSM26" s="41"/>
      <c r="RSN26" s="41"/>
      <c r="RSO26" s="41"/>
      <c r="RSP26" s="41"/>
      <c r="RSQ26" s="41"/>
      <c r="RSR26" s="41"/>
      <c r="RSS26" s="41"/>
      <c r="RST26" s="41"/>
      <c r="RSU26" s="41"/>
      <c r="RSV26" s="41"/>
      <c r="RSW26" s="41"/>
      <c r="RSX26" s="41"/>
      <c r="RSY26" s="41"/>
      <c r="RSZ26" s="41"/>
      <c r="RTA26" s="41"/>
      <c r="RTB26" s="41"/>
      <c r="RTC26" s="41"/>
      <c r="RTD26" s="41"/>
      <c r="RTE26" s="41"/>
      <c r="RTF26" s="41"/>
      <c r="RTG26" s="41"/>
      <c r="RTH26" s="41"/>
      <c r="RTI26" s="41"/>
      <c r="RTJ26" s="41"/>
      <c r="RTK26" s="41"/>
      <c r="RTL26" s="41"/>
      <c r="RTM26" s="41"/>
      <c r="RTN26" s="41"/>
      <c r="RTO26" s="41"/>
      <c r="RTP26" s="41"/>
      <c r="RTQ26" s="41"/>
      <c r="RTR26" s="41"/>
      <c r="RTS26" s="41"/>
      <c r="RTT26" s="41"/>
      <c r="RTU26" s="41"/>
      <c r="RTV26" s="41"/>
      <c r="RTW26" s="41"/>
      <c r="RTX26" s="41"/>
      <c r="RTY26" s="41"/>
      <c r="RTZ26" s="41"/>
      <c r="RUA26" s="41"/>
      <c r="RUB26" s="41"/>
      <c r="RUC26" s="41"/>
      <c r="RUD26" s="41"/>
      <c r="RUE26" s="41"/>
      <c r="RUF26" s="41"/>
      <c r="RUG26" s="41"/>
      <c r="RUH26" s="41"/>
      <c r="RUI26" s="41"/>
      <c r="RUJ26" s="41"/>
      <c r="RUK26" s="41"/>
      <c r="RUL26" s="41"/>
      <c r="RUM26" s="41"/>
      <c r="RUN26" s="41"/>
      <c r="RUO26" s="41"/>
      <c r="RUP26" s="41"/>
      <c r="RUQ26" s="41"/>
      <c r="RUR26" s="41"/>
      <c r="RUS26" s="41"/>
      <c r="RUT26" s="41"/>
      <c r="RUU26" s="41"/>
      <c r="RUV26" s="41"/>
      <c r="RUW26" s="41"/>
      <c r="RUX26" s="41"/>
      <c r="RUY26" s="41"/>
      <c r="RUZ26" s="41"/>
      <c r="RVA26" s="41"/>
      <c r="RVB26" s="41"/>
      <c r="RVC26" s="41"/>
      <c r="RVD26" s="41"/>
      <c r="RVE26" s="41"/>
      <c r="RVF26" s="41"/>
      <c r="RVG26" s="41"/>
      <c r="RVH26" s="41"/>
      <c r="RVI26" s="41"/>
      <c r="RVJ26" s="41"/>
      <c r="RVK26" s="41"/>
      <c r="RVL26" s="41"/>
      <c r="RVM26" s="41"/>
      <c r="RVN26" s="41"/>
      <c r="RVO26" s="41"/>
      <c r="RVP26" s="41"/>
      <c r="RVQ26" s="41"/>
      <c r="RVR26" s="41"/>
      <c r="RVS26" s="41"/>
      <c r="RVT26" s="41"/>
      <c r="RVU26" s="41"/>
      <c r="RVV26" s="41"/>
      <c r="RVW26" s="41"/>
      <c r="RVX26" s="41"/>
      <c r="RVY26" s="41"/>
      <c r="RVZ26" s="41"/>
      <c r="RWA26" s="41"/>
      <c r="RWB26" s="41"/>
      <c r="RWC26" s="41"/>
      <c r="RWD26" s="41"/>
      <c r="RWE26" s="41"/>
      <c r="RWF26" s="41"/>
      <c r="RWG26" s="41"/>
      <c r="RWH26" s="41"/>
      <c r="RWI26" s="41"/>
      <c r="RWJ26" s="41"/>
      <c r="RWK26" s="41"/>
      <c r="RWL26" s="41"/>
      <c r="RWM26" s="41"/>
      <c r="RWN26" s="41"/>
      <c r="RWO26" s="41"/>
      <c r="RWP26" s="41"/>
      <c r="RWQ26" s="41"/>
      <c r="RWR26" s="41"/>
      <c r="RWS26" s="41"/>
      <c r="RWT26" s="41"/>
      <c r="RWU26" s="41"/>
      <c r="RWV26" s="41"/>
      <c r="RWW26" s="41"/>
      <c r="RWX26" s="41"/>
      <c r="RWY26" s="41"/>
      <c r="RWZ26" s="41"/>
      <c r="RXA26" s="41"/>
      <c r="RXB26" s="41"/>
      <c r="RXC26" s="41"/>
      <c r="RXD26" s="41"/>
      <c r="RXE26" s="41"/>
      <c r="RXF26" s="41"/>
      <c r="RXG26" s="41"/>
      <c r="RXH26" s="41"/>
      <c r="RXI26" s="41"/>
      <c r="RXJ26" s="41"/>
      <c r="RXK26" s="41"/>
      <c r="RXL26" s="41"/>
      <c r="RXM26" s="41"/>
      <c r="RXN26" s="41"/>
      <c r="RXO26" s="41"/>
      <c r="RXP26" s="41"/>
      <c r="RXQ26" s="41"/>
      <c r="RXR26" s="41"/>
      <c r="RXS26" s="41"/>
      <c r="RXT26" s="41"/>
      <c r="RXU26" s="41"/>
      <c r="RXV26" s="41"/>
      <c r="RXW26" s="41"/>
      <c r="RXX26" s="41"/>
      <c r="RXY26" s="41"/>
      <c r="RXZ26" s="41"/>
      <c r="RYA26" s="41"/>
      <c r="RYB26" s="41"/>
      <c r="RYC26" s="41"/>
      <c r="RYD26" s="41"/>
      <c r="RYE26" s="41"/>
      <c r="RYF26" s="41"/>
      <c r="RYG26" s="41"/>
      <c r="RYH26" s="41"/>
      <c r="RYI26" s="41"/>
      <c r="RYJ26" s="41"/>
      <c r="RYK26" s="41"/>
      <c r="RYL26" s="41"/>
      <c r="RYM26" s="41"/>
      <c r="RYN26" s="41"/>
      <c r="RYO26" s="41"/>
      <c r="RYP26" s="41"/>
      <c r="RYQ26" s="41"/>
      <c r="RYR26" s="41"/>
      <c r="RYS26" s="41"/>
      <c r="RYT26" s="41"/>
      <c r="RYU26" s="41"/>
      <c r="RYV26" s="41"/>
      <c r="RYW26" s="41"/>
      <c r="RYX26" s="41"/>
      <c r="RYY26" s="41"/>
      <c r="RYZ26" s="41"/>
      <c r="RZA26" s="41"/>
      <c r="RZB26" s="41"/>
      <c r="RZC26" s="41"/>
      <c r="RZD26" s="41"/>
      <c r="RZE26" s="41"/>
      <c r="RZF26" s="41"/>
      <c r="RZG26" s="41"/>
      <c r="RZH26" s="41"/>
      <c r="RZI26" s="41"/>
      <c r="RZJ26" s="41"/>
      <c r="RZK26" s="41"/>
      <c r="RZL26" s="41"/>
      <c r="RZM26" s="41"/>
      <c r="RZN26" s="41"/>
      <c r="RZO26" s="41"/>
      <c r="RZP26" s="41"/>
      <c r="RZQ26" s="41"/>
      <c r="RZR26" s="41"/>
      <c r="RZS26" s="41"/>
      <c r="RZT26" s="41"/>
      <c r="RZU26" s="41"/>
      <c r="RZV26" s="41"/>
      <c r="RZW26" s="41"/>
      <c r="RZX26" s="41"/>
      <c r="RZY26" s="41"/>
      <c r="RZZ26" s="41"/>
      <c r="SAA26" s="41"/>
      <c r="SAB26" s="41"/>
      <c r="SAC26" s="41"/>
      <c r="SAD26" s="41"/>
      <c r="SAE26" s="41"/>
      <c r="SAF26" s="41"/>
      <c r="SAG26" s="41"/>
      <c r="SAH26" s="41"/>
      <c r="SAI26" s="41"/>
      <c r="SAJ26" s="41"/>
      <c r="SAK26" s="41"/>
      <c r="SAL26" s="41"/>
      <c r="SAM26" s="41"/>
      <c r="SAN26" s="41"/>
      <c r="SAO26" s="41"/>
      <c r="SAP26" s="41"/>
      <c r="SAQ26" s="41"/>
      <c r="SAR26" s="41"/>
      <c r="SAS26" s="41"/>
      <c r="SAT26" s="41"/>
      <c r="SAU26" s="41"/>
      <c r="SAV26" s="41"/>
      <c r="SAW26" s="41"/>
      <c r="SAX26" s="41"/>
      <c r="SAY26" s="41"/>
      <c r="SAZ26" s="41"/>
      <c r="SBA26" s="41"/>
      <c r="SBB26" s="41"/>
      <c r="SBC26" s="41"/>
      <c r="SBD26" s="41"/>
      <c r="SBE26" s="41"/>
      <c r="SBF26" s="41"/>
      <c r="SBG26" s="41"/>
      <c r="SBH26" s="41"/>
      <c r="SBI26" s="41"/>
      <c r="SBJ26" s="41"/>
      <c r="SBK26" s="41"/>
      <c r="SBL26" s="41"/>
      <c r="SBM26" s="41"/>
      <c r="SBN26" s="41"/>
      <c r="SBO26" s="41"/>
      <c r="SBP26" s="41"/>
      <c r="SBQ26" s="41"/>
      <c r="SBR26" s="41"/>
      <c r="SBS26" s="41"/>
      <c r="SBT26" s="41"/>
      <c r="SBU26" s="41"/>
      <c r="SBV26" s="41"/>
      <c r="SBW26" s="41"/>
      <c r="SBX26" s="41"/>
      <c r="SBY26" s="41"/>
      <c r="SBZ26" s="41"/>
      <c r="SCA26" s="41"/>
      <c r="SCB26" s="41"/>
      <c r="SCC26" s="41"/>
      <c r="SCD26" s="41"/>
      <c r="SCE26" s="41"/>
      <c r="SCF26" s="41"/>
      <c r="SCG26" s="41"/>
      <c r="SCH26" s="41"/>
      <c r="SCI26" s="41"/>
      <c r="SCJ26" s="41"/>
      <c r="SCK26" s="41"/>
      <c r="SCL26" s="41"/>
      <c r="SCM26" s="41"/>
      <c r="SCN26" s="41"/>
      <c r="SCO26" s="41"/>
      <c r="SCP26" s="41"/>
      <c r="SCQ26" s="41"/>
      <c r="SCR26" s="41"/>
      <c r="SCS26" s="41"/>
      <c r="SCT26" s="41"/>
      <c r="SCU26" s="41"/>
      <c r="SCV26" s="41"/>
      <c r="SCW26" s="41"/>
      <c r="SCX26" s="41"/>
      <c r="SCY26" s="41"/>
      <c r="SCZ26" s="41"/>
      <c r="SDA26" s="41"/>
      <c r="SDB26" s="41"/>
      <c r="SDC26" s="41"/>
      <c r="SDD26" s="41"/>
      <c r="SDE26" s="41"/>
      <c r="SDF26" s="41"/>
      <c r="SDG26" s="41"/>
      <c r="SDH26" s="41"/>
      <c r="SDI26" s="41"/>
      <c r="SDJ26" s="41"/>
      <c r="SDK26" s="41"/>
      <c r="SDL26" s="41"/>
      <c r="SDM26" s="41"/>
      <c r="SDN26" s="41"/>
      <c r="SDO26" s="41"/>
      <c r="SDP26" s="41"/>
      <c r="SDQ26" s="41"/>
      <c r="SDR26" s="41"/>
      <c r="SDS26" s="41"/>
      <c r="SDT26" s="41"/>
      <c r="SDU26" s="41"/>
      <c r="SDV26" s="41"/>
      <c r="SDW26" s="41"/>
      <c r="SDX26" s="41"/>
      <c r="SDY26" s="41"/>
      <c r="SDZ26" s="41"/>
      <c r="SEA26" s="41"/>
      <c r="SEB26" s="41"/>
      <c r="SEC26" s="41"/>
      <c r="SED26" s="41"/>
      <c r="SEE26" s="41"/>
      <c r="SEF26" s="41"/>
      <c r="SEG26" s="41"/>
      <c r="SEH26" s="41"/>
      <c r="SEI26" s="41"/>
      <c r="SEJ26" s="41"/>
      <c r="SEK26" s="41"/>
      <c r="SEL26" s="41"/>
      <c r="SEM26" s="41"/>
      <c r="SEN26" s="41"/>
      <c r="SEO26" s="41"/>
      <c r="SEP26" s="41"/>
      <c r="SEQ26" s="41"/>
      <c r="SER26" s="41"/>
      <c r="SES26" s="41"/>
      <c r="SET26" s="41"/>
      <c r="SEU26" s="41"/>
      <c r="SEV26" s="41"/>
      <c r="SEW26" s="41"/>
      <c r="SEX26" s="41"/>
      <c r="SEY26" s="41"/>
      <c r="SEZ26" s="41"/>
      <c r="SFA26" s="41"/>
      <c r="SFB26" s="41"/>
      <c r="SFC26" s="41"/>
      <c r="SFD26" s="41"/>
      <c r="SFE26" s="41"/>
      <c r="SFF26" s="41"/>
      <c r="SFG26" s="41"/>
      <c r="SFH26" s="41"/>
      <c r="SFI26" s="41"/>
      <c r="SFJ26" s="41"/>
      <c r="SFK26" s="41"/>
      <c r="SFL26" s="41"/>
      <c r="SFM26" s="41"/>
      <c r="SFN26" s="41"/>
      <c r="SFO26" s="41"/>
      <c r="SFP26" s="41"/>
      <c r="SFQ26" s="41"/>
      <c r="SFR26" s="41"/>
      <c r="SFS26" s="41"/>
      <c r="SFT26" s="41"/>
      <c r="SFU26" s="41"/>
      <c r="SFV26" s="41"/>
      <c r="SFW26" s="41"/>
      <c r="SFX26" s="41"/>
      <c r="SFY26" s="41"/>
      <c r="SFZ26" s="41"/>
      <c r="SGA26" s="41"/>
      <c r="SGB26" s="41"/>
      <c r="SGC26" s="41"/>
      <c r="SGD26" s="41"/>
      <c r="SGE26" s="41"/>
      <c r="SGF26" s="41"/>
      <c r="SGG26" s="41"/>
      <c r="SGH26" s="41"/>
      <c r="SGI26" s="41"/>
      <c r="SGJ26" s="41"/>
      <c r="SGK26" s="41"/>
      <c r="SGL26" s="41"/>
      <c r="SGM26" s="41"/>
      <c r="SGN26" s="41"/>
      <c r="SGO26" s="41"/>
      <c r="SGP26" s="41"/>
      <c r="SGQ26" s="41"/>
      <c r="SGR26" s="41"/>
      <c r="SGS26" s="41"/>
      <c r="SGT26" s="41"/>
      <c r="SGU26" s="41"/>
      <c r="SGV26" s="41"/>
      <c r="SGW26" s="41"/>
      <c r="SGX26" s="41"/>
      <c r="SGY26" s="41"/>
      <c r="SGZ26" s="41"/>
      <c r="SHA26" s="41"/>
      <c r="SHB26" s="41"/>
      <c r="SHC26" s="41"/>
      <c r="SHD26" s="41"/>
      <c r="SHE26" s="41"/>
      <c r="SHF26" s="41"/>
      <c r="SHG26" s="41"/>
      <c r="SHH26" s="41"/>
      <c r="SHI26" s="41"/>
      <c r="SHJ26" s="41"/>
      <c r="SHK26" s="41"/>
      <c r="SHL26" s="41"/>
      <c r="SHM26" s="41"/>
      <c r="SHN26" s="41"/>
      <c r="SHO26" s="41"/>
      <c r="SHP26" s="41"/>
      <c r="SHQ26" s="41"/>
      <c r="SHR26" s="41"/>
      <c r="SHS26" s="41"/>
      <c r="SHT26" s="41"/>
      <c r="SHU26" s="41"/>
      <c r="SHV26" s="41"/>
      <c r="SHW26" s="41"/>
      <c r="SHX26" s="41"/>
      <c r="SHY26" s="41"/>
      <c r="SHZ26" s="41"/>
      <c r="SIA26" s="41"/>
      <c r="SIB26" s="41"/>
      <c r="SIC26" s="41"/>
      <c r="SID26" s="41"/>
      <c r="SIE26" s="41"/>
      <c r="SIF26" s="41"/>
      <c r="SIG26" s="41"/>
      <c r="SIH26" s="41"/>
      <c r="SII26" s="41"/>
      <c r="SIJ26" s="41"/>
      <c r="SIK26" s="41"/>
      <c r="SIL26" s="41"/>
      <c r="SIM26" s="41"/>
      <c r="SIN26" s="41"/>
      <c r="SIO26" s="41"/>
      <c r="SIP26" s="41"/>
      <c r="SIQ26" s="41"/>
      <c r="SIR26" s="41"/>
      <c r="SIS26" s="41"/>
      <c r="SIT26" s="41"/>
      <c r="SIU26" s="41"/>
      <c r="SIV26" s="41"/>
      <c r="SIW26" s="41"/>
      <c r="SIX26" s="41"/>
      <c r="SIY26" s="41"/>
      <c r="SIZ26" s="41"/>
      <c r="SJA26" s="41"/>
      <c r="SJB26" s="41"/>
      <c r="SJC26" s="41"/>
      <c r="SJD26" s="41"/>
      <c r="SJE26" s="41"/>
      <c r="SJF26" s="41"/>
      <c r="SJG26" s="41"/>
      <c r="SJH26" s="41"/>
      <c r="SJI26" s="41"/>
      <c r="SJJ26" s="41"/>
      <c r="SJK26" s="41"/>
      <c r="SJL26" s="41"/>
      <c r="SJM26" s="41"/>
      <c r="SJN26" s="41"/>
      <c r="SJO26" s="41"/>
      <c r="SJP26" s="41"/>
      <c r="SJQ26" s="41"/>
      <c r="SJR26" s="41"/>
      <c r="SJS26" s="41"/>
      <c r="SJT26" s="41"/>
      <c r="SJU26" s="41"/>
      <c r="SJV26" s="41"/>
      <c r="SJW26" s="41"/>
      <c r="SJX26" s="41"/>
      <c r="SJY26" s="41"/>
      <c r="SJZ26" s="41"/>
      <c r="SKA26" s="41"/>
      <c r="SKB26" s="41"/>
      <c r="SKC26" s="41"/>
      <c r="SKD26" s="41"/>
      <c r="SKE26" s="41"/>
      <c r="SKF26" s="41"/>
      <c r="SKG26" s="41"/>
      <c r="SKH26" s="41"/>
      <c r="SKI26" s="41"/>
      <c r="SKJ26" s="41"/>
      <c r="SKK26" s="41"/>
      <c r="SKL26" s="41"/>
      <c r="SKM26" s="41"/>
      <c r="SKN26" s="41"/>
      <c r="SKO26" s="41"/>
      <c r="SKP26" s="41"/>
      <c r="SKQ26" s="41"/>
      <c r="SKR26" s="41"/>
      <c r="SKS26" s="41"/>
      <c r="SKT26" s="41"/>
      <c r="SKU26" s="41"/>
      <c r="SKV26" s="41"/>
      <c r="SKW26" s="41"/>
      <c r="SKX26" s="41"/>
      <c r="SKY26" s="41"/>
      <c r="SKZ26" s="41"/>
      <c r="SLA26" s="41"/>
      <c r="SLB26" s="41"/>
      <c r="SLC26" s="41"/>
      <c r="SLD26" s="41"/>
      <c r="SLE26" s="41"/>
      <c r="SLF26" s="41"/>
      <c r="SLG26" s="41"/>
      <c r="SLH26" s="41"/>
      <c r="SLI26" s="41"/>
      <c r="SLJ26" s="41"/>
      <c r="SLK26" s="41"/>
      <c r="SLL26" s="41"/>
      <c r="SLM26" s="41"/>
      <c r="SLN26" s="41"/>
      <c r="SLO26" s="41"/>
      <c r="SLP26" s="41"/>
      <c r="SLQ26" s="41"/>
      <c r="SLR26" s="41"/>
      <c r="SLS26" s="41"/>
      <c r="SLT26" s="41"/>
      <c r="SLU26" s="41"/>
      <c r="SLV26" s="41"/>
      <c r="SLW26" s="41"/>
      <c r="SLX26" s="41"/>
      <c r="SLY26" s="41"/>
      <c r="SLZ26" s="41"/>
      <c r="SMA26" s="41"/>
      <c r="SMB26" s="41"/>
      <c r="SMC26" s="41"/>
      <c r="SMD26" s="41"/>
      <c r="SME26" s="41"/>
      <c r="SMF26" s="41"/>
      <c r="SMG26" s="41"/>
      <c r="SMH26" s="41"/>
      <c r="SMI26" s="41"/>
      <c r="SMJ26" s="41"/>
      <c r="SMK26" s="41"/>
      <c r="SML26" s="41"/>
      <c r="SMM26" s="41"/>
      <c r="SMN26" s="41"/>
      <c r="SMO26" s="41"/>
      <c r="SMP26" s="41"/>
      <c r="SMQ26" s="41"/>
      <c r="SMR26" s="41"/>
      <c r="SMS26" s="41"/>
      <c r="SMT26" s="41"/>
      <c r="SMU26" s="41"/>
      <c r="SMV26" s="41"/>
      <c r="SMW26" s="41"/>
      <c r="SMX26" s="41"/>
      <c r="SMY26" s="41"/>
      <c r="SMZ26" s="41"/>
      <c r="SNA26" s="41"/>
      <c r="SNB26" s="41"/>
      <c r="SNC26" s="41"/>
      <c r="SND26" s="41"/>
      <c r="SNE26" s="41"/>
      <c r="SNF26" s="41"/>
      <c r="SNG26" s="41"/>
      <c r="SNH26" s="41"/>
      <c r="SNI26" s="41"/>
      <c r="SNJ26" s="41"/>
      <c r="SNK26" s="41"/>
      <c r="SNL26" s="41"/>
      <c r="SNM26" s="41"/>
      <c r="SNN26" s="41"/>
      <c r="SNO26" s="41"/>
      <c r="SNP26" s="41"/>
      <c r="SNQ26" s="41"/>
      <c r="SNR26" s="41"/>
      <c r="SNS26" s="41"/>
      <c r="SNT26" s="41"/>
      <c r="SNU26" s="41"/>
      <c r="SNV26" s="41"/>
      <c r="SNW26" s="41"/>
      <c r="SNX26" s="41"/>
      <c r="SNY26" s="41"/>
      <c r="SNZ26" s="41"/>
      <c r="SOA26" s="41"/>
      <c r="SOB26" s="41"/>
      <c r="SOC26" s="41"/>
      <c r="SOD26" s="41"/>
      <c r="SOE26" s="41"/>
      <c r="SOF26" s="41"/>
      <c r="SOG26" s="41"/>
      <c r="SOH26" s="41"/>
      <c r="SOI26" s="41"/>
      <c r="SOJ26" s="41"/>
      <c r="SOK26" s="41"/>
      <c r="SOL26" s="41"/>
      <c r="SOM26" s="41"/>
      <c r="SON26" s="41"/>
      <c r="SOO26" s="41"/>
      <c r="SOP26" s="41"/>
      <c r="SOQ26" s="41"/>
      <c r="SOR26" s="41"/>
      <c r="SOS26" s="41"/>
      <c r="SOT26" s="41"/>
      <c r="SOU26" s="41"/>
      <c r="SOV26" s="41"/>
      <c r="SOW26" s="41"/>
      <c r="SOX26" s="41"/>
      <c r="SOY26" s="41"/>
      <c r="SOZ26" s="41"/>
      <c r="SPA26" s="41"/>
      <c r="SPB26" s="41"/>
      <c r="SPC26" s="41"/>
      <c r="SPD26" s="41"/>
      <c r="SPE26" s="41"/>
      <c r="SPF26" s="41"/>
      <c r="SPG26" s="41"/>
      <c r="SPH26" s="41"/>
      <c r="SPI26" s="41"/>
      <c r="SPJ26" s="41"/>
      <c r="SPK26" s="41"/>
      <c r="SPL26" s="41"/>
      <c r="SPM26" s="41"/>
      <c r="SPN26" s="41"/>
      <c r="SPO26" s="41"/>
      <c r="SPP26" s="41"/>
      <c r="SPQ26" s="41"/>
      <c r="SPR26" s="41"/>
      <c r="SPS26" s="41"/>
      <c r="SPT26" s="41"/>
      <c r="SPU26" s="41"/>
      <c r="SPV26" s="41"/>
      <c r="SPW26" s="41"/>
      <c r="SPX26" s="41"/>
      <c r="SPY26" s="41"/>
      <c r="SPZ26" s="41"/>
      <c r="SQA26" s="41"/>
      <c r="SQB26" s="41"/>
      <c r="SQC26" s="41"/>
      <c r="SQD26" s="41"/>
      <c r="SQE26" s="41"/>
      <c r="SQF26" s="41"/>
      <c r="SQG26" s="41"/>
      <c r="SQH26" s="41"/>
      <c r="SQI26" s="41"/>
      <c r="SQJ26" s="41"/>
      <c r="SQK26" s="41"/>
      <c r="SQL26" s="41"/>
      <c r="SQM26" s="41"/>
      <c r="SQN26" s="41"/>
      <c r="SQO26" s="41"/>
      <c r="SQP26" s="41"/>
      <c r="SQQ26" s="41"/>
      <c r="SQR26" s="41"/>
      <c r="SQS26" s="41"/>
      <c r="SQT26" s="41"/>
      <c r="SQU26" s="41"/>
      <c r="SQV26" s="41"/>
      <c r="SQW26" s="41"/>
      <c r="SQX26" s="41"/>
      <c r="SQY26" s="41"/>
      <c r="SQZ26" s="41"/>
      <c r="SRA26" s="41"/>
      <c r="SRB26" s="41"/>
      <c r="SRC26" s="41"/>
      <c r="SRD26" s="41"/>
      <c r="SRE26" s="41"/>
      <c r="SRF26" s="41"/>
      <c r="SRG26" s="41"/>
      <c r="SRH26" s="41"/>
      <c r="SRI26" s="41"/>
      <c r="SRJ26" s="41"/>
      <c r="SRK26" s="41"/>
      <c r="SRL26" s="41"/>
      <c r="SRM26" s="41"/>
      <c r="SRN26" s="41"/>
      <c r="SRO26" s="41"/>
      <c r="SRP26" s="41"/>
      <c r="SRQ26" s="41"/>
      <c r="SRR26" s="41"/>
      <c r="SRS26" s="41"/>
      <c r="SRT26" s="41"/>
      <c r="SRU26" s="41"/>
      <c r="SRV26" s="41"/>
      <c r="SRW26" s="41"/>
      <c r="SRX26" s="41"/>
      <c r="SRY26" s="41"/>
      <c r="SRZ26" s="41"/>
      <c r="SSA26" s="41"/>
      <c r="SSB26" s="41"/>
      <c r="SSC26" s="41"/>
      <c r="SSD26" s="41"/>
      <c r="SSE26" s="41"/>
      <c r="SSF26" s="41"/>
      <c r="SSG26" s="41"/>
      <c r="SSH26" s="41"/>
      <c r="SSI26" s="41"/>
      <c r="SSJ26" s="41"/>
      <c r="SSK26" s="41"/>
      <c r="SSL26" s="41"/>
      <c r="SSM26" s="41"/>
      <c r="SSN26" s="41"/>
      <c r="SSO26" s="41"/>
      <c r="SSP26" s="41"/>
      <c r="SSQ26" s="41"/>
      <c r="SSR26" s="41"/>
      <c r="SSS26" s="41"/>
      <c r="SST26" s="41"/>
      <c r="SSU26" s="41"/>
      <c r="SSV26" s="41"/>
      <c r="SSW26" s="41"/>
      <c r="SSX26" s="41"/>
      <c r="SSY26" s="41"/>
      <c r="SSZ26" s="41"/>
      <c r="STA26" s="41"/>
      <c r="STB26" s="41"/>
      <c r="STC26" s="41"/>
      <c r="STD26" s="41"/>
      <c r="STE26" s="41"/>
      <c r="STF26" s="41"/>
      <c r="STG26" s="41"/>
      <c r="STH26" s="41"/>
      <c r="STI26" s="41"/>
      <c r="STJ26" s="41"/>
      <c r="STK26" s="41"/>
      <c r="STL26" s="41"/>
      <c r="STM26" s="41"/>
      <c r="STN26" s="41"/>
      <c r="STO26" s="41"/>
      <c r="STP26" s="41"/>
      <c r="STQ26" s="41"/>
      <c r="STR26" s="41"/>
      <c r="STS26" s="41"/>
      <c r="STT26" s="41"/>
      <c r="STU26" s="41"/>
      <c r="STV26" s="41"/>
      <c r="STW26" s="41"/>
      <c r="STX26" s="41"/>
      <c r="STY26" s="41"/>
      <c r="STZ26" s="41"/>
      <c r="SUA26" s="41"/>
      <c r="SUB26" s="41"/>
      <c r="SUC26" s="41"/>
      <c r="SUD26" s="41"/>
      <c r="SUE26" s="41"/>
      <c r="SUF26" s="41"/>
      <c r="SUG26" s="41"/>
      <c r="SUH26" s="41"/>
      <c r="SUI26" s="41"/>
      <c r="SUJ26" s="41"/>
      <c r="SUK26" s="41"/>
      <c r="SUL26" s="41"/>
      <c r="SUM26" s="41"/>
      <c r="SUN26" s="41"/>
      <c r="SUO26" s="41"/>
      <c r="SUP26" s="41"/>
      <c r="SUQ26" s="41"/>
      <c r="SUR26" s="41"/>
      <c r="SUS26" s="41"/>
      <c r="SUT26" s="41"/>
      <c r="SUU26" s="41"/>
      <c r="SUV26" s="41"/>
      <c r="SUW26" s="41"/>
      <c r="SUX26" s="41"/>
      <c r="SUY26" s="41"/>
      <c r="SUZ26" s="41"/>
      <c r="SVA26" s="41"/>
      <c r="SVB26" s="41"/>
      <c r="SVC26" s="41"/>
      <c r="SVD26" s="41"/>
      <c r="SVE26" s="41"/>
      <c r="SVF26" s="41"/>
      <c r="SVG26" s="41"/>
      <c r="SVH26" s="41"/>
      <c r="SVI26" s="41"/>
      <c r="SVJ26" s="41"/>
      <c r="SVK26" s="41"/>
      <c r="SVL26" s="41"/>
      <c r="SVM26" s="41"/>
      <c r="SVN26" s="41"/>
      <c r="SVO26" s="41"/>
      <c r="SVP26" s="41"/>
      <c r="SVQ26" s="41"/>
      <c r="SVR26" s="41"/>
      <c r="SVS26" s="41"/>
      <c r="SVT26" s="41"/>
      <c r="SVU26" s="41"/>
      <c r="SVV26" s="41"/>
      <c r="SVW26" s="41"/>
      <c r="SVX26" s="41"/>
      <c r="SVY26" s="41"/>
      <c r="SVZ26" s="41"/>
      <c r="SWA26" s="41"/>
      <c r="SWB26" s="41"/>
      <c r="SWC26" s="41"/>
      <c r="SWD26" s="41"/>
      <c r="SWE26" s="41"/>
      <c r="SWF26" s="41"/>
      <c r="SWG26" s="41"/>
      <c r="SWH26" s="41"/>
      <c r="SWI26" s="41"/>
      <c r="SWJ26" s="41"/>
      <c r="SWK26" s="41"/>
      <c r="SWL26" s="41"/>
      <c r="SWM26" s="41"/>
      <c r="SWN26" s="41"/>
      <c r="SWO26" s="41"/>
      <c r="SWP26" s="41"/>
      <c r="SWQ26" s="41"/>
      <c r="SWR26" s="41"/>
      <c r="SWS26" s="41"/>
      <c r="SWT26" s="41"/>
      <c r="SWU26" s="41"/>
      <c r="SWV26" s="41"/>
      <c r="SWW26" s="41"/>
      <c r="SWX26" s="41"/>
      <c r="SWY26" s="41"/>
      <c r="SWZ26" s="41"/>
      <c r="SXA26" s="41"/>
      <c r="SXB26" s="41"/>
      <c r="SXC26" s="41"/>
      <c r="SXD26" s="41"/>
      <c r="SXE26" s="41"/>
      <c r="SXF26" s="41"/>
      <c r="SXG26" s="41"/>
      <c r="SXH26" s="41"/>
      <c r="SXI26" s="41"/>
      <c r="SXJ26" s="41"/>
      <c r="SXK26" s="41"/>
      <c r="SXL26" s="41"/>
      <c r="SXM26" s="41"/>
      <c r="SXN26" s="41"/>
      <c r="SXO26" s="41"/>
      <c r="SXP26" s="41"/>
      <c r="SXQ26" s="41"/>
      <c r="SXR26" s="41"/>
      <c r="SXS26" s="41"/>
      <c r="SXT26" s="41"/>
      <c r="SXU26" s="41"/>
      <c r="SXV26" s="41"/>
      <c r="SXW26" s="41"/>
      <c r="SXX26" s="41"/>
      <c r="SXY26" s="41"/>
      <c r="SXZ26" s="41"/>
      <c r="SYA26" s="41"/>
      <c r="SYB26" s="41"/>
      <c r="SYC26" s="41"/>
      <c r="SYD26" s="41"/>
      <c r="SYE26" s="41"/>
      <c r="SYF26" s="41"/>
      <c r="SYG26" s="41"/>
      <c r="SYH26" s="41"/>
      <c r="SYI26" s="41"/>
      <c r="SYJ26" s="41"/>
      <c r="SYK26" s="41"/>
      <c r="SYL26" s="41"/>
      <c r="SYM26" s="41"/>
      <c r="SYN26" s="41"/>
      <c r="SYO26" s="41"/>
      <c r="SYP26" s="41"/>
      <c r="SYQ26" s="41"/>
      <c r="SYR26" s="41"/>
      <c r="SYS26" s="41"/>
      <c r="SYT26" s="41"/>
      <c r="SYU26" s="41"/>
      <c r="SYV26" s="41"/>
      <c r="SYW26" s="41"/>
      <c r="SYX26" s="41"/>
      <c r="SYY26" s="41"/>
      <c r="SYZ26" s="41"/>
      <c r="SZA26" s="41"/>
      <c r="SZB26" s="41"/>
      <c r="SZC26" s="41"/>
      <c r="SZD26" s="41"/>
      <c r="SZE26" s="41"/>
      <c r="SZF26" s="41"/>
      <c r="SZG26" s="41"/>
      <c r="SZH26" s="41"/>
      <c r="SZI26" s="41"/>
      <c r="SZJ26" s="41"/>
      <c r="SZK26" s="41"/>
      <c r="SZL26" s="41"/>
      <c r="SZM26" s="41"/>
      <c r="SZN26" s="41"/>
      <c r="SZO26" s="41"/>
      <c r="SZP26" s="41"/>
      <c r="SZQ26" s="41"/>
      <c r="SZR26" s="41"/>
      <c r="SZS26" s="41"/>
      <c r="SZT26" s="41"/>
      <c r="SZU26" s="41"/>
      <c r="SZV26" s="41"/>
      <c r="SZW26" s="41"/>
      <c r="SZX26" s="41"/>
      <c r="SZY26" s="41"/>
      <c r="SZZ26" s="41"/>
      <c r="TAA26" s="41"/>
      <c r="TAB26" s="41"/>
      <c r="TAC26" s="41"/>
      <c r="TAD26" s="41"/>
      <c r="TAE26" s="41"/>
      <c r="TAF26" s="41"/>
      <c r="TAG26" s="41"/>
      <c r="TAH26" s="41"/>
      <c r="TAI26" s="41"/>
      <c r="TAJ26" s="41"/>
      <c r="TAK26" s="41"/>
      <c r="TAL26" s="41"/>
      <c r="TAM26" s="41"/>
      <c r="TAN26" s="41"/>
      <c r="TAO26" s="41"/>
      <c r="TAP26" s="41"/>
      <c r="TAQ26" s="41"/>
      <c r="TAR26" s="41"/>
      <c r="TAS26" s="41"/>
      <c r="TAT26" s="41"/>
      <c r="TAU26" s="41"/>
      <c r="TAV26" s="41"/>
      <c r="TAW26" s="41"/>
      <c r="TAX26" s="41"/>
      <c r="TAY26" s="41"/>
      <c r="TAZ26" s="41"/>
      <c r="TBA26" s="41"/>
      <c r="TBB26" s="41"/>
      <c r="TBC26" s="41"/>
      <c r="TBD26" s="41"/>
      <c r="TBE26" s="41"/>
      <c r="TBF26" s="41"/>
      <c r="TBG26" s="41"/>
      <c r="TBH26" s="41"/>
      <c r="TBI26" s="41"/>
      <c r="TBJ26" s="41"/>
      <c r="TBK26" s="41"/>
      <c r="TBL26" s="41"/>
      <c r="TBM26" s="41"/>
      <c r="TBN26" s="41"/>
      <c r="TBO26" s="41"/>
      <c r="TBP26" s="41"/>
      <c r="TBQ26" s="41"/>
      <c r="TBR26" s="41"/>
      <c r="TBS26" s="41"/>
      <c r="TBT26" s="41"/>
      <c r="TBU26" s="41"/>
      <c r="TBV26" s="41"/>
      <c r="TBW26" s="41"/>
      <c r="TBX26" s="41"/>
      <c r="TBY26" s="41"/>
      <c r="TBZ26" s="41"/>
      <c r="TCA26" s="41"/>
      <c r="TCB26" s="41"/>
      <c r="TCC26" s="41"/>
      <c r="TCD26" s="41"/>
      <c r="TCE26" s="41"/>
      <c r="TCF26" s="41"/>
      <c r="TCG26" s="41"/>
      <c r="TCH26" s="41"/>
      <c r="TCI26" s="41"/>
      <c r="TCJ26" s="41"/>
      <c r="TCK26" s="41"/>
      <c r="TCL26" s="41"/>
      <c r="TCM26" s="41"/>
      <c r="TCN26" s="41"/>
      <c r="TCO26" s="41"/>
      <c r="TCP26" s="41"/>
      <c r="TCQ26" s="41"/>
      <c r="TCR26" s="41"/>
      <c r="TCS26" s="41"/>
      <c r="TCT26" s="41"/>
      <c r="TCU26" s="41"/>
      <c r="TCV26" s="41"/>
      <c r="TCW26" s="41"/>
      <c r="TCX26" s="41"/>
      <c r="TCY26" s="41"/>
      <c r="TCZ26" s="41"/>
      <c r="TDA26" s="41"/>
      <c r="TDB26" s="41"/>
      <c r="TDC26" s="41"/>
      <c r="TDD26" s="41"/>
      <c r="TDE26" s="41"/>
      <c r="TDF26" s="41"/>
      <c r="TDG26" s="41"/>
      <c r="TDH26" s="41"/>
      <c r="TDI26" s="41"/>
      <c r="TDJ26" s="41"/>
      <c r="TDK26" s="41"/>
      <c r="TDL26" s="41"/>
      <c r="TDM26" s="41"/>
      <c r="TDN26" s="41"/>
      <c r="TDO26" s="41"/>
      <c r="TDP26" s="41"/>
      <c r="TDQ26" s="41"/>
      <c r="TDR26" s="41"/>
      <c r="TDS26" s="41"/>
      <c r="TDT26" s="41"/>
      <c r="TDU26" s="41"/>
      <c r="TDV26" s="41"/>
      <c r="TDW26" s="41"/>
      <c r="TDX26" s="41"/>
      <c r="TDY26" s="41"/>
      <c r="TDZ26" s="41"/>
      <c r="TEA26" s="41"/>
      <c r="TEB26" s="41"/>
      <c r="TEC26" s="41"/>
      <c r="TED26" s="41"/>
      <c r="TEE26" s="41"/>
      <c r="TEF26" s="41"/>
      <c r="TEG26" s="41"/>
      <c r="TEH26" s="41"/>
      <c r="TEI26" s="41"/>
      <c r="TEJ26" s="41"/>
      <c r="TEK26" s="41"/>
      <c r="TEL26" s="41"/>
      <c r="TEM26" s="41"/>
      <c r="TEN26" s="41"/>
      <c r="TEO26" s="41"/>
      <c r="TEP26" s="41"/>
      <c r="TEQ26" s="41"/>
      <c r="TER26" s="41"/>
      <c r="TES26" s="41"/>
      <c r="TET26" s="41"/>
      <c r="TEU26" s="41"/>
      <c r="TEV26" s="41"/>
      <c r="TEW26" s="41"/>
      <c r="TEX26" s="41"/>
      <c r="TEY26" s="41"/>
      <c r="TEZ26" s="41"/>
      <c r="TFA26" s="41"/>
      <c r="TFB26" s="41"/>
      <c r="TFC26" s="41"/>
      <c r="TFD26" s="41"/>
      <c r="TFE26" s="41"/>
      <c r="TFF26" s="41"/>
      <c r="TFG26" s="41"/>
      <c r="TFH26" s="41"/>
      <c r="TFI26" s="41"/>
      <c r="TFJ26" s="41"/>
      <c r="TFK26" s="41"/>
      <c r="TFL26" s="41"/>
      <c r="TFM26" s="41"/>
      <c r="TFN26" s="41"/>
      <c r="TFO26" s="41"/>
      <c r="TFP26" s="41"/>
      <c r="TFQ26" s="41"/>
      <c r="TFR26" s="41"/>
      <c r="TFS26" s="41"/>
      <c r="TFT26" s="41"/>
      <c r="TFU26" s="41"/>
      <c r="TFV26" s="41"/>
      <c r="TFW26" s="41"/>
      <c r="TFX26" s="41"/>
      <c r="TFY26" s="41"/>
      <c r="TFZ26" s="41"/>
      <c r="TGA26" s="41"/>
      <c r="TGB26" s="41"/>
      <c r="TGC26" s="41"/>
      <c r="TGD26" s="41"/>
      <c r="TGE26" s="41"/>
      <c r="TGF26" s="41"/>
      <c r="TGG26" s="41"/>
      <c r="TGH26" s="41"/>
      <c r="TGI26" s="41"/>
      <c r="TGJ26" s="41"/>
      <c r="TGK26" s="41"/>
      <c r="TGL26" s="41"/>
      <c r="TGM26" s="41"/>
      <c r="TGN26" s="41"/>
      <c r="TGO26" s="41"/>
      <c r="TGP26" s="41"/>
      <c r="TGQ26" s="41"/>
      <c r="TGR26" s="41"/>
      <c r="TGS26" s="41"/>
      <c r="TGT26" s="41"/>
      <c r="TGU26" s="41"/>
      <c r="TGV26" s="41"/>
      <c r="TGW26" s="41"/>
      <c r="TGX26" s="41"/>
      <c r="TGY26" s="41"/>
      <c r="TGZ26" s="41"/>
      <c r="THA26" s="41"/>
      <c r="THB26" s="41"/>
      <c r="THC26" s="41"/>
      <c r="THD26" s="41"/>
      <c r="THE26" s="41"/>
      <c r="THF26" s="41"/>
      <c r="THG26" s="41"/>
      <c r="THH26" s="41"/>
      <c r="THI26" s="41"/>
      <c r="THJ26" s="41"/>
      <c r="THK26" s="41"/>
      <c r="THL26" s="41"/>
      <c r="THM26" s="41"/>
      <c r="THN26" s="41"/>
      <c r="THO26" s="41"/>
      <c r="THP26" s="41"/>
      <c r="THQ26" s="41"/>
      <c r="THR26" s="41"/>
      <c r="THS26" s="41"/>
      <c r="THT26" s="41"/>
      <c r="THU26" s="41"/>
      <c r="THV26" s="41"/>
      <c r="THW26" s="41"/>
      <c r="THX26" s="41"/>
      <c r="THY26" s="41"/>
      <c r="THZ26" s="41"/>
      <c r="TIA26" s="41"/>
      <c r="TIB26" s="41"/>
      <c r="TIC26" s="41"/>
      <c r="TID26" s="41"/>
      <c r="TIE26" s="41"/>
      <c r="TIF26" s="41"/>
      <c r="TIG26" s="41"/>
      <c r="TIH26" s="41"/>
      <c r="TII26" s="41"/>
      <c r="TIJ26" s="41"/>
      <c r="TIK26" s="41"/>
      <c r="TIL26" s="41"/>
      <c r="TIM26" s="41"/>
      <c r="TIN26" s="41"/>
      <c r="TIO26" s="41"/>
      <c r="TIP26" s="41"/>
      <c r="TIQ26" s="41"/>
      <c r="TIR26" s="41"/>
      <c r="TIS26" s="41"/>
      <c r="TIT26" s="41"/>
      <c r="TIU26" s="41"/>
      <c r="TIV26" s="41"/>
      <c r="TIW26" s="41"/>
      <c r="TIX26" s="41"/>
      <c r="TIY26" s="41"/>
      <c r="TIZ26" s="41"/>
      <c r="TJA26" s="41"/>
      <c r="TJB26" s="41"/>
      <c r="TJC26" s="41"/>
      <c r="TJD26" s="41"/>
      <c r="TJE26" s="41"/>
      <c r="TJF26" s="41"/>
      <c r="TJG26" s="41"/>
      <c r="TJH26" s="41"/>
      <c r="TJI26" s="41"/>
      <c r="TJJ26" s="41"/>
      <c r="TJK26" s="41"/>
      <c r="TJL26" s="41"/>
      <c r="TJM26" s="41"/>
      <c r="TJN26" s="41"/>
      <c r="TJO26" s="41"/>
      <c r="TJP26" s="41"/>
      <c r="TJQ26" s="41"/>
      <c r="TJR26" s="41"/>
      <c r="TJS26" s="41"/>
      <c r="TJT26" s="41"/>
      <c r="TJU26" s="41"/>
      <c r="TJV26" s="41"/>
      <c r="TJW26" s="41"/>
      <c r="TJX26" s="41"/>
      <c r="TJY26" s="41"/>
      <c r="TJZ26" s="41"/>
      <c r="TKA26" s="41"/>
      <c r="TKB26" s="41"/>
      <c r="TKC26" s="41"/>
      <c r="TKD26" s="41"/>
      <c r="TKE26" s="41"/>
      <c r="TKF26" s="41"/>
      <c r="TKG26" s="41"/>
      <c r="TKH26" s="41"/>
      <c r="TKI26" s="41"/>
      <c r="TKJ26" s="41"/>
      <c r="TKK26" s="41"/>
      <c r="TKL26" s="41"/>
      <c r="TKM26" s="41"/>
      <c r="TKN26" s="41"/>
      <c r="TKO26" s="41"/>
      <c r="TKP26" s="41"/>
      <c r="TKQ26" s="41"/>
      <c r="TKR26" s="41"/>
      <c r="TKS26" s="41"/>
      <c r="TKT26" s="41"/>
      <c r="TKU26" s="41"/>
      <c r="TKV26" s="41"/>
      <c r="TKW26" s="41"/>
      <c r="TKX26" s="41"/>
      <c r="TKY26" s="41"/>
      <c r="TKZ26" s="41"/>
      <c r="TLA26" s="41"/>
      <c r="TLB26" s="41"/>
      <c r="TLC26" s="41"/>
      <c r="TLD26" s="41"/>
      <c r="TLE26" s="41"/>
      <c r="TLF26" s="41"/>
      <c r="TLG26" s="41"/>
      <c r="TLH26" s="41"/>
      <c r="TLI26" s="41"/>
      <c r="TLJ26" s="41"/>
      <c r="TLK26" s="41"/>
      <c r="TLL26" s="41"/>
      <c r="TLM26" s="41"/>
      <c r="TLN26" s="41"/>
      <c r="TLO26" s="41"/>
      <c r="TLP26" s="41"/>
      <c r="TLQ26" s="41"/>
      <c r="TLR26" s="41"/>
      <c r="TLS26" s="41"/>
      <c r="TLT26" s="41"/>
      <c r="TLU26" s="41"/>
      <c r="TLV26" s="41"/>
      <c r="TLW26" s="41"/>
      <c r="TLX26" s="41"/>
      <c r="TLY26" s="41"/>
      <c r="TLZ26" s="41"/>
      <c r="TMA26" s="41"/>
      <c r="TMB26" s="41"/>
      <c r="TMC26" s="41"/>
      <c r="TMD26" s="41"/>
      <c r="TME26" s="41"/>
      <c r="TMF26" s="41"/>
      <c r="TMG26" s="41"/>
      <c r="TMH26" s="41"/>
      <c r="TMI26" s="41"/>
      <c r="TMJ26" s="41"/>
      <c r="TMK26" s="41"/>
      <c r="TML26" s="41"/>
      <c r="TMM26" s="41"/>
      <c r="TMN26" s="41"/>
      <c r="TMO26" s="41"/>
      <c r="TMP26" s="41"/>
      <c r="TMQ26" s="41"/>
      <c r="TMR26" s="41"/>
      <c r="TMS26" s="41"/>
      <c r="TMT26" s="41"/>
      <c r="TMU26" s="41"/>
      <c r="TMV26" s="41"/>
      <c r="TMW26" s="41"/>
      <c r="TMX26" s="41"/>
      <c r="TMY26" s="41"/>
      <c r="TMZ26" s="41"/>
      <c r="TNA26" s="41"/>
      <c r="TNB26" s="41"/>
      <c r="TNC26" s="41"/>
      <c r="TND26" s="41"/>
      <c r="TNE26" s="41"/>
      <c r="TNF26" s="41"/>
      <c r="TNG26" s="41"/>
      <c r="TNH26" s="41"/>
      <c r="TNI26" s="41"/>
      <c r="TNJ26" s="41"/>
      <c r="TNK26" s="41"/>
      <c r="TNL26" s="41"/>
      <c r="TNM26" s="41"/>
      <c r="TNN26" s="41"/>
      <c r="TNO26" s="41"/>
      <c r="TNP26" s="41"/>
      <c r="TNQ26" s="41"/>
      <c r="TNR26" s="41"/>
      <c r="TNS26" s="41"/>
      <c r="TNT26" s="41"/>
      <c r="TNU26" s="41"/>
      <c r="TNV26" s="41"/>
      <c r="TNW26" s="41"/>
      <c r="TNX26" s="41"/>
      <c r="TNY26" s="41"/>
      <c r="TNZ26" s="41"/>
      <c r="TOA26" s="41"/>
      <c r="TOB26" s="41"/>
      <c r="TOC26" s="41"/>
      <c r="TOD26" s="41"/>
      <c r="TOE26" s="41"/>
      <c r="TOF26" s="41"/>
      <c r="TOG26" s="41"/>
      <c r="TOH26" s="41"/>
      <c r="TOI26" s="41"/>
      <c r="TOJ26" s="41"/>
      <c r="TOK26" s="41"/>
      <c r="TOL26" s="41"/>
      <c r="TOM26" s="41"/>
      <c r="TON26" s="41"/>
      <c r="TOO26" s="41"/>
      <c r="TOP26" s="41"/>
      <c r="TOQ26" s="41"/>
      <c r="TOR26" s="41"/>
      <c r="TOS26" s="41"/>
      <c r="TOT26" s="41"/>
      <c r="TOU26" s="41"/>
      <c r="TOV26" s="41"/>
      <c r="TOW26" s="41"/>
      <c r="TOX26" s="41"/>
      <c r="TOY26" s="41"/>
      <c r="TOZ26" s="41"/>
      <c r="TPA26" s="41"/>
      <c r="TPB26" s="41"/>
      <c r="TPC26" s="41"/>
      <c r="TPD26" s="41"/>
      <c r="TPE26" s="41"/>
      <c r="TPF26" s="41"/>
      <c r="TPG26" s="41"/>
      <c r="TPH26" s="41"/>
      <c r="TPI26" s="41"/>
      <c r="TPJ26" s="41"/>
      <c r="TPK26" s="41"/>
      <c r="TPL26" s="41"/>
      <c r="TPM26" s="41"/>
      <c r="TPN26" s="41"/>
      <c r="TPO26" s="41"/>
      <c r="TPP26" s="41"/>
      <c r="TPQ26" s="41"/>
      <c r="TPR26" s="41"/>
      <c r="TPS26" s="41"/>
      <c r="TPT26" s="41"/>
      <c r="TPU26" s="41"/>
      <c r="TPV26" s="41"/>
      <c r="TPW26" s="41"/>
      <c r="TPX26" s="41"/>
      <c r="TPY26" s="41"/>
      <c r="TPZ26" s="41"/>
      <c r="TQA26" s="41"/>
      <c r="TQB26" s="41"/>
      <c r="TQC26" s="41"/>
      <c r="TQD26" s="41"/>
      <c r="TQE26" s="41"/>
      <c r="TQF26" s="41"/>
      <c r="TQG26" s="41"/>
      <c r="TQH26" s="41"/>
      <c r="TQI26" s="41"/>
      <c r="TQJ26" s="41"/>
      <c r="TQK26" s="41"/>
      <c r="TQL26" s="41"/>
      <c r="TQM26" s="41"/>
      <c r="TQN26" s="41"/>
      <c r="TQO26" s="41"/>
      <c r="TQP26" s="41"/>
      <c r="TQQ26" s="41"/>
      <c r="TQR26" s="41"/>
      <c r="TQS26" s="41"/>
      <c r="TQT26" s="41"/>
      <c r="TQU26" s="41"/>
      <c r="TQV26" s="41"/>
      <c r="TQW26" s="41"/>
      <c r="TQX26" s="41"/>
      <c r="TQY26" s="41"/>
      <c r="TQZ26" s="41"/>
      <c r="TRA26" s="41"/>
      <c r="TRB26" s="41"/>
      <c r="TRC26" s="41"/>
      <c r="TRD26" s="41"/>
      <c r="TRE26" s="41"/>
      <c r="TRF26" s="41"/>
      <c r="TRG26" s="41"/>
      <c r="TRH26" s="41"/>
      <c r="TRI26" s="41"/>
      <c r="TRJ26" s="41"/>
      <c r="TRK26" s="41"/>
      <c r="TRL26" s="41"/>
      <c r="TRM26" s="41"/>
      <c r="TRN26" s="41"/>
      <c r="TRO26" s="41"/>
      <c r="TRP26" s="41"/>
      <c r="TRQ26" s="41"/>
      <c r="TRR26" s="41"/>
      <c r="TRS26" s="41"/>
      <c r="TRT26" s="41"/>
      <c r="TRU26" s="41"/>
      <c r="TRV26" s="41"/>
      <c r="TRW26" s="41"/>
      <c r="TRX26" s="41"/>
      <c r="TRY26" s="41"/>
      <c r="TRZ26" s="41"/>
      <c r="TSA26" s="41"/>
      <c r="TSB26" s="41"/>
      <c r="TSC26" s="41"/>
      <c r="TSD26" s="41"/>
      <c r="TSE26" s="41"/>
      <c r="TSF26" s="41"/>
      <c r="TSG26" s="41"/>
      <c r="TSH26" s="41"/>
      <c r="TSI26" s="41"/>
      <c r="TSJ26" s="41"/>
      <c r="TSK26" s="41"/>
      <c r="TSL26" s="41"/>
      <c r="TSM26" s="41"/>
      <c r="TSN26" s="41"/>
      <c r="TSO26" s="41"/>
      <c r="TSP26" s="41"/>
      <c r="TSQ26" s="41"/>
      <c r="TSR26" s="41"/>
      <c r="TSS26" s="41"/>
      <c r="TST26" s="41"/>
      <c r="TSU26" s="41"/>
      <c r="TSV26" s="41"/>
      <c r="TSW26" s="41"/>
      <c r="TSX26" s="41"/>
      <c r="TSY26" s="41"/>
      <c r="TSZ26" s="41"/>
      <c r="TTA26" s="41"/>
      <c r="TTB26" s="41"/>
      <c r="TTC26" s="41"/>
      <c r="TTD26" s="41"/>
      <c r="TTE26" s="41"/>
      <c r="TTF26" s="41"/>
      <c r="TTG26" s="41"/>
      <c r="TTH26" s="41"/>
      <c r="TTI26" s="41"/>
      <c r="TTJ26" s="41"/>
      <c r="TTK26" s="41"/>
      <c r="TTL26" s="41"/>
      <c r="TTM26" s="41"/>
      <c r="TTN26" s="41"/>
      <c r="TTO26" s="41"/>
      <c r="TTP26" s="41"/>
      <c r="TTQ26" s="41"/>
      <c r="TTR26" s="41"/>
      <c r="TTS26" s="41"/>
      <c r="TTT26" s="41"/>
      <c r="TTU26" s="41"/>
      <c r="TTV26" s="41"/>
      <c r="TTW26" s="41"/>
      <c r="TTX26" s="41"/>
      <c r="TTY26" s="41"/>
      <c r="TTZ26" s="41"/>
      <c r="TUA26" s="41"/>
      <c r="TUB26" s="41"/>
      <c r="TUC26" s="41"/>
      <c r="TUD26" s="41"/>
      <c r="TUE26" s="41"/>
      <c r="TUF26" s="41"/>
      <c r="TUG26" s="41"/>
      <c r="TUH26" s="41"/>
      <c r="TUI26" s="41"/>
      <c r="TUJ26" s="41"/>
      <c r="TUK26" s="41"/>
      <c r="TUL26" s="41"/>
      <c r="TUM26" s="41"/>
      <c r="TUN26" s="41"/>
      <c r="TUO26" s="41"/>
      <c r="TUP26" s="41"/>
      <c r="TUQ26" s="41"/>
      <c r="TUR26" s="41"/>
      <c r="TUS26" s="41"/>
      <c r="TUT26" s="41"/>
      <c r="TUU26" s="41"/>
      <c r="TUV26" s="41"/>
      <c r="TUW26" s="41"/>
      <c r="TUX26" s="41"/>
      <c r="TUY26" s="41"/>
      <c r="TUZ26" s="41"/>
      <c r="TVA26" s="41"/>
      <c r="TVB26" s="41"/>
      <c r="TVC26" s="41"/>
      <c r="TVD26" s="41"/>
      <c r="TVE26" s="41"/>
      <c r="TVF26" s="41"/>
      <c r="TVG26" s="41"/>
      <c r="TVH26" s="41"/>
      <c r="TVI26" s="41"/>
      <c r="TVJ26" s="41"/>
      <c r="TVK26" s="41"/>
      <c r="TVL26" s="41"/>
      <c r="TVM26" s="41"/>
      <c r="TVN26" s="41"/>
      <c r="TVO26" s="41"/>
      <c r="TVP26" s="41"/>
      <c r="TVQ26" s="41"/>
      <c r="TVR26" s="41"/>
      <c r="TVS26" s="41"/>
      <c r="TVT26" s="41"/>
      <c r="TVU26" s="41"/>
      <c r="TVV26" s="41"/>
      <c r="TVW26" s="41"/>
      <c r="TVX26" s="41"/>
      <c r="TVY26" s="41"/>
      <c r="TVZ26" s="41"/>
      <c r="TWA26" s="41"/>
      <c r="TWB26" s="41"/>
      <c r="TWC26" s="41"/>
      <c r="TWD26" s="41"/>
      <c r="TWE26" s="41"/>
      <c r="TWF26" s="41"/>
      <c r="TWG26" s="41"/>
      <c r="TWH26" s="41"/>
      <c r="TWI26" s="41"/>
      <c r="TWJ26" s="41"/>
      <c r="TWK26" s="41"/>
      <c r="TWL26" s="41"/>
      <c r="TWM26" s="41"/>
      <c r="TWN26" s="41"/>
      <c r="TWO26" s="41"/>
      <c r="TWP26" s="41"/>
      <c r="TWQ26" s="41"/>
      <c r="TWR26" s="41"/>
      <c r="TWS26" s="41"/>
      <c r="TWT26" s="41"/>
      <c r="TWU26" s="41"/>
      <c r="TWV26" s="41"/>
      <c r="TWW26" s="41"/>
      <c r="TWX26" s="41"/>
      <c r="TWY26" s="41"/>
      <c r="TWZ26" s="41"/>
      <c r="TXA26" s="41"/>
      <c r="TXB26" s="41"/>
      <c r="TXC26" s="41"/>
      <c r="TXD26" s="41"/>
      <c r="TXE26" s="41"/>
      <c r="TXF26" s="41"/>
      <c r="TXG26" s="41"/>
      <c r="TXH26" s="41"/>
      <c r="TXI26" s="41"/>
      <c r="TXJ26" s="41"/>
      <c r="TXK26" s="41"/>
      <c r="TXL26" s="41"/>
      <c r="TXM26" s="41"/>
      <c r="TXN26" s="41"/>
      <c r="TXO26" s="41"/>
      <c r="TXP26" s="41"/>
      <c r="TXQ26" s="41"/>
      <c r="TXR26" s="41"/>
      <c r="TXS26" s="41"/>
      <c r="TXT26" s="41"/>
      <c r="TXU26" s="41"/>
      <c r="TXV26" s="41"/>
      <c r="TXW26" s="41"/>
      <c r="TXX26" s="41"/>
      <c r="TXY26" s="41"/>
      <c r="TXZ26" s="41"/>
      <c r="TYA26" s="41"/>
      <c r="TYB26" s="41"/>
      <c r="TYC26" s="41"/>
      <c r="TYD26" s="41"/>
      <c r="TYE26" s="41"/>
      <c r="TYF26" s="41"/>
      <c r="TYG26" s="41"/>
      <c r="TYH26" s="41"/>
      <c r="TYI26" s="41"/>
      <c r="TYJ26" s="41"/>
      <c r="TYK26" s="41"/>
      <c r="TYL26" s="41"/>
      <c r="TYM26" s="41"/>
      <c r="TYN26" s="41"/>
      <c r="TYO26" s="41"/>
      <c r="TYP26" s="41"/>
      <c r="TYQ26" s="41"/>
      <c r="TYR26" s="41"/>
      <c r="TYS26" s="41"/>
      <c r="TYT26" s="41"/>
      <c r="TYU26" s="41"/>
      <c r="TYV26" s="41"/>
      <c r="TYW26" s="41"/>
      <c r="TYX26" s="41"/>
      <c r="TYY26" s="41"/>
      <c r="TYZ26" s="41"/>
      <c r="TZA26" s="41"/>
      <c r="TZB26" s="41"/>
      <c r="TZC26" s="41"/>
      <c r="TZD26" s="41"/>
      <c r="TZE26" s="41"/>
      <c r="TZF26" s="41"/>
      <c r="TZG26" s="41"/>
      <c r="TZH26" s="41"/>
      <c r="TZI26" s="41"/>
      <c r="TZJ26" s="41"/>
      <c r="TZK26" s="41"/>
      <c r="TZL26" s="41"/>
      <c r="TZM26" s="41"/>
      <c r="TZN26" s="41"/>
      <c r="TZO26" s="41"/>
      <c r="TZP26" s="41"/>
      <c r="TZQ26" s="41"/>
      <c r="TZR26" s="41"/>
      <c r="TZS26" s="41"/>
      <c r="TZT26" s="41"/>
      <c r="TZU26" s="41"/>
      <c r="TZV26" s="41"/>
      <c r="TZW26" s="41"/>
      <c r="TZX26" s="41"/>
      <c r="TZY26" s="41"/>
      <c r="TZZ26" s="41"/>
      <c r="UAA26" s="41"/>
      <c r="UAB26" s="41"/>
      <c r="UAC26" s="41"/>
      <c r="UAD26" s="41"/>
      <c r="UAE26" s="41"/>
      <c r="UAF26" s="41"/>
      <c r="UAG26" s="41"/>
      <c r="UAH26" s="41"/>
      <c r="UAI26" s="41"/>
      <c r="UAJ26" s="41"/>
      <c r="UAK26" s="41"/>
      <c r="UAL26" s="41"/>
      <c r="UAM26" s="41"/>
      <c r="UAN26" s="41"/>
      <c r="UAO26" s="41"/>
      <c r="UAP26" s="41"/>
      <c r="UAQ26" s="41"/>
      <c r="UAR26" s="41"/>
      <c r="UAS26" s="41"/>
      <c r="UAT26" s="41"/>
      <c r="UAU26" s="41"/>
      <c r="UAV26" s="41"/>
      <c r="UAW26" s="41"/>
      <c r="UAX26" s="41"/>
      <c r="UAY26" s="41"/>
      <c r="UAZ26" s="41"/>
      <c r="UBA26" s="41"/>
      <c r="UBB26" s="41"/>
      <c r="UBC26" s="41"/>
      <c r="UBD26" s="41"/>
      <c r="UBE26" s="41"/>
      <c r="UBF26" s="41"/>
      <c r="UBG26" s="41"/>
      <c r="UBH26" s="41"/>
      <c r="UBI26" s="41"/>
      <c r="UBJ26" s="41"/>
      <c r="UBK26" s="41"/>
      <c r="UBL26" s="41"/>
      <c r="UBM26" s="41"/>
      <c r="UBN26" s="41"/>
      <c r="UBO26" s="41"/>
      <c r="UBP26" s="41"/>
      <c r="UBQ26" s="41"/>
      <c r="UBR26" s="41"/>
      <c r="UBS26" s="41"/>
      <c r="UBT26" s="41"/>
      <c r="UBU26" s="41"/>
      <c r="UBV26" s="41"/>
      <c r="UBW26" s="41"/>
      <c r="UBX26" s="41"/>
      <c r="UBY26" s="41"/>
      <c r="UBZ26" s="41"/>
      <c r="UCA26" s="41"/>
      <c r="UCB26" s="41"/>
      <c r="UCC26" s="41"/>
      <c r="UCD26" s="41"/>
      <c r="UCE26" s="41"/>
      <c r="UCF26" s="41"/>
      <c r="UCG26" s="41"/>
      <c r="UCH26" s="41"/>
      <c r="UCI26" s="41"/>
      <c r="UCJ26" s="41"/>
      <c r="UCK26" s="41"/>
      <c r="UCL26" s="41"/>
      <c r="UCM26" s="41"/>
      <c r="UCN26" s="41"/>
      <c r="UCO26" s="41"/>
      <c r="UCP26" s="41"/>
      <c r="UCQ26" s="41"/>
      <c r="UCR26" s="41"/>
      <c r="UCS26" s="41"/>
      <c r="UCT26" s="41"/>
      <c r="UCU26" s="41"/>
      <c r="UCV26" s="41"/>
      <c r="UCW26" s="41"/>
      <c r="UCX26" s="41"/>
      <c r="UCY26" s="41"/>
      <c r="UCZ26" s="41"/>
      <c r="UDA26" s="41"/>
      <c r="UDB26" s="41"/>
      <c r="UDC26" s="41"/>
      <c r="UDD26" s="41"/>
      <c r="UDE26" s="41"/>
      <c r="UDF26" s="41"/>
      <c r="UDG26" s="41"/>
      <c r="UDH26" s="41"/>
      <c r="UDI26" s="41"/>
      <c r="UDJ26" s="41"/>
      <c r="UDK26" s="41"/>
      <c r="UDL26" s="41"/>
      <c r="UDM26" s="41"/>
      <c r="UDN26" s="41"/>
      <c r="UDO26" s="41"/>
      <c r="UDP26" s="41"/>
      <c r="UDQ26" s="41"/>
      <c r="UDR26" s="41"/>
      <c r="UDS26" s="41"/>
      <c r="UDT26" s="41"/>
      <c r="UDU26" s="41"/>
      <c r="UDV26" s="41"/>
      <c r="UDW26" s="41"/>
      <c r="UDX26" s="41"/>
      <c r="UDY26" s="41"/>
      <c r="UDZ26" s="41"/>
      <c r="UEA26" s="41"/>
      <c r="UEB26" s="41"/>
      <c r="UEC26" s="41"/>
      <c r="UED26" s="41"/>
      <c r="UEE26" s="41"/>
      <c r="UEF26" s="41"/>
      <c r="UEG26" s="41"/>
      <c r="UEH26" s="41"/>
      <c r="UEI26" s="41"/>
      <c r="UEJ26" s="41"/>
      <c r="UEK26" s="41"/>
      <c r="UEL26" s="41"/>
      <c r="UEM26" s="41"/>
      <c r="UEN26" s="41"/>
      <c r="UEO26" s="41"/>
      <c r="UEP26" s="41"/>
      <c r="UEQ26" s="41"/>
      <c r="UER26" s="41"/>
      <c r="UES26" s="41"/>
      <c r="UET26" s="41"/>
      <c r="UEU26" s="41"/>
      <c r="UEV26" s="41"/>
      <c r="UEW26" s="41"/>
      <c r="UEX26" s="41"/>
      <c r="UEY26" s="41"/>
      <c r="UEZ26" s="41"/>
      <c r="UFA26" s="41"/>
      <c r="UFB26" s="41"/>
      <c r="UFC26" s="41"/>
      <c r="UFD26" s="41"/>
      <c r="UFE26" s="41"/>
      <c r="UFF26" s="41"/>
      <c r="UFG26" s="41"/>
      <c r="UFH26" s="41"/>
      <c r="UFI26" s="41"/>
      <c r="UFJ26" s="41"/>
      <c r="UFK26" s="41"/>
      <c r="UFL26" s="41"/>
      <c r="UFM26" s="41"/>
      <c r="UFN26" s="41"/>
      <c r="UFO26" s="41"/>
      <c r="UFP26" s="41"/>
      <c r="UFQ26" s="41"/>
      <c r="UFR26" s="41"/>
      <c r="UFS26" s="41"/>
      <c r="UFT26" s="41"/>
      <c r="UFU26" s="41"/>
      <c r="UFV26" s="41"/>
      <c r="UFW26" s="41"/>
      <c r="UFX26" s="41"/>
      <c r="UFY26" s="41"/>
      <c r="UFZ26" s="41"/>
      <c r="UGA26" s="41"/>
      <c r="UGB26" s="41"/>
      <c r="UGC26" s="41"/>
      <c r="UGD26" s="41"/>
      <c r="UGE26" s="41"/>
      <c r="UGF26" s="41"/>
      <c r="UGG26" s="41"/>
      <c r="UGH26" s="41"/>
      <c r="UGI26" s="41"/>
      <c r="UGJ26" s="41"/>
      <c r="UGK26" s="41"/>
      <c r="UGL26" s="41"/>
      <c r="UGM26" s="41"/>
      <c r="UGN26" s="41"/>
      <c r="UGO26" s="41"/>
      <c r="UGP26" s="41"/>
      <c r="UGQ26" s="41"/>
      <c r="UGR26" s="41"/>
      <c r="UGS26" s="41"/>
      <c r="UGT26" s="41"/>
      <c r="UGU26" s="41"/>
      <c r="UGV26" s="41"/>
      <c r="UGW26" s="41"/>
      <c r="UGX26" s="41"/>
      <c r="UGY26" s="41"/>
      <c r="UGZ26" s="41"/>
      <c r="UHA26" s="41"/>
      <c r="UHB26" s="41"/>
      <c r="UHC26" s="41"/>
      <c r="UHD26" s="41"/>
      <c r="UHE26" s="41"/>
      <c r="UHF26" s="41"/>
      <c r="UHG26" s="41"/>
      <c r="UHH26" s="41"/>
      <c r="UHI26" s="41"/>
      <c r="UHJ26" s="41"/>
      <c r="UHK26" s="41"/>
      <c r="UHL26" s="41"/>
      <c r="UHM26" s="41"/>
      <c r="UHN26" s="41"/>
      <c r="UHO26" s="41"/>
      <c r="UHP26" s="41"/>
      <c r="UHQ26" s="41"/>
      <c r="UHR26" s="41"/>
      <c r="UHS26" s="41"/>
      <c r="UHT26" s="41"/>
      <c r="UHU26" s="41"/>
      <c r="UHV26" s="41"/>
      <c r="UHW26" s="41"/>
      <c r="UHX26" s="41"/>
      <c r="UHY26" s="41"/>
      <c r="UHZ26" s="41"/>
      <c r="UIA26" s="41"/>
      <c r="UIB26" s="41"/>
      <c r="UIC26" s="41"/>
      <c r="UID26" s="41"/>
      <c r="UIE26" s="41"/>
      <c r="UIF26" s="41"/>
      <c r="UIG26" s="41"/>
      <c r="UIH26" s="41"/>
      <c r="UII26" s="41"/>
      <c r="UIJ26" s="41"/>
      <c r="UIK26" s="41"/>
      <c r="UIL26" s="41"/>
      <c r="UIM26" s="41"/>
      <c r="UIN26" s="41"/>
      <c r="UIO26" s="41"/>
      <c r="UIP26" s="41"/>
      <c r="UIQ26" s="41"/>
      <c r="UIR26" s="41"/>
      <c r="UIS26" s="41"/>
      <c r="UIT26" s="41"/>
      <c r="UIU26" s="41"/>
      <c r="UIV26" s="41"/>
      <c r="UIW26" s="41"/>
      <c r="UIX26" s="41"/>
      <c r="UIY26" s="41"/>
      <c r="UIZ26" s="41"/>
      <c r="UJA26" s="41"/>
      <c r="UJB26" s="41"/>
      <c r="UJC26" s="41"/>
      <c r="UJD26" s="41"/>
      <c r="UJE26" s="41"/>
      <c r="UJF26" s="41"/>
      <c r="UJG26" s="41"/>
      <c r="UJH26" s="41"/>
      <c r="UJI26" s="41"/>
      <c r="UJJ26" s="41"/>
      <c r="UJK26" s="41"/>
      <c r="UJL26" s="41"/>
      <c r="UJM26" s="41"/>
      <c r="UJN26" s="41"/>
      <c r="UJO26" s="41"/>
      <c r="UJP26" s="41"/>
      <c r="UJQ26" s="41"/>
      <c r="UJR26" s="41"/>
      <c r="UJS26" s="41"/>
      <c r="UJT26" s="41"/>
      <c r="UJU26" s="41"/>
      <c r="UJV26" s="41"/>
      <c r="UJW26" s="41"/>
      <c r="UJX26" s="41"/>
      <c r="UJY26" s="41"/>
      <c r="UJZ26" s="41"/>
      <c r="UKA26" s="41"/>
      <c r="UKB26" s="41"/>
      <c r="UKC26" s="41"/>
      <c r="UKD26" s="41"/>
      <c r="UKE26" s="41"/>
      <c r="UKF26" s="41"/>
      <c r="UKG26" s="41"/>
      <c r="UKH26" s="41"/>
      <c r="UKI26" s="41"/>
      <c r="UKJ26" s="41"/>
      <c r="UKK26" s="41"/>
      <c r="UKL26" s="41"/>
      <c r="UKM26" s="41"/>
      <c r="UKN26" s="41"/>
      <c r="UKO26" s="41"/>
      <c r="UKP26" s="41"/>
      <c r="UKQ26" s="41"/>
      <c r="UKR26" s="41"/>
      <c r="UKS26" s="41"/>
      <c r="UKT26" s="41"/>
      <c r="UKU26" s="41"/>
      <c r="UKV26" s="41"/>
      <c r="UKW26" s="41"/>
      <c r="UKX26" s="41"/>
      <c r="UKY26" s="41"/>
      <c r="UKZ26" s="41"/>
      <c r="ULA26" s="41"/>
      <c r="ULB26" s="41"/>
      <c r="ULC26" s="41"/>
      <c r="ULD26" s="41"/>
      <c r="ULE26" s="41"/>
      <c r="ULF26" s="41"/>
      <c r="ULG26" s="41"/>
      <c r="ULH26" s="41"/>
      <c r="ULI26" s="41"/>
      <c r="ULJ26" s="41"/>
      <c r="ULK26" s="41"/>
      <c r="ULL26" s="41"/>
      <c r="ULM26" s="41"/>
      <c r="ULN26" s="41"/>
      <c r="ULO26" s="41"/>
      <c r="ULP26" s="41"/>
      <c r="ULQ26" s="41"/>
      <c r="ULR26" s="41"/>
      <c r="ULS26" s="41"/>
      <c r="ULT26" s="41"/>
      <c r="ULU26" s="41"/>
      <c r="ULV26" s="41"/>
      <c r="ULW26" s="41"/>
      <c r="ULX26" s="41"/>
      <c r="ULY26" s="41"/>
      <c r="ULZ26" s="41"/>
      <c r="UMA26" s="41"/>
      <c r="UMB26" s="41"/>
      <c r="UMC26" s="41"/>
      <c r="UMD26" s="41"/>
      <c r="UME26" s="41"/>
      <c r="UMF26" s="41"/>
      <c r="UMG26" s="41"/>
      <c r="UMH26" s="41"/>
      <c r="UMI26" s="41"/>
      <c r="UMJ26" s="41"/>
      <c r="UMK26" s="41"/>
      <c r="UML26" s="41"/>
      <c r="UMM26" s="41"/>
      <c r="UMN26" s="41"/>
      <c r="UMO26" s="41"/>
      <c r="UMP26" s="41"/>
      <c r="UMQ26" s="41"/>
      <c r="UMR26" s="41"/>
      <c r="UMS26" s="41"/>
      <c r="UMT26" s="41"/>
      <c r="UMU26" s="41"/>
      <c r="UMV26" s="41"/>
      <c r="UMW26" s="41"/>
      <c r="UMX26" s="41"/>
      <c r="UMY26" s="41"/>
      <c r="UMZ26" s="41"/>
      <c r="UNA26" s="41"/>
      <c r="UNB26" s="41"/>
      <c r="UNC26" s="41"/>
      <c r="UND26" s="41"/>
      <c r="UNE26" s="41"/>
      <c r="UNF26" s="41"/>
      <c r="UNG26" s="41"/>
      <c r="UNH26" s="41"/>
      <c r="UNI26" s="41"/>
      <c r="UNJ26" s="41"/>
      <c r="UNK26" s="41"/>
      <c r="UNL26" s="41"/>
      <c r="UNM26" s="41"/>
      <c r="UNN26" s="41"/>
      <c r="UNO26" s="41"/>
      <c r="UNP26" s="41"/>
      <c r="UNQ26" s="41"/>
      <c r="UNR26" s="41"/>
      <c r="UNS26" s="41"/>
      <c r="UNT26" s="41"/>
      <c r="UNU26" s="41"/>
      <c r="UNV26" s="41"/>
      <c r="UNW26" s="41"/>
      <c r="UNX26" s="41"/>
      <c r="UNY26" s="41"/>
      <c r="UNZ26" s="41"/>
      <c r="UOA26" s="41"/>
      <c r="UOB26" s="41"/>
      <c r="UOC26" s="41"/>
      <c r="UOD26" s="41"/>
      <c r="UOE26" s="41"/>
      <c r="UOF26" s="41"/>
      <c r="UOG26" s="41"/>
      <c r="UOH26" s="41"/>
      <c r="UOI26" s="41"/>
      <c r="UOJ26" s="41"/>
      <c r="UOK26" s="41"/>
      <c r="UOL26" s="41"/>
      <c r="UOM26" s="41"/>
      <c r="UON26" s="41"/>
      <c r="UOO26" s="41"/>
      <c r="UOP26" s="41"/>
      <c r="UOQ26" s="41"/>
      <c r="UOR26" s="41"/>
      <c r="UOS26" s="41"/>
      <c r="UOT26" s="41"/>
      <c r="UOU26" s="41"/>
      <c r="UOV26" s="41"/>
      <c r="UOW26" s="41"/>
      <c r="UOX26" s="41"/>
      <c r="UOY26" s="41"/>
      <c r="UOZ26" s="41"/>
      <c r="UPA26" s="41"/>
      <c r="UPB26" s="41"/>
      <c r="UPC26" s="41"/>
      <c r="UPD26" s="41"/>
      <c r="UPE26" s="41"/>
      <c r="UPF26" s="41"/>
      <c r="UPG26" s="41"/>
      <c r="UPH26" s="41"/>
      <c r="UPI26" s="41"/>
      <c r="UPJ26" s="41"/>
      <c r="UPK26" s="41"/>
      <c r="UPL26" s="41"/>
      <c r="UPM26" s="41"/>
      <c r="UPN26" s="41"/>
      <c r="UPO26" s="41"/>
      <c r="UPP26" s="41"/>
      <c r="UPQ26" s="41"/>
      <c r="UPR26" s="41"/>
      <c r="UPS26" s="41"/>
      <c r="UPT26" s="41"/>
      <c r="UPU26" s="41"/>
      <c r="UPV26" s="41"/>
      <c r="UPW26" s="41"/>
      <c r="UPX26" s="41"/>
      <c r="UPY26" s="41"/>
      <c r="UPZ26" s="41"/>
      <c r="UQA26" s="41"/>
      <c r="UQB26" s="41"/>
      <c r="UQC26" s="41"/>
      <c r="UQD26" s="41"/>
      <c r="UQE26" s="41"/>
      <c r="UQF26" s="41"/>
      <c r="UQG26" s="41"/>
      <c r="UQH26" s="41"/>
      <c r="UQI26" s="41"/>
      <c r="UQJ26" s="41"/>
      <c r="UQK26" s="41"/>
      <c r="UQL26" s="41"/>
      <c r="UQM26" s="41"/>
      <c r="UQN26" s="41"/>
      <c r="UQO26" s="41"/>
      <c r="UQP26" s="41"/>
      <c r="UQQ26" s="41"/>
      <c r="UQR26" s="41"/>
      <c r="UQS26" s="41"/>
      <c r="UQT26" s="41"/>
      <c r="UQU26" s="41"/>
      <c r="UQV26" s="41"/>
      <c r="UQW26" s="41"/>
      <c r="UQX26" s="41"/>
      <c r="UQY26" s="41"/>
      <c r="UQZ26" s="41"/>
      <c r="URA26" s="41"/>
      <c r="URB26" s="41"/>
      <c r="URC26" s="41"/>
      <c r="URD26" s="41"/>
      <c r="URE26" s="41"/>
      <c r="URF26" s="41"/>
      <c r="URG26" s="41"/>
      <c r="URH26" s="41"/>
      <c r="URI26" s="41"/>
      <c r="URJ26" s="41"/>
      <c r="URK26" s="41"/>
      <c r="URL26" s="41"/>
      <c r="URM26" s="41"/>
      <c r="URN26" s="41"/>
      <c r="URO26" s="41"/>
      <c r="URP26" s="41"/>
      <c r="URQ26" s="41"/>
      <c r="URR26" s="41"/>
      <c r="URS26" s="41"/>
      <c r="URT26" s="41"/>
      <c r="URU26" s="41"/>
      <c r="URV26" s="41"/>
      <c r="URW26" s="41"/>
      <c r="URX26" s="41"/>
      <c r="URY26" s="41"/>
      <c r="URZ26" s="41"/>
      <c r="USA26" s="41"/>
      <c r="USB26" s="41"/>
      <c r="USC26" s="41"/>
      <c r="USD26" s="41"/>
      <c r="USE26" s="41"/>
      <c r="USF26" s="41"/>
      <c r="USG26" s="41"/>
      <c r="USH26" s="41"/>
      <c r="USI26" s="41"/>
      <c r="USJ26" s="41"/>
      <c r="USK26" s="41"/>
      <c r="USL26" s="41"/>
      <c r="USM26" s="41"/>
      <c r="USN26" s="41"/>
      <c r="USO26" s="41"/>
      <c r="USP26" s="41"/>
      <c r="USQ26" s="41"/>
      <c r="USR26" s="41"/>
      <c r="USS26" s="41"/>
      <c r="UST26" s="41"/>
      <c r="USU26" s="41"/>
      <c r="USV26" s="41"/>
      <c r="USW26" s="41"/>
      <c r="USX26" s="41"/>
      <c r="USY26" s="41"/>
      <c r="USZ26" s="41"/>
      <c r="UTA26" s="41"/>
      <c r="UTB26" s="41"/>
      <c r="UTC26" s="41"/>
      <c r="UTD26" s="41"/>
      <c r="UTE26" s="41"/>
      <c r="UTF26" s="41"/>
      <c r="UTG26" s="41"/>
      <c r="UTH26" s="41"/>
      <c r="UTI26" s="41"/>
      <c r="UTJ26" s="41"/>
      <c r="UTK26" s="41"/>
      <c r="UTL26" s="41"/>
      <c r="UTM26" s="41"/>
      <c r="UTN26" s="41"/>
      <c r="UTO26" s="41"/>
      <c r="UTP26" s="41"/>
      <c r="UTQ26" s="41"/>
      <c r="UTR26" s="41"/>
      <c r="UTS26" s="41"/>
      <c r="UTT26" s="41"/>
      <c r="UTU26" s="41"/>
      <c r="UTV26" s="41"/>
      <c r="UTW26" s="41"/>
      <c r="UTX26" s="41"/>
      <c r="UTY26" s="41"/>
      <c r="UTZ26" s="41"/>
      <c r="UUA26" s="41"/>
      <c r="UUB26" s="41"/>
      <c r="UUC26" s="41"/>
      <c r="UUD26" s="41"/>
      <c r="UUE26" s="41"/>
      <c r="UUF26" s="41"/>
      <c r="UUG26" s="41"/>
      <c r="UUH26" s="41"/>
      <c r="UUI26" s="41"/>
      <c r="UUJ26" s="41"/>
      <c r="UUK26" s="41"/>
      <c r="UUL26" s="41"/>
      <c r="UUM26" s="41"/>
      <c r="UUN26" s="41"/>
      <c r="UUO26" s="41"/>
      <c r="UUP26" s="41"/>
      <c r="UUQ26" s="41"/>
      <c r="UUR26" s="41"/>
      <c r="UUS26" s="41"/>
      <c r="UUT26" s="41"/>
      <c r="UUU26" s="41"/>
      <c r="UUV26" s="41"/>
      <c r="UUW26" s="41"/>
      <c r="UUX26" s="41"/>
      <c r="UUY26" s="41"/>
      <c r="UUZ26" s="41"/>
      <c r="UVA26" s="41"/>
      <c r="UVB26" s="41"/>
      <c r="UVC26" s="41"/>
      <c r="UVD26" s="41"/>
      <c r="UVE26" s="41"/>
      <c r="UVF26" s="41"/>
      <c r="UVG26" s="41"/>
      <c r="UVH26" s="41"/>
      <c r="UVI26" s="41"/>
      <c r="UVJ26" s="41"/>
      <c r="UVK26" s="41"/>
      <c r="UVL26" s="41"/>
      <c r="UVM26" s="41"/>
      <c r="UVN26" s="41"/>
      <c r="UVO26" s="41"/>
      <c r="UVP26" s="41"/>
      <c r="UVQ26" s="41"/>
      <c r="UVR26" s="41"/>
      <c r="UVS26" s="41"/>
      <c r="UVT26" s="41"/>
      <c r="UVU26" s="41"/>
      <c r="UVV26" s="41"/>
      <c r="UVW26" s="41"/>
      <c r="UVX26" s="41"/>
      <c r="UVY26" s="41"/>
      <c r="UVZ26" s="41"/>
      <c r="UWA26" s="41"/>
      <c r="UWB26" s="41"/>
      <c r="UWC26" s="41"/>
      <c r="UWD26" s="41"/>
      <c r="UWE26" s="41"/>
      <c r="UWF26" s="41"/>
      <c r="UWG26" s="41"/>
      <c r="UWH26" s="41"/>
      <c r="UWI26" s="41"/>
      <c r="UWJ26" s="41"/>
      <c r="UWK26" s="41"/>
      <c r="UWL26" s="41"/>
      <c r="UWM26" s="41"/>
      <c r="UWN26" s="41"/>
      <c r="UWO26" s="41"/>
      <c r="UWP26" s="41"/>
      <c r="UWQ26" s="41"/>
      <c r="UWR26" s="41"/>
      <c r="UWS26" s="41"/>
      <c r="UWT26" s="41"/>
      <c r="UWU26" s="41"/>
      <c r="UWV26" s="41"/>
      <c r="UWW26" s="41"/>
      <c r="UWX26" s="41"/>
      <c r="UWY26" s="41"/>
      <c r="UWZ26" s="41"/>
      <c r="UXA26" s="41"/>
      <c r="UXB26" s="41"/>
      <c r="UXC26" s="41"/>
      <c r="UXD26" s="41"/>
      <c r="UXE26" s="41"/>
      <c r="UXF26" s="41"/>
      <c r="UXG26" s="41"/>
      <c r="UXH26" s="41"/>
      <c r="UXI26" s="41"/>
      <c r="UXJ26" s="41"/>
      <c r="UXK26" s="41"/>
      <c r="UXL26" s="41"/>
      <c r="UXM26" s="41"/>
      <c r="UXN26" s="41"/>
      <c r="UXO26" s="41"/>
      <c r="UXP26" s="41"/>
      <c r="UXQ26" s="41"/>
      <c r="UXR26" s="41"/>
      <c r="UXS26" s="41"/>
      <c r="UXT26" s="41"/>
      <c r="UXU26" s="41"/>
      <c r="UXV26" s="41"/>
      <c r="UXW26" s="41"/>
      <c r="UXX26" s="41"/>
      <c r="UXY26" s="41"/>
      <c r="UXZ26" s="41"/>
      <c r="UYA26" s="41"/>
      <c r="UYB26" s="41"/>
      <c r="UYC26" s="41"/>
      <c r="UYD26" s="41"/>
      <c r="UYE26" s="41"/>
      <c r="UYF26" s="41"/>
      <c r="UYG26" s="41"/>
      <c r="UYH26" s="41"/>
      <c r="UYI26" s="41"/>
      <c r="UYJ26" s="41"/>
      <c r="UYK26" s="41"/>
      <c r="UYL26" s="41"/>
      <c r="UYM26" s="41"/>
      <c r="UYN26" s="41"/>
      <c r="UYO26" s="41"/>
      <c r="UYP26" s="41"/>
      <c r="UYQ26" s="41"/>
      <c r="UYR26" s="41"/>
      <c r="UYS26" s="41"/>
      <c r="UYT26" s="41"/>
      <c r="UYU26" s="41"/>
      <c r="UYV26" s="41"/>
      <c r="UYW26" s="41"/>
      <c r="UYX26" s="41"/>
      <c r="UYY26" s="41"/>
      <c r="UYZ26" s="41"/>
      <c r="UZA26" s="41"/>
      <c r="UZB26" s="41"/>
      <c r="UZC26" s="41"/>
      <c r="UZD26" s="41"/>
      <c r="UZE26" s="41"/>
      <c r="UZF26" s="41"/>
      <c r="UZG26" s="41"/>
      <c r="UZH26" s="41"/>
      <c r="UZI26" s="41"/>
      <c r="UZJ26" s="41"/>
      <c r="UZK26" s="41"/>
      <c r="UZL26" s="41"/>
      <c r="UZM26" s="41"/>
      <c r="UZN26" s="41"/>
      <c r="UZO26" s="41"/>
      <c r="UZP26" s="41"/>
      <c r="UZQ26" s="41"/>
      <c r="UZR26" s="41"/>
      <c r="UZS26" s="41"/>
      <c r="UZT26" s="41"/>
      <c r="UZU26" s="41"/>
      <c r="UZV26" s="41"/>
      <c r="UZW26" s="41"/>
      <c r="UZX26" s="41"/>
      <c r="UZY26" s="41"/>
      <c r="UZZ26" s="41"/>
      <c r="VAA26" s="41"/>
      <c r="VAB26" s="41"/>
      <c r="VAC26" s="41"/>
      <c r="VAD26" s="41"/>
      <c r="VAE26" s="41"/>
      <c r="VAF26" s="41"/>
      <c r="VAG26" s="41"/>
      <c r="VAH26" s="41"/>
      <c r="VAI26" s="41"/>
      <c r="VAJ26" s="41"/>
      <c r="VAK26" s="41"/>
      <c r="VAL26" s="41"/>
      <c r="VAM26" s="41"/>
      <c r="VAN26" s="41"/>
      <c r="VAO26" s="41"/>
      <c r="VAP26" s="41"/>
      <c r="VAQ26" s="41"/>
      <c r="VAR26" s="41"/>
      <c r="VAS26" s="41"/>
      <c r="VAT26" s="41"/>
      <c r="VAU26" s="41"/>
      <c r="VAV26" s="41"/>
      <c r="VAW26" s="41"/>
      <c r="VAX26" s="41"/>
      <c r="VAY26" s="41"/>
      <c r="VAZ26" s="41"/>
      <c r="VBA26" s="41"/>
      <c r="VBB26" s="41"/>
      <c r="VBC26" s="41"/>
      <c r="VBD26" s="41"/>
      <c r="VBE26" s="41"/>
      <c r="VBF26" s="41"/>
      <c r="VBG26" s="41"/>
      <c r="VBH26" s="41"/>
      <c r="VBI26" s="41"/>
      <c r="VBJ26" s="41"/>
      <c r="VBK26" s="41"/>
      <c r="VBL26" s="41"/>
      <c r="VBM26" s="41"/>
      <c r="VBN26" s="41"/>
      <c r="VBO26" s="41"/>
      <c r="VBP26" s="41"/>
      <c r="VBQ26" s="41"/>
      <c r="VBR26" s="41"/>
      <c r="VBS26" s="41"/>
      <c r="VBT26" s="41"/>
      <c r="VBU26" s="41"/>
      <c r="VBV26" s="41"/>
      <c r="VBW26" s="41"/>
      <c r="VBX26" s="41"/>
      <c r="VBY26" s="41"/>
      <c r="VBZ26" s="41"/>
      <c r="VCA26" s="41"/>
      <c r="VCB26" s="41"/>
      <c r="VCC26" s="41"/>
      <c r="VCD26" s="41"/>
      <c r="VCE26" s="41"/>
      <c r="VCF26" s="41"/>
      <c r="VCG26" s="41"/>
      <c r="VCH26" s="41"/>
      <c r="VCI26" s="41"/>
      <c r="VCJ26" s="41"/>
      <c r="VCK26" s="41"/>
      <c r="VCL26" s="41"/>
      <c r="VCM26" s="41"/>
      <c r="VCN26" s="41"/>
      <c r="VCO26" s="41"/>
      <c r="VCP26" s="41"/>
      <c r="VCQ26" s="41"/>
      <c r="VCR26" s="41"/>
      <c r="VCS26" s="41"/>
      <c r="VCT26" s="41"/>
      <c r="VCU26" s="41"/>
      <c r="VCV26" s="41"/>
      <c r="VCW26" s="41"/>
      <c r="VCX26" s="41"/>
      <c r="VCY26" s="41"/>
      <c r="VCZ26" s="41"/>
      <c r="VDA26" s="41"/>
      <c r="VDB26" s="41"/>
      <c r="VDC26" s="41"/>
      <c r="VDD26" s="41"/>
      <c r="VDE26" s="41"/>
      <c r="VDF26" s="41"/>
      <c r="VDG26" s="41"/>
      <c r="VDH26" s="41"/>
      <c r="VDI26" s="41"/>
      <c r="VDJ26" s="41"/>
      <c r="VDK26" s="41"/>
      <c r="VDL26" s="41"/>
      <c r="VDM26" s="41"/>
      <c r="VDN26" s="41"/>
      <c r="VDO26" s="41"/>
      <c r="VDP26" s="41"/>
      <c r="VDQ26" s="41"/>
      <c r="VDR26" s="41"/>
      <c r="VDS26" s="41"/>
      <c r="VDT26" s="41"/>
      <c r="VDU26" s="41"/>
      <c r="VDV26" s="41"/>
      <c r="VDW26" s="41"/>
      <c r="VDX26" s="41"/>
      <c r="VDY26" s="41"/>
      <c r="VDZ26" s="41"/>
      <c r="VEA26" s="41"/>
      <c r="VEB26" s="41"/>
      <c r="VEC26" s="41"/>
      <c r="VED26" s="41"/>
      <c r="VEE26" s="41"/>
      <c r="VEF26" s="41"/>
      <c r="VEG26" s="41"/>
      <c r="VEH26" s="41"/>
      <c r="VEI26" s="41"/>
      <c r="VEJ26" s="41"/>
      <c r="VEK26" s="41"/>
      <c r="VEL26" s="41"/>
      <c r="VEM26" s="41"/>
      <c r="VEN26" s="41"/>
      <c r="VEO26" s="41"/>
      <c r="VEP26" s="41"/>
      <c r="VEQ26" s="41"/>
      <c r="VER26" s="41"/>
      <c r="VES26" s="41"/>
      <c r="VET26" s="41"/>
      <c r="VEU26" s="41"/>
      <c r="VEV26" s="41"/>
      <c r="VEW26" s="41"/>
      <c r="VEX26" s="41"/>
      <c r="VEY26" s="41"/>
      <c r="VEZ26" s="41"/>
      <c r="VFA26" s="41"/>
      <c r="VFB26" s="41"/>
      <c r="VFC26" s="41"/>
      <c r="VFD26" s="41"/>
      <c r="VFE26" s="41"/>
      <c r="VFF26" s="41"/>
      <c r="VFG26" s="41"/>
      <c r="VFH26" s="41"/>
      <c r="VFI26" s="41"/>
      <c r="VFJ26" s="41"/>
      <c r="VFK26" s="41"/>
      <c r="VFL26" s="41"/>
      <c r="VFM26" s="41"/>
      <c r="VFN26" s="41"/>
      <c r="VFO26" s="41"/>
      <c r="VFP26" s="41"/>
      <c r="VFQ26" s="41"/>
      <c r="VFR26" s="41"/>
      <c r="VFS26" s="41"/>
      <c r="VFT26" s="41"/>
      <c r="VFU26" s="41"/>
      <c r="VFV26" s="41"/>
      <c r="VFW26" s="41"/>
      <c r="VFX26" s="41"/>
      <c r="VFY26" s="41"/>
      <c r="VFZ26" s="41"/>
      <c r="VGA26" s="41"/>
      <c r="VGB26" s="41"/>
      <c r="VGC26" s="41"/>
      <c r="VGD26" s="41"/>
      <c r="VGE26" s="41"/>
      <c r="VGF26" s="41"/>
      <c r="VGG26" s="41"/>
      <c r="VGH26" s="41"/>
      <c r="VGI26" s="41"/>
      <c r="VGJ26" s="41"/>
      <c r="VGK26" s="41"/>
      <c r="VGL26" s="41"/>
      <c r="VGM26" s="41"/>
      <c r="VGN26" s="41"/>
      <c r="VGO26" s="41"/>
      <c r="VGP26" s="41"/>
      <c r="VGQ26" s="41"/>
      <c r="VGR26" s="41"/>
      <c r="VGS26" s="41"/>
      <c r="VGT26" s="41"/>
      <c r="VGU26" s="41"/>
      <c r="VGV26" s="41"/>
      <c r="VGW26" s="41"/>
      <c r="VGX26" s="41"/>
      <c r="VGY26" s="41"/>
      <c r="VGZ26" s="41"/>
      <c r="VHA26" s="41"/>
      <c r="VHB26" s="41"/>
      <c r="VHC26" s="41"/>
      <c r="VHD26" s="41"/>
      <c r="VHE26" s="41"/>
      <c r="VHF26" s="41"/>
      <c r="VHG26" s="41"/>
      <c r="VHH26" s="41"/>
      <c r="VHI26" s="41"/>
      <c r="VHJ26" s="41"/>
      <c r="VHK26" s="41"/>
      <c r="VHL26" s="41"/>
      <c r="VHM26" s="41"/>
      <c r="VHN26" s="41"/>
      <c r="VHO26" s="41"/>
      <c r="VHP26" s="41"/>
      <c r="VHQ26" s="41"/>
      <c r="VHR26" s="41"/>
      <c r="VHS26" s="41"/>
      <c r="VHT26" s="41"/>
      <c r="VHU26" s="41"/>
      <c r="VHV26" s="41"/>
      <c r="VHW26" s="41"/>
      <c r="VHX26" s="41"/>
      <c r="VHY26" s="41"/>
      <c r="VHZ26" s="41"/>
      <c r="VIA26" s="41"/>
      <c r="VIB26" s="41"/>
      <c r="VIC26" s="41"/>
      <c r="VID26" s="41"/>
      <c r="VIE26" s="41"/>
      <c r="VIF26" s="41"/>
      <c r="VIG26" s="41"/>
      <c r="VIH26" s="41"/>
      <c r="VII26" s="41"/>
      <c r="VIJ26" s="41"/>
      <c r="VIK26" s="41"/>
      <c r="VIL26" s="41"/>
      <c r="VIM26" s="41"/>
      <c r="VIN26" s="41"/>
      <c r="VIO26" s="41"/>
      <c r="VIP26" s="41"/>
      <c r="VIQ26" s="41"/>
      <c r="VIR26" s="41"/>
      <c r="VIS26" s="41"/>
      <c r="VIT26" s="41"/>
      <c r="VIU26" s="41"/>
      <c r="VIV26" s="41"/>
      <c r="VIW26" s="41"/>
      <c r="VIX26" s="41"/>
      <c r="VIY26" s="41"/>
      <c r="VIZ26" s="41"/>
      <c r="VJA26" s="41"/>
      <c r="VJB26" s="41"/>
      <c r="VJC26" s="41"/>
      <c r="VJD26" s="41"/>
      <c r="VJE26" s="41"/>
      <c r="VJF26" s="41"/>
      <c r="VJG26" s="41"/>
      <c r="VJH26" s="41"/>
      <c r="VJI26" s="41"/>
      <c r="VJJ26" s="41"/>
      <c r="VJK26" s="41"/>
      <c r="VJL26" s="41"/>
      <c r="VJM26" s="41"/>
      <c r="VJN26" s="41"/>
      <c r="VJO26" s="41"/>
      <c r="VJP26" s="41"/>
      <c r="VJQ26" s="41"/>
      <c r="VJR26" s="41"/>
      <c r="VJS26" s="41"/>
      <c r="VJT26" s="41"/>
      <c r="VJU26" s="41"/>
      <c r="VJV26" s="41"/>
      <c r="VJW26" s="41"/>
      <c r="VJX26" s="41"/>
      <c r="VJY26" s="41"/>
      <c r="VJZ26" s="41"/>
      <c r="VKA26" s="41"/>
      <c r="VKB26" s="41"/>
      <c r="VKC26" s="41"/>
      <c r="VKD26" s="41"/>
      <c r="VKE26" s="41"/>
      <c r="VKF26" s="41"/>
      <c r="VKG26" s="41"/>
      <c r="VKH26" s="41"/>
      <c r="VKI26" s="41"/>
      <c r="VKJ26" s="41"/>
      <c r="VKK26" s="41"/>
      <c r="VKL26" s="41"/>
      <c r="VKM26" s="41"/>
      <c r="VKN26" s="41"/>
      <c r="VKO26" s="41"/>
      <c r="VKP26" s="41"/>
      <c r="VKQ26" s="41"/>
      <c r="VKR26" s="41"/>
      <c r="VKS26" s="41"/>
      <c r="VKT26" s="41"/>
      <c r="VKU26" s="41"/>
      <c r="VKV26" s="41"/>
      <c r="VKW26" s="41"/>
      <c r="VKX26" s="41"/>
      <c r="VKY26" s="41"/>
      <c r="VKZ26" s="41"/>
      <c r="VLA26" s="41"/>
      <c r="VLB26" s="41"/>
      <c r="VLC26" s="41"/>
      <c r="VLD26" s="41"/>
      <c r="VLE26" s="41"/>
      <c r="VLF26" s="41"/>
      <c r="VLG26" s="41"/>
      <c r="VLH26" s="41"/>
      <c r="VLI26" s="41"/>
      <c r="VLJ26" s="41"/>
      <c r="VLK26" s="41"/>
      <c r="VLL26" s="41"/>
      <c r="VLM26" s="41"/>
      <c r="VLN26" s="41"/>
      <c r="VLO26" s="41"/>
      <c r="VLP26" s="41"/>
      <c r="VLQ26" s="41"/>
      <c r="VLR26" s="41"/>
      <c r="VLS26" s="41"/>
      <c r="VLT26" s="41"/>
      <c r="VLU26" s="41"/>
      <c r="VLV26" s="41"/>
      <c r="VLW26" s="41"/>
      <c r="VLX26" s="41"/>
      <c r="VLY26" s="41"/>
      <c r="VLZ26" s="41"/>
      <c r="VMA26" s="41"/>
      <c r="VMB26" s="41"/>
      <c r="VMC26" s="41"/>
      <c r="VMD26" s="41"/>
      <c r="VME26" s="41"/>
      <c r="VMF26" s="41"/>
      <c r="VMG26" s="41"/>
      <c r="VMH26" s="41"/>
      <c r="VMI26" s="41"/>
      <c r="VMJ26" s="41"/>
      <c r="VMK26" s="41"/>
      <c r="VML26" s="41"/>
      <c r="VMM26" s="41"/>
      <c r="VMN26" s="41"/>
      <c r="VMO26" s="41"/>
      <c r="VMP26" s="41"/>
      <c r="VMQ26" s="41"/>
      <c r="VMR26" s="41"/>
      <c r="VMS26" s="41"/>
      <c r="VMT26" s="41"/>
      <c r="VMU26" s="41"/>
      <c r="VMV26" s="41"/>
      <c r="VMW26" s="41"/>
      <c r="VMX26" s="41"/>
      <c r="VMY26" s="41"/>
      <c r="VMZ26" s="41"/>
      <c r="VNA26" s="41"/>
      <c r="VNB26" s="41"/>
      <c r="VNC26" s="41"/>
      <c r="VND26" s="41"/>
      <c r="VNE26" s="41"/>
      <c r="VNF26" s="41"/>
      <c r="VNG26" s="41"/>
      <c r="VNH26" s="41"/>
      <c r="VNI26" s="41"/>
      <c r="VNJ26" s="41"/>
      <c r="VNK26" s="41"/>
      <c r="VNL26" s="41"/>
      <c r="VNM26" s="41"/>
      <c r="VNN26" s="41"/>
      <c r="VNO26" s="41"/>
      <c r="VNP26" s="41"/>
      <c r="VNQ26" s="41"/>
      <c r="VNR26" s="41"/>
      <c r="VNS26" s="41"/>
      <c r="VNT26" s="41"/>
      <c r="VNU26" s="41"/>
      <c r="VNV26" s="41"/>
      <c r="VNW26" s="41"/>
      <c r="VNX26" s="41"/>
      <c r="VNY26" s="41"/>
      <c r="VNZ26" s="41"/>
      <c r="VOA26" s="41"/>
      <c r="VOB26" s="41"/>
      <c r="VOC26" s="41"/>
      <c r="VOD26" s="41"/>
      <c r="VOE26" s="41"/>
      <c r="VOF26" s="41"/>
      <c r="VOG26" s="41"/>
      <c r="VOH26" s="41"/>
      <c r="VOI26" s="41"/>
      <c r="VOJ26" s="41"/>
      <c r="VOK26" s="41"/>
      <c r="VOL26" s="41"/>
      <c r="VOM26" s="41"/>
      <c r="VON26" s="41"/>
      <c r="VOO26" s="41"/>
      <c r="VOP26" s="41"/>
      <c r="VOQ26" s="41"/>
      <c r="VOR26" s="41"/>
      <c r="VOS26" s="41"/>
      <c r="VOT26" s="41"/>
      <c r="VOU26" s="41"/>
      <c r="VOV26" s="41"/>
      <c r="VOW26" s="41"/>
      <c r="VOX26" s="41"/>
      <c r="VOY26" s="41"/>
      <c r="VOZ26" s="41"/>
      <c r="VPA26" s="41"/>
      <c r="VPB26" s="41"/>
      <c r="VPC26" s="41"/>
      <c r="VPD26" s="41"/>
      <c r="VPE26" s="41"/>
      <c r="VPF26" s="41"/>
      <c r="VPG26" s="41"/>
      <c r="VPH26" s="41"/>
      <c r="VPI26" s="41"/>
      <c r="VPJ26" s="41"/>
      <c r="VPK26" s="41"/>
      <c r="VPL26" s="41"/>
      <c r="VPM26" s="41"/>
      <c r="VPN26" s="41"/>
      <c r="VPO26" s="41"/>
      <c r="VPP26" s="41"/>
      <c r="VPQ26" s="41"/>
      <c r="VPR26" s="41"/>
      <c r="VPS26" s="41"/>
      <c r="VPT26" s="41"/>
      <c r="VPU26" s="41"/>
      <c r="VPV26" s="41"/>
      <c r="VPW26" s="41"/>
      <c r="VPX26" s="41"/>
      <c r="VPY26" s="41"/>
      <c r="VPZ26" s="41"/>
      <c r="VQA26" s="41"/>
      <c r="VQB26" s="41"/>
      <c r="VQC26" s="41"/>
      <c r="VQD26" s="41"/>
      <c r="VQE26" s="41"/>
      <c r="VQF26" s="41"/>
      <c r="VQG26" s="41"/>
      <c r="VQH26" s="41"/>
      <c r="VQI26" s="41"/>
      <c r="VQJ26" s="41"/>
      <c r="VQK26" s="41"/>
      <c r="VQL26" s="41"/>
      <c r="VQM26" s="41"/>
      <c r="VQN26" s="41"/>
      <c r="VQO26" s="41"/>
      <c r="VQP26" s="41"/>
      <c r="VQQ26" s="41"/>
      <c r="VQR26" s="41"/>
      <c r="VQS26" s="41"/>
      <c r="VQT26" s="41"/>
      <c r="VQU26" s="41"/>
      <c r="VQV26" s="41"/>
      <c r="VQW26" s="41"/>
      <c r="VQX26" s="41"/>
      <c r="VQY26" s="41"/>
      <c r="VQZ26" s="41"/>
      <c r="VRA26" s="41"/>
      <c r="VRB26" s="41"/>
      <c r="VRC26" s="41"/>
      <c r="VRD26" s="41"/>
      <c r="VRE26" s="41"/>
      <c r="VRF26" s="41"/>
      <c r="VRG26" s="41"/>
      <c r="VRH26" s="41"/>
      <c r="VRI26" s="41"/>
      <c r="VRJ26" s="41"/>
      <c r="VRK26" s="41"/>
      <c r="VRL26" s="41"/>
      <c r="VRM26" s="41"/>
      <c r="VRN26" s="41"/>
      <c r="VRO26" s="41"/>
      <c r="VRP26" s="41"/>
      <c r="VRQ26" s="41"/>
      <c r="VRR26" s="41"/>
      <c r="VRS26" s="41"/>
      <c r="VRT26" s="41"/>
      <c r="VRU26" s="41"/>
      <c r="VRV26" s="41"/>
      <c r="VRW26" s="41"/>
      <c r="VRX26" s="41"/>
      <c r="VRY26" s="41"/>
      <c r="VRZ26" s="41"/>
      <c r="VSA26" s="41"/>
      <c r="VSB26" s="41"/>
      <c r="VSC26" s="41"/>
      <c r="VSD26" s="41"/>
      <c r="VSE26" s="41"/>
      <c r="VSF26" s="41"/>
      <c r="VSG26" s="41"/>
      <c r="VSH26" s="41"/>
      <c r="VSI26" s="41"/>
      <c r="VSJ26" s="41"/>
      <c r="VSK26" s="41"/>
      <c r="VSL26" s="41"/>
      <c r="VSM26" s="41"/>
      <c r="VSN26" s="41"/>
      <c r="VSO26" s="41"/>
      <c r="VSP26" s="41"/>
      <c r="VSQ26" s="41"/>
      <c r="VSR26" s="41"/>
      <c r="VSS26" s="41"/>
      <c r="VST26" s="41"/>
      <c r="VSU26" s="41"/>
      <c r="VSV26" s="41"/>
      <c r="VSW26" s="41"/>
      <c r="VSX26" s="41"/>
      <c r="VSY26" s="41"/>
      <c r="VSZ26" s="41"/>
      <c r="VTA26" s="41"/>
      <c r="VTB26" s="41"/>
      <c r="VTC26" s="41"/>
      <c r="VTD26" s="41"/>
      <c r="VTE26" s="41"/>
      <c r="VTF26" s="41"/>
      <c r="VTG26" s="41"/>
      <c r="VTH26" s="41"/>
      <c r="VTI26" s="41"/>
      <c r="VTJ26" s="41"/>
      <c r="VTK26" s="41"/>
      <c r="VTL26" s="41"/>
      <c r="VTM26" s="41"/>
      <c r="VTN26" s="41"/>
      <c r="VTO26" s="41"/>
      <c r="VTP26" s="41"/>
      <c r="VTQ26" s="41"/>
      <c r="VTR26" s="41"/>
      <c r="VTS26" s="41"/>
      <c r="VTT26" s="41"/>
      <c r="VTU26" s="41"/>
      <c r="VTV26" s="41"/>
      <c r="VTW26" s="41"/>
      <c r="VTX26" s="41"/>
      <c r="VTY26" s="41"/>
      <c r="VTZ26" s="41"/>
      <c r="VUA26" s="41"/>
      <c r="VUB26" s="41"/>
      <c r="VUC26" s="41"/>
      <c r="VUD26" s="41"/>
      <c r="VUE26" s="41"/>
      <c r="VUF26" s="41"/>
      <c r="VUG26" s="41"/>
      <c r="VUH26" s="41"/>
      <c r="VUI26" s="41"/>
      <c r="VUJ26" s="41"/>
      <c r="VUK26" s="41"/>
      <c r="VUL26" s="41"/>
      <c r="VUM26" s="41"/>
      <c r="VUN26" s="41"/>
      <c r="VUO26" s="41"/>
      <c r="VUP26" s="41"/>
      <c r="VUQ26" s="41"/>
      <c r="VUR26" s="41"/>
      <c r="VUS26" s="41"/>
      <c r="VUT26" s="41"/>
      <c r="VUU26" s="41"/>
      <c r="VUV26" s="41"/>
      <c r="VUW26" s="41"/>
      <c r="VUX26" s="41"/>
      <c r="VUY26" s="41"/>
      <c r="VUZ26" s="41"/>
      <c r="VVA26" s="41"/>
      <c r="VVB26" s="41"/>
      <c r="VVC26" s="41"/>
      <c r="VVD26" s="41"/>
      <c r="VVE26" s="41"/>
      <c r="VVF26" s="41"/>
      <c r="VVG26" s="41"/>
      <c r="VVH26" s="41"/>
      <c r="VVI26" s="41"/>
      <c r="VVJ26" s="41"/>
      <c r="VVK26" s="41"/>
      <c r="VVL26" s="41"/>
      <c r="VVM26" s="41"/>
      <c r="VVN26" s="41"/>
      <c r="VVO26" s="41"/>
      <c r="VVP26" s="41"/>
      <c r="VVQ26" s="41"/>
      <c r="VVR26" s="41"/>
      <c r="VVS26" s="41"/>
      <c r="VVT26" s="41"/>
      <c r="VVU26" s="41"/>
      <c r="VVV26" s="41"/>
      <c r="VVW26" s="41"/>
      <c r="VVX26" s="41"/>
      <c r="VVY26" s="41"/>
      <c r="VVZ26" s="41"/>
      <c r="VWA26" s="41"/>
      <c r="VWB26" s="41"/>
      <c r="VWC26" s="41"/>
      <c r="VWD26" s="41"/>
      <c r="VWE26" s="41"/>
      <c r="VWF26" s="41"/>
      <c r="VWG26" s="41"/>
      <c r="VWH26" s="41"/>
      <c r="VWI26" s="41"/>
      <c r="VWJ26" s="41"/>
      <c r="VWK26" s="41"/>
      <c r="VWL26" s="41"/>
      <c r="VWM26" s="41"/>
      <c r="VWN26" s="41"/>
      <c r="VWO26" s="41"/>
      <c r="VWP26" s="41"/>
      <c r="VWQ26" s="41"/>
      <c r="VWR26" s="41"/>
      <c r="VWS26" s="41"/>
      <c r="VWT26" s="41"/>
      <c r="VWU26" s="41"/>
      <c r="VWV26" s="41"/>
      <c r="VWW26" s="41"/>
      <c r="VWX26" s="41"/>
      <c r="VWY26" s="41"/>
      <c r="VWZ26" s="41"/>
      <c r="VXA26" s="41"/>
      <c r="VXB26" s="41"/>
      <c r="VXC26" s="41"/>
      <c r="VXD26" s="41"/>
      <c r="VXE26" s="41"/>
      <c r="VXF26" s="41"/>
      <c r="VXG26" s="41"/>
      <c r="VXH26" s="41"/>
      <c r="VXI26" s="41"/>
      <c r="VXJ26" s="41"/>
      <c r="VXK26" s="41"/>
      <c r="VXL26" s="41"/>
      <c r="VXM26" s="41"/>
      <c r="VXN26" s="41"/>
      <c r="VXO26" s="41"/>
      <c r="VXP26" s="41"/>
      <c r="VXQ26" s="41"/>
      <c r="VXR26" s="41"/>
      <c r="VXS26" s="41"/>
      <c r="VXT26" s="41"/>
      <c r="VXU26" s="41"/>
      <c r="VXV26" s="41"/>
      <c r="VXW26" s="41"/>
      <c r="VXX26" s="41"/>
      <c r="VXY26" s="41"/>
      <c r="VXZ26" s="41"/>
      <c r="VYA26" s="41"/>
      <c r="VYB26" s="41"/>
      <c r="VYC26" s="41"/>
      <c r="VYD26" s="41"/>
      <c r="VYE26" s="41"/>
      <c r="VYF26" s="41"/>
      <c r="VYG26" s="41"/>
      <c r="VYH26" s="41"/>
      <c r="VYI26" s="41"/>
      <c r="VYJ26" s="41"/>
      <c r="VYK26" s="41"/>
      <c r="VYL26" s="41"/>
      <c r="VYM26" s="41"/>
      <c r="VYN26" s="41"/>
      <c r="VYO26" s="41"/>
      <c r="VYP26" s="41"/>
      <c r="VYQ26" s="41"/>
      <c r="VYR26" s="41"/>
      <c r="VYS26" s="41"/>
      <c r="VYT26" s="41"/>
      <c r="VYU26" s="41"/>
      <c r="VYV26" s="41"/>
      <c r="VYW26" s="41"/>
      <c r="VYX26" s="41"/>
      <c r="VYY26" s="41"/>
      <c r="VYZ26" s="41"/>
      <c r="VZA26" s="41"/>
      <c r="VZB26" s="41"/>
      <c r="VZC26" s="41"/>
      <c r="VZD26" s="41"/>
      <c r="VZE26" s="41"/>
      <c r="VZF26" s="41"/>
      <c r="VZG26" s="41"/>
      <c r="VZH26" s="41"/>
      <c r="VZI26" s="41"/>
      <c r="VZJ26" s="41"/>
      <c r="VZK26" s="41"/>
      <c r="VZL26" s="41"/>
      <c r="VZM26" s="41"/>
      <c r="VZN26" s="41"/>
      <c r="VZO26" s="41"/>
      <c r="VZP26" s="41"/>
      <c r="VZQ26" s="41"/>
      <c r="VZR26" s="41"/>
      <c r="VZS26" s="41"/>
      <c r="VZT26" s="41"/>
      <c r="VZU26" s="41"/>
      <c r="VZV26" s="41"/>
      <c r="VZW26" s="41"/>
      <c r="VZX26" s="41"/>
      <c r="VZY26" s="41"/>
      <c r="VZZ26" s="41"/>
      <c r="WAA26" s="41"/>
      <c r="WAB26" s="41"/>
      <c r="WAC26" s="41"/>
      <c r="WAD26" s="41"/>
      <c r="WAE26" s="41"/>
      <c r="WAF26" s="41"/>
      <c r="WAG26" s="41"/>
      <c r="WAH26" s="41"/>
      <c r="WAI26" s="41"/>
      <c r="WAJ26" s="41"/>
      <c r="WAK26" s="41"/>
      <c r="WAL26" s="41"/>
      <c r="WAM26" s="41"/>
      <c r="WAN26" s="41"/>
      <c r="WAO26" s="41"/>
      <c r="WAP26" s="41"/>
      <c r="WAQ26" s="41"/>
      <c r="WAR26" s="41"/>
      <c r="WAS26" s="41"/>
      <c r="WAT26" s="41"/>
      <c r="WAU26" s="41"/>
      <c r="WAV26" s="41"/>
      <c r="WAW26" s="41"/>
      <c r="WAX26" s="41"/>
      <c r="WAY26" s="41"/>
      <c r="WAZ26" s="41"/>
      <c r="WBA26" s="41"/>
      <c r="WBB26" s="41"/>
      <c r="WBC26" s="41"/>
      <c r="WBD26" s="41"/>
      <c r="WBE26" s="41"/>
      <c r="WBF26" s="41"/>
      <c r="WBG26" s="41"/>
      <c r="WBH26" s="41"/>
      <c r="WBI26" s="41"/>
      <c r="WBJ26" s="41"/>
      <c r="WBK26" s="41"/>
      <c r="WBL26" s="41"/>
      <c r="WBM26" s="41"/>
      <c r="WBN26" s="41"/>
      <c r="WBO26" s="41"/>
      <c r="WBP26" s="41"/>
      <c r="WBQ26" s="41"/>
      <c r="WBR26" s="41"/>
      <c r="WBS26" s="41"/>
      <c r="WBT26" s="41"/>
      <c r="WBU26" s="41"/>
      <c r="WBV26" s="41"/>
      <c r="WBW26" s="41"/>
      <c r="WBX26" s="41"/>
      <c r="WBY26" s="41"/>
      <c r="WBZ26" s="41"/>
      <c r="WCA26" s="41"/>
      <c r="WCB26" s="41"/>
      <c r="WCC26" s="41"/>
      <c r="WCD26" s="41"/>
      <c r="WCE26" s="41"/>
      <c r="WCF26" s="41"/>
      <c r="WCG26" s="41"/>
      <c r="WCH26" s="41"/>
      <c r="WCI26" s="41"/>
      <c r="WCJ26" s="41"/>
      <c r="WCK26" s="41"/>
      <c r="WCL26" s="41"/>
      <c r="WCM26" s="41"/>
      <c r="WCN26" s="41"/>
      <c r="WCO26" s="41"/>
      <c r="WCP26" s="41"/>
      <c r="WCQ26" s="41"/>
      <c r="WCR26" s="41"/>
      <c r="WCS26" s="41"/>
      <c r="WCT26" s="41"/>
      <c r="WCU26" s="41"/>
      <c r="WCV26" s="41"/>
      <c r="WCW26" s="41"/>
      <c r="WCX26" s="41"/>
      <c r="WCY26" s="41"/>
      <c r="WCZ26" s="41"/>
      <c r="WDA26" s="41"/>
      <c r="WDB26" s="41"/>
      <c r="WDC26" s="41"/>
      <c r="WDD26" s="41"/>
      <c r="WDE26" s="41"/>
      <c r="WDF26" s="41"/>
      <c r="WDG26" s="41"/>
      <c r="WDH26" s="41"/>
      <c r="WDI26" s="41"/>
      <c r="WDJ26" s="41"/>
      <c r="WDK26" s="41"/>
      <c r="WDL26" s="41"/>
      <c r="WDM26" s="41"/>
      <c r="WDN26" s="41"/>
      <c r="WDO26" s="41"/>
      <c r="WDP26" s="41"/>
      <c r="WDQ26" s="41"/>
      <c r="WDR26" s="41"/>
      <c r="WDS26" s="41"/>
      <c r="WDT26" s="41"/>
      <c r="WDU26" s="41"/>
      <c r="WDV26" s="41"/>
      <c r="WDW26" s="41"/>
      <c r="WDX26" s="41"/>
      <c r="WDY26" s="41"/>
      <c r="WDZ26" s="41"/>
      <c r="WEA26" s="41"/>
      <c r="WEB26" s="41"/>
      <c r="WEC26" s="41"/>
      <c r="WED26" s="41"/>
      <c r="WEE26" s="41"/>
      <c r="WEF26" s="41"/>
      <c r="WEG26" s="41"/>
      <c r="WEH26" s="41"/>
      <c r="WEI26" s="41"/>
      <c r="WEJ26" s="41"/>
      <c r="WEK26" s="41"/>
      <c r="WEL26" s="41"/>
      <c r="WEM26" s="41"/>
      <c r="WEN26" s="41"/>
      <c r="WEO26" s="41"/>
      <c r="WEP26" s="41"/>
      <c r="WEQ26" s="41"/>
      <c r="WER26" s="41"/>
      <c r="WES26" s="41"/>
      <c r="WET26" s="41"/>
      <c r="WEU26" s="41"/>
      <c r="WEV26" s="41"/>
      <c r="WEW26" s="41"/>
      <c r="WEX26" s="41"/>
      <c r="WEY26" s="41"/>
      <c r="WEZ26" s="41"/>
      <c r="WFA26" s="41"/>
      <c r="WFB26" s="41"/>
      <c r="WFC26" s="41"/>
      <c r="WFD26" s="41"/>
      <c r="WFE26" s="41"/>
      <c r="WFF26" s="41"/>
      <c r="WFG26" s="41"/>
      <c r="WFH26" s="41"/>
      <c r="WFI26" s="41"/>
      <c r="WFJ26" s="41"/>
      <c r="WFK26" s="41"/>
      <c r="WFL26" s="41"/>
      <c r="WFM26" s="41"/>
      <c r="WFN26" s="41"/>
      <c r="WFO26" s="41"/>
      <c r="WFP26" s="41"/>
      <c r="WFQ26" s="41"/>
      <c r="WFR26" s="41"/>
      <c r="WFS26" s="41"/>
      <c r="WFT26" s="41"/>
      <c r="WFU26" s="41"/>
      <c r="WFV26" s="41"/>
      <c r="WFW26" s="41"/>
      <c r="WFX26" s="41"/>
      <c r="WFY26" s="41"/>
      <c r="WFZ26" s="41"/>
      <c r="WGA26" s="41"/>
      <c r="WGB26" s="41"/>
      <c r="WGC26" s="41"/>
      <c r="WGD26" s="41"/>
      <c r="WGE26" s="41"/>
      <c r="WGF26" s="41"/>
      <c r="WGG26" s="41"/>
      <c r="WGH26" s="41"/>
      <c r="WGI26" s="41"/>
      <c r="WGJ26" s="41"/>
      <c r="WGK26" s="41"/>
      <c r="WGL26" s="41"/>
      <c r="WGM26" s="41"/>
      <c r="WGN26" s="41"/>
      <c r="WGO26" s="41"/>
      <c r="WGP26" s="41"/>
      <c r="WGQ26" s="41"/>
      <c r="WGR26" s="41"/>
      <c r="WGS26" s="41"/>
      <c r="WGT26" s="41"/>
      <c r="WGU26" s="41"/>
      <c r="WGV26" s="41"/>
      <c r="WGW26" s="41"/>
      <c r="WGX26" s="41"/>
      <c r="WGY26" s="41"/>
      <c r="WGZ26" s="41"/>
      <c r="WHA26" s="41"/>
      <c r="WHB26" s="41"/>
      <c r="WHC26" s="41"/>
      <c r="WHD26" s="41"/>
      <c r="WHE26" s="41"/>
      <c r="WHF26" s="41"/>
      <c r="WHG26" s="41"/>
      <c r="WHH26" s="41"/>
      <c r="WHI26" s="41"/>
      <c r="WHJ26" s="41"/>
      <c r="WHK26" s="41"/>
      <c r="WHL26" s="41"/>
      <c r="WHM26" s="41"/>
      <c r="WHN26" s="41"/>
      <c r="WHO26" s="41"/>
      <c r="WHP26" s="41"/>
      <c r="WHQ26" s="41"/>
      <c r="WHR26" s="41"/>
      <c r="WHS26" s="41"/>
      <c r="WHT26" s="41"/>
      <c r="WHU26" s="41"/>
      <c r="WHV26" s="41"/>
      <c r="WHW26" s="41"/>
      <c r="WHX26" s="41"/>
      <c r="WHY26" s="41"/>
      <c r="WHZ26" s="41"/>
      <c r="WIA26" s="41"/>
      <c r="WIB26" s="41"/>
      <c r="WIC26" s="41"/>
      <c r="WID26" s="41"/>
      <c r="WIE26" s="41"/>
      <c r="WIF26" s="41"/>
      <c r="WIG26" s="41"/>
      <c r="WIH26" s="41"/>
      <c r="WII26" s="41"/>
      <c r="WIJ26" s="41"/>
      <c r="WIK26" s="41"/>
      <c r="WIL26" s="41"/>
      <c r="WIM26" s="41"/>
      <c r="WIN26" s="41"/>
      <c r="WIO26" s="41"/>
      <c r="WIP26" s="41"/>
      <c r="WIQ26" s="41"/>
      <c r="WIR26" s="41"/>
      <c r="WIS26" s="41"/>
      <c r="WIT26" s="41"/>
      <c r="WIU26" s="41"/>
      <c r="WIV26" s="41"/>
      <c r="WIW26" s="41"/>
      <c r="WIX26" s="41"/>
      <c r="WIY26" s="41"/>
      <c r="WIZ26" s="41"/>
      <c r="WJA26" s="41"/>
      <c r="WJB26" s="41"/>
      <c r="WJC26" s="41"/>
      <c r="WJD26" s="41"/>
      <c r="WJE26" s="41"/>
      <c r="WJF26" s="41"/>
      <c r="WJG26" s="41"/>
      <c r="WJH26" s="41"/>
      <c r="WJI26" s="41"/>
      <c r="WJJ26" s="41"/>
      <c r="WJK26" s="41"/>
      <c r="WJL26" s="41"/>
      <c r="WJM26" s="41"/>
      <c r="WJN26" s="41"/>
      <c r="WJO26" s="41"/>
      <c r="WJP26" s="41"/>
      <c r="WJQ26" s="41"/>
      <c r="WJR26" s="41"/>
      <c r="WJS26" s="41"/>
      <c r="WJT26" s="41"/>
      <c r="WJU26" s="41"/>
      <c r="WJV26" s="41"/>
      <c r="WJW26" s="41"/>
      <c r="WJX26" s="41"/>
      <c r="WJY26" s="41"/>
      <c r="WJZ26" s="41"/>
      <c r="WKA26" s="41"/>
      <c r="WKB26" s="41"/>
      <c r="WKC26" s="41"/>
      <c r="WKD26" s="41"/>
      <c r="WKE26" s="41"/>
      <c r="WKF26" s="41"/>
      <c r="WKG26" s="41"/>
      <c r="WKH26" s="41"/>
      <c r="WKI26" s="41"/>
      <c r="WKJ26" s="41"/>
      <c r="WKK26" s="41"/>
      <c r="WKL26" s="41"/>
      <c r="WKM26" s="41"/>
      <c r="WKN26" s="41"/>
      <c r="WKO26" s="41"/>
      <c r="WKP26" s="41"/>
      <c r="WKQ26" s="41"/>
      <c r="WKR26" s="41"/>
      <c r="WKS26" s="41"/>
      <c r="WKT26" s="41"/>
      <c r="WKU26" s="41"/>
      <c r="WKV26" s="41"/>
      <c r="WKW26" s="41"/>
      <c r="WKX26" s="41"/>
      <c r="WKY26" s="41"/>
      <c r="WKZ26" s="41"/>
      <c r="WLA26" s="41"/>
      <c r="WLB26" s="41"/>
      <c r="WLC26" s="41"/>
      <c r="WLD26" s="41"/>
      <c r="WLE26" s="41"/>
      <c r="WLF26" s="41"/>
      <c r="WLG26" s="41"/>
      <c r="WLH26" s="41"/>
      <c r="WLI26" s="41"/>
      <c r="WLJ26" s="41"/>
      <c r="WLK26" s="41"/>
      <c r="WLL26" s="41"/>
      <c r="WLM26" s="41"/>
      <c r="WLN26" s="41"/>
      <c r="WLO26" s="41"/>
      <c r="WLP26" s="41"/>
      <c r="WLQ26" s="41"/>
      <c r="WLR26" s="41"/>
      <c r="WLS26" s="41"/>
      <c r="WLT26" s="41"/>
      <c r="WLU26" s="41"/>
      <c r="WLV26" s="41"/>
      <c r="WLW26" s="41"/>
      <c r="WLX26" s="41"/>
      <c r="WLY26" s="41"/>
      <c r="WLZ26" s="41"/>
      <c r="WMA26" s="41"/>
      <c r="WMB26" s="41"/>
      <c r="WMC26" s="41"/>
      <c r="WMD26" s="41"/>
      <c r="WME26" s="41"/>
      <c r="WMF26" s="41"/>
      <c r="WMG26" s="41"/>
      <c r="WMH26" s="41"/>
      <c r="WMI26" s="41"/>
      <c r="WMJ26" s="41"/>
      <c r="WMK26" s="41"/>
      <c r="WML26" s="41"/>
      <c r="WMM26" s="41"/>
      <c r="WMN26" s="41"/>
      <c r="WMO26" s="41"/>
      <c r="WMP26" s="41"/>
      <c r="WMQ26" s="41"/>
      <c r="WMR26" s="41"/>
      <c r="WMS26" s="41"/>
      <c r="WMT26" s="41"/>
      <c r="WMU26" s="41"/>
      <c r="WMV26" s="41"/>
      <c r="WMW26" s="41"/>
      <c r="WMX26" s="41"/>
      <c r="WMY26" s="41"/>
      <c r="WMZ26" s="41"/>
      <c r="WNA26" s="41"/>
      <c r="WNB26" s="41"/>
      <c r="WNC26" s="41"/>
      <c r="WND26" s="41"/>
      <c r="WNE26" s="41"/>
      <c r="WNF26" s="41"/>
      <c r="WNG26" s="41"/>
      <c r="WNH26" s="41"/>
      <c r="WNI26" s="41"/>
      <c r="WNJ26" s="41"/>
      <c r="WNK26" s="41"/>
      <c r="WNL26" s="41"/>
      <c r="WNM26" s="41"/>
      <c r="WNN26" s="41"/>
      <c r="WNO26" s="41"/>
      <c r="WNP26" s="41"/>
      <c r="WNQ26" s="41"/>
      <c r="WNR26" s="41"/>
      <c r="WNS26" s="41"/>
      <c r="WNT26" s="41"/>
      <c r="WNU26" s="41"/>
      <c r="WNV26" s="41"/>
      <c r="WNW26" s="41"/>
      <c r="WNX26" s="41"/>
      <c r="WNY26" s="41"/>
      <c r="WNZ26" s="41"/>
      <c r="WOA26" s="41"/>
      <c r="WOB26" s="41"/>
      <c r="WOC26" s="41"/>
      <c r="WOD26" s="41"/>
      <c r="WOE26" s="41"/>
      <c r="WOF26" s="41"/>
      <c r="WOG26" s="41"/>
      <c r="WOH26" s="41"/>
      <c r="WOI26" s="41"/>
      <c r="WOJ26" s="41"/>
      <c r="WOK26" s="41"/>
      <c r="WOL26" s="41"/>
      <c r="WOM26" s="41"/>
      <c r="WON26" s="41"/>
      <c r="WOO26" s="41"/>
      <c r="WOP26" s="41"/>
      <c r="WOQ26" s="41"/>
      <c r="WOR26" s="41"/>
      <c r="WOS26" s="41"/>
      <c r="WOT26" s="41"/>
      <c r="WOU26" s="41"/>
      <c r="WOV26" s="41"/>
      <c r="WOW26" s="41"/>
      <c r="WOX26" s="41"/>
      <c r="WOY26" s="41"/>
      <c r="WOZ26" s="41"/>
      <c r="WPA26" s="41"/>
      <c r="WPB26" s="41"/>
      <c r="WPC26" s="41"/>
      <c r="WPD26" s="41"/>
      <c r="WPE26" s="41"/>
      <c r="WPF26" s="41"/>
      <c r="WPG26" s="41"/>
      <c r="WPH26" s="41"/>
      <c r="WPI26" s="41"/>
      <c r="WPJ26" s="41"/>
      <c r="WPK26" s="41"/>
      <c r="WPL26" s="41"/>
      <c r="WPM26" s="41"/>
      <c r="WPN26" s="41"/>
      <c r="WPO26" s="41"/>
      <c r="WPP26" s="41"/>
      <c r="WPQ26" s="41"/>
      <c r="WPR26" s="41"/>
      <c r="WPS26" s="41"/>
      <c r="WPT26" s="41"/>
      <c r="WPU26" s="41"/>
      <c r="WPV26" s="41"/>
      <c r="WPW26" s="41"/>
      <c r="WPX26" s="41"/>
      <c r="WPY26" s="41"/>
      <c r="WPZ26" s="41"/>
      <c r="WQA26" s="41"/>
      <c r="WQB26" s="41"/>
      <c r="WQC26" s="41"/>
      <c r="WQD26" s="41"/>
      <c r="WQE26" s="41"/>
      <c r="WQF26" s="41"/>
      <c r="WQG26" s="41"/>
      <c r="WQH26" s="41"/>
      <c r="WQI26" s="41"/>
      <c r="WQJ26" s="41"/>
      <c r="WQK26" s="41"/>
      <c r="WQL26" s="41"/>
      <c r="WQM26" s="41"/>
      <c r="WQN26" s="41"/>
      <c r="WQO26" s="41"/>
      <c r="WQP26" s="41"/>
      <c r="WQQ26" s="41"/>
      <c r="WQR26" s="41"/>
      <c r="WQS26" s="41"/>
      <c r="WQT26" s="41"/>
      <c r="WQU26" s="41"/>
      <c r="WQV26" s="41"/>
      <c r="WQW26" s="41"/>
      <c r="WQX26" s="41"/>
      <c r="WQY26" s="41"/>
      <c r="WQZ26" s="41"/>
      <c r="WRA26" s="41"/>
      <c r="WRB26" s="41"/>
      <c r="WRC26" s="41"/>
      <c r="WRD26" s="41"/>
      <c r="WRE26" s="41"/>
      <c r="WRF26" s="41"/>
      <c r="WRG26" s="41"/>
      <c r="WRH26" s="41"/>
      <c r="WRI26" s="41"/>
      <c r="WRJ26" s="41"/>
      <c r="WRK26" s="41"/>
      <c r="WRL26" s="41"/>
      <c r="WRM26" s="41"/>
      <c r="WRN26" s="41"/>
      <c r="WRO26" s="41"/>
      <c r="WRP26" s="41"/>
      <c r="WRQ26" s="41"/>
      <c r="WRR26" s="41"/>
      <c r="WRS26" s="41"/>
      <c r="WRT26" s="41"/>
      <c r="WRU26" s="41"/>
      <c r="WRV26" s="41"/>
      <c r="WRW26" s="41"/>
      <c r="WRX26" s="41"/>
      <c r="WRY26" s="41"/>
      <c r="WRZ26" s="41"/>
      <c r="WSA26" s="41"/>
      <c r="WSB26" s="41"/>
      <c r="WSC26" s="41"/>
      <c r="WSD26" s="41"/>
      <c r="WSE26" s="41"/>
      <c r="WSF26" s="41"/>
      <c r="WSG26" s="41"/>
      <c r="WSH26" s="41"/>
      <c r="WSI26" s="41"/>
      <c r="WSJ26" s="41"/>
      <c r="WSK26" s="41"/>
      <c r="WSL26" s="41"/>
      <c r="WSM26" s="41"/>
      <c r="WSN26" s="41"/>
      <c r="WSO26" s="41"/>
      <c r="WSP26" s="41"/>
      <c r="WSQ26" s="41"/>
      <c r="WSR26" s="41"/>
      <c r="WSS26" s="41"/>
      <c r="WST26" s="41"/>
      <c r="WSU26" s="41"/>
      <c r="WSV26" s="41"/>
      <c r="WSW26" s="41"/>
      <c r="WSX26" s="41"/>
      <c r="WSY26" s="41"/>
      <c r="WSZ26" s="41"/>
      <c r="WTA26" s="41"/>
      <c r="WTB26" s="41"/>
      <c r="WTC26" s="41"/>
      <c r="WTD26" s="41"/>
      <c r="WTE26" s="41"/>
      <c r="WTF26" s="41"/>
      <c r="WTG26" s="41"/>
      <c r="WTH26" s="41"/>
      <c r="WTI26" s="41"/>
      <c r="WTJ26" s="41"/>
      <c r="WTK26" s="41"/>
      <c r="WTL26" s="41"/>
      <c r="WTM26" s="41"/>
      <c r="WTN26" s="41"/>
      <c r="WTO26" s="41"/>
      <c r="WTP26" s="41"/>
      <c r="WTQ26" s="41"/>
      <c r="WTR26" s="41"/>
      <c r="WTS26" s="41"/>
      <c r="WTT26" s="41"/>
      <c r="WTU26" s="41"/>
      <c r="WTV26" s="41"/>
      <c r="WTW26" s="41"/>
      <c r="WTX26" s="41"/>
      <c r="WTY26" s="41"/>
      <c r="WTZ26" s="41"/>
      <c r="WUA26" s="41"/>
      <c r="WUB26" s="41"/>
      <c r="WUC26" s="41"/>
      <c r="WUD26" s="41"/>
      <c r="WUE26" s="41"/>
      <c r="WUF26" s="41"/>
      <c r="WUG26" s="41"/>
      <c r="WUH26" s="41"/>
      <c r="WUI26" s="41"/>
      <c r="WUJ26" s="41"/>
      <c r="WUK26" s="41"/>
      <c r="WUL26" s="41"/>
      <c r="WUM26" s="41"/>
      <c r="WUN26" s="41"/>
      <c r="WUO26" s="41"/>
      <c r="WUP26" s="41"/>
      <c r="WUQ26" s="41"/>
      <c r="WUR26" s="41"/>
      <c r="WUS26" s="41"/>
      <c r="WUT26" s="41"/>
      <c r="WUU26" s="41"/>
      <c r="WUV26" s="41"/>
      <c r="WUW26" s="41"/>
      <c r="WUX26" s="41"/>
      <c r="WUY26" s="41"/>
      <c r="WUZ26" s="41"/>
      <c r="WVA26" s="41"/>
      <c r="WVB26" s="41"/>
      <c r="WVC26" s="41"/>
      <c r="WVD26" s="41"/>
      <c r="WVE26" s="41"/>
      <c r="WVF26" s="41"/>
      <c r="WVG26" s="41"/>
      <c r="WVH26" s="41"/>
      <c r="WVI26" s="41"/>
      <c r="WVJ26" s="41"/>
      <c r="WVK26" s="41"/>
      <c r="WVL26" s="41"/>
      <c r="WVM26" s="41"/>
      <c r="WVN26" s="41"/>
      <c r="WVO26" s="41"/>
      <c r="WVP26" s="41"/>
      <c r="WVQ26" s="41"/>
      <c r="WVR26" s="41"/>
      <c r="WVS26" s="41"/>
      <c r="WVT26" s="41"/>
      <c r="WVU26" s="41"/>
      <c r="WVV26" s="41"/>
      <c r="WVW26" s="41"/>
      <c r="WVX26" s="41"/>
      <c r="WVY26" s="41"/>
      <c r="WVZ26" s="41"/>
      <c r="WWA26" s="41"/>
      <c r="WWB26" s="41"/>
      <c r="WWC26" s="41"/>
      <c r="WWD26" s="41"/>
      <c r="WWE26" s="41"/>
      <c r="WWF26" s="41"/>
      <c r="WWG26" s="41"/>
      <c r="WWH26" s="41"/>
      <c r="WWI26" s="41"/>
      <c r="WWJ26" s="41"/>
      <c r="WWK26" s="41"/>
      <c r="WWL26" s="41"/>
      <c r="WWM26" s="41"/>
      <c r="WWN26" s="41"/>
      <c r="WWO26" s="41"/>
      <c r="WWP26" s="41"/>
      <c r="WWQ26" s="41"/>
      <c r="WWR26" s="41"/>
      <c r="WWS26" s="41"/>
      <c r="WWT26" s="41"/>
      <c r="WWU26" s="41"/>
      <c r="WWV26" s="41"/>
      <c r="WWW26" s="41"/>
      <c r="WWX26" s="41"/>
      <c r="WWY26" s="41"/>
      <c r="WWZ26" s="41"/>
      <c r="WXA26" s="41"/>
      <c r="WXB26" s="41"/>
      <c r="WXC26" s="41"/>
      <c r="WXD26" s="41"/>
      <c r="WXE26" s="41"/>
      <c r="WXF26" s="41"/>
      <c r="WXG26" s="41"/>
      <c r="WXH26" s="41"/>
      <c r="WXI26" s="41"/>
      <c r="WXJ26" s="41"/>
      <c r="WXK26" s="41"/>
      <c r="WXL26" s="41"/>
      <c r="WXM26" s="41"/>
      <c r="WXN26" s="41"/>
      <c r="WXO26" s="41"/>
      <c r="WXP26" s="41"/>
      <c r="WXQ26" s="41"/>
      <c r="WXR26" s="41"/>
      <c r="WXS26" s="41"/>
      <c r="WXT26" s="41"/>
      <c r="WXU26" s="41"/>
      <c r="WXV26" s="41"/>
      <c r="WXW26" s="41"/>
      <c r="WXX26" s="41"/>
      <c r="WXY26" s="41"/>
      <c r="WXZ26" s="41"/>
      <c r="WYA26" s="41"/>
      <c r="WYB26" s="41"/>
      <c r="WYC26" s="41"/>
      <c r="WYD26" s="41"/>
      <c r="WYE26" s="41"/>
      <c r="WYF26" s="41"/>
      <c r="WYG26" s="41"/>
      <c r="WYH26" s="41"/>
      <c r="WYI26" s="41"/>
      <c r="WYJ26" s="41"/>
      <c r="WYK26" s="41"/>
      <c r="WYL26" s="41"/>
      <c r="WYM26" s="41"/>
      <c r="WYN26" s="41"/>
      <c r="WYO26" s="41"/>
      <c r="WYP26" s="41"/>
      <c r="WYQ26" s="41"/>
      <c r="WYR26" s="41"/>
      <c r="WYS26" s="41"/>
      <c r="WYT26" s="41"/>
      <c r="WYU26" s="41"/>
      <c r="WYV26" s="41"/>
      <c r="WYW26" s="41"/>
      <c r="WYX26" s="41"/>
      <c r="WYY26" s="41"/>
      <c r="WYZ26" s="41"/>
      <c r="WZA26" s="41"/>
      <c r="WZB26" s="41"/>
      <c r="WZC26" s="41"/>
      <c r="WZD26" s="41"/>
      <c r="WZE26" s="41"/>
      <c r="WZF26" s="41"/>
      <c r="WZG26" s="41"/>
      <c r="WZH26" s="41"/>
      <c r="WZI26" s="41"/>
      <c r="WZJ26" s="41"/>
      <c r="WZK26" s="41"/>
      <c r="WZL26" s="41"/>
      <c r="WZM26" s="41"/>
      <c r="WZN26" s="41"/>
      <c r="WZO26" s="41"/>
      <c r="WZP26" s="41"/>
      <c r="WZQ26" s="41"/>
      <c r="WZR26" s="41"/>
      <c r="WZS26" s="41"/>
      <c r="WZT26" s="41"/>
      <c r="WZU26" s="41"/>
      <c r="WZV26" s="41"/>
      <c r="WZW26" s="41"/>
      <c r="WZX26" s="41"/>
      <c r="WZY26" s="41"/>
      <c r="WZZ26" s="41"/>
      <c r="XAA26" s="41"/>
      <c r="XAB26" s="41"/>
      <c r="XAC26" s="41"/>
      <c r="XAD26" s="41"/>
      <c r="XAE26" s="41"/>
      <c r="XAF26" s="41"/>
      <c r="XAG26" s="41"/>
      <c r="XAH26" s="41"/>
      <c r="XAI26" s="41"/>
      <c r="XAJ26" s="41"/>
      <c r="XAK26" s="41"/>
      <c r="XAL26" s="41"/>
      <c r="XAM26" s="41"/>
      <c r="XAN26" s="41"/>
      <c r="XAO26" s="41"/>
      <c r="XAP26" s="41"/>
      <c r="XAQ26" s="41"/>
      <c r="XAR26" s="41"/>
      <c r="XAS26" s="41"/>
      <c r="XAT26" s="41"/>
      <c r="XAU26" s="41"/>
      <c r="XAV26" s="41"/>
      <c r="XAW26" s="41"/>
      <c r="XAX26" s="41"/>
      <c r="XAY26" s="41"/>
      <c r="XAZ26" s="41"/>
      <c r="XBA26" s="41"/>
      <c r="XBB26" s="41"/>
      <c r="XBC26" s="41"/>
      <c r="XBD26" s="41"/>
      <c r="XBE26" s="41"/>
      <c r="XBF26" s="41"/>
      <c r="XBG26" s="41"/>
      <c r="XBH26" s="41"/>
      <c r="XBI26" s="41"/>
      <c r="XBJ26" s="41"/>
      <c r="XBK26" s="41"/>
      <c r="XBL26" s="41"/>
      <c r="XBM26" s="41"/>
      <c r="XBN26" s="41"/>
      <c r="XBO26" s="41"/>
      <c r="XBP26" s="41"/>
      <c r="XBQ26" s="41"/>
      <c r="XBR26" s="41"/>
      <c r="XBS26" s="41"/>
      <c r="XBT26" s="41"/>
      <c r="XBU26" s="41"/>
      <c r="XBV26" s="41"/>
      <c r="XBW26" s="41"/>
      <c r="XBX26" s="41"/>
      <c r="XBY26" s="41"/>
      <c r="XBZ26" s="41"/>
      <c r="XCA26" s="41"/>
      <c r="XCB26" s="41"/>
      <c r="XCC26" s="41"/>
      <c r="XCD26" s="41"/>
      <c r="XCE26" s="41"/>
      <c r="XCF26" s="41"/>
      <c r="XCG26" s="41"/>
      <c r="XCH26" s="41"/>
      <c r="XCI26" s="41"/>
      <c r="XCJ26" s="41"/>
      <c r="XCK26" s="41"/>
      <c r="XCL26" s="41"/>
      <c r="XCM26" s="41"/>
      <c r="XCN26" s="41"/>
      <c r="XCO26" s="41"/>
      <c r="XCP26" s="41"/>
      <c r="XCQ26" s="41"/>
      <c r="XCR26" s="41"/>
      <c r="XCS26" s="41"/>
      <c r="XCT26" s="41"/>
      <c r="XCU26" s="41"/>
      <c r="XCV26" s="41"/>
      <c r="XCW26" s="41"/>
      <c r="XCX26" s="41"/>
      <c r="XCY26" s="41"/>
      <c r="XCZ26" s="41"/>
      <c r="XDA26" s="41"/>
      <c r="XDB26" s="41"/>
      <c r="XDC26" s="41"/>
      <c r="XDD26" s="41"/>
      <c r="XDE26" s="41"/>
      <c r="XDF26" s="41"/>
      <c r="XDG26" s="41"/>
      <c r="XDH26" s="41"/>
      <c r="XDI26" s="41"/>
      <c r="XDJ26" s="41"/>
      <c r="XDK26" s="41"/>
      <c r="XDL26" s="41"/>
      <c r="XDM26" s="41"/>
      <c r="XDN26" s="41"/>
      <c r="XDO26" s="41"/>
      <c r="XDP26" s="41"/>
      <c r="XDQ26" s="41"/>
      <c r="XDR26" s="41"/>
      <c r="XDS26" s="41"/>
      <c r="XDT26" s="41"/>
      <c r="XDU26" s="41"/>
      <c r="XDV26" s="41"/>
      <c r="XDW26" s="41"/>
      <c r="XDX26" s="41"/>
      <c r="XDY26" s="41"/>
      <c r="XDZ26" s="41"/>
      <c r="XEA26" s="41"/>
      <c r="XEB26" s="41"/>
      <c r="XEC26" s="41"/>
      <c r="XED26" s="41"/>
      <c r="XEE26" s="41"/>
      <c r="XEF26" s="42"/>
      <c r="XEG26" s="42"/>
      <c r="XEH26" s="42"/>
      <c r="XEI26" s="42"/>
      <c r="XEJ26" s="42"/>
      <c r="XEK26" s="42"/>
      <c r="XEL26" s="42"/>
      <c r="XEM26" s="42"/>
      <c r="XEN26" s="42"/>
      <c r="XEO26" s="42"/>
      <c r="XEP26" s="42"/>
      <c r="XEQ26" s="42"/>
      <c r="XER26" s="42"/>
      <c r="XES26" s="42"/>
      <c r="XET26" s="42"/>
      <c r="XEU26" s="42"/>
      <c r="XEV26" s="42"/>
      <c r="XEW26" s="42"/>
      <c r="XEX26" s="42"/>
      <c r="XEY26" s="42"/>
      <c r="XEZ26" s="42"/>
      <c r="XFA26" s="42"/>
      <c r="XFB26" s="42"/>
    </row>
    <row r="27" s="27" customFormat="1" spans="1:10">
      <c r="A27" s="53" t="s">
        <v>65</v>
      </c>
      <c r="B27" s="54">
        <v>1103</v>
      </c>
      <c r="C27" s="55" t="s">
        <v>66</v>
      </c>
      <c r="D27" s="54"/>
      <c r="E27" s="54"/>
      <c r="F27" s="53"/>
      <c r="G27" s="54"/>
      <c r="H27" s="53"/>
      <c r="I27" s="73"/>
      <c r="J27" s="74"/>
    </row>
    <row r="28" s="27" customFormat="1" ht="84" spans="1:10">
      <c r="A28" s="53" t="s">
        <v>65</v>
      </c>
      <c r="B28" s="54">
        <v>110300001</v>
      </c>
      <c r="C28" s="55" t="s">
        <v>67</v>
      </c>
      <c r="D28" s="54" t="s">
        <v>68</v>
      </c>
      <c r="E28" s="54"/>
      <c r="F28" s="53" t="s">
        <v>53</v>
      </c>
      <c r="G28" s="54" t="s">
        <v>69</v>
      </c>
      <c r="H28" s="53">
        <v>154</v>
      </c>
      <c r="I28" s="73">
        <v>138.6</v>
      </c>
      <c r="J28" s="60">
        <v>123.2</v>
      </c>
    </row>
    <row r="29" s="27" customFormat="1" spans="1:10">
      <c r="A29" s="53" t="s">
        <v>65</v>
      </c>
      <c r="B29" s="54" t="s">
        <v>70</v>
      </c>
      <c r="C29" s="55" t="s">
        <v>71</v>
      </c>
      <c r="D29" s="54" t="s">
        <v>68</v>
      </c>
      <c r="E29" s="54"/>
      <c r="F29" s="53" t="s">
        <v>72</v>
      </c>
      <c r="G29" s="54"/>
      <c r="H29" s="53">
        <v>77</v>
      </c>
      <c r="I29" s="73">
        <v>69.3</v>
      </c>
      <c r="J29" s="60">
        <v>61.6</v>
      </c>
    </row>
    <row r="30" s="27" customFormat="1" spans="1:10">
      <c r="A30" s="53"/>
      <c r="B30" s="54">
        <v>1104</v>
      </c>
      <c r="C30" s="55" t="s">
        <v>73</v>
      </c>
      <c r="D30" s="54"/>
      <c r="E30" s="54"/>
      <c r="F30" s="53"/>
      <c r="G30" s="54"/>
      <c r="H30" s="53"/>
      <c r="I30" s="73"/>
      <c r="J30" s="74"/>
    </row>
    <row r="31" s="27" customFormat="1" ht="51" spans="1:10">
      <c r="A31" s="53" t="s">
        <v>65</v>
      </c>
      <c r="B31" s="54">
        <v>110400001</v>
      </c>
      <c r="C31" s="55" t="s">
        <v>74</v>
      </c>
      <c r="D31" s="59" t="s">
        <v>75</v>
      </c>
      <c r="E31" s="54" t="s">
        <v>76</v>
      </c>
      <c r="F31" s="53" t="s">
        <v>26</v>
      </c>
      <c r="G31" s="64"/>
      <c r="H31" s="53">
        <v>49</v>
      </c>
      <c r="I31" s="73">
        <v>44.1</v>
      </c>
      <c r="J31" s="60">
        <v>39.2</v>
      </c>
    </row>
    <row r="32" s="27" customFormat="1" spans="1:10">
      <c r="A32" s="53"/>
      <c r="B32" s="54">
        <v>1105</v>
      </c>
      <c r="C32" s="55" t="s">
        <v>77</v>
      </c>
      <c r="D32" s="54"/>
      <c r="E32" s="54"/>
      <c r="F32" s="53"/>
      <c r="G32" s="54"/>
      <c r="H32" s="53"/>
      <c r="I32" s="73"/>
      <c r="J32" s="74"/>
    </row>
    <row r="33" s="27" customFormat="1" ht="51" spans="1:10">
      <c r="A33" s="53" t="s">
        <v>78</v>
      </c>
      <c r="B33" s="54">
        <v>110500001</v>
      </c>
      <c r="C33" s="55" t="s">
        <v>79</v>
      </c>
      <c r="D33" s="54" t="s">
        <v>80</v>
      </c>
      <c r="E33" s="54" t="s">
        <v>81</v>
      </c>
      <c r="F33" s="53" t="s">
        <v>26</v>
      </c>
      <c r="G33" s="54" t="s">
        <v>82</v>
      </c>
      <c r="H33" s="53">
        <v>25</v>
      </c>
      <c r="I33" s="73">
        <v>22.5</v>
      </c>
      <c r="J33" s="74">
        <v>20</v>
      </c>
    </row>
    <row r="34" s="27" customFormat="1" ht="51" spans="1:10">
      <c r="A34" s="53" t="s">
        <v>78</v>
      </c>
      <c r="B34" s="54" t="s">
        <v>83</v>
      </c>
      <c r="C34" s="55" t="s">
        <v>84</v>
      </c>
      <c r="D34" s="54" t="s">
        <v>80</v>
      </c>
      <c r="E34" s="54" t="s">
        <v>81</v>
      </c>
      <c r="F34" s="53" t="s">
        <v>26</v>
      </c>
      <c r="G34" s="54" t="s">
        <v>82</v>
      </c>
      <c r="H34" s="53">
        <v>25</v>
      </c>
      <c r="I34" s="73">
        <v>22.5</v>
      </c>
      <c r="J34" s="74">
        <v>20</v>
      </c>
    </row>
    <row r="35" s="27" customFormat="1" ht="34" spans="1:10">
      <c r="A35" s="53" t="s">
        <v>78</v>
      </c>
      <c r="B35" s="54" t="s">
        <v>85</v>
      </c>
      <c r="C35" s="55" t="s">
        <v>86</v>
      </c>
      <c r="D35" s="54" t="s">
        <v>87</v>
      </c>
      <c r="E35" s="54" t="s">
        <v>81</v>
      </c>
      <c r="F35" s="53" t="s">
        <v>26</v>
      </c>
      <c r="G35" s="54" t="s">
        <v>82</v>
      </c>
      <c r="H35" s="53">
        <v>4.6</v>
      </c>
      <c r="I35" s="73">
        <v>4.14</v>
      </c>
      <c r="J35" s="74">
        <v>3.68</v>
      </c>
    </row>
    <row r="36" s="27" customFormat="1" spans="1:10">
      <c r="A36" s="53"/>
      <c r="B36" s="54">
        <v>1106</v>
      </c>
      <c r="C36" s="55" t="s">
        <v>88</v>
      </c>
      <c r="D36" s="54"/>
      <c r="E36" s="54"/>
      <c r="F36" s="53"/>
      <c r="G36" s="54"/>
      <c r="H36" s="53"/>
      <c r="I36" s="73"/>
      <c r="J36" s="74"/>
    </row>
    <row r="37" s="27" customFormat="1" spans="1:10">
      <c r="A37" s="53" t="s">
        <v>89</v>
      </c>
      <c r="B37" s="54">
        <v>110600001</v>
      </c>
      <c r="C37" s="55" t="s">
        <v>90</v>
      </c>
      <c r="D37" s="54" t="s">
        <v>91</v>
      </c>
      <c r="E37" s="54" t="s">
        <v>92</v>
      </c>
      <c r="F37" s="53" t="s">
        <v>93</v>
      </c>
      <c r="G37" s="64"/>
      <c r="H37" s="53">
        <v>71</v>
      </c>
      <c r="I37" s="73">
        <v>63.9</v>
      </c>
      <c r="J37" s="60">
        <v>56.8</v>
      </c>
    </row>
    <row r="38" s="27" customFormat="1" ht="34" spans="1:10">
      <c r="A38" s="53" t="s">
        <v>89</v>
      </c>
      <c r="B38" s="54" t="s">
        <v>94</v>
      </c>
      <c r="C38" s="55" t="s">
        <v>95</v>
      </c>
      <c r="D38" s="54"/>
      <c r="E38" s="54"/>
      <c r="F38" s="53" t="s">
        <v>96</v>
      </c>
      <c r="G38" s="54"/>
      <c r="H38" s="53">
        <v>3</v>
      </c>
      <c r="I38" s="73">
        <v>2.7</v>
      </c>
      <c r="J38" s="60">
        <v>2.4</v>
      </c>
    </row>
    <row r="39" s="27" customFormat="1" ht="34" spans="1:10">
      <c r="A39" s="53" t="s">
        <v>89</v>
      </c>
      <c r="B39" s="54" t="s">
        <v>97</v>
      </c>
      <c r="C39" s="55" t="s">
        <v>98</v>
      </c>
      <c r="D39" s="54"/>
      <c r="E39" s="54"/>
      <c r="F39" s="53" t="s">
        <v>93</v>
      </c>
      <c r="G39" s="54"/>
      <c r="H39" s="53">
        <v>20</v>
      </c>
      <c r="I39" s="73">
        <v>18</v>
      </c>
      <c r="J39" s="60">
        <v>16</v>
      </c>
    </row>
    <row r="40" s="27" customFormat="1" ht="204" customHeight="1" spans="1:10">
      <c r="A40" s="60"/>
      <c r="B40" s="54">
        <v>1109</v>
      </c>
      <c r="C40" s="55" t="s">
        <v>99</v>
      </c>
      <c r="D40" s="61" t="s">
        <v>100</v>
      </c>
      <c r="E40" s="61"/>
      <c r="F40" s="65"/>
      <c r="G40" s="61"/>
      <c r="H40" s="65"/>
      <c r="I40" s="73"/>
      <c r="J40" s="74"/>
    </row>
    <row r="41" s="27" customFormat="1" ht="84" customHeight="1" spans="1:10">
      <c r="A41" s="60" t="s">
        <v>101</v>
      </c>
      <c r="B41" s="54" t="s">
        <v>102</v>
      </c>
      <c r="C41" s="55" t="s">
        <v>103</v>
      </c>
      <c r="D41" s="54" t="s">
        <v>104</v>
      </c>
      <c r="E41" s="54"/>
      <c r="F41" s="53" t="s">
        <v>105</v>
      </c>
      <c r="G41" s="66"/>
      <c r="H41" s="60">
        <v>2</v>
      </c>
      <c r="I41" s="73">
        <v>1.8</v>
      </c>
      <c r="J41" s="74">
        <v>1.6</v>
      </c>
    </row>
    <row r="42" s="27" customFormat="1" ht="34" spans="1:10">
      <c r="A42" s="53" t="s">
        <v>101</v>
      </c>
      <c r="B42" s="54" t="s">
        <v>106</v>
      </c>
      <c r="C42" s="55" t="s">
        <v>107</v>
      </c>
      <c r="D42" s="54"/>
      <c r="E42" s="54"/>
      <c r="F42" s="53" t="s">
        <v>105</v>
      </c>
      <c r="G42" s="54"/>
      <c r="H42" s="53">
        <v>16</v>
      </c>
      <c r="I42" s="73">
        <v>14.4</v>
      </c>
      <c r="J42" s="74">
        <v>12.8</v>
      </c>
    </row>
    <row r="43" s="27" customFormat="1" spans="1:10">
      <c r="A43" s="53" t="s">
        <v>101</v>
      </c>
      <c r="B43" s="54" t="s">
        <v>108</v>
      </c>
      <c r="C43" s="55" t="s">
        <v>109</v>
      </c>
      <c r="D43" s="54"/>
      <c r="E43" s="54"/>
      <c r="F43" s="53" t="s">
        <v>105</v>
      </c>
      <c r="G43" s="54"/>
      <c r="H43" s="53">
        <v>8</v>
      </c>
      <c r="I43" s="73">
        <v>7.2</v>
      </c>
      <c r="J43" s="74">
        <v>6.4</v>
      </c>
    </row>
    <row r="44" s="27" customFormat="1" ht="34" spans="1:10">
      <c r="A44" s="53" t="s">
        <v>101</v>
      </c>
      <c r="B44" s="54" t="s">
        <v>110</v>
      </c>
      <c r="C44" s="55" t="s">
        <v>111</v>
      </c>
      <c r="D44" s="54"/>
      <c r="E44" s="54"/>
      <c r="F44" s="53" t="s">
        <v>105</v>
      </c>
      <c r="G44" s="54"/>
      <c r="H44" s="53">
        <v>52</v>
      </c>
      <c r="I44" s="73">
        <v>46.8</v>
      </c>
      <c r="J44" s="74">
        <v>41.6</v>
      </c>
    </row>
    <row r="45" s="27" customFormat="1" ht="34" spans="1:10">
      <c r="A45" s="53" t="s">
        <v>101</v>
      </c>
      <c r="B45" s="54">
        <v>110900001</v>
      </c>
      <c r="C45" s="55" t="s">
        <v>112</v>
      </c>
      <c r="D45" s="54"/>
      <c r="E45" s="54"/>
      <c r="F45" s="53" t="s">
        <v>105</v>
      </c>
      <c r="G45" s="54" t="s">
        <v>113</v>
      </c>
      <c r="H45" s="53"/>
      <c r="I45" s="73"/>
      <c r="J45" s="74"/>
    </row>
    <row r="46" s="27" customFormat="1" ht="68" spans="1:10">
      <c r="A46" s="53" t="s">
        <v>101</v>
      </c>
      <c r="B46" s="54" t="s">
        <v>114</v>
      </c>
      <c r="C46" s="55" t="s">
        <v>115</v>
      </c>
      <c r="D46" s="54"/>
      <c r="E46" s="54"/>
      <c r="F46" s="53" t="s">
        <v>105</v>
      </c>
      <c r="G46" s="54" t="s">
        <v>116</v>
      </c>
      <c r="H46" s="53"/>
      <c r="I46" s="73"/>
      <c r="J46" s="74"/>
    </row>
    <row r="47" s="27" customFormat="1" ht="68" spans="1:10">
      <c r="A47" s="53" t="s">
        <v>101</v>
      </c>
      <c r="B47" s="54" t="s">
        <v>117</v>
      </c>
      <c r="C47" s="62" t="s">
        <v>118</v>
      </c>
      <c r="D47" s="54"/>
      <c r="E47" s="67"/>
      <c r="F47" s="53" t="s">
        <v>105</v>
      </c>
      <c r="G47" s="54" t="s">
        <v>116</v>
      </c>
      <c r="H47" s="53">
        <v>115</v>
      </c>
      <c r="I47" s="73">
        <v>103.5</v>
      </c>
      <c r="J47" s="60">
        <v>92</v>
      </c>
    </row>
    <row r="48" s="27" customFormat="1" ht="68" spans="1:10">
      <c r="A48" s="53" t="s">
        <v>101</v>
      </c>
      <c r="B48" s="54" t="s">
        <v>119</v>
      </c>
      <c r="C48" s="62" t="s">
        <v>120</v>
      </c>
      <c r="D48" s="54"/>
      <c r="E48" s="54"/>
      <c r="F48" s="53" t="s">
        <v>105</v>
      </c>
      <c r="G48" s="54" t="s">
        <v>116</v>
      </c>
      <c r="H48" s="53">
        <v>65</v>
      </c>
      <c r="I48" s="73">
        <v>58.5</v>
      </c>
      <c r="J48" s="74">
        <v>52</v>
      </c>
    </row>
    <row r="49" s="27" customFormat="1" ht="68" spans="1:10">
      <c r="A49" s="53" t="s">
        <v>101</v>
      </c>
      <c r="B49" s="54" t="s">
        <v>121</v>
      </c>
      <c r="C49" s="62" t="s">
        <v>122</v>
      </c>
      <c r="D49" s="54"/>
      <c r="E49" s="54"/>
      <c r="F49" s="53" t="s">
        <v>105</v>
      </c>
      <c r="G49" s="54" t="s">
        <v>116</v>
      </c>
      <c r="H49" s="53">
        <v>47</v>
      </c>
      <c r="I49" s="73">
        <v>42.3</v>
      </c>
      <c r="J49" s="74">
        <v>37.6</v>
      </c>
    </row>
    <row r="50" s="27" customFormat="1" ht="51" spans="1:10">
      <c r="A50" s="53" t="s">
        <v>101</v>
      </c>
      <c r="B50" s="54" t="s">
        <v>123</v>
      </c>
      <c r="C50" s="55" t="s">
        <v>124</v>
      </c>
      <c r="D50" s="54"/>
      <c r="E50" s="54"/>
      <c r="F50" s="53" t="s">
        <v>105</v>
      </c>
      <c r="G50" s="54" t="s">
        <v>125</v>
      </c>
      <c r="H50" s="53"/>
      <c r="I50" s="73"/>
      <c r="J50" s="74"/>
    </row>
    <row r="51" s="27" customFormat="1" ht="51" spans="1:10">
      <c r="A51" s="53" t="s">
        <v>101</v>
      </c>
      <c r="B51" s="54" t="s">
        <v>126</v>
      </c>
      <c r="C51" s="62" t="s">
        <v>127</v>
      </c>
      <c r="D51" s="54"/>
      <c r="E51" s="54"/>
      <c r="F51" s="53" t="s">
        <v>105</v>
      </c>
      <c r="G51" s="54" t="s">
        <v>125</v>
      </c>
      <c r="H51" s="53">
        <v>60</v>
      </c>
      <c r="I51" s="73">
        <v>54</v>
      </c>
      <c r="J51" s="60">
        <v>48</v>
      </c>
    </row>
    <row r="52" s="27" customFormat="1" ht="51" spans="1:10">
      <c r="A52" s="53" t="s">
        <v>101</v>
      </c>
      <c r="B52" s="54" t="s">
        <v>128</v>
      </c>
      <c r="C52" s="62" t="s">
        <v>129</v>
      </c>
      <c r="D52" s="54"/>
      <c r="E52" s="54"/>
      <c r="F52" s="53" t="s">
        <v>105</v>
      </c>
      <c r="G52" s="54" t="s">
        <v>125</v>
      </c>
      <c r="H52" s="53">
        <v>45</v>
      </c>
      <c r="I52" s="73">
        <v>40.5</v>
      </c>
      <c r="J52" s="60">
        <v>36</v>
      </c>
    </row>
    <row r="53" s="27" customFormat="1" ht="51" spans="1:10">
      <c r="A53" s="53" t="s">
        <v>101</v>
      </c>
      <c r="B53" s="54" t="s">
        <v>130</v>
      </c>
      <c r="C53" s="62" t="s">
        <v>131</v>
      </c>
      <c r="D53" s="54"/>
      <c r="E53" s="54"/>
      <c r="F53" s="53" t="s">
        <v>105</v>
      </c>
      <c r="G53" s="54" t="s">
        <v>125</v>
      </c>
      <c r="H53" s="53">
        <v>40</v>
      </c>
      <c r="I53" s="73">
        <v>36</v>
      </c>
      <c r="J53" s="60">
        <v>32</v>
      </c>
    </row>
    <row r="54" s="27" customFormat="1" ht="51" spans="1:10">
      <c r="A54" s="53" t="s">
        <v>101</v>
      </c>
      <c r="B54" s="54" t="s">
        <v>132</v>
      </c>
      <c r="C54" s="62" t="s">
        <v>133</v>
      </c>
      <c r="D54" s="54"/>
      <c r="E54" s="54"/>
      <c r="F54" s="53" t="s">
        <v>105</v>
      </c>
      <c r="G54" s="54" t="s">
        <v>125</v>
      </c>
      <c r="H54" s="53">
        <v>35</v>
      </c>
      <c r="I54" s="73">
        <v>31.5</v>
      </c>
      <c r="J54" s="78">
        <v>28</v>
      </c>
    </row>
    <row r="55" s="27" customFormat="1" ht="51" spans="1:10">
      <c r="A55" s="53" t="s">
        <v>101</v>
      </c>
      <c r="B55" s="54" t="s">
        <v>134</v>
      </c>
      <c r="C55" s="55" t="s">
        <v>135</v>
      </c>
      <c r="D55" s="54"/>
      <c r="E55" s="54"/>
      <c r="F55" s="53" t="s">
        <v>105</v>
      </c>
      <c r="G55" s="54" t="s">
        <v>136</v>
      </c>
      <c r="H55" s="53"/>
      <c r="I55" s="73"/>
      <c r="J55" s="74"/>
    </row>
    <row r="56" s="27" customFormat="1" ht="51" spans="1:10">
      <c r="A56" s="53" t="s">
        <v>101</v>
      </c>
      <c r="B56" s="54" t="s">
        <v>137</v>
      </c>
      <c r="C56" s="62" t="s">
        <v>138</v>
      </c>
      <c r="D56" s="54"/>
      <c r="E56" s="54"/>
      <c r="F56" s="53" t="s">
        <v>105</v>
      </c>
      <c r="G56" s="54" t="s">
        <v>136</v>
      </c>
      <c r="H56" s="53">
        <v>50</v>
      </c>
      <c r="I56" s="73">
        <v>45</v>
      </c>
      <c r="J56" s="60">
        <v>40</v>
      </c>
    </row>
    <row r="57" s="27" customFormat="1" ht="51" spans="1:10">
      <c r="A57" s="53" t="s">
        <v>101</v>
      </c>
      <c r="B57" s="54" t="s">
        <v>139</v>
      </c>
      <c r="C57" s="62" t="s">
        <v>140</v>
      </c>
      <c r="D57" s="54"/>
      <c r="E57" s="54"/>
      <c r="F57" s="53" t="s">
        <v>105</v>
      </c>
      <c r="G57" s="54" t="s">
        <v>136</v>
      </c>
      <c r="H57" s="53">
        <v>40</v>
      </c>
      <c r="I57" s="73">
        <v>36</v>
      </c>
      <c r="J57" s="60">
        <v>32</v>
      </c>
    </row>
    <row r="58" s="27" customFormat="1" ht="51" spans="1:10">
      <c r="A58" s="53" t="s">
        <v>101</v>
      </c>
      <c r="B58" s="54" t="s">
        <v>141</v>
      </c>
      <c r="C58" s="62" t="s">
        <v>142</v>
      </c>
      <c r="D58" s="54"/>
      <c r="E58" s="54"/>
      <c r="F58" s="53" t="s">
        <v>105</v>
      </c>
      <c r="G58" s="54" t="s">
        <v>136</v>
      </c>
      <c r="H58" s="53">
        <v>35</v>
      </c>
      <c r="I58" s="73">
        <v>31.5</v>
      </c>
      <c r="J58" s="60">
        <v>28</v>
      </c>
    </row>
    <row r="59" s="27" customFormat="1" ht="51" spans="1:10">
      <c r="A59" s="53" t="s">
        <v>101</v>
      </c>
      <c r="B59" s="54" t="s">
        <v>143</v>
      </c>
      <c r="C59" s="62" t="s">
        <v>144</v>
      </c>
      <c r="D59" s="54"/>
      <c r="E59" s="54"/>
      <c r="F59" s="53" t="s">
        <v>105</v>
      </c>
      <c r="G59" s="54" t="s">
        <v>136</v>
      </c>
      <c r="H59" s="53">
        <v>30</v>
      </c>
      <c r="I59" s="73">
        <v>27</v>
      </c>
      <c r="J59" s="60">
        <v>24</v>
      </c>
    </row>
    <row r="60" s="27" customFormat="1" ht="34" spans="1:10">
      <c r="A60" s="53" t="s">
        <v>101</v>
      </c>
      <c r="B60" s="54" t="s">
        <v>145</v>
      </c>
      <c r="C60" s="55" t="s">
        <v>146</v>
      </c>
      <c r="D60" s="54"/>
      <c r="E60" s="54"/>
      <c r="F60" s="53" t="s">
        <v>105</v>
      </c>
      <c r="G60" s="54" t="s">
        <v>147</v>
      </c>
      <c r="H60" s="53"/>
      <c r="I60" s="73"/>
      <c r="J60" s="74"/>
    </row>
    <row r="61" s="27" customFormat="1" ht="34" spans="1:10">
      <c r="A61" s="53" t="s">
        <v>101</v>
      </c>
      <c r="B61" s="54" t="s">
        <v>148</v>
      </c>
      <c r="C61" s="62" t="s">
        <v>149</v>
      </c>
      <c r="D61" s="54"/>
      <c r="E61" s="54"/>
      <c r="F61" s="53" t="s">
        <v>105</v>
      </c>
      <c r="G61" s="54" t="s">
        <v>147</v>
      </c>
      <c r="H61" s="53">
        <v>40</v>
      </c>
      <c r="I61" s="73">
        <v>36</v>
      </c>
      <c r="J61" s="60">
        <v>32</v>
      </c>
    </row>
    <row r="62" s="27" customFormat="1" ht="34" spans="1:10">
      <c r="A62" s="53" t="s">
        <v>101</v>
      </c>
      <c r="B62" s="54" t="s">
        <v>150</v>
      </c>
      <c r="C62" s="62" t="s">
        <v>151</v>
      </c>
      <c r="D62" s="54"/>
      <c r="E62" s="54"/>
      <c r="F62" s="53" t="s">
        <v>105</v>
      </c>
      <c r="G62" s="54" t="s">
        <v>147</v>
      </c>
      <c r="H62" s="53">
        <v>35</v>
      </c>
      <c r="I62" s="73">
        <v>31.5</v>
      </c>
      <c r="J62" s="60">
        <v>28</v>
      </c>
    </row>
    <row r="63" s="27" customFormat="1" ht="34" spans="1:10">
      <c r="A63" s="53" t="s">
        <v>101</v>
      </c>
      <c r="B63" s="54" t="s">
        <v>152</v>
      </c>
      <c r="C63" s="62" t="s">
        <v>153</v>
      </c>
      <c r="D63" s="54"/>
      <c r="E63" s="54"/>
      <c r="F63" s="53" t="s">
        <v>105</v>
      </c>
      <c r="G63" s="54" t="s">
        <v>147</v>
      </c>
      <c r="H63" s="53">
        <v>30</v>
      </c>
      <c r="I63" s="73">
        <v>27</v>
      </c>
      <c r="J63" s="60">
        <v>24</v>
      </c>
    </row>
    <row r="64" s="27" customFormat="1" ht="34" spans="1:10">
      <c r="A64" s="53" t="s">
        <v>101</v>
      </c>
      <c r="B64" s="54" t="s">
        <v>154</v>
      </c>
      <c r="C64" s="62" t="s">
        <v>155</v>
      </c>
      <c r="D64" s="54"/>
      <c r="E64" s="54"/>
      <c r="F64" s="53" t="s">
        <v>105</v>
      </c>
      <c r="G64" s="54" t="s">
        <v>147</v>
      </c>
      <c r="H64" s="53">
        <v>25</v>
      </c>
      <c r="I64" s="73">
        <v>22.5</v>
      </c>
      <c r="J64" s="60">
        <v>20</v>
      </c>
    </row>
    <row r="65" s="27" customFormat="1" spans="1:10">
      <c r="A65" s="53" t="s">
        <v>101</v>
      </c>
      <c r="B65" s="54" t="s">
        <v>156</v>
      </c>
      <c r="C65" s="55" t="s">
        <v>157</v>
      </c>
      <c r="D65" s="54"/>
      <c r="E65" s="54"/>
      <c r="F65" s="53" t="s">
        <v>105</v>
      </c>
      <c r="G65" s="54"/>
      <c r="H65" s="53">
        <v>13</v>
      </c>
      <c r="I65" s="73">
        <v>11.7</v>
      </c>
      <c r="J65" s="60">
        <v>10.4</v>
      </c>
    </row>
    <row r="66" s="27" customFormat="1" ht="32" customHeight="1" spans="1:10">
      <c r="A66" s="53" t="s">
        <v>101</v>
      </c>
      <c r="B66" s="54">
        <v>110900002</v>
      </c>
      <c r="C66" s="55" t="s">
        <v>158</v>
      </c>
      <c r="D66" s="54"/>
      <c r="E66" s="54"/>
      <c r="F66" s="53"/>
      <c r="G66" s="54"/>
      <c r="H66" s="53"/>
      <c r="I66" s="73"/>
      <c r="J66" s="74"/>
    </row>
    <row r="67" s="27" customFormat="1" ht="61" customHeight="1" spans="1:10">
      <c r="A67" s="53" t="s">
        <v>101</v>
      </c>
      <c r="B67" s="54" t="s">
        <v>159</v>
      </c>
      <c r="C67" s="55" t="s">
        <v>158</v>
      </c>
      <c r="D67" s="79" t="s">
        <v>160</v>
      </c>
      <c r="E67" s="54"/>
      <c r="F67" s="53" t="s">
        <v>105</v>
      </c>
      <c r="G67" s="54"/>
      <c r="H67" s="53">
        <v>270</v>
      </c>
      <c r="I67" s="73">
        <v>243</v>
      </c>
      <c r="J67" s="74">
        <v>216</v>
      </c>
    </row>
    <row r="68" s="27" customFormat="1" ht="61" customHeight="1" spans="1:10">
      <c r="A68" s="53" t="s">
        <v>101</v>
      </c>
      <c r="B68" s="54" t="s">
        <v>161</v>
      </c>
      <c r="C68" s="55" t="s">
        <v>162</v>
      </c>
      <c r="D68" s="79" t="s">
        <v>163</v>
      </c>
      <c r="E68" s="54"/>
      <c r="F68" s="53" t="s">
        <v>105</v>
      </c>
      <c r="G68" s="54"/>
      <c r="H68" s="53">
        <v>120</v>
      </c>
      <c r="I68" s="73">
        <v>108</v>
      </c>
      <c r="J68" s="60">
        <v>96</v>
      </c>
    </row>
    <row r="69" s="27" customFormat="1" ht="68" spans="1:10">
      <c r="A69" s="53" t="s">
        <v>101</v>
      </c>
      <c r="B69" s="54">
        <v>110900003</v>
      </c>
      <c r="C69" s="55" t="s">
        <v>164</v>
      </c>
      <c r="D69" s="54" t="s">
        <v>165</v>
      </c>
      <c r="E69" s="54"/>
      <c r="F69" s="53" t="s">
        <v>105</v>
      </c>
      <c r="G69" s="54"/>
      <c r="H69" s="53">
        <v>80</v>
      </c>
      <c r="I69" s="73">
        <v>72</v>
      </c>
      <c r="J69" s="60">
        <v>64</v>
      </c>
    </row>
    <row r="70" s="27" customFormat="1" spans="1:10">
      <c r="A70" s="53" t="s">
        <v>101</v>
      </c>
      <c r="B70" s="54">
        <v>110900004</v>
      </c>
      <c r="C70" s="55" t="s">
        <v>166</v>
      </c>
      <c r="D70" s="54" t="s">
        <v>167</v>
      </c>
      <c r="E70" s="54"/>
      <c r="F70" s="53" t="s">
        <v>105</v>
      </c>
      <c r="G70" s="64"/>
      <c r="H70" s="53">
        <v>70</v>
      </c>
      <c r="I70" s="73">
        <v>63</v>
      </c>
      <c r="J70" s="74">
        <v>56</v>
      </c>
    </row>
    <row r="71" s="27" customFormat="1" ht="34" spans="1:10">
      <c r="A71" s="53" t="s">
        <v>101</v>
      </c>
      <c r="B71" s="54" t="s">
        <v>168</v>
      </c>
      <c r="C71" s="62" t="s">
        <v>169</v>
      </c>
      <c r="D71" s="54"/>
      <c r="E71" s="54"/>
      <c r="F71" s="53" t="s">
        <v>105</v>
      </c>
      <c r="G71" s="54"/>
      <c r="H71" s="53">
        <v>124</v>
      </c>
      <c r="I71" s="73">
        <v>111.6</v>
      </c>
      <c r="J71" s="74">
        <v>99.2</v>
      </c>
    </row>
    <row r="72" s="27" customFormat="1" ht="68" spans="1:10">
      <c r="A72" s="53" t="s">
        <v>101</v>
      </c>
      <c r="B72" s="54">
        <v>110900005</v>
      </c>
      <c r="C72" s="55" t="s">
        <v>170</v>
      </c>
      <c r="D72" s="54"/>
      <c r="E72" s="54"/>
      <c r="F72" s="53" t="s">
        <v>105</v>
      </c>
      <c r="G72" s="54" t="s">
        <v>171</v>
      </c>
      <c r="H72" s="53">
        <v>15</v>
      </c>
      <c r="I72" s="73">
        <v>13.5</v>
      </c>
      <c r="J72" s="60">
        <v>12</v>
      </c>
    </row>
    <row r="73" s="27" customFormat="1" spans="1:10">
      <c r="A73" s="53"/>
      <c r="B73" s="54">
        <v>1110</v>
      </c>
      <c r="C73" s="55" t="s">
        <v>172</v>
      </c>
      <c r="D73" s="54"/>
      <c r="E73" s="54"/>
      <c r="F73" s="53"/>
      <c r="G73" s="54"/>
      <c r="H73" s="53"/>
      <c r="I73" s="73"/>
      <c r="J73" s="74"/>
    </row>
    <row r="74" s="27" customFormat="1" ht="51" spans="1:10">
      <c r="A74" s="53" t="s">
        <v>22</v>
      </c>
      <c r="B74" s="54">
        <v>111000001</v>
      </c>
      <c r="C74" s="55" t="s">
        <v>173</v>
      </c>
      <c r="D74" s="54"/>
      <c r="E74" s="54"/>
      <c r="F74" s="53" t="s">
        <v>26</v>
      </c>
      <c r="G74" s="54" t="s">
        <v>174</v>
      </c>
      <c r="H74" s="53">
        <v>183</v>
      </c>
      <c r="I74" s="73">
        <v>164.7</v>
      </c>
      <c r="J74" s="60">
        <v>146.4</v>
      </c>
    </row>
    <row r="75" s="27" customFormat="1" spans="1:10">
      <c r="A75" s="53" t="s">
        <v>22</v>
      </c>
      <c r="B75" s="54">
        <v>111000002</v>
      </c>
      <c r="C75" s="55" t="s">
        <v>175</v>
      </c>
      <c r="D75" s="54"/>
      <c r="E75" s="54"/>
      <c r="F75" s="53" t="s">
        <v>26</v>
      </c>
      <c r="G75" s="54"/>
      <c r="H75" s="53">
        <v>20</v>
      </c>
      <c r="I75" s="73">
        <v>18</v>
      </c>
      <c r="J75" s="60">
        <v>16</v>
      </c>
    </row>
    <row r="76" s="27" customFormat="1" spans="1:10">
      <c r="A76" s="53" t="s">
        <v>22</v>
      </c>
      <c r="B76" s="54">
        <v>111000003</v>
      </c>
      <c r="C76" s="55" t="s">
        <v>176</v>
      </c>
      <c r="D76" s="54"/>
      <c r="E76" s="54"/>
      <c r="F76" s="53" t="s">
        <v>177</v>
      </c>
      <c r="G76" s="54"/>
      <c r="H76" s="53">
        <v>610</v>
      </c>
      <c r="I76" s="73">
        <v>549</v>
      </c>
      <c r="J76" s="60">
        <v>488</v>
      </c>
    </row>
    <row r="77" s="27" customFormat="1" ht="152" spans="1:10">
      <c r="A77" s="16" t="s">
        <v>178</v>
      </c>
      <c r="B77" s="80" t="s">
        <v>179</v>
      </c>
      <c r="C77" s="63" t="s">
        <v>180</v>
      </c>
      <c r="D77" s="6" t="s">
        <v>181</v>
      </c>
      <c r="E77" s="6"/>
      <c r="F77" s="16" t="s">
        <v>182</v>
      </c>
      <c r="G77" s="18" t="s">
        <v>183</v>
      </c>
      <c r="H77" s="87">
        <v>300</v>
      </c>
      <c r="I77" s="92">
        <f>H77*0.9</f>
        <v>270</v>
      </c>
      <c r="J77" s="93">
        <f>0.8*H77</f>
        <v>240</v>
      </c>
    </row>
    <row r="78" s="27" customFormat="1" spans="1:10">
      <c r="A78" s="53"/>
      <c r="B78" s="54">
        <v>12</v>
      </c>
      <c r="C78" s="55" t="s">
        <v>184</v>
      </c>
      <c r="D78" s="54"/>
      <c r="E78" s="54"/>
      <c r="F78" s="53"/>
      <c r="G78" s="54"/>
      <c r="H78" s="53"/>
      <c r="I78" s="73"/>
      <c r="J78" s="74"/>
    </row>
    <row r="79" s="27" customFormat="1" ht="236" spans="1:10">
      <c r="A79" s="53"/>
      <c r="B79" s="54">
        <v>1201</v>
      </c>
      <c r="C79" s="55" t="s">
        <v>185</v>
      </c>
      <c r="D79" s="54"/>
      <c r="E79" s="54" t="s">
        <v>186</v>
      </c>
      <c r="F79" s="53"/>
      <c r="G79" s="54" t="s">
        <v>187</v>
      </c>
      <c r="H79" s="53"/>
      <c r="I79" s="73"/>
      <c r="J79" s="74"/>
    </row>
    <row r="80" s="27" customFormat="1" spans="1:10">
      <c r="A80" s="53" t="s">
        <v>188</v>
      </c>
      <c r="B80" s="54" t="s">
        <v>189</v>
      </c>
      <c r="C80" s="55" t="s">
        <v>190</v>
      </c>
      <c r="D80" s="54"/>
      <c r="E80" s="54"/>
      <c r="F80" s="53" t="s">
        <v>53</v>
      </c>
      <c r="G80" s="54"/>
      <c r="H80" s="53">
        <v>6</v>
      </c>
      <c r="I80" s="73">
        <v>5.4</v>
      </c>
      <c r="J80" s="74">
        <v>4.8</v>
      </c>
    </row>
    <row r="81" s="27" customFormat="1" ht="68" spans="1:10">
      <c r="A81" s="53" t="s">
        <v>65</v>
      </c>
      <c r="B81" s="54">
        <v>120100001</v>
      </c>
      <c r="C81" s="55" t="s">
        <v>191</v>
      </c>
      <c r="D81" s="54" t="s">
        <v>192</v>
      </c>
      <c r="E81" s="54" t="s">
        <v>193</v>
      </c>
      <c r="F81" s="53" t="s">
        <v>177</v>
      </c>
      <c r="G81" s="54" t="s">
        <v>194</v>
      </c>
      <c r="H81" s="53">
        <v>12</v>
      </c>
      <c r="I81" s="73">
        <v>10.8</v>
      </c>
      <c r="J81" s="60">
        <v>9.6</v>
      </c>
    </row>
    <row r="82" s="27" customFormat="1" ht="68" spans="1:10">
      <c r="A82" s="53" t="s">
        <v>188</v>
      </c>
      <c r="B82" s="54">
        <v>120100002</v>
      </c>
      <c r="C82" s="55" t="s">
        <v>195</v>
      </c>
      <c r="D82" s="54" t="s">
        <v>196</v>
      </c>
      <c r="E82" s="54" t="s">
        <v>193</v>
      </c>
      <c r="F82" s="53" t="s">
        <v>177</v>
      </c>
      <c r="G82" s="54"/>
      <c r="H82" s="53">
        <v>7.8</v>
      </c>
      <c r="I82" s="73">
        <v>7.02</v>
      </c>
      <c r="J82" s="60">
        <v>6.24</v>
      </c>
    </row>
    <row r="83" s="27" customFormat="1" ht="84" spans="1:10">
      <c r="A83" s="53" t="s">
        <v>188</v>
      </c>
      <c r="B83" s="54">
        <v>120100003</v>
      </c>
      <c r="C83" s="55" t="s">
        <v>197</v>
      </c>
      <c r="D83" s="54" t="s">
        <v>198</v>
      </c>
      <c r="E83" s="54"/>
      <c r="F83" s="53" t="s">
        <v>53</v>
      </c>
      <c r="G83" s="63"/>
      <c r="H83" s="53">
        <v>30</v>
      </c>
      <c r="I83" s="73">
        <v>25</v>
      </c>
      <c r="J83" s="60">
        <v>22.5</v>
      </c>
    </row>
    <row r="84" s="27" customFormat="1" ht="101" spans="1:10">
      <c r="A84" s="53" t="s">
        <v>188</v>
      </c>
      <c r="B84" s="54">
        <v>120100004</v>
      </c>
      <c r="C84" s="55" t="s">
        <v>199</v>
      </c>
      <c r="D84" s="54" t="s">
        <v>200</v>
      </c>
      <c r="E84" s="54"/>
      <c r="F84" s="53" t="s">
        <v>53</v>
      </c>
      <c r="G84" s="63"/>
      <c r="H84" s="53">
        <v>26</v>
      </c>
      <c r="I84" s="73">
        <v>21</v>
      </c>
      <c r="J84" s="60">
        <v>18.9</v>
      </c>
    </row>
    <row r="85" s="27" customFormat="1" ht="68" spans="1:10">
      <c r="A85" s="53" t="s">
        <v>188</v>
      </c>
      <c r="B85" s="54">
        <v>120100005</v>
      </c>
      <c r="C85" s="55" t="s">
        <v>201</v>
      </c>
      <c r="D85" s="54" t="s">
        <v>202</v>
      </c>
      <c r="E85" s="54"/>
      <c r="F85" s="53" t="s">
        <v>53</v>
      </c>
      <c r="G85" s="63"/>
      <c r="H85" s="53">
        <v>21</v>
      </c>
      <c r="I85" s="73">
        <v>18</v>
      </c>
      <c r="J85" s="60">
        <v>16.2</v>
      </c>
    </row>
    <row r="86" s="27" customFormat="1" ht="105" customHeight="1" spans="1:10">
      <c r="A86" s="74" t="s">
        <v>188</v>
      </c>
      <c r="B86" s="81">
        <v>120100006</v>
      </c>
      <c r="C86" s="82" t="s">
        <v>203</v>
      </c>
      <c r="D86" s="54" t="s">
        <v>204</v>
      </c>
      <c r="E86" s="54"/>
      <c r="F86" s="53" t="s">
        <v>53</v>
      </c>
      <c r="G86" s="54" t="s">
        <v>205</v>
      </c>
      <c r="H86" s="53">
        <v>49</v>
      </c>
      <c r="I86" s="73">
        <v>44.1</v>
      </c>
      <c r="J86" s="60">
        <v>39.2</v>
      </c>
    </row>
    <row r="87" s="27" customFormat="1" ht="51" spans="1:10">
      <c r="A87" s="53" t="s">
        <v>188</v>
      </c>
      <c r="B87" s="54">
        <v>120100007</v>
      </c>
      <c r="C87" s="55" t="s">
        <v>206</v>
      </c>
      <c r="D87" s="54" t="s">
        <v>207</v>
      </c>
      <c r="E87" s="54"/>
      <c r="F87" s="53" t="s">
        <v>53</v>
      </c>
      <c r="G87" s="54" t="s">
        <v>205</v>
      </c>
      <c r="H87" s="53">
        <v>55</v>
      </c>
      <c r="I87" s="73">
        <v>48</v>
      </c>
      <c r="J87" s="60">
        <v>43.2</v>
      </c>
    </row>
    <row r="88" s="27" customFormat="1" spans="1:10">
      <c r="A88" s="53" t="s">
        <v>188</v>
      </c>
      <c r="B88" s="54">
        <v>120100008</v>
      </c>
      <c r="C88" s="55" t="s">
        <v>208</v>
      </c>
      <c r="D88" s="54"/>
      <c r="E88" s="54"/>
      <c r="F88" s="88"/>
      <c r="G88" s="54"/>
      <c r="H88" s="53"/>
      <c r="I88" s="73"/>
      <c r="J88" s="74"/>
    </row>
    <row r="89" s="27" customFormat="1" spans="1:10">
      <c r="A89" s="53" t="s">
        <v>188</v>
      </c>
      <c r="B89" s="54" t="s">
        <v>209</v>
      </c>
      <c r="C89" s="55" t="s">
        <v>210</v>
      </c>
      <c r="D89" s="54"/>
      <c r="E89" s="54"/>
      <c r="F89" s="53" t="s">
        <v>26</v>
      </c>
      <c r="G89" s="54"/>
      <c r="H89" s="89">
        <v>21</v>
      </c>
      <c r="I89" s="94">
        <v>18.9</v>
      </c>
      <c r="J89" s="95">
        <v>16.8</v>
      </c>
    </row>
    <row r="90" s="27" customFormat="1" spans="1:10">
      <c r="A90" s="53" t="s">
        <v>188</v>
      </c>
      <c r="B90" s="54" t="s">
        <v>211</v>
      </c>
      <c r="C90" s="55" t="s">
        <v>212</v>
      </c>
      <c r="D90" s="54"/>
      <c r="E90" s="54"/>
      <c r="F90" s="53" t="s">
        <v>26</v>
      </c>
      <c r="G90" s="54"/>
      <c r="H90" s="53">
        <v>12</v>
      </c>
      <c r="I90" s="73">
        <v>10.8</v>
      </c>
      <c r="J90" s="74">
        <v>9.6</v>
      </c>
    </row>
    <row r="91" s="27" customFormat="1" spans="1:10">
      <c r="A91" s="53" t="s">
        <v>188</v>
      </c>
      <c r="B91" s="54" t="s">
        <v>213</v>
      </c>
      <c r="C91" s="55" t="s">
        <v>214</v>
      </c>
      <c r="D91" s="54"/>
      <c r="E91" s="54"/>
      <c r="F91" s="53" t="s">
        <v>26</v>
      </c>
      <c r="G91" s="54"/>
      <c r="H91" s="89">
        <v>23</v>
      </c>
      <c r="I91" s="94">
        <v>20.7</v>
      </c>
      <c r="J91" s="95">
        <v>18.4</v>
      </c>
    </row>
    <row r="92" s="27" customFormat="1" spans="1:10">
      <c r="A92" s="53" t="s">
        <v>188</v>
      </c>
      <c r="B92" s="54" t="s">
        <v>215</v>
      </c>
      <c r="C92" s="55" t="s">
        <v>216</v>
      </c>
      <c r="D92" s="54"/>
      <c r="E92" s="54"/>
      <c r="F92" s="53" t="s">
        <v>26</v>
      </c>
      <c r="G92" s="54"/>
      <c r="H92" s="53">
        <v>15</v>
      </c>
      <c r="I92" s="73">
        <v>13.5</v>
      </c>
      <c r="J92" s="60">
        <v>12</v>
      </c>
    </row>
    <row r="93" s="27" customFormat="1" spans="1:10">
      <c r="A93" s="53" t="s">
        <v>188</v>
      </c>
      <c r="B93" s="54" t="s">
        <v>217</v>
      </c>
      <c r="C93" s="55" t="s">
        <v>218</v>
      </c>
      <c r="D93" s="54"/>
      <c r="E93" s="54"/>
      <c r="F93" s="53" t="s">
        <v>26</v>
      </c>
      <c r="G93" s="54"/>
      <c r="H93" s="89">
        <v>20</v>
      </c>
      <c r="I93" s="94">
        <v>18</v>
      </c>
      <c r="J93" s="95">
        <v>16</v>
      </c>
    </row>
    <row r="94" s="27" customFormat="1" spans="1:10">
      <c r="A94" s="53" t="s">
        <v>188</v>
      </c>
      <c r="B94" s="54" t="s">
        <v>219</v>
      </c>
      <c r="C94" s="55" t="s">
        <v>220</v>
      </c>
      <c r="D94" s="54"/>
      <c r="E94" s="54"/>
      <c r="F94" s="53" t="s">
        <v>26</v>
      </c>
      <c r="G94" s="54"/>
      <c r="H94" s="53">
        <v>12</v>
      </c>
      <c r="I94" s="73">
        <v>10.8</v>
      </c>
      <c r="J94" s="74">
        <v>9.6</v>
      </c>
    </row>
    <row r="95" s="27" customFormat="1" spans="1:10">
      <c r="A95" s="53" t="s">
        <v>188</v>
      </c>
      <c r="B95" s="54">
        <v>120100009</v>
      </c>
      <c r="C95" s="55" t="s">
        <v>221</v>
      </c>
      <c r="D95" s="54"/>
      <c r="E95" s="54"/>
      <c r="F95" s="53" t="s">
        <v>53</v>
      </c>
      <c r="G95" s="54" t="s">
        <v>205</v>
      </c>
      <c r="H95" s="53">
        <v>11.5</v>
      </c>
      <c r="I95" s="73">
        <v>10.35</v>
      </c>
      <c r="J95" s="74">
        <v>9.2</v>
      </c>
    </row>
    <row r="96" s="27" customFormat="1" ht="118" spans="1:10">
      <c r="A96" s="53" t="s">
        <v>188</v>
      </c>
      <c r="B96" s="54">
        <v>120100010</v>
      </c>
      <c r="C96" s="55" t="s">
        <v>222</v>
      </c>
      <c r="D96" s="54" t="s">
        <v>223</v>
      </c>
      <c r="E96" s="54" t="s">
        <v>224</v>
      </c>
      <c r="F96" s="53" t="s">
        <v>53</v>
      </c>
      <c r="G96" s="54" t="s">
        <v>225</v>
      </c>
      <c r="H96" s="53">
        <v>72</v>
      </c>
      <c r="I96" s="73">
        <v>64.8</v>
      </c>
      <c r="J96" s="60">
        <v>57.6</v>
      </c>
    </row>
    <row r="97" s="27" customFormat="1" ht="118" spans="1:10">
      <c r="A97" s="53" t="s">
        <v>188</v>
      </c>
      <c r="B97" s="54" t="s">
        <v>226</v>
      </c>
      <c r="C97" s="55" t="s">
        <v>227</v>
      </c>
      <c r="D97" s="54" t="s">
        <v>223</v>
      </c>
      <c r="E97" s="54" t="s">
        <v>224</v>
      </c>
      <c r="F97" s="53" t="s">
        <v>53</v>
      </c>
      <c r="G97" s="54" t="s">
        <v>225</v>
      </c>
      <c r="H97" s="53">
        <v>72</v>
      </c>
      <c r="I97" s="73">
        <v>64.8</v>
      </c>
      <c r="J97" s="60">
        <v>57.6</v>
      </c>
    </row>
    <row r="98" s="27" customFormat="1" ht="68" spans="1:10">
      <c r="A98" s="53" t="s">
        <v>188</v>
      </c>
      <c r="B98" s="54">
        <v>120100011</v>
      </c>
      <c r="C98" s="55" t="s">
        <v>228</v>
      </c>
      <c r="D98" s="54" t="s">
        <v>229</v>
      </c>
      <c r="E98" s="54" t="s">
        <v>230</v>
      </c>
      <c r="F98" s="53" t="s">
        <v>26</v>
      </c>
      <c r="G98" s="54" t="s">
        <v>231</v>
      </c>
      <c r="H98" s="53">
        <v>2.6</v>
      </c>
      <c r="I98" s="73">
        <v>2.34</v>
      </c>
      <c r="J98" s="60">
        <v>2.08</v>
      </c>
    </row>
    <row r="99" s="27" customFormat="1" ht="34" spans="1:10">
      <c r="A99" s="53" t="s">
        <v>188</v>
      </c>
      <c r="B99" s="54">
        <v>120100012</v>
      </c>
      <c r="C99" s="55" t="s">
        <v>232</v>
      </c>
      <c r="D99" s="64"/>
      <c r="E99" s="54" t="s">
        <v>233</v>
      </c>
      <c r="F99" s="53" t="s">
        <v>26</v>
      </c>
      <c r="G99" s="54"/>
      <c r="H99" s="89">
        <v>20</v>
      </c>
      <c r="I99" s="94">
        <v>18</v>
      </c>
      <c r="J99" s="95">
        <v>16</v>
      </c>
    </row>
    <row r="100" s="27" customFormat="1" ht="34" spans="1:10">
      <c r="A100" s="53" t="s">
        <v>188</v>
      </c>
      <c r="B100" s="54" t="s">
        <v>234</v>
      </c>
      <c r="C100" s="55" t="s">
        <v>235</v>
      </c>
      <c r="D100" s="54"/>
      <c r="E100" s="54" t="s">
        <v>233</v>
      </c>
      <c r="F100" s="53" t="s">
        <v>26</v>
      </c>
      <c r="G100" s="54"/>
      <c r="H100" s="89">
        <v>18</v>
      </c>
      <c r="I100" s="94">
        <v>16.2</v>
      </c>
      <c r="J100" s="95">
        <v>14.4</v>
      </c>
    </row>
    <row r="101" s="27" customFormat="1" ht="84" spans="1:10">
      <c r="A101" s="53" t="s">
        <v>188</v>
      </c>
      <c r="B101" s="54">
        <v>120100013</v>
      </c>
      <c r="C101" s="55" t="s">
        <v>236</v>
      </c>
      <c r="D101" s="54" t="s">
        <v>237</v>
      </c>
      <c r="E101" s="54" t="s">
        <v>238</v>
      </c>
      <c r="F101" s="53" t="s">
        <v>26</v>
      </c>
      <c r="G101" s="64"/>
      <c r="H101" s="53">
        <v>4.9</v>
      </c>
      <c r="I101" s="73">
        <v>4.41</v>
      </c>
      <c r="J101" s="60">
        <v>3.92</v>
      </c>
    </row>
    <row r="102" s="27" customFormat="1" ht="68" spans="1:10">
      <c r="A102" s="53" t="s">
        <v>188</v>
      </c>
      <c r="B102" s="54" t="s">
        <v>239</v>
      </c>
      <c r="C102" s="55" t="s">
        <v>240</v>
      </c>
      <c r="D102" s="54" t="s">
        <v>241</v>
      </c>
      <c r="E102" s="54" t="s">
        <v>242</v>
      </c>
      <c r="F102" s="53" t="s">
        <v>53</v>
      </c>
      <c r="G102" s="54" t="s">
        <v>243</v>
      </c>
      <c r="H102" s="53">
        <v>5</v>
      </c>
      <c r="I102" s="73">
        <v>4.5</v>
      </c>
      <c r="J102" s="60">
        <v>4</v>
      </c>
    </row>
    <row r="103" s="27" customFormat="1" spans="1:10">
      <c r="A103" s="53" t="s">
        <v>188</v>
      </c>
      <c r="B103" s="54">
        <v>120100014</v>
      </c>
      <c r="C103" s="55" t="s">
        <v>244</v>
      </c>
      <c r="D103" s="54"/>
      <c r="E103" s="54"/>
      <c r="F103" s="53"/>
      <c r="G103" s="54"/>
      <c r="H103" s="53"/>
      <c r="I103" s="73"/>
      <c r="J103" s="74"/>
    </row>
    <row r="104" s="27" customFormat="1" spans="1:10">
      <c r="A104" s="53" t="s">
        <v>188</v>
      </c>
      <c r="B104" s="54" t="s">
        <v>245</v>
      </c>
      <c r="C104" s="55" t="s">
        <v>246</v>
      </c>
      <c r="D104" s="54"/>
      <c r="E104" s="54"/>
      <c r="F104" s="53" t="s">
        <v>26</v>
      </c>
      <c r="G104" s="54"/>
      <c r="H104" s="89">
        <v>5</v>
      </c>
      <c r="I104" s="94">
        <v>4.5</v>
      </c>
      <c r="J104" s="95">
        <v>4</v>
      </c>
    </row>
    <row r="105" s="27" customFormat="1" ht="51" spans="1:10">
      <c r="A105" s="53" t="s">
        <v>188</v>
      </c>
      <c r="B105" s="54" t="s">
        <v>247</v>
      </c>
      <c r="C105" s="55" t="s">
        <v>248</v>
      </c>
      <c r="D105" s="64"/>
      <c r="E105" s="54" t="s">
        <v>249</v>
      </c>
      <c r="F105" s="53" t="s">
        <v>26</v>
      </c>
      <c r="G105" s="54"/>
      <c r="H105" s="53">
        <v>7.3</v>
      </c>
      <c r="I105" s="73">
        <v>6.57</v>
      </c>
      <c r="J105" s="60">
        <v>5.84</v>
      </c>
    </row>
    <row r="106" s="27" customFormat="1" ht="51" spans="1:10">
      <c r="A106" s="53" t="s">
        <v>188</v>
      </c>
      <c r="B106" s="54" t="s">
        <v>250</v>
      </c>
      <c r="C106" s="55" t="s">
        <v>251</v>
      </c>
      <c r="D106" s="54"/>
      <c r="E106" s="54" t="s">
        <v>249</v>
      </c>
      <c r="F106" s="53" t="s">
        <v>26</v>
      </c>
      <c r="G106" s="54"/>
      <c r="H106" s="53">
        <v>7.3</v>
      </c>
      <c r="I106" s="73">
        <v>6.57</v>
      </c>
      <c r="J106" s="60">
        <v>5.84</v>
      </c>
    </row>
    <row r="107" s="27" customFormat="1" spans="1:10">
      <c r="A107" s="53" t="s">
        <v>188</v>
      </c>
      <c r="B107" s="54" t="s">
        <v>252</v>
      </c>
      <c r="C107" s="55" t="s">
        <v>253</v>
      </c>
      <c r="D107" s="54"/>
      <c r="E107" s="54"/>
      <c r="F107" s="53" t="s">
        <v>26</v>
      </c>
      <c r="G107" s="54"/>
      <c r="H107" s="53">
        <v>6.5</v>
      </c>
      <c r="I107" s="73">
        <v>5.85</v>
      </c>
      <c r="J107" s="60">
        <v>5.2</v>
      </c>
    </row>
    <row r="108" s="27" customFormat="1" spans="1:10">
      <c r="A108" s="53" t="s">
        <v>188</v>
      </c>
      <c r="B108" s="54" t="s">
        <v>254</v>
      </c>
      <c r="C108" s="55" t="s">
        <v>255</v>
      </c>
      <c r="D108" s="54"/>
      <c r="E108" s="54"/>
      <c r="F108" s="53" t="s">
        <v>26</v>
      </c>
      <c r="G108" s="54"/>
      <c r="H108" s="53">
        <v>20</v>
      </c>
      <c r="I108" s="73">
        <v>18</v>
      </c>
      <c r="J108" s="60">
        <v>16</v>
      </c>
    </row>
    <row r="109" s="27" customFormat="1" ht="34" spans="1:10">
      <c r="A109" s="53" t="s">
        <v>65</v>
      </c>
      <c r="B109" s="54">
        <v>120100015</v>
      </c>
      <c r="C109" s="55" t="s">
        <v>256</v>
      </c>
      <c r="D109" s="54" t="s">
        <v>257</v>
      </c>
      <c r="E109" s="54"/>
      <c r="F109" s="53" t="s">
        <v>26</v>
      </c>
      <c r="G109" s="63" t="s">
        <v>258</v>
      </c>
      <c r="H109" s="74">
        <v>12</v>
      </c>
      <c r="I109" s="73">
        <v>10.8</v>
      </c>
      <c r="J109" s="60">
        <v>9.6</v>
      </c>
    </row>
    <row r="110" s="27" customFormat="1" ht="68" spans="1:10">
      <c r="A110" s="53" t="s">
        <v>188</v>
      </c>
      <c r="B110" s="54" t="s">
        <v>259</v>
      </c>
      <c r="C110" s="55" t="s">
        <v>260</v>
      </c>
      <c r="D110" s="54" t="s">
        <v>261</v>
      </c>
      <c r="E110" s="54" t="s">
        <v>262</v>
      </c>
      <c r="F110" s="53" t="s">
        <v>26</v>
      </c>
      <c r="G110" s="63" t="s">
        <v>263</v>
      </c>
      <c r="H110" s="74">
        <v>13</v>
      </c>
      <c r="I110" s="73">
        <v>11.7</v>
      </c>
      <c r="J110" s="60">
        <v>10.4</v>
      </c>
    </row>
    <row r="111" s="27" customFormat="1" ht="68" spans="1:10">
      <c r="A111" s="53" t="s">
        <v>188</v>
      </c>
      <c r="B111" s="54" t="s">
        <v>264</v>
      </c>
      <c r="C111" s="55" t="s">
        <v>265</v>
      </c>
      <c r="D111" s="54" t="s">
        <v>266</v>
      </c>
      <c r="E111" s="54" t="s">
        <v>262</v>
      </c>
      <c r="F111" s="53" t="s">
        <v>26</v>
      </c>
      <c r="G111" s="54"/>
      <c r="H111" s="53">
        <v>36</v>
      </c>
      <c r="I111" s="73">
        <v>32.4</v>
      </c>
      <c r="J111" s="60">
        <v>28.8</v>
      </c>
    </row>
    <row r="112" s="28" customFormat="1" ht="51" spans="1:10">
      <c r="A112" s="60" t="s">
        <v>188</v>
      </c>
      <c r="B112" s="63" t="s">
        <v>267</v>
      </c>
      <c r="C112" s="62" t="s">
        <v>268</v>
      </c>
      <c r="D112" s="66" t="s">
        <v>269</v>
      </c>
      <c r="E112" s="66"/>
      <c r="F112" s="60" t="s">
        <v>26</v>
      </c>
      <c r="G112" s="66"/>
      <c r="H112" s="74">
        <v>21</v>
      </c>
      <c r="I112" s="73">
        <v>18.9</v>
      </c>
      <c r="J112" s="74">
        <v>16.8</v>
      </c>
    </row>
    <row r="113" s="27" customFormat="1" ht="51" spans="1:10">
      <c r="A113" s="53"/>
      <c r="B113" s="54">
        <v>1202</v>
      </c>
      <c r="C113" s="55" t="s">
        <v>270</v>
      </c>
      <c r="D113" s="54"/>
      <c r="E113" s="54" t="s">
        <v>271</v>
      </c>
      <c r="F113" s="53"/>
      <c r="G113" s="54"/>
      <c r="H113" s="53"/>
      <c r="I113" s="73"/>
      <c r="J113" s="74"/>
    </row>
    <row r="114" s="27" customFormat="1" ht="141" spans="1:10">
      <c r="A114" s="83" t="s">
        <v>65</v>
      </c>
      <c r="B114" s="84" t="s">
        <v>272</v>
      </c>
      <c r="C114" s="85" t="s">
        <v>273</v>
      </c>
      <c r="D114" s="86" t="s">
        <v>274</v>
      </c>
      <c r="E114" s="86"/>
      <c r="F114" s="83" t="s">
        <v>26</v>
      </c>
      <c r="G114" s="86" t="s">
        <v>275</v>
      </c>
      <c r="H114" s="53">
        <v>48</v>
      </c>
      <c r="I114" s="73">
        <v>43.2</v>
      </c>
      <c r="J114" s="60">
        <v>38.4</v>
      </c>
    </row>
    <row r="115" s="27" customFormat="1" ht="53" spans="1:10">
      <c r="A115" s="83" t="s">
        <v>65</v>
      </c>
      <c r="B115" s="84" t="s">
        <v>276</v>
      </c>
      <c r="C115" s="85" t="s">
        <v>277</v>
      </c>
      <c r="D115" s="86" t="s">
        <v>278</v>
      </c>
      <c r="E115" s="90"/>
      <c r="F115" s="83" t="s">
        <v>26</v>
      </c>
      <c r="G115" s="86" t="s">
        <v>275</v>
      </c>
      <c r="H115" s="91">
        <v>24</v>
      </c>
      <c r="I115" s="96">
        <v>21.6</v>
      </c>
      <c r="J115" s="91">
        <v>19.2</v>
      </c>
    </row>
    <row r="116" s="27" customFormat="1" spans="1:10">
      <c r="A116" s="53"/>
      <c r="B116" s="54">
        <v>1203</v>
      </c>
      <c r="C116" s="55" t="s">
        <v>279</v>
      </c>
      <c r="D116" s="54"/>
      <c r="E116" s="54"/>
      <c r="F116" s="53"/>
      <c r="G116" s="54"/>
      <c r="H116" s="53"/>
      <c r="I116" s="73"/>
      <c r="J116" s="74"/>
    </row>
    <row r="117" s="27" customFormat="1" ht="34" spans="1:10">
      <c r="A117" s="53" t="s">
        <v>65</v>
      </c>
      <c r="B117" s="54">
        <v>120300001</v>
      </c>
      <c r="C117" s="55" t="s">
        <v>280</v>
      </c>
      <c r="D117" s="64"/>
      <c r="E117" s="54" t="s">
        <v>281</v>
      </c>
      <c r="F117" s="53" t="s">
        <v>177</v>
      </c>
      <c r="G117" s="64"/>
      <c r="H117" s="53"/>
      <c r="I117" s="73"/>
      <c r="J117" s="74"/>
    </row>
    <row r="118" s="27" customFormat="1" ht="34" spans="1:10">
      <c r="A118" s="53" t="s">
        <v>65</v>
      </c>
      <c r="B118" s="54" t="s">
        <v>282</v>
      </c>
      <c r="C118" s="55" t="s">
        <v>283</v>
      </c>
      <c r="D118" s="54"/>
      <c r="E118" s="54" t="s">
        <v>281</v>
      </c>
      <c r="F118" s="53" t="s">
        <v>177</v>
      </c>
      <c r="G118" s="54"/>
      <c r="H118" s="53">
        <v>4.9</v>
      </c>
      <c r="I118" s="97">
        <v>4.9</v>
      </c>
      <c r="J118" s="53">
        <v>4.9</v>
      </c>
    </row>
    <row r="119" s="27" customFormat="1" ht="34" spans="1:10">
      <c r="A119" s="53" t="s">
        <v>65</v>
      </c>
      <c r="B119" s="54" t="s">
        <v>284</v>
      </c>
      <c r="C119" s="55" t="s">
        <v>285</v>
      </c>
      <c r="D119" s="54"/>
      <c r="E119" s="54" t="s">
        <v>281</v>
      </c>
      <c r="F119" s="53" t="s">
        <v>177</v>
      </c>
      <c r="G119" s="54"/>
      <c r="H119" s="53">
        <v>6.1</v>
      </c>
      <c r="I119" s="97">
        <v>6.1</v>
      </c>
      <c r="J119" s="53">
        <v>6.1</v>
      </c>
    </row>
    <row r="120" s="27" customFormat="1" ht="34" spans="1:10">
      <c r="A120" s="53" t="s">
        <v>65</v>
      </c>
      <c r="B120" s="54" t="s">
        <v>286</v>
      </c>
      <c r="C120" s="55" t="s">
        <v>287</v>
      </c>
      <c r="D120" s="54"/>
      <c r="E120" s="54" t="s">
        <v>281</v>
      </c>
      <c r="F120" s="53" t="s">
        <v>177</v>
      </c>
      <c r="G120" s="54"/>
      <c r="H120" s="53">
        <v>7.3</v>
      </c>
      <c r="I120" s="97">
        <v>7.3</v>
      </c>
      <c r="J120" s="53">
        <v>7.3</v>
      </c>
    </row>
    <row r="121" s="27" customFormat="1" ht="34" spans="1:10">
      <c r="A121" s="53" t="s">
        <v>65</v>
      </c>
      <c r="B121" s="54" t="s">
        <v>288</v>
      </c>
      <c r="C121" s="55" t="s">
        <v>289</v>
      </c>
      <c r="D121" s="54"/>
      <c r="E121" s="54" t="s">
        <v>281</v>
      </c>
      <c r="F121" s="53" t="s">
        <v>177</v>
      </c>
      <c r="G121" s="54"/>
      <c r="H121" s="53">
        <v>6</v>
      </c>
      <c r="I121" s="97">
        <v>6</v>
      </c>
      <c r="J121" s="53">
        <v>6</v>
      </c>
    </row>
    <row r="122" s="27" customFormat="1" spans="1:10">
      <c r="A122" s="53" t="s">
        <v>65</v>
      </c>
      <c r="B122" s="54" t="s">
        <v>290</v>
      </c>
      <c r="C122" s="55" t="s">
        <v>291</v>
      </c>
      <c r="D122" s="54"/>
      <c r="E122" s="54"/>
      <c r="F122" s="53" t="s">
        <v>177</v>
      </c>
      <c r="G122" s="54"/>
      <c r="H122" s="53">
        <v>5</v>
      </c>
      <c r="I122" s="97">
        <v>5</v>
      </c>
      <c r="J122" s="53">
        <v>5</v>
      </c>
    </row>
    <row r="123" s="27" customFormat="1" ht="101" spans="1:10">
      <c r="A123" s="16" t="s">
        <v>65</v>
      </c>
      <c r="B123" s="54" t="s">
        <v>292</v>
      </c>
      <c r="C123" s="55" t="s">
        <v>293</v>
      </c>
      <c r="D123" s="54" t="s">
        <v>294</v>
      </c>
      <c r="E123" s="6" t="s">
        <v>295</v>
      </c>
      <c r="F123" s="16" t="s">
        <v>177</v>
      </c>
      <c r="G123" s="18" t="s">
        <v>296</v>
      </c>
      <c r="H123" s="87">
        <v>13</v>
      </c>
      <c r="I123" s="92">
        <f>H123*0.9</f>
        <v>11.7</v>
      </c>
      <c r="J123" s="93">
        <f>0.8*H123</f>
        <v>10.4</v>
      </c>
    </row>
    <row r="124" s="27" customFormat="1" ht="219" spans="1:10">
      <c r="A124" s="53" t="s">
        <v>65</v>
      </c>
      <c r="B124" s="54">
        <v>1204</v>
      </c>
      <c r="C124" s="55" t="s">
        <v>297</v>
      </c>
      <c r="D124" s="54" t="s">
        <v>298</v>
      </c>
      <c r="E124" s="54" t="s">
        <v>299</v>
      </c>
      <c r="F124" s="53"/>
      <c r="G124" s="54"/>
      <c r="H124" s="53"/>
      <c r="I124" s="73"/>
      <c r="J124" s="74"/>
    </row>
    <row r="125" s="27" customFormat="1" ht="34" spans="1:10">
      <c r="A125" s="53" t="s">
        <v>65</v>
      </c>
      <c r="B125" s="54" t="s">
        <v>300</v>
      </c>
      <c r="C125" s="55" t="s">
        <v>301</v>
      </c>
      <c r="D125" s="54"/>
      <c r="E125" s="54"/>
      <c r="F125" s="53" t="s">
        <v>302</v>
      </c>
      <c r="G125" s="54"/>
      <c r="H125" s="53">
        <v>1</v>
      </c>
      <c r="I125" s="73">
        <v>0.9</v>
      </c>
      <c r="J125" s="60">
        <v>0.8</v>
      </c>
    </row>
    <row r="126" s="27" customFormat="1" spans="1:10">
      <c r="A126" s="53" t="s">
        <v>65</v>
      </c>
      <c r="B126" s="54">
        <v>120400001</v>
      </c>
      <c r="C126" s="55" t="s">
        <v>303</v>
      </c>
      <c r="D126" s="54"/>
      <c r="E126" s="54"/>
      <c r="F126" s="53" t="s">
        <v>26</v>
      </c>
      <c r="G126" s="54"/>
      <c r="H126" s="53">
        <v>1.8</v>
      </c>
      <c r="I126" s="73">
        <v>1.62</v>
      </c>
      <c r="J126" s="60">
        <v>1.44</v>
      </c>
    </row>
    <row r="127" s="27" customFormat="1" spans="1:10">
      <c r="A127" s="53" t="s">
        <v>65</v>
      </c>
      <c r="B127" s="54" t="s">
        <v>304</v>
      </c>
      <c r="C127" s="55" t="s">
        <v>305</v>
      </c>
      <c r="D127" s="54"/>
      <c r="E127" s="54"/>
      <c r="F127" s="53" t="s">
        <v>26</v>
      </c>
      <c r="G127" s="54"/>
      <c r="H127" s="53">
        <v>1.8</v>
      </c>
      <c r="I127" s="73">
        <v>1.62</v>
      </c>
      <c r="J127" s="60">
        <v>1.44</v>
      </c>
    </row>
    <row r="128" s="27" customFormat="1" spans="1:10">
      <c r="A128" s="53" t="s">
        <v>65</v>
      </c>
      <c r="B128" s="54" t="s">
        <v>306</v>
      </c>
      <c r="C128" s="55" t="s">
        <v>307</v>
      </c>
      <c r="D128" s="54"/>
      <c r="E128" s="54"/>
      <c r="F128" s="53" t="s">
        <v>26</v>
      </c>
      <c r="G128" s="54"/>
      <c r="H128" s="89">
        <v>3</v>
      </c>
      <c r="I128" s="94">
        <v>2.7</v>
      </c>
      <c r="J128" s="95">
        <v>2.4</v>
      </c>
    </row>
    <row r="129" s="27" customFormat="1" ht="34" spans="1:10">
      <c r="A129" s="53" t="s">
        <v>65</v>
      </c>
      <c r="B129" s="54">
        <v>120400002</v>
      </c>
      <c r="C129" s="55" t="s">
        <v>308</v>
      </c>
      <c r="D129" s="54"/>
      <c r="E129" s="54"/>
      <c r="F129" s="53" t="s">
        <v>26</v>
      </c>
      <c r="G129" s="54" t="s">
        <v>309</v>
      </c>
      <c r="H129" s="53">
        <v>3.1</v>
      </c>
      <c r="I129" s="73">
        <v>2.79</v>
      </c>
      <c r="J129" s="60">
        <v>2.48</v>
      </c>
    </row>
    <row r="130" s="27" customFormat="1" ht="34" spans="1:10">
      <c r="A130" s="53" t="s">
        <v>65</v>
      </c>
      <c r="B130" s="54" t="s">
        <v>310</v>
      </c>
      <c r="C130" s="55" t="s">
        <v>311</v>
      </c>
      <c r="D130" s="54"/>
      <c r="E130" s="54"/>
      <c r="F130" s="53" t="s">
        <v>26</v>
      </c>
      <c r="G130" s="54" t="s">
        <v>309</v>
      </c>
      <c r="H130" s="53">
        <v>3.1</v>
      </c>
      <c r="I130" s="73">
        <v>2.79</v>
      </c>
      <c r="J130" s="60">
        <v>2.48</v>
      </c>
    </row>
    <row r="131" s="27" customFormat="1" spans="1:10">
      <c r="A131" s="53" t="s">
        <v>312</v>
      </c>
      <c r="B131" s="54">
        <v>120400003</v>
      </c>
      <c r="C131" s="55" t="s">
        <v>313</v>
      </c>
      <c r="D131" s="54"/>
      <c r="E131" s="54"/>
      <c r="F131" s="53" t="s">
        <v>26</v>
      </c>
      <c r="G131" s="54"/>
      <c r="H131" s="53">
        <v>5</v>
      </c>
      <c r="I131" s="73">
        <v>4.5</v>
      </c>
      <c r="J131" s="74">
        <v>4</v>
      </c>
    </row>
    <row r="132" s="27" customFormat="1" spans="1:10">
      <c r="A132" s="53" t="s">
        <v>65</v>
      </c>
      <c r="B132" s="54">
        <v>120400004</v>
      </c>
      <c r="C132" s="55" t="s">
        <v>314</v>
      </c>
      <c r="D132" s="54"/>
      <c r="E132" s="54"/>
      <c r="F132" s="53" t="s">
        <v>26</v>
      </c>
      <c r="G132" s="54"/>
      <c r="H132" s="89">
        <v>13</v>
      </c>
      <c r="I132" s="94">
        <v>11.7</v>
      </c>
      <c r="J132" s="95">
        <v>10.4</v>
      </c>
    </row>
    <row r="133" s="27" customFormat="1" spans="1:10">
      <c r="A133" s="53" t="s">
        <v>65</v>
      </c>
      <c r="B133" s="54" t="s">
        <v>315</v>
      </c>
      <c r="C133" s="55" t="s">
        <v>316</v>
      </c>
      <c r="D133" s="54"/>
      <c r="E133" s="54"/>
      <c r="F133" s="53" t="s">
        <v>26</v>
      </c>
      <c r="G133" s="54"/>
      <c r="H133" s="53">
        <v>11</v>
      </c>
      <c r="I133" s="73">
        <v>9.9</v>
      </c>
      <c r="J133" s="60">
        <v>8.8</v>
      </c>
    </row>
    <row r="134" s="27" customFormat="1" spans="1:10">
      <c r="A134" s="53" t="s">
        <v>65</v>
      </c>
      <c r="B134" s="54">
        <v>120400005</v>
      </c>
      <c r="C134" s="55" t="s">
        <v>317</v>
      </c>
      <c r="D134" s="54"/>
      <c r="E134" s="54"/>
      <c r="F134" s="53" t="s">
        <v>26</v>
      </c>
      <c r="G134" s="54"/>
      <c r="H134" s="53" t="s">
        <v>318</v>
      </c>
      <c r="I134" s="73" t="s">
        <v>318</v>
      </c>
      <c r="J134" s="74" t="s">
        <v>318</v>
      </c>
    </row>
    <row r="135" s="27" customFormat="1" ht="68" spans="1:10">
      <c r="A135" s="53" t="s">
        <v>65</v>
      </c>
      <c r="B135" s="54">
        <v>120400006</v>
      </c>
      <c r="C135" s="55" t="s">
        <v>319</v>
      </c>
      <c r="D135" s="54" t="s">
        <v>320</v>
      </c>
      <c r="E135" s="54"/>
      <c r="F135" s="53" t="s">
        <v>321</v>
      </c>
      <c r="G135" s="54" t="s">
        <v>322</v>
      </c>
      <c r="H135" s="53"/>
      <c r="I135" s="73"/>
      <c r="J135" s="74"/>
    </row>
    <row r="136" s="27" customFormat="1" spans="1:10">
      <c r="A136" s="53" t="s">
        <v>65</v>
      </c>
      <c r="B136" s="54" t="s">
        <v>323</v>
      </c>
      <c r="C136" s="55" t="s">
        <v>324</v>
      </c>
      <c r="D136" s="54"/>
      <c r="E136" s="54"/>
      <c r="F136" s="53" t="s">
        <v>321</v>
      </c>
      <c r="G136" s="54"/>
      <c r="H136" s="53">
        <v>7.3</v>
      </c>
      <c r="I136" s="73">
        <v>6.57</v>
      </c>
      <c r="J136" s="60">
        <v>5.84</v>
      </c>
    </row>
    <row r="137" s="27" customFormat="1" spans="1:10">
      <c r="A137" s="53" t="s">
        <v>65</v>
      </c>
      <c r="B137" s="54" t="s">
        <v>325</v>
      </c>
      <c r="C137" s="55" t="s">
        <v>326</v>
      </c>
      <c r="D137" s="54"/>
      <c r="E137" s="54"/>
      <c r="F137" s="53" t="s">
        <v>321</v>
      </c>
      <c r="G137" s="54"/>
      <c r="H137" s="89">
        <v>10</v>
      </c>
      <c r="I137" s="94">
        <v>9</v>
      </c>
      <c r="J137" s="95">
        <v>8</v>
      </c>
    </row>
    <row r="138" s="27" customFormat="1" spans="1:10">
      <c r="A138" s="53" t="s">
        <v>65</v>
      </c>
      <c r="B138" s="54" t="s">
        <v>327</v>
      </c>
      <c r="C138" s="55" t="s">
        <v>328</v>
      </c>
      <c r="D138" s="54"/>
      <c r="E138" s="54"/>
      <c r="F138" s="53" t="s">
        <v>321</v>
      </c>
      <c r="G138" s="54"/>
      <c r="H138" s="53">
        <v>15</v>
      </c>
      <c r="I138" s="73">
        <v>13.5</v>
      </c>
      <c r="J138" s="60">
        <v>12</v>
      </c>
    </row>
    <row r="139" s="27" customFormat="1" spans="1:10">
      <c r="A139" s="53" t="s">
        <v>65</v>
      </c>
      <c r="B139" s="54" t="s">
        <v>329</v>
      </c>
      <c r="C139" s="55" t="s">
        <v>330</v>
      </c>
      <c r="D139" s="54"/>
      <c r="E139" s="54"/>
      <c r="F139" s="53" t="s">
        <v>321</v>
      </c>
      <c r="G139" s="54"/>
      <c r="H139" s="53">
        <v>15</v>
      </c>
      <c r="I139" s="73">
        <v>13.5</v>
      </c>
      <c r="J139" s="74">
        <v>12</v>
      </c>
    </row>
    <row r="140" s="27" customFormat="1" spans="1:10">
      <c r="A140" s="53" t="s">
        <v>65</v>
      </c>
      <c r="B140" s="54" t="s">
        <v>331</v>
      </c>
      <c r="C140" s="55" t="s">
        <v>332</v>
      </c>
      <c r="D140" s="54"/>
      <c r="E140" s="54"/>
      <c r="F140" s="53" t="s">
        <v>321</v>
      </c>
      <c r="G140" s="54"/>
      <c r="H140" s="53">
        <v>1</v>
      </c>
      <c r="I140" s="73">
        <v>0.9</v>
      </c>
      <c r="J140" s="74">
        <v>0.8</v>
      </c>
    </row>
    <row r="141" s="27" customFormat="1" ht="34" spans="1:10">
      <c r="A141" s="53" t="s">
        <v>65</v>
      </c>
      <c r="B141" s="54" t="s">
        <v>333</v>
      </c>
      <c r="C141" s="55" t="s">
        <v>334</v>
      </c>
      <c r="D141" s="54" t="s">
        <v>335</v>
      </c>
      <c r="E141" s="54"/>
      <c r="F141" s="53" t="s">
        <v>53</v>
      </c>
      <c r="G141" s="54"/>
      <c r="H141" s="53">
        <v>230</v>
      </c>
      <c r="I141" s="73">
        <v>207</v>
      </c>
      <c r="J141" s="74">
        <v>184</v>
      </c>
    </row>
    <row r="142" s="27" customFormat="1" ht="34" spans="1:10">
      <c r="A142" s="16" t="s">
        <v>65</v>
      </c>
      <c r="B142" s="55" t="s">
        <v>336</v>
      </c>
      <c r="C142" s="55" t="s">
        <v>337</v>
      </c>
      <c r="D142" s="55" t="s">
        <v>338</v>
      </c>
      <c r="E142" s="6"/>
      <c r="F142" s="16" t="s">
        <v>321</v>
      </c>
      <c r="G142" s="18"/>
      <c r="H142" s="87">
        <v>168</v>
      </c>
      <c r="I142" s="92">
        <f>H142*0.9</f>
        <v>151.2</v>
      </c>
      <c r="J142" s="93">
        <f>0.8*H142</f>
        <v>134.4</v>
      </c>
    </row>
    <row r="143" s="27" customFormat="1" spans="1:10">
      <c r="A143" s="53" t="s">
        <v>65</v>
      </c>
      <c r="B143" s="54">
        <v>120400007</v>
      </c>
      <c r="C143" s="55" t="s">
        <v>339</v>
      </c>
      <c r="D143" s="54"/>
      <c r="E143" s="54"/>
      <c r="F143" s="53" t="s">
        <v>321</v>
      </c>
      <c r="G143" s="54"/>
      <c r="H143" s="53">
        <v>12</v>
      </c>
      <c r="I143" s="73">
        <v>10.8</v>
      </c>
      <c r="J143" s="60">
        <v>9.6</v>
      </c>
    </row>
    <row r="144" s="27" customFormat="1" ht="34" spans="1:10">
      <c r="A144" s="53" t="s">
        <v>65</v>
      </c>
      <c r="B144" s="54" t="s">
        <v>340</v>
      </c>
      <c r="C144" s="55" t="s">
        <v>341</v>
      </c>
      <c r="D144" s="54"/>
      <c r="E144" s="54"/>
      <c r="F144" s="53" t="s">
        <v>321</v>
      </c>
      <c r="G144" s="54"/>
      <c r="H144" s="53">
        <v>1</v>
      </c>
      <c r="I144" s="73">
        <v>0.9</v>
      </c>
      <c r="J144" s="60">
        <v>0.8</v>
      </c>
    </row>
    <row r="145" s="27" customFormat="1" ht="18" spans="1:10">
      <c r="A145" s="53" t="s">
        <v>65</v>
      </c>
      <c r="B145" s="54">
        <v>120400008</v>
      </c>
      <c r="C145" s="55" t="s">
        <v>342</v>
      </c>
      <c r="D145" s="54"/>
      <c r="E145" s="99" t="s">
        <v>343</v>
      </c>
      <c r="F145" s="83" t="s">
        <v>344</v>
      </c>
      <c r="G145" s="54"/>
      <c r="H145" s="53">
        <v>2</v>
      </c>
      <c r="I145" s="73">
        <v>1.8</v>
      </c>
      <c r="J145" s="74">
        <v>1.6</v>
      </c>
    </row>
    <row r="146" s="27" customFormat="1" spans="1:10">
      <c r="A146" s="53" t="s">
        <v>312</v>
      </c>
      <c r="B146" s="54">
        <v>120400009</v>
      </c>
      <c r="C146" s="55" t="s">
        <v>345</v>
      </c>
      <c r="D146" s="54"/>
      <c r="E146" s="54"/>
      <c r="F146" s="53" t="s">
        <v>26</v>
      </c>
      <c r="G146" s="54"/>
      <c r="H146" s="53">
        <v>58</v>
      </c>
      <c r="I146" s="73">
        <v>52.2</v>
      </c>
      <c r="J146" s="74">
        <v>46.4</v>
      </c>
    </row>
    <row r="147" s="27" customFormat="1" ht="34" spans="1:10">
      <c r="A147" s="53" t="s">
        <v>65</v>
      </c>
      <c r="B147" s="54">
        <v>120400010</v>
      </c>
      <c r="C147" s="55" t="s">
        <v>346</v>
      </c>
      <c r="D147" s="54" t="s">
        <v>347</v>
      </c>
      <c r="E147" s="54" t="s">
        <v>348</v>
      </c>
      <c r="F147" s="53" t="s">
        <v>26</v>
      </c>
      <c r="G147" s="54"/>
      <c r="H147" s="89">
        <v>81</v>
      </c>
      <c r="I147" s="94">
        <v>72.9</v>
      </c>
      <c r="J147" s="95">
        <v>64.8</v>
      </c>
    </row>
    <row r="148" s="27" customFormat="1" ht="51" spans="1:10">
      <c r="A148" s="53" t="s">
        <v>65</v>
      </c>
      <c r="B148" s="54">
        <v>120400011</v>
      </c>
      <c r="C148" s="55" t="s">
        <v>349</v>
      </c>
      <c r="D148" s="54"/>
      <c r="E148" s="54" t="s">
        <v>350</v>
      </c>
      <c r="F148" s="53"/>
      <c r="G148" s="54"/>
      <c r="H148" s="53"/>
      <c r="I148" s="73"/>
      <c r="J148" s="74"/>
    </row>
    <row r="149" s="27" customFormat="1" ht="51" spans="1:10">
      <c r="A149" s="53" t="s">
        <v>65</v>
      </c>
      <c r="B149" s="54" t="s">
        <v>351</v>
      </c>
      <c r="C149" s="55" t="s">
        <v>349</v>
      </c>
      <c r="D149" s="54"/>
      <c r="E149" s="54" t="s">
        <v>350</v>
      </c>
      <c r="F149" s="53" t="s">
        <v>26</v>
      </c>
      <c r="G149" s="54"/>
      <c r="H149" s="53">
        <v>69</v>
      </c>
      <c r="I149" s="73">
        <v>62.1</v>
      </c>
      <c r="J149" s="60">
        <v>44.8</v>
      </c>
    </row>
    <row r="150" s="27" customFormat="1" spans="1:10">
      <c r="A150" s="53" t="s">
        <v>65</v>
      </c>
      <c r="B150" s="54" t="s">
        <v>352</v>
      </c>
      <c r="C150" s="55" t="s">
        <v>353</v>
      </c>
      <c r="D150" s="54"/>
      <c r="E150" s="54"/>
      <c r="F150" s="53" t="s">
        <v>26</v>
      </c>
      <c r="G150" s="54"/>
      <c r="H150" s="53">
        <v>6.2</v>
      </c>
      <c r="I150" s="73">
        <v>5.58</v>
      </c>
      <c r="J150" s="60">
        <v>4.96</v>
      </c>
    </row>
    <row r="151" s="27" customFormat="1" ht="51" spans="1:10">
      <c r="A151" s="53" t="s">
        <v>65</v>
      </c>
      <c r="B151" s="54" t="s">
        <v>354</v>
      </c>
      <c r="C151" s="55" t="s">
        <v>355</v>
      </c>
      <c r="D151" s="54"/>
      <c r="E151" s="54" t="s">
        <v>350</v>
      </c>
      <c r="F151" s="53" t="s">
        <v>26</v>
      </c>
      <c r="G151" s="54"/>
      <c r="H151" s="89">
        <v>103</v>
      </c>
      <c r="I151" s="94">
        <v>92.7</v>
      </c>
      <c r="J151" s="95">
        <v>82.4</v>
      </c>
    </row>
    <row r="152" s="27" customFormat="1" ht="51" spans="1:10">
      <c r="A152" s="53" t="s">
        <v>312</v>
      </c>
      <c r="B152" s="54">
        <v>120400012</v>
      </c>
      <c r="C152" s="55" t="s">
        <v>356</v>
      </c>
      <c r="D152" s="54"/>
      <c r="E152" s="54" t="s">
        <v>357</v>
      </c>
      <c r="F152" s="53" t="s">
        <v>26</v>
      </c>
      <c r="G152" s="54"/>
      <c r="H152" s="53">
        <v>68</v>
      </c>
      <c r="I152" s="73">
        <v>61.2</v>
      </c>
      <c r="J152" s="60">
        <v>54.4</v>
      </c>
    </row>
    <row r="153" s="27" customFormat="1" spans="1:10">
      <c r="A153" s="53" t="s">
        <v>65</v>
      </c>
      <c r="B153" s="54">
        <v>120400013</v>
      </c>
      <c r="C153" s="55" t="s">
        <v>358</v>
      </c>
      <c r="D153" s="54"/>
      <c r="E153" s="54"/>
      <c r="F153" s="53" t="s">
        <v>321</v>
      </c>
      <c r="G153" s="54"/>
      <c r="H153" s="53"/>
      <c r="I153" s="73"/>
      <c r="J153" s="74"/>
    </row>
    <row r="154" s="27" customFormat="1" ht="68" spans="1:10">
      <c r="A154" s="53" t="s">
        <v>65</v>
      </c>
      <c r="B154" s="54" t="s">
        <v>359</v>
      </c>
      <c r="C154" s="55" t="s">
        <v>360</v>
      </c>
      <c r="D154" s="54" t="s">
        <v>361</v>
      </c>
      <c r="E154" s="54"/>
      <c r="F154" s="53" t="s">
        <v>321</v>
      </c>
      <c r="G154" s="54"/>
      <c r="H154" s="53">
        <v>15</v>
      </c>
      <c r="I154" s="73">
        <v>13.5</v>
      </c>
      <c r="J154" s="60">
        <v>12</v>
      </c>
    </row>
    <row r="155" s="27" customFormat="1" ht="68" spans="1:10">
      <c r="A155" s="53" t="s">
        <v>65</v>
      </c>
      <c r="B155" s="54" t="s">
        <v>362</v>
      </c>
      <c r="C155" s="55" t="s">
        <v>363</v>
      </c>
      <c r="D155" s="63" t="s">
        <v>364</v>
      </c>
      <c r="E155" s="100" t="s">
        <v>343</v>
      </c>
      <c r="F155" s="53" t="s">
        <v>321</v>
      </c>
      <c r="G155" s="54"/>
      <c r="H155" s="53">
        <v>15</v>
      </c>
      <c r="I155" s="73">
        <v>13.5</v>
      </c>
      <c r="J155" s="74">
        <v>12</v>
      </c>
    </row>
    <row r="156" s="27" customFormat="1" ht="68" spans="1:10">
      <c r="A156" s="53" t="s">
        <v>65</v>
      </c>
      <c r="B156" s="54" t="s">
        <v>365</v>
      </c>
      <c r="C156" s="55" t="s">
        <v>366</v>
      </c>
      <c r="D156" s="54" t="s">
        <v>367</v>
      </c>
      <c r="E156" s="54"/>
      <c r="F156" s="53" t="s">
        <v>321</v>
      </c>
      <c r="G156" s="54"/>
      <c r="H156" s="53">
        <v>3.7</v>
      </c>
      <c r="I156" s="73">
        <v>3.33</v>
      </c>
      <c r="J156" s="60">
        <v>2.96</v>
      </c>
    </row>
    <row r="157" s="27" customFormat="1" ht="68" spans="1:10">
      <c r="A157" s="16" t="s">
        <v>65</v>
      </c>
      <c r="B157" s="55" t="s">
        <v>368</v>
      </c>
      <c r="C157" s="55" t="s">
        <v>369</v>
      </c>
      <c r="D157" s="55" t="s">
        <v>370</v>
      </c>
      <c r="E157" s="55"/>
      <c r="F157" s="101" t="s">
        <v>321</v>
      </c>
      <c r="G157" s="102"/>
      <c r="H157" s="87">
        <v>18.9</v>
      </c>
      <c r="I157" s="92">
        <f>H157*0.9</f>
        <v>17.01</v>
      </c>
      <c r="J157" s="93">
        <f>0.8*H157</f>
        <v>15.12</v>
      </c>
    </row>
    <row r="158" s="27" customFormat="1" spans="1:10">
      <c r="A158" s="53"/>
      <c r="B158" s="54">
        <v>1205</v>
      </c>
      <c r="C158" s="55" t="s">
        <v>371</v>
      </c>
      <c r="D158" s="54"/>
      <c r="E158" s="54"/>
      <c r="F158" s="53"/>
      <c r="G158" s="54" t="s">
        <v>372</v>
      </c>
      <c r="H158" s="53"/>
      <c r="I158" s="73"/>
      <c r="J158" s="74"/>
    </row>
    <row r="159" s="27" customFormat="1" spans="1:10">
      <c r="A159" s="53" t="s">
        <v>65</v>
      </c>
      <c r="B159" s="54">
        <v>120500001</v>
      </c>
      <c r="C159" s="55" t="s">
        <v>373</v>
      </c>
      <c r="D159" s="54"/>
      <c r="E159" s="54"/>
      <c r="F159" s="53" t="s">
        <v>26</v>
      </c>
      <c r="G159" s="54" t="s">
        <v>374</v>
      </c>
      <c r="H159" s="53">
        <v>248</v>
      </c>
      <c r="I159" s="73">
        <v>223.2</v>
      </c>
      <c r="J159" s="60">
        <v>198.4</v>
      </c>
    </row>
    <row r="160" s="27" customFormat="1" spans="1:10">
      <c r="A160" s="53" t="s">
        <v>65</v>
      </c>
      <c r="B160" s="54" t="s">
        <v>375</v>
      </c>
      <c r="C160" s="55" t="s">
        <v>376</v>
      </c>
      <c r="D160" s="54"/>
      <c r="E160" s="54"/>
      <c r="F160" s="53" t="s">
        <v>26</v>
      </c>
      <c r="G160" s="54" t="s">
        <v>374</v>
      </c>
      <c r="H160" s="53">
        <v>248</v>
      </c>
      <c r="I160" s="73">
        <v>223.2</v>
      </c>
      <c r="J160" s="60">
        <v>198.4</v>
      </c>
    </row>
    <row r="161" s="27" customFormat="1" ht="34" spans="1:10">
      <c r="A161" s="53" t="s">
        <v>65</v>
      </c>
      <c r="B161" s="54" t="s">
        <v>377</v>
      </c>
      <c r="C161" s="55" t="s">
        <v>378</v>
      </c>
      <c r="D161" s="54"/>
      <c r="E161" s="54"/>
      <c r="F161" s="53" t="s">
        <v>26</v>
      </c>
      <c r="G161" s="54" t="s">
        <v>379</v>
      </c>
      <c r="H161" s="53">
        <v>124</v>
      </c>
      <c r="I161" s="73">
        <v>111.6</v>
      </c>
      <c r="J161" s="60">
        <v>99.2</v>
      </c>
    </row>
    <row r="162" s="27" customFormat="1" spans="1:10">
      <c r="A162" s="53" t="s">
        <v>65</v>
      </c>
      <c r="B162" s="54">
        <v>120500002</v>
      </c>
      <c r="C162" s="55" t="s">
        <v>380</v>
      </c>
      <c r="D162" s="54"/>
      <c r="E162" s="54"/>
      <c r="F162" s="53" t="s">
        <v>26</v>
      </c>
      <c r="G162" s="54" t="s">
        <v>381</v>
      </c>
      <c r="H162" s="53">
        <v>186</v>
      </c>
      <c r="I162" s="73">
        <v>167.4</v>
      </c>
      <c r="J162" s="60">
        <v>148.8</v>
      </c>
    </row>
    <row r="163" s="27" customFormat="1" spans="1:10">
      <c r="A163" s="53" t="s">
        <v>65</v>
      </c>
      <c r="B163" s="54" t="s">
        <v>382</v>
      </c>
      <c r="C163" s="55" t="s">
        <v>383</v>
      </c>
      <c r="D163" s="54"/>
      <c r="E163" s="54"/>
      <c r="F163" s="53" t="s">
        <v>26</v>
      </c>
      <c r="G163" s="54" t="s">
        <v>381</v>
      </c>
      <c r="H163" s="53">
        <v>186</v>
      </c>
      <c r="I163" s="73">
        <v>167.4</v>
      </c>
      <c r="J163" s="60">
        <v>148.8</v>
      </c>
    </row>
    <row r="164" s="27" customFormat="1" ht="34" spans="1:10">
      <c r="A164" s="53" t="s">
        <v>65</v>
      </c>
      <c r="B164" s="54" t="s">
        <v>384</v>
      </c>
      <c r="C164" s="55" t="s">
        <v>385</v>
      </c>
      <c r="D164" s="54"/>
      <c r="E164" s="54"/>
      <c r="F164" s="53" t="s">
        <v>26</v>
      </c>
      <c r="G164" s="54" t="s">
        <v>386</v>
      </c>
      <c r="H164" s="53">
        <v>93</v>
      </c>
      <c r="I164" s="73">
        <v>83.7</v>
      </c>
      <c r="J164" s="60">
        <v>74.4</v>
      </c>
    </row>
    <row r="165" s="27" customFormat="1" spans="1:10">
      <c r="A165" s="53" t="s">
        <v>65</v>
      </c>
      <c r="B165" s="54">
        <v>120500003</v>
      </c>
      <c r="C165" s="55" t="s">
        <v>387</v>
      </c>
      <c r="D165" s="54"/>
      <c r="E165" s="54"/>
      <c r="F165" s="53" t="s">
        <v>26</v>
      </c>
      <c r="G165" s="54" t="s">
        <v>388</v>
      </c>
      <c r="H165" s="53">
        <v>99</v>
      </c>
      <c r="I165" s="73">
        <v>89.1</v>
      </c>
      <c r="J165" s="60">
        <v>79.2</v>
      </c>
    </row>
    <row r="166" s="27" customFormat="1" spans="1:10">
      <c r="A166" s="53" t="s">
        <v>65</v>
      </c>
      <c r="B166" s="54" t="s">
        <v>389</v>
      </c>
      <c r="C166" s="55" t="s">
        <v>390</v>
      </c>
      <c r="D166" s="54"/>
      <c r="E166" s="54"/>
      <c r="F166" s="53" t="s">
        <v>26</v>
      </c>
      <c r="G166" s="54" t="s">
        <v>388</v>
      </c>
      <c r="H166" s="53">
        <v>99</v>
      </c>
      <c r="I166" s="73">
        <v>89.1</v>
      </c>
      <c r="J166" s="60">
        <v>79.2</v>
      </c>
    </row>
    <row r="167" s="27" customFormat="1" ht="34" spans="1:10">
      <c r="A167" s="53" t="s">
        <v>65</v>
      </c>
      <c r="B167" s="54" t="s">
        <v>391</v>
      </c>
      <c r="C167" s="55" t="s">
        <v>392</v>
      </c>
      <c r="D167" s="54"/>
      <c r="E167" s="54"/>
      <c r="F167" s="53" t="s">
        <v>26</v>
      </c>
      <c r="G167" s="54" t="s">
        <v>393</v>
      </c>
      <c r="H167" s="53">
        <v>49.5</v>
      </c>
      <c r="I167" s="73">
        <v>44.55</v>
      </c>
      <c r="J167" s="60">
        <v>39.6</v>
      </c>
    </row>
    <row r="168" s="27" customFormat="1" ht="34" spans="1:10">
      <c r="A168" s="53" t="s">
        <v>65</v>
      </c>
      <c r="B168" s="54" t="s">
        <v>394</v>
      </c>
      <c r="C168" s="55" t="s">
        <v>395</v>
      </c>
      <c r="D168" s="54" t="s">
        <v>396</v>
      </c>
      <c r="E168" s="54"/>
      <c r="F168" s="53" t="s">
        <v>397</v>
      </c>
      <c r="G168" s="54" t="s">
        <v>398</v>
      </c>
      <c r="H168" s="53">
        <v>70</v>
      </c>
      <c r="I168" s="73">
        <v>63</v>
      </c>
      <c r="J168" s="74">
        <v>56</v>
      </c>
    </row>
    <row r="169" s="27" customFormat="1" spans="1:10">
      <c r="A169" s="53" t="s">
        <v>65</v>
      </c>
      <c r="B169" s="54" t="s">
        <v>399</v>
      </c>
      <c r="C169" s="55" t="s">
        <v>400</v>
      </c>
      <c r="D169" s="54"/>
      <c r="E169" s="54"/>
      <c r="F169" s="53" t="s">
        <v>401</v>
      </c>
      <c r="G169" s="54"/>
      <c r="H169" s="53">
        <v>7</v>
      </c>
      <c r="I169" s="73">
        <v>6.3</v>
      </c>
      <c r="J169" s="74">
        <v>5.6</v>
      </c>
    </row>
    <row r="170" s="27" customFormat="1" ht="31" customHeight="1" spans="1:10">
      <c r="A170" s="53"/>
      <c r="B170" s="54">
        <v>1206</v>
      </c>
      <c r="C170" s="55" t="s">
        <v>402</v>
      </c>
      <c r="D170" s="54"/>
      <c r="E170" s="54" t="s">
        <v>403</v>
      </c>
      <c r="F170" s="53"/>
      <c r="G170" s="54" t="s">
        <v>404</v>
      </c>
      <c r="H170" s="53"/>
      <c r="I170" s="73"/>
      <c r="J170" s="74"/>
    </row>
    <row r="171" s="27" customFormat="1" ht="31" customHeight="1" spans="1:10">
      <c r="A171" s="53" t="s">
        <v>65</v>
      </c>
      <c r="B171" s="54">
        <v>120600001</v>
      </c>
      <c r="C171" s="55" t="s">
        <v>405</v>
      </c>
      <c r="D171" s="54"/>
      <c r="E171" s="54" t="s">
        <v>403</v>
      </c>
      <c r="F171" s="53" t="s">
        <v>26</v>
      </c>
      <c r="G171" s="54" t="s">
        <v>406</v>
      </c>
      <c r="H171" s="53">
        <v>54</v>
      </c>
      <c r="I171" s="73">
        <v>48.6</v>
      </c>
      <c r="J171" s="60">
        <v>43.2</v>
      </c>
    </row>
    <row r="172" s="27" customFormat="1" ht="31" customHeight="1" spans="1:10">
      <c r="A172" s="53" t="s">
        <v>65</v>
      </c>
      <c r="B172" s="54" t="s">
        <v>407</v>
      </c>
      <c r="C172" s="55" t="s">
        <v>408</v>
      </c>
      <c r="D172" s="54"/>
      <c r="E172" s="54" t="s">
        <v>403</v>
      </c>
      <c r="F172" s="53" t="s">
        <v>26</v>
      </c>
      <c r="G172" s="54" t="s">
        <v>406</v>
      </c>
      <c r="H172" s="53">
        <v>54</v>
      </c>
      <c r="I172" s="73">
        <v>48.6</v>
      </c>
      <c r="J172" s="60">
        <v>43.2</v>
      </c>
    </row>
    <row r="173" s="27" customFormat="1" ht="31" customHeight="1" spans="1:10">
      <c r="A173" s="53" t="s">
        <v>65</v>
      </c>
      <c r="B173" s="54" t="s">
        <v>409</v>
      </c>
      <c r="C173" s="55" t="s">
        <v>410</v>
      </c>
      <c r="D173" s="54"/>
      <c r="E173" s="54" t="s">
        <v>403</v>
      </c>
      <c r="F173" s="53" t="s">
        <v>26</v>
      </c>
      <c r="G173" s="54" t="s">
        <v>406</v>
      </c>
      <c r="H173" s="53">
        <v>54</v>
      </c>
      <c r="I173" s="73">
        <v>48.6</v>
      </c>
      <c r="J173" s="60">
        <v>43.2</v>
      </c>
    </row>
    <row r="174" s="27" customFormat="1" ht="31" customHeight="1" spans="1:10">
      <c r="A174" s="53" t="s">
        <v>65</v>
      </c>
      <c r="B174" s="54" t="s">
        <v>411</v>
      </c>
      <c r="C174" s="55" t="s">
        <v>412</v>
      </c>
      <c r="D174" s="54"/>
      <c r="E174" s="54" t="s">
        <v>403</v>
      </c>
      <c r="F174" s="53" t="s">
        <v>26</v>
      </c>
      <c r="G174" s="54" t="s">
        <v>406</v>
      </c>
      <c r="H174" s="53">
        <v>54</v>
      </c>
      <c r="I174" s="73">
        <v>48.6</v>
      </c>
      <c r="J174" s="60">
        <v>43.2</v>
      </c>
    </row>
    <row r="175" s="27" customFormat="1" ht="31" customHeight="1" spans="1:10">
      <c r="A175" s="53" t="s">
        <v>65</v>
      </c>
      <c r="B175" s="54" t="s">
        <v>413</v>
      </c>
      <c r="C175" s="55" t="s">
        <v>414</v>
      </c>
      <c r="D175" s="54"/>
      <c r="E175" s="54" t="s">
        <v>403</v>
      </c>
      <c r="F175" s="53" t="s">
        <v>26</v>
      </c>
      <c r="G175" s="54" t="s">
        <v>406</v>
      </c>
      <c r="H175" s="53">
        <v>54</v>
      </c>
      <c r="I175" s="73">
        <v>48.6</v>
      </c>
      <c r="J175" s="60">
        <v>43.2</v>
      </c>
    </row>
    <row r="176" s="27" customFormat="1" ht="31" customHeight="1" spans="1:10">
      <c r="A176" s="53" t="s">
        <v>65</v>
      </c>
      <c r="B176" s="54">
        <v>120600002</v>
      </c>
      <c r="C176" s="55" t="s">
        <v>415</v>
      </c>
      <c r="D176" s="54"/>
      <c r="E176" s="54" t="s">
        <v>403</v>
      </c>
      <c r="F176" s="53" t="s">
        <v>26</v>
      </c>
      <c r="G176" s="54" t="s">
        <v>416</v>
      </c>
      <c r="H176" s="53">
        <v>30</v>
      </c>
      <c r="I176" s="73">
        <v>27</v>
      </c>
      <c r="J176" s="60">
        <v>24</v>
      </c>
    </row>
    <row r="177" s="27" customFormat="1" ht="31" customHeight="1" spans="1:10">
      <c r="A177" s="53" t="s">
        <v>65</v>
      </c>
      <c r="B177" s="54" t="s">
        <v>417</v>
      </c>
      <c r="C177" s="55" t="s">
        <v>418</v>
      </c>
      <c r="D177" s="54"/>
      <c r="E177" s="54" t="s">
        <v>403</v>
      </c>
      <c r="F177" s="53" t="s">
        <v>26</v>
      </c>
      <c r="G177" s="54" t="s">
        <v>416</v>
      </c>
      <c r="H177" s="53">
        <v>30</v>
      </c>
      <c r="I177" s="73">
        <v>27</v>
      </c>
      <c r="J177" s="60">
        <v>24</v>
      </c>
    </row>
    <row r="178" s="27" customFormat="1" ht="31" customHeight="1" spans="1:10">
      <c r="A178" s="53" t="s">
        <v>65</v>
      </c>
      <c r="B178" s="54" t="s">
        <v>419</v>
      </c>
      <c r="C178" s="55" t="s">
        <v>420</v>
      </c>
      <c r="D178" s="54"/>
      <c r="E178" s="54" t="s">
        <v>403</v>
      </c>
      <c r="F178" s="53" t="s">
        <v>26</v>
      </c>
      <c r="G178" s="54" t="s">
        <v>416</v>
      </c>
      <c r="H178" s="53">
        <v>30</v>
      </c>
      <c r="I178" s="73">
        <v>27</v>
      </c>
      <c r="J178" s="60">
        <v>24</v>
      </c>
    </row>
    <row r="179" s="27" customFormat="1" ht="31" customHeight="1" spans="1:10">
      <c r="A179" s="53" t="s">
        <v>65</v>
      </c>
      <c r="B179" s="54" t="s">
        <v>421</v>
      </c>
      <c r="C179" s="55" t="s">
        <v>422</v>
      </c>
      <c r="D179" s="54"/>
      <c r="E179" s="54" t="s">
        <v>403</v>
      </c>
      <c r="F179" s="53" t="s">
        <v>26</v>
      </c>
      <c r="G179" s="54" t="s">
        <v>416</v>
      </c>
      <c r="H179" s="53">
        <v>30</v>
      </c>
      <c r="I179" s="73">
        <v>27</v>
      </c>
      <c r="J179" s="60">
        <v>24</v>
      </c>
    </row>
    <row r="180" s="27" customFormat="1" ht="31" customHeight="1" spans="1:10">
      <c r="A180" s="53" t="s">
        <v>65</v>
      </c>
      <c r="B180" s="54" t="s">
        <v>423</v>
      </c>
      <c r="C180" s="55" t="s">
        <v>424</v>
      </c>
      <c r="D180" s="54"/>
      <c r="E180" s="54" t="s">
        <v>403</v>
      </c>
      <c r="F180" s="53" t="s">
        <v>26</v>
      </c>
      <c r="G180" s="54" t="s">
        <v>416</v>
      </c>
      <c r="H180" s="53">
        <v>30</v>
      </c>
      <c r="I180" s="73">
        <v>27</v>
      </c>
      <c r="J180" s="60">
        <v>24</v>
      </c>
    </row>
    <row r="181" s="27" customFormat="1" ht="31" customHeight="1" spans="1:10">
      <c r="A181" s="53" t="s">
        <v>65</v>
      </c>
      <c r="B181" s="54">
        <v>120600003</v>
      </c>
      <c r="C181" s="55" t="s">
        <v>425</v>
      </c>
      <c r="D181" s="54"/>
      <c r="E181" s="54" t="s">
        <v>403</v>
      </c>
      <c r="F181" s="53" t="s">
        <v>26</v>
      </c>
      <c r="G181" s="54" t="s">
        <v>426</v>
      </c>
      <c r="H181" s="53">
        <v>22</v>
      </c>
      <c r="I181" s="73">
        <v>19.8</v>
      </c>
      <c r="J181" s="60">
        <v>17.6</v>
      </c>
    </row>
    <row r="182" s="27" customFormat="1" ht="31" customHeight="1" spans="1:10">
      <c r="A182" s="53" t="s">
        <v>65</v>
      </c>
      <c r="B182" s="54" t="s">
        <v>427</v>
      </c>
      <c r="C182" s="55" t="s">
        <v>428</v>
      </c>
      <c r="D182" s="54"/>
      <c r="E182" s="54" t="s">
        <v>403</v>
      </c>
      <c r="F182" s="53" t="s">
        <v>26</v>
      </c>
      <c r="G182" s="54" t="s">
        <v>426</v>
      </c>
      <c r="H182" s="53">
        <v>22</v>
      </c>
      <c r="I182" s="73">
        <v>19.8</v>
      </c>
      <c r="J182" s="60">
        <v>17.6</v>
      </c>
    </row>
    <row r="183" s="27" customFormat="1" ht="31" customHeight="1" spans="1:10">
      <c r="A183" s="53" t="s">
        <v>65</v>
      </c>
      <c r="B183" s="54" t="s">
        <v>429</v>
      </c>
      <c r="C183" s="55" t="s">
        <v>430</v>
      </c>
      <c r="D183" s="54"/>
      <c r="E183" s="54" t="s">
        <v>403</v>
      </c>
      <c r="F183" s="53" t="s">
        <v>26</v>
      </c>
      <c r="G183" s="54" t="s">
        <v>426</v>
      </c>
      <c r="H183" s="53">
        <v>22</v>
      </c>
      <c r="I183" s="73">
        <v>19.8</v>
      </c>
      <c r="J183" s="60">
        <v>17.6</v>
      </c>
    </row>
    <row r="184" s="27" customFormat="1" ht="31" customHeight="1" spans="1:10">
      <c r="A184" s="53" t="s">
        <v>65</v>
      </c>
      <c r="B184" s="54" t="s">
        <v>431</v>
      </c>
      <c r="C184" s="55" t="s">
        <v>432</v>
      </c>
      <c r="D184" s="54"/>
      <c r="E184" s="54" t="s">
        <v>403</v>
      </c>
      <c r="F184" s="53" t="s">
        <v>26</v>
      </c>
      <c r="G184" s="54" t="s">
        <v>426</v>
      </c>
      <c r="H184" s="53">
        <v>22</v>
      </c>
      <c r="I184" s="73">
        <v>19.8</v>
      </c>
      <c r="J184" s="60">
        <v>17.6</v>
      </c>
    </row>
    <row r="185" s="27" customFormat="1" ht="31" customHeight="1" spans="1:10">
      <c r="A185" s="53" t="s">
        <v>65</v>
      </c>
      <c r="B185" s="54" t="s">
        <v>433</v>
      </c>
      <c r="C185" s="55" t="s">
        <v>434</v>
      </c>
      <c r="D185" s="54"/>
      <c r="E185" s="54" t="s">
        <v>403</v>
      </c>
      <c r="F185" s="53" t="s">
        <v>26</v>
      </c>
      <c r="G185" s="54" t="s">
        <v>426</v>
      </c>
      <c r="H185" s="53">
        <v>22</v>
      </c>
      <c r="I185" s="73">
        <v>19.8</v>
      </c>
      <c r="J185" s="60">
        <v>17.6</v>
      </c>
    </row>
    <row r="186" s="27" customFormat="1" ht="31" customHeight="1" spans="1:10">
      <c r="A186" s="53" t="s">
        <v>65</v>
      </c>
      <c r="B186" s="54">
        <v>120600004</v>
      </c>
      <c r="C186" s="55" t="s">
        <v>435</v>
      </c>
      <c r="D186" s="54"/>
      <c r="E186" s="54" t="s">
        <v>403</v>
      </c>
      <c r="F186" s="53" t="s">
        <v>26</v>
      </c>
      <c r="G186" s="54" t="s">
        <v>436</v>
      </c>
      <c r="H186" s="53">
        <v>15</v>
      </c>
      <c r="I186" s="73">
        <v>13.5</v>
      </c>
      <c r="J186" s="60">
        <v>12</v>
      </c>
    </row>
    <row r="187" s="27" customFormat="1" ht="31" customHeight="1" spans="1:10">
      <c r="A187" s="53" t="s">
        <v>65</v>
      </c>
      <c r="B187" s="54" t="s">
        <v>437</v>
      </c>
      <c r="C187" s="55" t="s">
        <v>438</v>
      </c>
      <c r="D187" s="54"/>
      <c r="E187" s="54" t="s">
        <v>403</v>
      </c>
      <c r="F187" s="53" t="s">
        <v>26</v>
      </c>
      <c r="G187" s="54" t="s">
        <v>436</v>
      </c>
      <c r="H187" s="53">
        <v>15</v>
      </c>
      <c r="I187" s="73">
        <v>13.5</v>
      </c>
      <c r="J187" s="60">
        <v>12</v>
      </c>
    </row>
    <row r="188" s="27" customFormat="1" ht="31" customHeight="1" spans="1:10">
      <c r="A188" s="53" t="s">
        <v>65</v>
      </c>
      <c r="B188" s="54" t="s">
        <v>439</v>
      </c>
      <c r="C188" s="55" t="s">
        <v>440</v>
      </c>
      <c r="D188" s="54"/>
      <c r="E188" s="54" t="s">
        <v>403</v>
      </c>
      <c r="F188" s="53" t="s">
        <v>26</v>
      </c>
      <c r="G188" s="54" t="s">
        <v>436</v>
      </c>
      <c r="H188" s="53">
        <v>15</v>
      </c>
      <c r="I188" s="73">
        <v>13.5</v>
      </c>
      <c r="J188" s="60">
        <v>12</v>
      </c>
    </row>
    <row r="189" s="27" customFormat="1" ht="31" customHeight="1" spans="1:10">
      <c r="A189" s="53" t="s">
        <v>65</v>
      </c>
      <c r="B189" s="54" t="s">
        <v>441</v>
      </c>
      <c r="C189" s="55" t="s">
        <v>442</v>
      </c>
      <c r="D189" s="54"/>
      <c r="E189" s="54" t="s">
        <v>403</v>
      </c>
      <c r="F189" s="53" t="s">
        <v>26</v>
      </c>
      <c r="G189" s="54" t="s">
        <v>436</v>
      </c>
      <c r="H189" s="53">
        <v>15</v>
      </c>
      <c r="I189" s="73">
        <v>13.5</v>
      </c>
      <c r="J189" s="60">
        <v>12</v>
      </c>
    </row>
    <row r="190" s="27" customFormat="1" ht="31" customHeight="1" spans="1:10">
      <c r="A190" s="53" t="s">
        <v>65</v>
      </c>
      <c r="B190" s="54" t="s">
        <v>443</v>
      </c>
      <c r="C190" s="55" t="s">
        <v>444</v>
      </c>
      <c r="D190" s="54"/>
      <c r="E190" s="54" t="s">
        <v>403</v>
      </c>
      <c r="F190" s="53" t="s">
        <v>26</v>
      </c>
      <c r="G190" s="54" t="s">
        <v>436</v>
      </c>
      <c r="H190" s="53">
        <v>15</v>
      </c>
      <c r="I190" s="73">
        <v>13.5</v>
      </c>
      <c r="J190" s="60">
        <v>12</v>
      </c>
    </row>
    <row r="191" s="27" customFormat="1" ht="31" customHeight="1" spans="1:10">
      <c r="A191" s="53"/>
      <c r="B191" s="54">
        <v>1207</v>
      </c>
      <c r="C191" s="55" t="s">
        <v>445</v>
      </c>
      <c r="D191" s="54"/>
      <c r="E191" s="54"/>
      <c r="F191" s="53"/>
      <c r="G191" s="54"/>
      <c r="H191" s="53"/>
      <c r="I191" s="73"/>
      <c r="J191" s="74"/>
    </row>
    <row r="192" s="27" customFormat="1" ht="31" customHeight="1" spans="1:10">
      <c r="A192" s="53" t="s">
        <v>65</v>
      </c>
      <c r="B192" s="54">
        <v>120700001</v>
      </c>
      <c r="C192" s="98" t="s">
        <v>446</v>
      </c>
      <c r="D192" s="54"/>
      <c r="E192" s="54" t="s">
        <v>447</v>
      </c>
      <c r="F192" s="53" t="s">
        <v>26</v>
      </c>
      <c r="G192" s="54"/>
      <c r="H192" s="53">
        <v>7.3</v>
      </c>
      <c r="I192" s="73">
        <v>6.57</v>
      </c>
      <c r="J192" s="60">
        <v>5.84</v>
      </c>
    </row>
    <row r="193" s="27" customFormat="1" ht="31" customHeight="1" spans="1:10">
      <c r="A193" s="53" t="s">
        <v>65</v>
      </c>
      <c r="B193" s="54" t="s">
        <v>448</v>
      </c>
      <c r="C193" s="55" t="s">
        <v>449</v>
      </c>
      <c r="D193" s="54"/>
      <c r="E193" s="54" t="s">
        <v>447</v>
      </c>
      <c r="F193" s="53" t="s">
        <v>26</v>
      </c>
      <c r="G193" s="54"/>
      <c r="H193" s="53">
        <v>7.3</v>
      </c>
      <c r="I193" s="73">
        <v>6.57</v>
      </c>
      <c r="J193" s="60">
        <v>5.84</v>
      </c>
    </row>
    <row r="194" s="27" customFormat="1" ht="31" customHeight="1" spans="1:10">
      <c r="A194" s="53" t="s">
        <v>65</v>
      </c>
      <c r="B194" s="54" t="s">
        <v>450</v>
      </c>
      <c r="C194" s="55" t="s">
        <v>451</v>
      </c>
      <c r="D194" s="54"/>
      <c r="E194" s="54" t="s">
        <v>447</v>
      </c>
      <c r="F194" s="53" t="s">
        <v>26</v>
      </c>
      <c r="G194" s="54"/>
      <c r="H194" s="53">
        <v>7.3</v>
      </c>
      <c r="I194" s="73">
        <v>6.57</v>
      </c>
      <c r="J194" s="60">
        <v>5.84</v>
      </c>
    </row>
    <row r="195" s="27" customFormat="1" ht="31" customHeight="1" spans="1:10">
      <c r="A195" s="53" t="s">
        <v>65</v>
      </c>
      <c r="B195" s="54" t="s">
        <v>452</v>
      </c>
      <c r="C195" s="55" t="s">
        <v>453</v>
      </c>
      <c r="D195" s="54"/>
      <c r="E195" s="54" t="s">
        <v>447</v>
      </c>
      <c r="F195" s="53" t="s">
        <v>26</v>
      </c>
      <c r="G195" s="54"/>
      <c r="H195" s="53">
        <v>10.3</v>
      </c>
      <c r="I195" s="73">
        <v>9.27</v>
      </c>
      <c r="J195" s="60">
        <v>8.24</v>
      </c>
    </row>
    <row r="196" s="27" customFormat="1" ht="31" customHeight="1" spans="1:10">
      <c r="A196" s="53" t="s">
        <v>65</v>
      </c>
      <c r="B196" s="54" t="s">
        <v>454</v>
      </c>
      <c r="C196" s="55" t="s">
        <v>455</v>
      </c>
      <c r="D196" s="54"/>
      <c r="E196" s="54" t="s">
        <v>447</v>
      </c>
      <c r="F196" s="53" t="s">
        <v>26</v>
      </c>
      <c r="G196" s="54"/>
      <c r="H196" s="53">
        <v>7.3</v>
      </c>
      <c r="I196" s="73">
        <v>6.57</v>
      </c>
      <c r="J196" s="60">
        <v>5.84</v>
      </c>
    </row>
    <row r="197" s="27" customFormat="1" ht="31" customHeight="1" spans="1:10">
      <c r="A197" s="53" t="s">
        <v>65</v>
      </c>
      <c r="B197" s="54" t="s">
        <v>456</v>
      </c>
      <c r="C197" s="55" t="s">
        <v>457</v>
      </c>
      <c r="D197" s="54"/>
      <c r="E197" s="54" t="s">
        <v>447</v>
      </c>
      <c r="F197" s="53" t="s">
        <v>26</v>
      </c>
      <c r="G197" s="54"/>
      <c r="H197" s="53">
        <v>7.3</v>
      </c>
      <c r="I197" s="73">
        <v>6.57</v>
      </c>
      <c r="J197" s="60">
        <v>5.84</v>
      </c>
    </row>
    <row r="198" s="27" customFormat="1" ht="31" customHeight="1" spans="1:10">
      <c r="A198" s="53"/>
      <c r="B198" s="54">
        <v>1208</v>
      </c>
      <c r="C198" s="55" t="s">
        <v>458</v>
      </c>
      <c r="D198" s="54"/>
      <c r="E198" s="54" t="s">
        <v>459</v>
      </c>
      <c r="F198" s="53"/>
      <c r="G198" s="54"/>
      <c r="H198" s="53"/>
      <c r="I198" s="73"/>
      <c r="J198" s="74"/>
    </row>
    <row r="199" s="27" customFormat="1" ht="31" customHeight="1" spans="1:10">
      <c r="A199" s="53" t="s">
        <v>65</v>
      </c>
      <c r="B199" s="54">
        <v>120800001</v>
      </c>
      <c r="C199" s="55" t="s">
        <v>460</v>
      </c>
      <c r="D199" s="54"/>
      <c r="E199" s="54" t="s">
        <v>461</v>
      </c>
      <c r="F199" s="53"/>
      <c r="G199" s="54"/>
      <c r="H199" s="53"/>
      <c r="I199" s="73"/>
      <c r="J199" s="74"/>
    </row>
    <row r="200" s="27" customFormat="1" ht="31" customHeight="1" spans="1:10">
      <c r="A200" s="53" t="s">
        <v>65</v>
      </c>
      <c r="B200" s="54" t="s">
        <v>462</v>
      </c>
      <c r="C200" s="55" t="s">
        <v>460</v>
      </c>
      <c r="D200" s="54"/>
      <c r="E200" s="54" t="s">
        <v>461</v>
      </c>
      <c r="F200" s="53" t="s">
        <v>26</v>
      </c>
      <c r="G200" s="54"/>
      <c r="H200" s="89">
        <v>27</v>
      </c>
      <c r="I200" s="94">
        <v>24.3</v>
      </c>
      <c r="J200" s="95">
        <v>21.6</v>
      </c>
    </row>
    <row r="201" s="27" customFormat="1" ht="31" customHeight="1" spans="1:10">
      <c r="A201" s="53" t="s">
        <v>65</v>
      </c>
      <c r="B201" s="54" t="s">
        <v>463</v>
      </c>
      <c r="C201" s="55" t="s">
        <v>464</v>
      </c>
      <c r="D201" s="54"/>
      <c r="E201" s="54" t="s">
        <v>465</v>
      </c>
      <c r="F201" s="53" t="s">
        <v>53</v>
      </c>
      <c r="G201" s="54"/>
      <c r="H201" s="53">
        <v>11</v>
      </c>
      <c r="I201" s="73">
        <v>9.9</v>
      </c>
      <c r="J201" s="60">
        <v>8.8</v>
      </c>
    </row>
    <row r="202" s="27" customFormat="1" ht="34" spans="1:10">
      <c r="A202" s="53" t="s">
        <v>65</v>
      </c>
      <c r="B202" s="54" t="s">
        <v>466</v>
      </c>
      <c r="C202" s="55" t="s">
        <v>467</v>
      </c>
      <c r="D202" s="54"/>
      <c r="E202" s="54"/>
      <c r="F202" s="53" t="s">
        <v>468</v>
      </c>
      <c r="G202" s="54"/>
      <c r="H202" s="53">
        <v>1</v>
      </c>
      <c r="I202" s="73">
        <v>0.9</v>
      </c>
      <c r="J202" s="74">
        <v>0.8</v>
      </c>
    </row>
    <row r="203" s="27" customFormat="1" ht="43" customHeight="1" spans="1:10">
      <c r="A203" s="53" t="s">
        <v>65</v>
      </c>
      <c r="B203" s="80" t="s">
        <v>469</v>
      </c>
      <c r="C203" s="103" t="s">
        <v>470</v>
      </c>
      <c r="D203" s="103" t="s">
        <v>471</v>
      </c>
      <c r="E203" s="103" t="s">
        <v>459</v>
      </c>
      <c r="F203" s="53" t="s">
        <v>53</v>
      </c>
      <c r="G203" s="54"/>
      <c r="H203" s="53">
        <v>33</v>
      </c>
      <c r="I203" s="73">
        <v>29.7</v>
      </c>
      <c r="J203" s="74">
        <v>26.4</v>
      </c>
    </row>
    <row r="204" s="27" customFormat="1" ht="34" spans="1:10">
      <c r="A204" s="53" t="s">
        <v>65</v>
      </c>
      <c r="B204" s="104" t="s">
        <v>472</v>
      </c>
      <c r="C204" s="104" t="s">
        <v>473</v>
      </c>
      <c r="D204" s="79"/>
      <c r="E204" s="79"/>
      <c r="F204" s="53" t="s">
        <v>468</v>
      </c>
      <c r="G204" s="54"/>
      <c r="H204" s="53">
        <v>1</v>
      </c>
      <c r="I204" s="73">
        <v>0.9</v>
      </c>
      <c r="J204" s="74">
        <v>0.8</v>
      </c>
    </row>
    <row r="205" s="27" customFormat="1" ht="34" spans="1:10">
      <c r="A205" s="53"/>
      <c r="B205" s="54">
        <v>1209</v>
      </c>
      <c r="C205" s="55" t="s">
        <v>474</v>
      </c>
      <c r="D205" s="54"/>
      <c r="E205" s="54" t="s">
        <v>475</v>
      </c>
      <c r="F205" s="53"/>
      <c r="G205" s="54"/>
      <c r="H205" s="53"/>
      <c r="I205" s="73"/>
      <c r="J205" s="74"/>
    </row>
    <row r="206" s="27" customFormat="1" ht="34" spans="1:10">
      <c r="A206" s="53" t="s">
        <v>65</v>
      </c>
      <c r="B206" s="54">
        <v>120900001</v>
      </c>
      <c r="C206" s="55" t="s">
        <v>476</v>
      </c>
      <c r="D206" s="54" t="s">
        <v>477</v>
      </c>
      <c r="E206" s="54" t="s">
        <v>478</v>
      </c>
      <c r="F206" s="53" t="s">
        <v>53</v>
      </c>
      <c r="G206" s="54"/>
      <c r="H206" s="89">
        <v>13</v>
      </c>
      <c r="I206" s="94">
        <v>11.7</v>
      </c>
      <c r="J206" s="95">
        <v>10.4</v>
      </c>
    </row>
    <row r="207" s="27" customFormat="1" ht="68" spans="1:10">
      <c r="A207" s="53"/>
      <c r="B207" s="54">
        <v>1210</v>
      </c>
      <c r="C207" s="55" t="s">
        <v>479</v>
      </c>
      <c r="D207" s="54" t="s">
        <v>480</v>
      </c>
      <c r="E207" s="54" t="s">
        <v>481</v>
      </c>
      <c r="F207" s="53"/>
      <c r="G207" s="54"/>
      <c r="H207" s="53"/>
      <c r="I207" s="73"/>
      <c r="J207" s="74"/>
    </row>
    <row r="208" s="27" customFormat="1" ht="68" spans="1:10">
      <c r="A208" s="53" t="s">
        <v>65</v>
      </c>
      <c r="B208" s="54">
        <v>121000001</v>
      </c>
      <c r="C208" s="55" t="s">
        <v>482</v>
      </c>
      <c r="D208" s="54" t="s">
        <v>480</v>
      </c>
      <c r="E208" s="54" t="s">
        <v>481</v>
      </c>
      <c r="F208" s="53" t="s">
        <v>26</v>
      </c>
      <c r="G208" s="54"/>
      <c r="H208" s="53">
        <v>43</v>
      </c>
      <c r="I208" s="73">
        <v>38.7</v>
      </c>
      <c r="J208" s="60">
        <v>34.4</v>
      </c>
    </row>
    <row r="209" s="27" customFormat="1" ht="68" spans="1:10">
      <c r="A209" s="53" t="s">
        <v>65</v>
      </c>
      <c r="B209" s="54" t="s">
        <v>483</v>
      </c>
      <c r="C209" s="55" t="s">
        <v>484</v>
      </c>
      <c r="D209" s="54" t="s">
        <v>480</v>
      </c>
      <c r="E209" s="54" t="s">
        <v>481</v>
      </c>
      <c r="F209" s="53" t="s">
        <v>26</v>
      </c>
      <c r="G209" s="54"/>
      <c r="H209" s="53">
        <v>55</v>
      </c>
      <c r="I209" s="73">
        <v>49.5</v>
      </c>
      <c r="J209" s="60">
        <v>44</v>
      </c>
    </row>
    <row r="210" s="27" customFormat="1" spans="1:10">
      <c r="A210" s="53"/>
      <c r="B210" s="54">
        <v>1211</v>
      </c>
      <c r="C210" s="55" t="s">
        <v>485</v>
      </c>
      <c r="D210" s="54"/>
      <c r="E210" s="54"/>
      <c r="F210" s="53"/>
      <c r="G210" s="54"/>
      <c r="H210" s="53"/>
      <c r="I210" s="73"/>
      <c r="J210" s="74"/>
    </row>
    <row r="211" s="27" customFormat="1" spans="1:10">
      <c r="A211" s="53" t="s">
        <v>65</v>
      </c>
      <c r="B211" s="54">
        <v>121100001</v>
      </c>
      <c r="C211" s="55" t="s">
        <v>486</v>
      </c>
      <c r="D211" s="54"/>
      <c r="E211" s="54"/>
      <c r="F211" s="53" t="s">
        <v>26</v>
      </c>
      <c r="G211" s="54"/>
      <c r="H211" s="53"/>
      <c r="I211" s="73"/>
      <c r="J211" s="74"/>
    </row>
    <row r="212" s="27" customFormat="1" spans="1:10">
      <c r="A212" s="53" t="s">
        <v>65</v>
      </c>
      <c r="B212" s="54" t="s">
        <v>487</v>
      </c>
      <c r="C212" s="55" t="s">
        <v>488</v>
      </c>
      <c r="D212" s="54"/>
      <c r="E212" s="54"/>
      <c r="F212" s="53" t="s">
        <v>26</v>
      </c>
      <c r="G212" s="54"/>
      <c r="H212" s="105">
        <v>17</v>
      </c>
      <c r="I212" s="106">
        <v>15.3</v>
      </c>
      <c r="J212" s="107">
        <v>13.6</v>
      </c>
    </row>
    <row r="213" s="27" customFormat="1" ht="34" spans="1:10">
      <c r="A213" s="53" t="s">
        <v>65</v>
      </c>
      <c r="B213" s="54" t="s">
        <v>489</v>
      </c>
      <c r="C213" s="55" t="s">
        <v>490</v>
      </c>
      <c r="D213" s="54"/>
      <c r="E213" s="54"/>
      <c r="F213" s="53" t="s">
        <v>26</v>
      </c>
      <c r="G213" s="54" t="s">
        <v>491</v>
      </c>
      <c r="H213" s="53">
        <v>2.4</v>
      </c>
      <c r="I213" s="73">
        <v>2.16</v>
      </c>
      <c r="J213" s="60">
        <v>1.92</v>
      </c>
    </row>
    <row r="214" s="27" customFormat="1" spans="1:10">
      <c r="A214" s="53" t="s">
        <v>65</v>
      </c>
      <c r="B214" s="54" t="s">
        <v>492</v>
      </c>
      <c r="C214" s="55" t="s">
        <v>493</v>
      </c>
      <c r="D214" s="54"/>
      <c r="E214" s="54"/>
      <c r="F214" s="53" t="s">
        <v>26</v>
      </c>
      <c r="G214" s="54"/>
      <c r="H214" s="53">
        <v>2.4</v>
      </c>
      <c r="I214" s="73">
        <v>2.16</v>
      </c>
      <c r="J214" s="60">
        <v>1.92</v>
      </c>
    </row>
    <row r="215" s="27" customFormat="1" spans="1:10">
      <c r="A215" s="53" t="s">
        <v>65</v>
      </c>
      <c r="B215" s="54">
        <v>121100002</v>
      </c>
      <c r="C215" s="55" t="s">
        <v>494</v>
      </c>
      <c r="D215" s="54" t="s">
        <v>495</v>
      </c>
      <c r="E215" s="54"/>
      <c r="F215" s="53" t="s">
        <v>177</v>
      </c>
      <c r="G215" s="54"/>
      <c r="H215" s="53">
        <v>7.3</v>
      </c>
      <c r="I215" s="73">
        <v>6.57</v>
      </c>
      <c r="J215" s="60">
        <v>5.84</v>
      </c>
    </row>
    <row r="216" s="27" customFormat="1" spans="1:10">
      <c r="A216" s="53" t="s">
        <v>65</v>
      </c>
      <c r="B216" s="54" t="s">
        <v>496</v>
      </c>
      <c r="C216" s="55" t="s">
        <v>497</v>
      </c>
      <c r="D216" s="54" t="s">
        <v>498</v>
      </c>
      <c r="E216" s="54"/>
      <c r="F216" s="53" t="s">
        <v>177</v>
      </c>
      <c r="G216" s="54"/>
      <c r="H216" s="53">
        <v>7.3</v>
      </c>
      <c r="I216" s="73">
        <v>6.57</v>
      </c>
      <c r="J216" s="60">
        <v>5.84</v>
      </c>
    </row>
    <row r="217" s="27" customFormat="1" spans="1:10">
      <c r="A217" s="53"/>
      <c r="B217" s="54">
        <v>1212</v>
      </c>
      <c r="C217" s="55" t="s">
        <v>499</v>
      </c>
      <c r="D217" s="54"/>
      <c r="E217" s="54"/>
      <c r="F217" s="53"/>
      <c r="G217" s="54"/>
      <c r="H217" s="53"/>
      <c r="I217" s="73"/>
      <c r="J217" s="74"/>
    </row>
    <row r="218" s="27" customFormat="1" spans="1:10">
      <c r="A218" s="53" t="s">
        <v>65</v>
      </c>
      <c r="B218" s="54">
        <v>121200001</v>
      </c>
      <c r="C218" s="55" t="s">
        <v>500</v>
      </c>
      <c r="D218" s="54"/>
      <c r="E218" s="54" t="s">
        <v>501</v>
      </c>
      <c r="F218" s="53" t="s">
        <v>26</v>
      </c>
      <c r="G218" s="54"/>
      <c r="H218" s="53">
        <v>2.4</v>
      </c>
      <c r="I218" s="73">
        <v>2.16</v>
      </c>
      <c r="J218" s="60">
        <v>1.92</v>
      </c>
    </row>
    <row r="219" s="27" customFormat="1" spans="1:10">
      <c r="A219" s="53"/>
      <c r="B219" s="54">
        <v>1213</v>
      </c>
      <c r="C219" s="55" t="s">
        <v>502</v>
      </c>
      <c r="D219" s="54"/>
      <c r="E219" s="54"/>
      <c r="F219" s="53"/>
      <c r="G219" s="54"/>
      <c r="H219" s="53"/>
      <c r="I219" s="73"/>
      <c r="J219" s="74"/>
    </row>
    <row r="220" s="27" customFormat="1" spans="1:10">
      <c r="A220" s="53" t="s">
        <v>65</v>
      </c>
      <c r="B220" s="54">
        <v>121300001</v>
      </c>
      <c r="C220" s="55" t="s">
        <v>503</v>
      </c>
      <c r="D220" s="54"/>
      <c r="E220" s="54" t="s">
        <v>501</v>
      </c>
      <c r="F220" s="53" t="s">
        <v>26</v>
      </c>
      <c r="G220" s="54"/>
      <c r="H220" s="89">
        <v>4</v>
      </c>
      <c r="I220" s="94">
        <v>3.6</v>
      </c>
      <c r="J220" s="95">
        <v>3.2</v>
      </c>
    </row>
    <row r="221" s="27" customFormat="1" ht="34" spans="1:10">
      <c r="A221" s="53"/>
      <c r="B221" s="54">
        <v>1214</v>
      </c>
      <c r="C221" s="55" t="s">
        <v>504</v>
      </c>
      <c r="D221" s="54"/>
      <c r="E221" s="54" t="s">
        <v>505</v>
      </c>
      <c r="F221" s="53"/>
      <c r="G221" s="54"/>
      <c r="H221" s="53"/>
      <c r="I221" s="73"/>
      <c r="J221" s="74"/>
    </row>
    <row r="222" s="27" customFormat="1" ht="34" spans="1:10">
      <c r="A222" s="53" t="s">
        <v>65</v>
      </c>
      <c r="B222" s="54" t="s">
        <v>506</v>
      </c>
      <c r="C222" s="55" t="s">
        <v>507</v>
      </c>
      <c r="D222" s="54"/>
      <c r="E222" s="54" t="s">
        <v>505</v>
      </c>
      <c r="F222" s="53" t="s">
        <v>508</v>
      </c>
      <c r="G222" s="54"/>
      <c r="H222" s="53">
        <v>10</v>
      </c>
      <c r="I222" s="73">
        <v>9</v>
      </c>
      <c r="J222" s="74">
        <v>8</v>
      </c>
    </row>
    <row r="223" s="27" customFormat="1" spans="1:10">
      <c r="A223" s="53" t="s">
        <v>65</v>
      </c>
      <c r="B223" s="54" t="s">
        <v>509</v>
      </c>
      <c r="C223" s="55" t="s">
        <v>510</v>
      </c>
      <c r="D223" s="54"/>
      <c r="E223" s="54"/>
      <c r="F223" s="53" t="s">
        <v>53</v>
      </c>
      <c r="G223" s="54"/>
      <c r="H223" s="53">
        <v>20</v>
      </c>
      <c r="I223" s="73">
        <v>18</v>
      </c>
      <c r="J223" s="60">
        <v>16</v>
      </c>
    </row>
    <row r="224" s="27" customFormat="1" spans="1:10">
      <c r="A224" s="53" t="s">
        <v>65</v>
      </c>
      <c r="B224" s="54" t="s">
        <v>511</v>
      </c>
      <c r="C224" s="55" t="s">
        <v>512</v>
      </c>
      <c r="D224" s="54"/>
      <c r="E224" s="54"/>
      <c r="F224" s="53" t="s">
        <v>53</v>
      </c>
      <c r="G224" s="54"/>
      <c r="H224" s="53">
        <v>25.6</v>
      </c>
      <c r="I224" s="73">
        <v>23.04</v>
      </c>
      <c r="J224" s="60">
        <v>20.48</v>
      </c>
    </row>
    <row r="225" s="27" customFormat="1" ht="34" spans="1:10">
      <c r="A225" s="53" t="s">
        <v>65</v>
      </c>
      <c r="B225" s="54">
        <v>121400001</v>
      </c>
      <c r="C225" s="55" t="s">
        <v>513</v>
      </c>
      <c r="D225" s="54"/>
      <c r="E225" s="54" t="s">
        <v>505</v>
      </c>
      <c r="F225" s="53" t="s">
        <v>26</v>
      </c>
      <c r="G225" s="54"/>
      <c r="H225" s="53"/>
      <c r="I225" s="73"/>
      <c r="J225" s="74"/>
    </row>
    <row r="226" s="27" customFormat="1" ht="34" spans="1:10">
      <c r="A226" s="53" t="s">
        <v>65</v>
      </c>
      <c r="B226" s="54" t="s">
        <v>514</v>
      </c>
      <c r="C226" s="55" t="s">
        <v>513</v>
      </c>
      <c r="D226" s="54"/>
      <c r="E226" s="54" t="s">
        <v>505</v>
      </c>
      <c r="F226" s="53" t="s">
        <v>26</v>
      </c>
      <c r="G226" s="54"/>
      <c r="H226" s="53">
        <v>15</v>
      </c>
      <c r="I226" s="73">
        <v>13.5</v>
      </c>
      <c r="J226" s="60">
        <v>12</v>
      </c>
    </row>
    <row r="227" s="27" customFormat="1" ht="34" spans="1:10">
      <c r="A227" s="53" t="s">
        <v>65</v>
      </c>
      <c r="B227" s="54" t="s">
        <v>515</v>
      </c>
      <c r="C227" s="55" t="s">
        <v>516</v>
      </c>
      <c r="D227" s="54"/>
      <c r="E227" s="54" t="s">
        <v>505</v>
      </c>
      <c r="F227" s="53" t="s">
        <v>26</v>
      </c>
      <c r="G227" s="54"/>
      <c r="H227" s="53">
        <v>15</v>
      </c>
      <c r="I227" s="73">
        <v>13.5</v>
      </c>
      <c r="J227" s="74">
        <v>12</v>
      </c>
    </row>
    <row r="228" s="27" customFormat="1" ht="34" spans="1:10">
      <c r="A228" s="53" t="s">
        <v>65</v>
      </c>
      <c r="B228" s="54" t="s">
        <v>517</v>
      </c>
      <c r="C228" s="55" t="s">
        <v>518</v>
      </c>
      <c r="D228" s="54"/>
      <c r="E228" s="54" t="s">
        <v>519</v>
      </c>
      <c r="F228" s="53" t="s">
        <v>26</v>
      </c>
      <c r="G228" s="54"/>
      <c r="H228" s="53">
        <v>18</v>
      </c>
      <c r="I228" s="73">
        <v>16.2</v>
      </c>
      <c r="J228" s="60">
        <v>14.4</v>
      </c>
    </row>
    <row r="229" s="27" customFormat="1" spans="1:10">
      <c r="A229" s="53" t="s">
        <v>65</v>
      </c>
      <c r="B229" s="54" t="s">
        <v>520</v>
      </c>
      <c r="C229" s="55" t="s">
        <v>521</v>
      </c>
      <c r="D229" s="54"/>
      <c r="E229" s="54"/>
      <c r="F229" s="53" t="s">
        <v>26</v>
      </c>
      <c r="G229" s="54"/>
      <c r="H229" s="53">
        <v>9</v>
      </c>
      <c r="I229" s="73">
        <v>8.1</v>
      </c>
      <c r="J229" s="60">
        <v>7.2</v>
      </c>
    </row>
    <row r="230" s="27" customFormat="1" ht="34" spans="1:10">
      <c r="A230" s="53" t="s">
        <v>65</v>
      </c>
      <c r="B230" s="54" t="s">
        <v>522</v>
      </c>
      <c r="C230" s="55" t="s">
        <v>523</v>
      </c>
      <c r="D230" s="54" t="s">
        <v>524</v>
      </c>
      <c r="E230" s="54" t="s">
        <v>519</v>
      </c>
      <c r="F230" s="53" t="s">
        <v>26</v>
      </c>
      <c r="G230" s="54"/>
      <c r="H230" s="53">
        <v>9</v>
      </c>
      <c r="I230" s="73">
        <v>8.1</v>
      </c>
      <c r="J230" s="74">
        <v>7.2</v>
      </c>
    </row>
    <row r="231" s="27" customFormat="1" spans="1:10">
      <c r="A231" s="53"/>
      <c r="B231" s="54">
        <v>1215</v>
      </c>
      <c r="C231" s="55" t="s">
        <v>525</v>
      </c>
      <c r="D231" s="54"/>
      <c r="E231" s="54"/>
      <c r="F231" s="53"/>
      <c r="G231" s="54"/>
      <c r="H231" s="53"/>
      <c r="I231" s="73"/>
      <c r="J231" s="74"/>
    </row>
    <row r="232" s="27" customFormat="1" spans="1:10">
      <c r="A232" s="53" t="s">
        <v>65</v>
      </c>
      <c r="B232" s="54">
        <v>121500001</v>
      </c>
      <c r="C232" s="55" t="s">
        <v>526</v>
      </c>
      <c r="D232" s="54"/>
      <c r="E232" s="54"/>
      <c r="F232" s="53" t="s">
        <v>26</v>
      </c>
      <c r="G232" s="54"/>
      <c r="H232" s="53">
        <v>17</v>
      </c>
      <c r="I232" s="73">
        <v>15.3</v>
      </c>
      <c r="J232" s="60">
        <v>13.6</v>
      </c>
    </row>
    <row r="233" s="27" customFormat="1" spans="1:10">
      <c r="A233" s="53" t="s">
        <v>65</v>
      </c>
      <c r="B233" s="54" t="s">
        <v>527</v>
      </c>
      <c r="C233" s="55" t="s">
        <v>528</v>
      </c>
      <c r="D233" s="54"/>
      <c r="E233" s="54"/>
      <c r="F233" s="53" t="s">
        <v>26</v>
      </c>
      <c r="G233" s="54"/>
      <c r="H233" s="53">
        <v>17</v>
      </c>
      <c r="I233" s="73">
        <v>15.3</v>
      </c>
      <c r="J233" s="60">
        <v>13.6</v>
      </c>
    </row>
    <row r="234" s="27" customFormat="1" spans="1:10">
      <c r="A234" s="53" t="s">
        <v>65</v>
      </c>
      <c r="B234" s="54" t="s">
        <v>529</v>
      </c>
      <c r="C234" s="55" t="s">
        <v>530</v>
      </c>
      <c r="D234" s="54"/>
      <c r="E234" s="54"/>
      <c r="F234" s="53" t="s">
        <v>26</v>
      </c>
      <c r="G234" s="54"/>
      <c r="H234" s="53">
        <v>17</v>
      </c>
      <c r="I234" s="73">
        <v>15.3</v>
      </c>
      <c r="J234" s="60">
        <v>13.6</v>
      </c>
    </row>
    <row r="235" s="27" customFormat="1" spans="1:10">
      <c r="A235" s="53" t="s">
        <v>65</v>
      </c>
      <c r="B235" s="54" t="s">
        <v>531</v>
      </c>
      <c r="C235" s="55" t="s">
        <v>532</v>
      </c>
      <c r="D235" s="54"/>
      <c r="E235" s="54"/>
      <c r="F235" s="53" t="s">
        <v>26</v>
      </c>
      <c r="G235" s="54"/>
      <c r="H235" s="53">
        <v>17</v>
      </c>
      <c r="I235" s="73">
        <v>15.3</v>
      </c>
      <c r="J235" s="60">
        <v>13.6</v>
      </c>
    </row>
    <row r="236" s="27" customFormat="1" spans="1:10">
      <c r="A236" s="53" t="s">
        <v>65</v>
      </c>
      <c r="B236" s="54">
        <v>121500002</v>
      </c>
      <c r="C236" s="55" t="s">
        <v>533</v>
      </c>
      <c r="D236" s="54" t="s">
        <v>534</v>
      </c>
      <c r="E236" s="54"/>
      <c r="F236" s="53" t="s">
        <v>26</v>
      </c>
      <c r="G236" s="54"/>
      <c r="H236" s="89">
        <v>41</v>
      </c>
      <c r="I236" s="94">
        <v>36.9</v>
      </c>
      <c r="J236" s="95">
        <v>32.8</v>
      </c>
    </row>
    <row r="237" s="27" customFormat="1" ht="34" spans="1:10">
      <c r="A237" s="53" t="s">
        <v>65</v>
      </c>
      <c r="B237" s="54" t="s">
        <v>535</v>
      </c>
      <c r="C237" s="55" t="s">
        <v>536</v>
      </c>
      <c r="D237" s="54"/>
      <c r="E237" s="54"/>
      <c r="F237" s="53" t="s">
        <v>26</v>
      </c>
      <c r="G237" s="54" t="s">
        <v>537</v>
      </c>
      <c r="H237" s="53">
        <v>46</v>
      </c>
      <c r="I237" s="73">
        <v>41.4</v>
      </c>
      <c r="J237" s="60">
        <v>36.8</v>
      </c>
    </row>
    <row r="238" s="27" customFormat="1" spans="1:10">
      <c r="A238" s="53"/>
      <c r="B238" s="54">
        <v>1216</v>
      </c>
      <c r="C238" s="55" t="s">
        <v>538</v>
      </c>
      <c r="D238" s="54"/>
      <c r="E238" s="54"/>
      <c r="F238" s="53"/>
      <c r="G238" s="54"/>
      <c r="H238" s="53"/>
      <c r="I238" s="73"/>
      <c r="J238" s="74"/>
    </row>
    <row r="239" s="27" customFormat="1" ht="34" spans="1:10">
      <c r="A239" s="53" t="s">
        <v>65</v>
      </c>
      <c r="B239" s="54">
        <v>121600001</v>
      </c>
      <c r="C239" s="55" t="s">
        <v>539</v>
      </c>
      <c r="D239" s="54"/>
      <c r="E239" s="54" t="s">
        <v>540</v>
      </c>
      <c r="F239" s="53"/>
      <c r="G239" s="54"/>
      <c r="H239" s="53"/>
      <c r="I239" s="73"/>
      <c r="J239" s="74"/>
    </row>
    <row r="240" s="27" customFormat="1" ht="34" spans="1:10">
      <c r="A240" s="53" t="s">
        <v>65</v>
      </c>
      <c r="B240" s="54" t="s">
        <v>541</v>
      </c>
      <c r="C240" s="55" t="s">
        <v>539</v>
      </c>
      <c r="D240" s="54"/>
      <c r="E240" s="54" t="s">
        <v>540</v>
      </c>
      <c r="F240" s="53" t="s">
        <v>26</v>
      </c>
      <c r="G240" s="54"/>
      <c r="H240" s="53">
        <v>25</v>
      </c>
      <c r="I240" s="73">
        <v>22.5</v>
      </c>
      <c r="J240" s="60">
        <v>20</v>
      </c>
    </row>
    <row r="241" s="27" customFormat="1" ht="51" spans="1:10">
      <c r="A241" s="53" t="s">
        <v>65</v>
      </c>
      <c r="B241" s="54" t="s">
        <v>542</v>
      </c>
      <c r="C241" s="55" t="s">
        <v>543</v>
      </c>
      <c r="D241" s="54"/>
      <c r="E241" s="54" t="s">
        <v>544</v>
      </c>
      <c r="F241" s="53" t="s">
        <v>53</v>
      </c>
      <c r="G241" s="54"/>
      <c r="H241" s="89">
        <v>3.5</v>
      </c>
      <c r="I241" s="94">
        <v>3.15</v>
      </c>
      <c r="J241" s="95">
        <v>2.8</v>
      </c>
    </row>
    <row r="242" s="27" customFormat="1" ht="34" spans="1:10">
      <c r="A242" s="53" t="s">
        <v>65</v>
      </c>
      <c r="B242" s="54" t="s">
        <v>545</v>
      </c>
      <c r="C242" s="55" t="s">
        <v>546</v>
      </c>
      <c r="D242" s="54" t="s">
        <v>547</v>
      </c>
      <c r="E242" s="54" t="s">
        <v>548</v>
      </c>
      <c r="F242" s="53" t="s">
        <v>177</v>
      </c>
      <c r="G242" s="54"/>
      <c r="H242" s="53">
        <v>1.2</v>
      </c>
      <c r="I242" s="73">
        <v>1.08</v>
      </c>
      <c r="J242" s="60">
        <v>0.96</v>
      </c>
    </row>
    <row r="243" s="27" customFormat="1" ht="34" spans="1:10">
      <c r="A243" s="53" t="s">
        <v>65</v>
      </c>
      <c r="B243" s="54">
        <v>121600003</v>
      </c>
      <c r="C243" s="55" t="s">
        <v>549</v>
      </c>
      <c r="D243" s="54"/>
      <c r="E243" s="54" t="s">
        <v>550</v>
      </c>
      <c r="F243" s="53" t="s">
        <v>26</v>
      </c>
      <c r="G243" s="54"/>
      <c r="H243" s="53">
        <v>15</v>
      </c>
      <c r="I243" s="73">
        <v>13.5</v>
      </c>
      <c r="J243" s="60">
        <v>12</v>
      </c>
    </row>
    <row r="244" s="27" customFormat="1" ht="34" spans="1:10">
      <c r="A244" s="53" t="s">
        <v>65</v>
      </c>
      <c r="B244" s="54">
        <v>121600004</v>
      </c>
      <c r="C244" s="55" t="s">
        <v>551</v>
      </c>
      <c r="D244" s="54"/>
      <c r="E244" s="54" t="s">
        <v>552</v>
      </c>
      <c r="F244" s="53" t="s">
        <v>53</v>
      </c>
      <c r="G244" s="54"/>
      <c r="H244" s="89">
        <v>78</v>
      </c>
      <c r="I244" s="94">
        <v>70.2</v>
      </c>
      <c r="J244" s="95">
        <v>62.4</v>
      </c>
    </row>
    <row r="245" s="27" customFormat="1" ht="34" spans="1:10">
      <c r="A245" s="53" t="s">
        <v>65</v>
      </c>
      <c r="B245" s="54" t="s">
        <v>553</v>
      </c>
      <c r="C245" s="55" t="s">
        <v>554</v>
      </c>
      <c r="D245" s="54"/>
      <c r="E245" s="54" t="s">
        <v>552</v>
      </c>
      <c r="F245" s="53" t="s">
        <v>53</v>
      </c>
      <c r="G245" s="54"/>
      <c r="H245" s="53">
        <v>61</v>
      </c>
      <c r="I245" s="73">
        <v>54.9</v>
      </c>
      <c r="J245" s="74">
        <v>48.8</v>
      </c>
    </row>
    <row r="246" s="27" customFormat="1" spans="1:10">
      <c r="A246" s="53"/>
      <c r="B246" s="54">
        <v>1217</v>
      </c>
      <c r="C246" s="55" t="s">
        <v>555</v>
      </c>
      <c r="D246" s="54"/>
      <c r="E246" s="54"/>
      <c r="F246" s="53"/>
      <c r="G246" s="54"/>
      <c r="H246" s="53"/>
      <c r="I246" s="73"/>
      <c r="J246" s="74"/>
    </row>
    <row r="247" s="27" customFormat="1" spans="1:10">
      <c r="A247" s="53" t="s">
        <v>65</v>
      </c>
      <c r="B247" s="54">
        <v>121700001</v>
      </c>
      <c r="C247" s="55" t="s">
        <v>556</v>
      </c>
      <c r="D247" s="54"/>
      <c r="E247" s="54"/>
      <c r="F247" s="53" t="s">
        <v>26</v>
      </c>
      <c r="G247" s="54"/>
      <c r="H247" s="53">
        <v>8.5</v>
      </c>
      <c r="I247" s="73">
        <v>7.65</v>
      </c>
      <c r="J247" s="60">
        <v>6.8</v>
      </c>
    </row>
    <row r="248" s="27" customFormat="1" ht="68" spans="1:10">
      <c r="A248" s="53" t="s">
        <v>78</v>
      </c>
      <c r="B248" s="54" t="s">
        <v>557</v>
      </c>
      <c r="C248" s="55" t="s">
        <v>558</v>
      </c>
      <c r="D248" s="54" t="s">
        <v>559</v>
      </c>
      <c r="E248" s="54"/>
      <c r="F248" s="53" t="s">
        <v>26</v>
      </c>
      <c r="G248" s="54"/>
      <c r="H248" s="53">
        <v>28</v>
      </c>
      <c r="I248" s="73">
        <v>25.2</v>
      </c>
      <c r="J248" s="74">
        <v>22.4</v>
      </c>
    </row>
    <row r="249" s="27" customFormat="1" ht="286" spans="1:10">
      <c r="A249" s="53" t="s">
        <v>65</v>
      </c>
      <c r="B249" s="54" t="s">
        <v>560</v>
      </c>
      <c r="C249" s="55" t="s">
        <v>561</v>
      </c>
      <c r="D249" s="54" t="s">
        <v>562</v>
      </c>
      <c r="E249" s="54" t="s">
        <v>563</v>
      </c>
      <c r="F249" s="53" t="s">
        <v>26</v>
      </c>
      <c r="G249" s="54"/>
      <c r="H249" s="53"/>
      <c r="I249" s="73"/>
      <c r="J249" s="74"/>
    </row>
    <row r="250" s="27" customFormat="1" ht="286" spans="1:10">
      <c r="A250" s="53" t="s">
        <v>65</v>
      </c>
      <c r="B250" s="54" t="s">
        <v>564</v>
      </c>
      <c r="C250" s="55" t="s">
        <v>565</v>
      </c>
      <c r="D250" s="54" t="s">
        <v>562</v>
      </c>
      <c r="E250" s="54" t="s">
        <v>563</v>
      </c>
      <c r="F250" s="53" t="s">
        <v>26</v>
      </c>
      <c r="G250" s="54" t="s">
        <v>566</v>
      </c>
      <c r="H250" s="53">
        <v>2202</v>
      </c>
      <c r="I250" s="73">
        <v>1981.8</v>
      </c>
      <c r="J250" s="60">
        <v>1761.6</v>
      </c>
    </row>
    <row r="251" s="27" customFormat="1" ht="273" customHeight="1" spans="1:10">
      <c r="A251" s="53" t="s">
        <v>65</v>
      </c>
      <c r="B251" s="54" t="s">
        <v>567</v>
      </c>
      <c r="C251" s="55" t="s">
        <v>568</v>
      </c>
      <c r="D251" s="54" t="s">
        <v>562</v>
      </c>
      <c r="E251" s="54" t="s">
        <v>563</v>
      </c>
      <c r="F251" s="53" t="s">
        <v>26</v>
      </c>
      <c r="G251" s="54" t="s">
        <v>569</v>
      </c>
      <c r="H251" s="53">
        <v>1623</v>
      </c>
      <c r="I251" s="73">
        <v>1460.7</v>
      </c>
      <c r="J251" s="60">
        <v>1298.4</v>
      </c>
    </row>
    <row r="252" s="27" customFormat="1" ht="177" customHeight="1" spans="1:10">
      <c r="A252" s="53" t="s">
        <v>65</v>
      </c>
      <c r="B252" s="54" t="s">
        <v>570</v>
      </c>
      <c r="C252" s="55" t="s">
        <v>571</v>
      </c>
      <c r="D252" s="54" t="s">
        <v>562</v>
      </c>
      <c r="E252" s="54" t="s">
        <v>563</v>
      </c>
      <c r="F252" s="53" t="s">
        <v>26</v>
      </c>
      <c r="G252" s="54" t="s">
        <v>572</v>
      </c>
      <c r="H252" s="53">
        <v>927</v>
      </c>
      <c r="I252" s="73">
        <v>834.3</v>
      </c>
      <c r="J252" s="60">
        <v>741.6</v>
      </c>
    </row>
    <row r="253" s="27" customFormat="1" ht="159" customHeight="1" spans="1:10">
      <c r="A253" s="53" t="s">
        <v>65</v>
      </c>
      <c r="B253" s="54" t="s">
        <v>573</v>
      </c>
      <c r="C253" s="55" t="s">
        <v>574</v>
      </c>
      <c r="D253" s="54" t="s">
        <v>562</v>
      </c>
      <c r="E253" s="54" t="s">
        <v>563</v>
      </c>
      <c r="F253" s="53" t="s">
        <v>26</v>
      </c>
      <c r="G253" s="54" t="s">
        <v>575</v>
      </c>
      <c r="H253" s="53">
        <v>695</v>
      </c>
      <c r="I253" s="73">
        <v>625.5</v>
      </c>
      <c r="J253" s="60">
        <v>556</v>
      </c>
    </row>
    <row r="254" s="27" customFormat="1" ht="34" spans="1:10">
      <c r="A254" s="53" t="s">
        <v>312</v>
      </c>
      <c r="B254" s="54" t="s">
        <v>576</v>
      </c>
      <c r="C254" s="55" t="s">
        <v>577</v>
      </c>
      <c r="D254" s="54" t="s">
        <v>578</v>
      </c>
      <c r="E254" s="54"/>
      <c r="F254" s="53" t="s">
        <v>26</v>
      </c>
      <c r="G254" s="54"/>
      <c r="H254" s="65">
        <v>80</v>
      </c>
      <c r="I254" s="73">
        <v>72</v>
      </c>
      <c r="J254" s="74">
        <v>64</v>
      </c>
    </row>
    <row r="255" s="27" customFormat="1" ht="34" spans="1:10">
      <c r="A255" s="53" t="s">
        <v>78</v>
      </c>
      <c r="B255" s="54" t="s">
        <v>579</v>
      </c>
      <c r="C255" s="55" t="s">
        <v>580</v>
      </c>
      <c r="D255" s="54" t="s">
        <v>581</v>
      </c>
      <c r="E255" s="54"/>
      <c r="F255" s="53" t="s">
        <v>26</v>
      </c>
      <c r="G255" s="54" t="s">
        <v>582</v>
      </c>
      <c r="H255" s="53">
        <v>14.5</v>
      </c>
      <c r="I255" s="73">
        <v>13.05</v>
      </c>
      <c r="J255" s="74">
        <v>11.6</v>
      </c>
    </row>
    <row r="256" s="27" customFormat="1" ht="34" spans="1:10">
      <c r="A256" s="53" t="s">
        <v>78</v>
      </c>
      <c r="B256" s="54" t="s">
        <v>583</v>
      </c>
      <c r="C256" s="55" t="s">
        <v>584</v>
      </c>
      <c r="D256" s="54" t="s">
        <v>585</v>
      </c>
      <c r="E256" s="54"/>
      <c r="F256" s="53" t="s">
        <v>26</v>
      </c>
      <c r="G256" s="54" t="s">
        <v>586</v>
      </c>
      <c r="H256" s="65">
        <v>30</v>
      </c>
      <c r="I256" s="73">
        <v>27</v>
      </c>
      <c r="J256" s="74">
        <v>24</v>
      </c>
    </row>
    <row r="257" s="27" customFormat="1" ht="51" spans="1:10">
      <c r="A257" s="16" t="s">
        <v>78</v>
      </c>
      <c r="B257" s="55" t="s">
        <v>587</v>
      </c>
      <c r="C257" s="55" t="s">
        <v>588</v>
      </c>
      <c r="D257" s="55" t="s">
        <v>589</v>
      </c>
      <c r="E257" s="55"/>
      <c r="F257" s="114" t="s">
        <v>26</v>
      </c>
      <c r="G257" s="18"/>
      <c r="H257" s="87">
        <v>18</v>
      </c>
      <c r="I257" s="92">
        <f>H257*0.9</f>
        <v>16.2</v>
      </c>
      <c r="J257" s="93">
        <f>0.8*H257</f>
        <v>14.4</v>
      </c>
    </row>
    <row r="258" s="27" customFormat="1" ht="84" spans="1:10">
      <c r="A258" s="16" t="s">
        <v>65</v>
      </c>
      <c r="B258" s="55" t="s">
        <v>590</v>
      </c>
      <c r="C258" s="55" t="s">
        <v>591</v>
      </c>
      <c r="D258" s="55" t="s">
        <v>592</v>
      </c>
      <c r="E258" s="55"/>
      <c r="F258" s="16" t="s">
        <v>26</v>
      </c>
      <c r="G258" s="115"/>
      <c r="H258" s="87">
        <v>200</v>
      </c>
      <c r="I258" s="92">
        <f>H258*0.9</f>
        <v>180</v>
      </c>
      <c r="J258" s="93">
        <f>0.8*H258</f>
        <v>160</v>
      </c>
    </row>
    <row r="259" s="27" customFormat="1" ht="51" spans="1:10">
      <c r="A259" s="53"/>
      <c r="B259" s="54">
        <v>13</v>
      </c>
      <c r="C259" s="55" t="s">
        <v>593</v>
      </c>
      <c r="D259" s="54"/>
      <c r="E259" s="54" t="s">
        <v>594</v>
      </c>
      <c r="F259" s="53"/>
      <c r="G259" s="54" t="s">
        <v>595</v>
      </c>
      <c r="H259" s="53"/>
      <c r="I259" s="73"/>
      <c r="J259" s="74"/>
    </row>
    <row r="260" s="27" customFormat="1" spans="1:10">
      <c r="A260" s="53"/>
      <c r="B260" s="54">
        <v>1301</v>
      </c>
      <c r="C260" s="55" t="s">
        <v>596</v>
      </c>
      <c r="D260" s="54"/>
      <c r="E260" s="54"/>
      <c r="F260" s="53"/>
      <c r="G260" s="54"/>
      <c r="H260" s="53"/>
      <c r="I260" s="73"/>
      <c r="J260" s="74"/>
    </row>
    <row r="261" s="27" customFormat="1" spans="1:10">
      <c r="A261" s="53" t="s">
        <v>78</v>
      </c>
      <c r="B261" s="54">
        <v>130100001</v>
      </c>
      <c r="C261" s="55" t="s">
        <v>597</v>
      </c>
      <c r="D261" s="54"/>
      <c r="E261" s="54"/>
      <c r="F261" s="53" t="s">
        <v>26</v>
      </c>
      <c r="G261" s="54"/>
      <c r="H261" s="53">
        <v>5</v>
      </c>
      <c r="I261" s="97">
        <v>5</v>
      </c>
      <c r="J261" s="53">
        <v>5</v>
      </c>
    </row>
    <row r="262" s="27" customFormat="1" spans="1:10">
      <c r="A262" s="53"/>
      <c r="B262" s="54">
        <v>1302</v>
      </c>
      <c r="C262" s="55" t="s">
        <v>598</v>
      </c>
      <c r="D262" s="54"/>
      <c r="E262" s="54"/>
      <c r="F262" s="53"/>
      <c r="G262" s="54"/>
      <c r="H262" s="53"/>
      <c r="I262" s="97"/>
      <c r="J262" s="53"/>
    </row>
    <row r="263" s="27" customFormat="1" ht="34" spans="1:10">
      <c r="A263" s="53" t="s">
        <v>78</v>
      </c>
      <c r="B263" s="54">
        <v>130200001</v>
      </c>
      <c r="C263" s="55" t="s">
        <v>599</v>
      </c>
      <c r="D263" s="54" t="s">
        <v>600</v>
      </c>
      <c r="E263" s="54"/>
      <c r="F263" s="53" t="s">
        <v>26</v>
      </c>
      <c r="G263" s="54"/>
      <c r="H263" s="53">
        <v>2.5</v>
      </c>
      <c r="I263" s="97">
        <v>2.5</v>
      </c>
      <c r="J263" s="53">
        <v>2.5</v>
      </c>
    </row>
    <row r="264" s="27" customFormat="1" spans="1:10">
      <c r="A264" s="53"/>
      <c r="B264" s="54">
        <v>1304</v>
      </c>
      <c r="C264" s="55" t="s">
        <v>601</v>
      </c>
      <c r="D264" s="54"/>
      <c r="E264" s="54"/>
      <c r="F264" s="53"/>
      <c r="G264" s="54"/>
      <c r="H264" s="53"/>
      <c r="I264" s="97"/>
      <c r="J264" s="53"/>
    </row>
    <row r="265" s="27" customFormat="1" ht="51" spans="1:10">
      <c r="A265" s="53" t="s">
        <v>22</v>
      </c>
      <c r="B265" s="54">
        <v>130400001</v>
      </c>
      <c r="C265" s="55" t="s">
        <v>602</v>
      </c>
      <c r="D265" s="54" t="s">
        <v>603</v>
      </c>
      <c r="E265" s="54"/>
      <c r="F265" s="53" t="s">
        <v>26</v>
      </c>
      <c r="G265" s="54" t="s">
        <v>604</v>
      </c>
      <c r="H265" s="53">
        <v>20</v>
      </c>
      <c r="I265" s="97">
        <v>20</v>
      </c>
      <c r="J265" s="53">
        <v>20</v>
      </c>
    </row>
    <row r="266" s="27" customFormat="1" spans="1:10">
      <c r="A266" s="53"/>
      <c r="B266" s="54">
        <v>1305</v>
      </c>
      <c r="C266" s="55" t="s">
        <v>605</v>
      </c>
      <c r="D266" s="54"/>
      <c r="E266" s="54"/>
      <c r="F266" s="53"/>
      <c r="G266" s="54"/>
      <c r="H266" s="53"/>
      <c r="I266" s="97"/>
      <c r="J266" s="53"/>
    </row>
    <row r="267" s="27" customFormat="1" ht="34" spans="1:10">
      <c r="A267" s="53" t="s">
        <v>22</v>
      </c>
      <c r="B267" s="54">
        <v>130500001</v>
      </c>
      <c r="C267" s="55" t="s">
        <v>606</v>
      </c>
      <c r="D267" s="54" t="s">
        <v>607</v>
      </c>
      <c r="E267" s="54"/>
      <c r="F267" s="53" t="s">
        <v>26</v>
      </c>
      <c r="G267" s="54"/>
      <c r="H267" s="53">
        <v>20</v>
      </c>
      <c r="I267" s="97">
        <v>20</v>
      </c>
      <c r="J267" s="53">
        <v>20</v>
      </c>
    </row>
    <row r="268" s="27" customFormat="1" spans="1:10">
      <c r="A268" s="53"/>
      <c r="B268" s="54">
        <v>1306</v>
      </c>
      <c r="C268" s="55" t="s">
        <v>608</v>
      </c>
      <c r="D268" s="54"/>
      <c r="E268" s="54"/>
      <c r="F268" s="53"/>
      <c r="G268" s="54"/>
      <c r="H268" s="53"/>
      <c r="I268" s="97"/>
      <c r="J268" s="53"/>
    </row>
    <row r="269" s="27" customFormat="1" ht="159" spans="1:10">
      <c r="A269" s="53" t="s">
        <v>22</v>
      </c>
      <c r="B269" s="54">
        <v>130600001</v>
      </c>
      <c r="C269" s="55" t="s">
        <v>609</v>
      </c>
      <c r="D269" s="86" t="s">
        <v>610</v>
      </c>
      <c r="E269" s="83"/>
      <c r="F269" s="83" t="s">
        <v>26</v>
      </c>
      <c r="G269" s="86" t="s">
        <v>611</v>
      </c>
      <c r="H269" s="53">
        <v>38</v>
      </c>
      <c r="I269" s="97">
        <v>38</v>
      </c>
      <c r="J269" s="53">
        <v>38</v>
      </c>
    </row>
    <row r="270" s="27" customFormat="1" ht="159" spans="1:10">
      <c r="A270" s="53" t="s">
        <v>22</v>
      </c>
      <c r="B270" s="54">
        <v>130600002</v>
      </c>
      <c r="C270" s="55" t="s">
        <v>612</v>
      </c>
      <c r="D270" s="86" t="s">
        <v>613</v>
      </c>
      <c r="E270" s="83"/>
      <c r="F270" s="83" t="s">
        <v>26</v>
      </c>
      <c r="G270" s="86" t="s">
        <v>614</v>
      </c>
      <c r="H270" s="53">
        <v>32</v>
      </c>
      <c r="I270" s="97">
        <v>32</v>
      </c>
      <c r="J270" s="53">
        <v>32</v>
      </c>
    </row>
    <row r="271" s="27" customFormat="1" spans="1:10">
      <c r="A271" s="53"/>
      <c r="B271" s="54">
        <v>1307</v>
      </c>
      <c r="C271" s="55" t="s">
        <v>615</v>
      </c>
      <c r="D271" s="54"/>
      <c r="E271" s="54"/>
      <c r="F271" s="53"/>
      <c r="G271" s="54"/>
      <c r="H271" s="53"/>
      <c r="I271" s="97"/>
      <c r="J271" s="53"/>
    </row>
    <row r="272" s="27" customFormat="1" spans="1:10">
      <c r="A272" s="53" t="s">
        <v>22</v>
      </c>
      <c r="B272" s="86">
        <v>130700001</v>
      </c>
      <c r="C272" s="55" t="s">
        <v>616</v>
      </c>
      <c r="D272" s="54"/>
      <c r="E272" s="54"/>
      <c r="F272" s="53" t="s">
        <v>617</v>
      </c>
      <c r="G272" s="54" t="s">
        <v>618</v>
      </c>
      <c r="H272" s="89">
        <v>23</v>
      </c>
      <c r="I272" s="119">
        <v>20.7</v>
      </c>
      <c r="J272" s="89">
        <v>18.4</v>
      </c>
    </row>
    <row r="273" s="27" customFormat="1" spans="1:10">
      <c r="A273" s="53"/>
      <c r="B273" s="54">
        <v>1308</v>
      </c>
      <c r="C273" s="55" t="s">
        <v>619</v>
      </c>
      <c r="D273" s="54"/>
      <c r="E273" s="54"/>
      <c r="F273" s="53"/>
      <c r="G273" s="54"/>
      <c r="H273" s="53"/>
      <c r="I273" s="97"/>
      <c r="J273" s="53"/>
    </row>
    <row r="274" s="27" customFormat="1" spans="1:10">
      <c r="A274" s="53" t="s">
        <v>89</v>
      </c>
      <c r="B274" s="54">
        <v>130800001</v>
      </c>
      <c r="C274" s="55" t="s">
        <v>620</v>
      </c>
      <c r="D274" s="54"/>
      <c r="E274" s="54"/>
      <c r="F274" s="53" t="s">
        <v>26</v>
      </c>
      <c r="G274" s="54"/>
      <c r="H274" s="53">
        <v>4</v>
      </c>
      <c r="I274" s="97">
        <v>4</v>
      </c>
      <c r="J274" s="53">
        <v>4</v>
      </c>
    </row>
    <row r="275" s="27" customFormat="1" spans="1:10">
      <c r="A275" s="53"/>
      <c r="B275" s="54">
        <v>1309</v>
      </c>
      <c r="C275" s="55" t="s">
        <v>621</v>
      </c>
      <c r="D275" s="54"/>
      <c r="E275" s="54"/>
      <c r="F275" s="53"/>
      <c r="G275" s="54" t="s">
        <v>622</v>
      </c>
      <c r="H275" s="53"/>
      <c r="I275" s="97"/>
      <c r="J275" s="53"/>
    </row>
    <row r="276" s="27" customFormat="1" spans="1:10">
      <c r="A276" s="53" t="s">
        <v>89</v>
      </c>
      <c r="B276" s="54">
        <v>130900001</v>
      </c>
      <c r="C276" s="55" t="s">
        <v>623</v>
      </c>
      <c r="D276" s="54" t="s">
        <v>624</v>
      </c>
      <c r="E276" s="54"/>
      <c r="F276" s="53" t="s">
        <v>26</v>
      </c>
      <c r="G276" s="54" t="s">
        <v>622</v>
      </c>
      <c r="H276" s="53">
        <v>4</v>
      </c>
      <c r="I276" s="97">
        <v>4</v>
      </c>
      <c r="J276" s="53">
        <v>4</v>
      </c>
    </row>
    <row r="277" s="27" customFormat="1" spans="1:10">
      <c r="A277" s="53" t="s">
        <v>89</v>
      </c>
      <c r="B277" s="54">
        <v>130900002</v>
      </c>
      <c r="C277" s="55" t="s">
        <v>625</v>
      </c>
      <c r="D277" s="54" t="s">
        <v>626</v>
      </c>
      <c r="E277" s="54"/>
      <c r="F277" s="53" t="s">
        <v>617</v>
      </c>
      <c r="G277" s="54" t="s">
        <v>622</v>
      </c>
      <c r="H277" s="53">
        <v>2</v>
      </c>
      <c r="I277" s="97">
        <v>2</v>
      </c>
      <c r="J277" s="53">
        <v>2</v>
      </c>
    </row>
    <row r="278" s="27" customFormat="1" ht="34" spans="1:10">
      <c r="A278" s="53" t="s">
        <v>89</v>
      </c>
      <c r="B278" s="54" t="s">
        <v>627</v>
      </c>
      <c r="C278" s="55" t="s">
        <v>628</v>
      </c>
      <c r="D278" s="54"/>
      <c r="E278" s="54"/>
      <c r="F278" s="53" t="s">
        <v>629</v>
      </c>
      <c r="G278" s="54" t="s">
        <v>630</v>
      </c>
      <c r="H278" s="53">
        <v>40</v>
      </c>
      <c r="I278" s="97">
        <v>40</v>
      </c>
      <c r="J278" s="53">
        <v>40</v>
      </c>
    </row>
    <row r="279" s="27" customFormat="1" spans="1:10">
      <c r="A279" s="53"/>
      <c r="B279" s="54">
        <v>14</v>
      </c>
      <c r="C279" s="55" t="s">
        <v>631</v>
      </c>
      <c r="D279" s="54"/>
      <c r="E279" s="54"/>
      <c r="F279" s="53"/>
      <c r="G279" s="54"/>
      <c r="H279" s="53"/>
      <c r="I279" s="97"/>
      <c r="J279" s="53"/>
    </row>
    <row r="280" s="27" customFormat="1" spans="1:10">
      <c r="A280" s="53"/>
      <c r="B280" s="54">
        <v>1401</v>
      </c>
      <c r="C280" s="55" t="s">
        <v>632</v>
      </c>
      <c r="D280" s="54"/>
      <c r="E280" s="54"/>
      <c r="F280" s="53"/>
      <c r="G280" s="54"/>
      <c r="H280" s="53"/>
      <c r="I280" s="97"/>
      <c r="J280" s="53"/>
    </row>
    <row r="281" s="27" customFormat="1" ht="34" spans="1:10">
      <c r="A281" s="53" t="s">
        <v>89</v>
      </c>
      <c r="B281" s="54">
        <v>140100001</v>
      </c>
      <c r="C281" s="55" t="s">
        <v>633</v>
      </c>
      <c r="D281" s="54" t="s">
        <v>634</v>
      </c>
      <c r="E281" s="54"/>
      <c r="F281" s="53" t="s">
        <v>26</v>
      </c>
      <c r="G281" s="54"/>
      <c r="H281" s="53">
        <v>58</v>
      </c>
      <c r="I281" s="97">
        <v>52.2</v>
      </c>
      <c r="J281" s="53">
        <v>46.4</v>
      </c>
    </row>
    <row r="282" s="27" customFormat="1" ht="34" spans="1:10">
      <c r="A282" s="53" t="s">
        <v>89</v>
      </c>
      <c r="B282" s="54" t="s">
        <v>635</v>
      </c>
      <c r="C282" s="55" t="s">
        <v>636</v>
      </c>
      <c r="D282" s="54" t="s">
        <v>634</v>
      </c>
      <c r="E282" s="54"/>
      <c r="F282" s="53" t="s">
        <v>26</v>
      </c>
      <c r="G282" s="54"/>
      <c r="H282" s="53">
        <v>158</v>
      </c>
      <c r="I282" s="97">
        <v>142.2</v>
      </c>
      <c r="J282" s="53">
        <v>126.4</v>
      </c>
    </row>
    <row r="283" s="27" customFormat="1" spans="1:10">
      <c r="A283" s="53" t="s">
        <v>89</v>
      </c>
      <c r="B283" s="54">
        <v>140100002</v>
      </c>
      <c r="C283" s="55" t="s">
        <v>637</v>
      </c>
      <c r="D283" s="54" t="s">
        <v>638</v>
      </c>
      <c r="E283" s="54"/>
      <c r="F283" s="53" t="s">
        <v>26</v>
      </c>
      <c r="G283" s="54"/>
      <c r="H283" s="53" t="s">
        <v>318</v>
      </c>
      <c r="I283" s="97" t="s">
        <v>318</v>
      </c>
      <c r="J283" s="53" t="s">
        <v>318</v>
      </c>
    </row>
    <row r="284" s="27" customFormat="1" ht="34" spans="1:10">
      <c r="A284" s="53" t="s">
        <v>89</v>
      </c>
      <c r="B284" s="54">
        <v>140100003</v>
      </c>
      <c r="C284" s="55" t="s">
        <v>639</v>
      </c>
      <c r="D284" s="54"/>
      <c r="E284" s="54"/>
      <c r="F284" s="53" t="s">
        <v>53</v>
      </c>
      <c r="G284" s="54" t="s">
        <v>640</v>
      </c>
      <c r="H284" s="53">
        <v>28</v>
      </c>
      <c r="I284" s="97">
        <v>28</v>
      </c>
      <c r="J284" s="53">
        <v>28</v>
      </c>
    </row>
    <row r="285" s="27" customFormat="1" spans="1:10">
      <c r="A285" s="53" t="s">
        <v>89</v>
      </c>
      <c r="B285" s="54">
        <v>140100004</v>
      </c>
      <c r="C285" s="55" t="s">
        <v>641</v>
      </c>
      <c r="D285" s="54"/>
      <c r="E285" s="54"/>
      <c r="F285" s="53" t="s">
        <v>26</v>
      </c>
      <c r="G285" s="54"/>
      <c r="H285" s="53">
        <v>34</v>
      </c>
      <c r="I285" s="97">
        <v>34</v>
      </c>
      <c r="J285" s="53">
        <v>34</v>
      </c>
    </row>
    <row r="286" s="27" customFormat="1" spans="1:10">
      <c r="A286" s="53" t="s">
        <v>89</v>
      </c>
      <c r="B286" s="54" t="s">
        <v>642</v>
      </c>
      <c r="C286" s="55" t="s">
        <v>643</v>
      </c>
      <c r="D286" s="54"/>
      <c r="E286" s="54"/>
      <c r="F286" s="53" t="s">
        <v>26</v>
      </c>
      <c r="G286" s="54"/>
      <c r="H286" s="53">
        <v>34</v>
      </c>
      <c r="I286" s="97">
        <v>34</v>
      </c>
      <c r="J286" s="53">
        <v>34</v>
      </c>
    </row>
    <row r="287" s="27" customFormat="1" spans="1:10">
      <c r="A287" s="53" t="s">
        <v>89</v>
      </c>
      <c r="B287" s="54" t="s">
        <v>644</v>
      </c>
      <c r="C287" s="55" t="s">
        <v>645</v>
      </c>
      <c r="D287" s="54"/>
      <c r="E287" s="54"/>
      <c r="F287" s="53" t="s">
        <v>26</v>
      </c>
      <c r="G287" s="54"/>
      <c r="H287" s="53">
        <v>34</v>
      </c>
      <c r="I287" s="97">
        <v>34</v>
      </c>
      <c r="J287" s="53">
        <v>34</v>
      </c>
    </row>
    <row r="288" s="27" customFormat="1" spans="1:10">
      <c r="A288" s="108" t="s">
        <v>646</v>
      </c>
      <c r="B288" s="108"/>
      <c r="C288" s="109"/>
      <c r="D288" s="108"/>
      <c r="E288" s="108"/>
      <c r="F288" s="108"/>
      <c r="G288" s="108"/>
      <c r="H288" s="108"/>
      <c r="I288" s="120"/>
      <c r="J288" s="108"/>
    </row>
    <row r="289" s="27" customFormat="1" ht="19.2" spans="1:10">
      <c r="A289" s="110" t="s">
        <v>647</v>
      </c>
      <c r="B289" s="110"/>
      <c r="C289" s="110"/>
      <c r="D289" s="110"/>
      <c r="E289" s="110"/>
      <c r="F289" s="116"/>
      <c r="G289" s="110"/>
      <c r="H289" s="110"/>
      <c r="I289" s="121"/>
      <c r="J289" s="116"/>
    </row>
    <row r="290" s="27" customFormat="1" ht="19.2" spans="1:10">
      <c r="A290" s="110" t="s">
        <v>648</v>
      </c>
      <c r="B290" s="110"/>
      <c r="C290" s="110"/>
      <c r="D290" s="110"/>
      <c r="E290" s="110"/>
      <c r="F290" s="116"/>
      <c r="G290" s="110"/>
      <c r="H290" s="110"/>
      <c r="I290" s="121"/>
      <c r="J290" s="116"/>
    </row>
    <row r="291" s="27" customFormat="1" ht="19.2" spans="1:10">
      <c r="A291" s="110" t="s">
        <v>649</v>
      </c>
      <c r="B291" s="110"/>
      <c r="C291" s="110"/>
      <c r="D291" s="110"/>
      <c r="E291" s="110"/>
      <c r="F291" s="116"/>
      <c r="G291" s="110"/>
      <c r="H291" s="110"/>
      <c r="I291" s="121"/>
      <c r="J291" s="116"/>
    </row>
    <row r="292" s="27" customFormat="1" ht="19.2" spans="1:10">
      <c r="A292" s="110" t="s">
        <v>650</v>
      </c>
      <c r="B292" s="110"/>
      <c r="C292" s="110"/>
      <c r="D292" s="110"/>
      <c r="E292" s="110"/>
      <c r="F292" s="116"/>
      <c r="G292" s="110"/>
      <c r="H292" s="110"/>
      <c r="I292" s="121"/>
      <c r="J292" s="116"/>
    </row>
    <row r="293" s="27" customFormat="1" ht="19.2" spans="1:10">
      <c r="A293" s="110" t="s">
        <v>651</v>
      </c>
      <c r="B293" s="110"/>
      <c r="C293" s="110"/>
      <c r="D293" s="110"/>
      <c r="E293" s="110"/>
      <c r="F293" s="116"/>
      <c r="G293" s="110"/>
      <c r="H293" s="110"/>
      <c r="I293" s="121"/>
      <c r="J293" s="116"/>
    </row>
    <row r="294" s="27" customFormat="1" ht="19.2" spans="1:10">
      <c r="A294" s="110" t="s">
        <v>652</v>
      </c>
      <c r="B294" s="110"/>
      <c r="C294" s="110"/>
      <c r="D294" s="110"/>
      <c r="E294" s="110"/>
      <c r="F294" s="116"/>
      <c r="G294" s="110"/>
      <c r="H294" s="110"/>
      <c r="I294" s="121"/>
      <c r="J294" s="116"/>
    </row>
    <row r="295" s="27" customFormat="1" ht="19.2" spans="1:10">
      <c r="A295" s="110" t="s">
        <v>653</v>
      </c>
      <c r="B295" s="110"/>
      <c r="C295" s="110"/>
      <c r="D295" s="110"/>
      <c r="E295" s="110"/>
      <c r="F295" s="116"/>
      <c r="G295" s="110"/>
      <c r="H295" s="110"/>
      <c r="I295" s="121"/>
      <c r="J295" s="116"/>
    </row>
    <row r="296" s="27" customFormat="1" ht="19.2" spans="1:10">
      <c r="A296" s="110" t="s">
        <v>654</v>
      </c>
      <c r="B296" s="110"/>
      <c r="C296" s="110"/>
      <c r="D296" s="110"/>
      <c r="E296" s="110"/>
      <c r="F296" s="116"/>
      <c r="G296" s="110"/>
      <c r="H296" s="110"/>
      <c r="I296" s="121"/>
      <c r="J296" s="116"/>
    </row>
    <row r="297" s="27" customFormat="1" ht="19.2" spans="1:10">
      <c r="A297" s="110" t="s">
        <v>655</v>
      </c>
      <c r="B297" s="110"/>
      <c r="C297" s="110"/>
      <c r="D297" s="110"/>
      <c r="E297" s="110"/>
      <c r="F297" s="116"/>
      <c r="G297" s="110"/>
      <c r="H297" s="110"/>
      <c r="I297" s="121"/>
      <c r="J297" s="116"/>
    </row>
    <row r="298" s="27" customFormat="1" ht="19.2" spans="1:10">
      <c r="A298" s="110" t="s">
        <v>656</v>
      </c>
      <c r="B298" s="110"/>
      <c r="C298" s="110"/>
      <c r="D298" s="110"/>
      <c r="E298" s="110"/>
      <c r="F298" s="116"/>
      <c r="G298" s="110"/>
      <c r="H298" s="110"/>
      <c r="I298" s="121"/>
      <c r="J298" s="116"/>
    </row>
    <row r="299" s="27" customFormat="1" ht="19.2" spans="1:10">
      <c r="A299" s="110" t="s">
        <v>657</v>
      </c>
      <c r="B299" s="110"/>
      <c r="C299" s="110"/>
      <c r="D299" s="110"/>
      <c r="E299" s="110"/>
      <c r="F299" s="116"/>
      <c r="G299" s="110"/>
      <c r="H299" s="110"/>
      <c r="I299" s="121"/>
      <c r="J299" s="116"/>
    </row>
    <row r="300" s="27" customFormat="1" ht="41" customHeight="1" spans="1:10">
      <c r="A300" s="111" t="s">
        <v>658</v>
      </c>
      <c r="B300" s="112"/>
      <c r="C300" s="112"/>
      <c r="D300" s="112"/>
      <c r="E300" s="112"/>
      <c r="F300" s="112"/>
      <c r="G300" s="112"/>
      <c r="H300" s="112"/>
      <c r="I300" s="112"/>
      <c r="J300" s="110"/>
    </row>
    <row r="301" s="27" customFormat="1" ht="34" spans="1:10">
      <c r="A301" s="51" t="s">
        <v>10</v>
      </c>
      <c r="B301" s="51" t="s">
        <v>11</v>
      </c>
      <c r="C301" s="52" t="s">
        <v>12</v>
      </c>
      <c r="D301" s="51" t="s">
        <v>13</v>
      </c>
      <c r="E301" s="51" t="s">
        <v>14</v>
      </c>
      <c r="F301" s="51" t="s">
        <v>15</v>
      </c>
      <c r="G301" s="51" t="s">
        <v>16</v>
      </c>
      <c r="H301" s="51" t="s">
        <v>659</v>
      </c>
      <c r="I301" s="122" t="s">
        <v>660</v>
      </c>
      <c r="J301" s="51" t="s">
        <v>661</v>
      </c>
    </row>
    <row r="302" s="27" customFormat="1" ht="135" spans="1:10">
      <c r="A302" s="9" t="s">
        <v>78</v>
      </c>
      <c r="B302" s="79" t="s">
        <v>662</v>
      </c>
      <c r="C302" s="104" t="s">
        <v>663</v>
      </c>
      <c r="D302" s="79" t="s">
        <v>664</v>
      </c>
      <c r="E302" s="117"/>
      <c r="F302" s="9" t="s">
        <v>26</v>
      </c>
      <c r="G302" s="79" t="s">
        <v>665</v>
      </c>
      <c r="H302" s="9">
        <v>5</v>
      </c>
      <c r="I302" s="123">
        <v>4.5</v>
      </c>
      <c r="J302" s="16">
        <v>4</v>
      </c>
    </row>
    <row r="303" s="27" customFormat="1" spans="1:10">
      <c r="A303" s="9"/>
      <c r="B303" s="79">
        <v>21</v>
      </c>
      <c r="C303" s="104" t="s">
        <v>666</v>
      </c>
      <c r="D303" s="79"/>
      <c r="E303" s="79"/>
      <c r="F303" s="9"/>
      <c r="G303" s="79"/>
      <c r="H303" s="9"/>
      <c r="I303" s="123"/>
      <c r="J303" s="16"/>
    </row>
    <row r="304" s="27" customFormat="1" ht="34" spans="1:10">
      <c r="A304" s="9"/>
      <c r="B304" s="79">
        <v>2101</v>
      </c>
      <c r="C304" s="104" t="s">
        <v>667</v>
      </c>
      <c r="D304" s="79"/>
      <c r="E304" s="79"/>
      <c r="F304" s="9"/>
      <c r="G304" s="79" t="s">
        <v>668</v>
      </c>
      <c r="H304" s="9"/>
      <c r="I304" s="123"/>
      <c r="J304" s="16"/>
    </row>
    <row r="305" s="27" customFormat="1" spans="1:10">
      <c r="A305" s="9"/>
      <c r="B305" s="79">
        <v>210101</v>
      </c>
      <c r="C305" s="104" t="s">
        <v>669</v>
      </c>
      <c r="D305" s="79"/>
      <c r="E305" s="79"/>
      <c r="F305" s="9"/>
      <c r="G305" s="79" t="s">
        <v>670</v>
      </c>
      <c r="H305" s="9"/>
      <c r="I305" s="123"/>
      <c r="J305" s="16"/>
    </row>
    <row r="306" s="27" customFormat="1" spans="1:10">
      <c r="A306" s="9" t="s">
        <v>78</v>
      </c>
      <c r="B306" s="79">
        <v>210101001</v>
      </c>
      <c r="C306" s="104" t="s">
        <v>671</v>
      </c>
      <c r="D306" s="79" t="s">
        <v>672</v>
      </c>
      <c r="E306" s="79"/>
      <c r="F306" s="9" t="s">
        <v>673</v>
      </c>
      <c r="G306" s="79"/>
      <c r="H306" s="9">
        <v>6</v>
      </c>
      <c r="I306" s="123">
        <v>5.4</v>
      </c>
      <c r="J306" s="16">
        <v>4.8</v>
      </c>
    </row>
    <row r="307" s="27" customFormat="1" ht="34" spans="1:10">
      <c r="A307" s="9" t="s">
        <v>78</v>
      </c>
      <c r="B307" s="79" t="s">
        <v>674</v>
      </c>
      <c r="C307" s="79" t="s">
        <v>675</v>
      </c>
      <c r="D307" s="79"/>
      <c r="E307" s="9"/>
      <c r="F307" s="9" t="s">
        <v>673</v>
      </c>
      <c r="G307" s="79"/>
      <c r="H307" s="9">
        <v>9</v>
      </c>
      <c r="I307" s="124">
        <v>8.1</v>
      </c>
      <c r="J307" s="9">
        <v>7.2</v>
      </c>
    </row>
    <row r="308" s="27" customFormat="1" spans="1:10">
      <c r="A308" s="9" t="s">
        <v>78</v>
      </c>
      <c r="B308" s="79">
        <v>210101002</v>
      </c>
      <c r="C308" s="104" t="s">
        <v>676</v>
      </c>
      <c r="D308" s="79" t="s">
        <v>677</v>
      </c>
      <c r="E308" s="79"/>
      <c r="F308" s="9" t="s">
        <v>26</v>
      </c>
      <c r="G308" s="79"/>
      <c r="H308" s="9">
        <v>12</v>
      </c>
      <c r="I308" s="123">
        <v>10.8</v>
      </c>
      <c r="J308" s="16">
        <v>9.6</v>
      </c>
    </row>
    <row r="309" s="27" customFormat="1" ht="34" spans="1:10">
      <c r="A309" s="9" t="s">
        <v>78</v>
      </c>
      <c r="B309" s="79" t="s">
        <v>678</v>
      </c>
      <c r="C309" s="104" t="s">
        <v>679</v>
      </c>
      <c r="D309" s="79"/>
      <c r="E309" s="79"/>
      <c r="F309" s="9" t="s">
        <v>26</v>
      </c>
      <c r="G309" s="79"/>
      <c r="H309" s="9">
        <v>18</v>
      </c>
      <c r="I309" s="123">
        <v>16.2</v>
      </c>
      <c r="J309" s="16">
        <v>14.4</v>
      </c>
    </row>
    <row r="310" s="27" customFormat="1" spans="1:10">
      <c r="A310" s="9" t="s">
        <v>78</v>
      </c>
      <c r="B310" s="79">
        <v>210101003</v>
      </c>
      <c r="C310" s="104" t="s">
        <v>680</v>
      </c>
      <c r="D310" s="79" t="s">
        <v>681</v>
      </c>
      <c r="E310" s="79"/>
      <c r="F310" s="9" t="s">
        <v>629</v>
      </c>
      <c r="G310" s="79"/>
      <c r="H310" s="9">
        <v>35</v>
      </c>
      <c r="I310" s="123">
        <v>31.5</v>
      </c>
      <c r="J310" s="16">
        <v>28</v>
      </c>
    </row>
    <row r="311" s="27" customFormat="1" ht="34" spans="1:10">
      <c r="A311" s="9" t="s">
        <v>78</v>
      </c>
      <c r="B311" s="79" t="s">
        <v>682</v>
      </c>
      <c r="C311" s="104" t="s">
        <v>683</v>
      </c>
      <c r="D311" s="79"/>
      <c r="E311" s="79"/>
      <c r="F311" s="9" t="s">
        <v>629</v>
      </c>
      <c r="G311" s="79"/>
      <c r="H311" s="9">
        <v>52.5</v>
      </c>
      <c r="I311" s="123">
        <v>47.25</v>
      </c>
      <c r="J311" s="16">
        <v>42</v>
      </c>
    </row>
    <row r="312" s="27" customFormat="1" spans="1:10">
      <c r="A312" s="9" t="s">
        <v>78</v>
      </c>
      <c r="B312" s="79">
        <v>210101004</v>
      </c>
      <c r="C312" s="104" t="s">
        <v>684</v>
      </c>
      <c r="D312" s="79" t="s">
        <v>681</v>
      </c>
      <c r="E312" s="79"/>
      <c r="F312" s="9" t="s">
        <v>629</v>
      </c>
      <c r="G312" s="79"/>
      <c r="H312" s="118">
        <v>35</v>
      </c>
      <c r="I312" s="125">
        <v>31.5</v>
      </c>
      <c r="J312" s="114">
        <v>28</v>
      </c>
    </row>
    <row r="313" s="27" customFormat="1" ht="34" spans="1:10">
      <c r="A313" s="9" t="s">
        <v>78</v>
      </c>
      <c r="B313" s="79" t="s">
        <v>685</v>
      </c>
      <c r="C313" s="104" t="s">
        <v>686</v>
      </c>
      <c r="D313" s="79"/>
      <c r="E313" s="79"/>
      <c r="F313" s="9" t="s">
        <v>629</v>
      </c>
      <c r="G313" s="79"/>
      <c r="H313" s="9">
        <v>60</v>
      </c>
      <c r="I313" s="123">
        <v>54</v>
      </c>
      <c r="J313" s="16">
        <v>48</v>
      </c>
    </row>
    <row r="314" s="27" customFormat="1" ht="34" spans="1:10">
      <c r="A314" s="9" t="s">
        <v>78</v>
      </c>
      <c r="B314" s="79">
        <v>210102</v>
      </c>
      <c r="C314" s="104" t="s">
        <v>687</v>
      </c>
      <c r="D314" s="79" t="s">
        <v>688</v>
      </c>
      <c r="E314" s="79"/>
      <c r="F314" s="9"/>
      <c r="G314" s="113"/>
      <c r="H314" s="9"/>
      <c r="I314" s="123"/>
      <c r="J314" s="16"/>
    </row>
    <row r="315" s="27" customFormat="1" spans="1:10">
      <c r="A315" s="9" t="s">
        <v>78</v>
      </c>
      <c r="B315" s="79" t="s">
        <v>689</v>
      </c>
      <c r="C315" s="104" t="s">
        <v>690</v>
      </c>
      <c r="D315" s="79"/>
      <c r="E315" s="79"/>
      <c r="F315" s="9" t="s">
        <v>691</v>
      </c>
      <c r="G315" s="79"/>
      <c r="H315" s="9">
        <v>5</v>
      </c>
      <c r="I315" s="123">
        <v>4.5</v>
      </c>
      <c r="J315" s="16">
        <v>4</v>
      </c>
    </row>
    <row r="316" s="27" customFormat="1" spans="1:10">
      <c r="A316" s="9" t="s">
        <v>78</v>
      </c>
      <c r="B316" s="79" t="s">
        <v>692</v>
      </c>
      <c r="C316" s="104" t="s">
        <v>693</v>
      </c>
      <c r="D316" s="79"/>
      <c r="E316" s="79"/>
      <c r="F316" s="9" t="s">
        <v>694</v>
      </c>
      <c r="G316" s="79"/>
      <c r="H316" s="9">
        <v>10</v>
      </c>
      <c r="I316" s="123">
        <v>9</v>
      </c>
      <c r="J316" s="16">
        <v>8</v>
      </c>
    </row>
    <row r="317" s="27" customFormat="1" spans="1:10">
      <c r="A317" s="9" t="s">
        <v>78</v>
      </c>
      <c r="B317" s="79" t="s">
        <v>695</v>
      </c>
      <c r="C317" s="104" t="s">
        <v>696</v>
      </c>
      <c r="D317" s="79"/>
      <c r="E317" s="79"/>
      <c r="F317" s="9" t="s">
        <v>26</v>
      </c>
      <c r="G317" s="79"/>
      <c r="H317" s="118">
        <v>46</v>
      </c>
      <c r="I317" s="125">
        <v>41.4</v>
      </c>
      <c r="J317" s="114">
        <v>36.8</v>
      </c>
    </row>
    <row r="318" s="27" customFormat="1" spans="1:10">
      <c r="A318" s="9" t="s">
        <v>78</v>
      </c>
      <c r="B318" s="79" t="s">
        <v>697</v>
      </c>
      <c r="C318" s="104" t="s">
        <v>698</v>
      </c>
      <c r="D318" s="79"/>
      <c r="E318" s="79"/>
      <c r="F318" s="9" t="s">
        <v>26</v>
      </c>
      <c r="G318" s="79"/>
      <c r="H318" s="9">
        <v>41</v>
      </c>
      <c r="I318" s="123">
        <v>36.9</v>
      </c>
      <c r="J318" s="16">
        <v>32.8</v>
      </c>
    </row>
    <row r="319" s="27" customFormat="1" spans="1:10">
      <c r="A319" s="9" t="s">
        <v>78</v>
      </c>
      <c r="B319" s="79">
        <v>210102001</v>
      </c>
      <c r="C319" s="104" t="s">
        <v>699</v>
      </c>
      <c r="D319" s="113"/>
      <c r="E319" s="79"/>
      <c r="F319" s="9" t="s">
        <v>694</v>
      </c>
      <c r="G319" s="79"/>
      <c r="H319" s="9">
        <v>12</v>
      </c>
      <c r="I319" s="123">
        <v>10.8</v>
      </c>
      <c r="J319" s="16">
        <v>9.6</v>
      </c>
    </row>
    <row r="320" s="27" customFormat="1" spans="1:10">
      <c r="A320" s="9" t="s">
        <v>78</v>
      </c>
      <c r="B320" s="79" t="s">
        <v>700</v>
      </c>
      <c r="C320" s="104" t="s">
        <v>701</v>
      </c>
      <c r="D320" s="79"/>
      <c r="E320" s="79"/>
      <c r="F320" s="9" t="s">
        <v>694</v>
      </c>
      <c r="G320" s="79"/>
      <c r="H320" s="9">
        <v>3.6</v>
      </c>
      <c r="I320" s="123">
        <v>3.24</v>
      </c>
      <c r="J320" s="16">
        <v>2.88</v>
      </c>
    </row>
    <row r="321" s="27" customFormat="1" spans="1:10">
      <c r="A321" s="9" t="s">
        <v>78</v>
      </c>
      <c r="B321" s="79" t="s">
        <v>702</v>
      </c>
      <c r="C321" s="104" t="s">
        <v>703</v>
      </c>
      <c r="D321" s="79"/>
      <c r="E321" s="79"/>
      <c r="F321" s="9" t="s">
        <v>694</v>
      </c>
      <c r="G321" s="79"/>
      <c r="H321" s="9">
        <v>3.6</v>
      </c>
      <c r="I321" s="123">
        <v>3.24</v>
      </c>
      <c r="J321" s="16">
        <v>2.88</v>
      </c>
    </row>
    <row r="322" s="27" customFormat="1" spans="1:10">
      <c r="A322" s="9" t="s">
        <v>78</v>
      </c>
      <c r="B322" s="79">
        <v>210102002</v>
      </c>
      <c r="C322" s="104" t="s">
        <v>704</v>
      </c>
      <c r="D322" s="113"/>
      <c r="E322" s="79"/>
      <c r="F322" s="9" t="s">
        <v>694</v>
      </c>
      <c r="G322" s="79"/>
      <c r="H322" s="9">
        <v>15</v>
      </c>
      <c r="I322" s="123">
        <v>13.5</v>
      </c>
      <c r="J322" s="16">
        <v>12</v>
      </c>
    </row>
    <row r="323" s="27" customFormat="1" ht="34" spans="1:10">
      <c r="A323" s="9" t="s">
        <v>78</v>
      </c>
      <c r="B323" s="79" t="s">
        <v>705</v>
      </c>
      <c r="C323" s="104" t="s">
        <v>706</v>
      </c>
      <c r="D323" s="79"/>
      <c r="E323" s="79"/>
      <c r="F323" s="9" t="s">
        <v>694</v>
      </c>
      <c r="G323" s="79"/>
      <c r="H323" s="9">
        <v>4.5</v>
      </c>
      <c r="I323" s="123">
        <v>4.05</v>
      </c>
      <c r="J323" s="16">
        <v>3.6</v>
      </c>
    </row>
    <row r="324" s="27" customFormat="1" ht="34" spans="1:10">
      <c r="A324" s="9" t="s">
        <v>78</v>
      </c>
      <c r="B324" s="79" t="s">
        <v>707</v>
      </c>
      <c r="C324" s="104" t="s">
        <v>708</v>
      </c>
      <c r="D324" s="79"/>
      <c r="E324" s="79"/>
      <c r="F324" s="9" t="s">
        <v>694</v>
      </c>
      <c r="G324" s="79"/>
      <c r="H324" s="9">
        <v>4.5</v>
      </c>
      <c r="I324" s="123">
        <v>4.05</v>
      </c>
      <c r="J324" s="16">
        <v>3.6</v>
      </c>
    </row>
    <row r="325" s="27" customFormat="1" spans="1:10">
      <c r="A325" s="9" t="s">
        <v>78</v>
      </c>
      <c r="B325" s="79">
        <v>210102003</v>
      </c>
      <c r="C325" s="104" t="s">
        <v>709</v>
      </c>
      <c r="D325" s="113"/>
      <c r="E325" s="79"/>
      <c r="F325" s="9" t="s">
        <v>694</v>
      </c>
      <c r="G325" s="79"/>
      <c r="H325" s="9">
        <v>20</v>
      </c>
      <c r="I325" s="123">
        <v>18</v>
      </c>
      <c r="J325" s="16">
        <v>16</v>
      </c>
    </row>
    <row r="326" s="27" customFormat="1" ht="34" spans="1:10">
      <c r="A326" s="9" t="s">
        <v>78</v>
      </c>
      <c r="B326" s="79" t="s">
        <v>710</v>
      </c>
      <c r="C326" s="104" t="s">
        <v>711</v>
      </c>
      <c r="D326" s="79"/>
      <c r="E326" s="79"/>
      <c r="F326" s="9" t="s">
        <v>694</v>
      </c>
      <c r="G326" s="79"/>
      <c r="H326" s="9">
        <v>6</v>
      </c>
      <c r="I326" s="123">
        <v>5.4</v>
      </c>
      <c r="J326" s="16">
        <v>4.8</v>
      </c>
    </row>
    <row r="327" s="27" customFormat="1" ht="34" spans="1:10">
      <c r="A327" s="9" t="s">
        <v>78</v>
      </c>
      <c r="B327" s="79" t="s">
        <v>712</v>
      </c>
      <c r="C327" s="104" t="s">
        <v>713</v>
      </c>
      <c r="D327" s="79"/>
      <c r="E327" s="79"/>
      <c r="F327" s="9" t="s">
        <v>694</v>
      </c>
      <c r="G327" s="79"/>
      <c r="H327" s="9">
        <v>6</v>
      </c>
      <c r="I327" s="123">
        <v>5.4</v>
      </c>
      <c r="J327" s="16">
        <v>4.8</v>
      </c>
    </row>
    <row r="328" s="27" customFormat="1" spans="1:10">
      <c r="A328" s="9" t="s">
        <v>78</v>
      </c>
      <c r="B328" s="79" t="s">
        <v>714</v>
      </c>
      <c r="C328" s="104" t="s">
        <v>715</v>
      </c>
      <c r="D328" s="79"/>
      <c r="E328" s="79"/>
      <c r="F328" s="9" t="s">
        <v>694</v>
      </c>
      <c r="G328" s="79"/>
      <c r="H328" s="9">
        <v>20</v>
      </c>
      <c r="I328" s="123">
        <v>18</v>
      </c>
      <c r="J328" s="16">
        <v>16</v>
      </c>
    </row>
    <row r="329" s="27" customFormat="1" ht="34" spans="1:10">
      <c r="A329" s="9" t="s">
        <v>78</v>
      </c>
      <c r="B329" s="79" t="s">
        <v>716</v>
      </c>
      <c r="C329" s="104" t="s">
        <v>717</v>
      </c>
      <c r="D329" s="79"/>
      <c r="E329" s="79"/>
      <c r="F329" s="9" t="s">
        <v>694</v>
      </c>
      <c r="G329" s="79"/>
      <c r="H329" s="9">
        <v>6</v>
      </c>
      <c r="I329" s="123">
        <v>5.4</v>
      </c>
      <c r="J329" s="16">
        <v>4.8</v>
      </c>
    </row>
    <row r="330" s="27" customFormat="1" ht="34" spans="1:10">
      <c r="A330" s="9" t="s">
        <v>78</v>
      </c>
      <c r="B330" s="79" t="s">
        <v>718</v>
      </c>
      <c r="C330" s="104" t="s">
        <v>719</v>
      </c>
      <c r="D330" s="79"/>
      <c r="E330" s="79"/>
      <c r="F330" s="9" t="s">
        <v>694</v>
      </c>
      <c r="G330" s="79"/>
      <c r="H330" s="9">
        <v>6</v>
      </c>
      <c r="I330" s="123">
        <v>5.4</v>
      </c>
      <c r="J330" s="16">
        <v>4.8</v>
      </c>
    </row>
    <row r="331" s="27" customFormat="1" spans="1:10">
      <c r="A331" s="9" t="s">
        <v>78</v>
      </c>
      <c r="B331" s="79">
        <v>210102004</v>
      </c>
      <c r="C331" s="104" t="s">
        <v>720</v>
      </c>
      <c r="D331" s="79"/>
      <c r="E331" s="79"/>
      <c r="F331" s="9" t="s">
        <v>694</v>
      </c>
      <c r="G331" s="79"/>
      <c r="H331" s="9">
        <v>23</v>
      </c>
      <c r="I331" s="123">
        <v>20.7</v>
      </c>
      <c r="J331" s="16">
        <v>18.4</v>
      </c>
    </row>
    <row r="332" s="27" customFormat="1" ht="34" spans="1:10">
      <c r="A332" s="9" t="s">
        <v>78</v>
      </c>
      <c r="B332" s="79" t="s">
        <v>721</v>
      </c>
      <c r="C332" s="104" t="s">
        <v>722</v>
      </c>
      <c r="D332" s="79"/>
      <c r="E332" s="79"/>
      <c r="F332" s="9" t="s">
        <v>694</v>
      </c>
      <c r="G332" s="79"/>
      <c r="H332" s="9">
        <v>6.9</v>
      </c>
      <c r="I332" s="123">
        <v>6.21</v>
      </c>
      <c r="J332" s="16">
        <v>5.52</v>
      </c>
    </row>
    <row r="333" s="27" customFormat="1" ht="34" spans="1:10">
      <c r="A333" s="9" t="s">
        <v>78</v>
      </c>
      <c r="B333" s="79" t="s">
        <v>723</v>
      </c>
      <c r="C333" s="104" t="s">
        <v>724</v>
      </c>
      <c r="D333" s="79"/>
      <c r="E333" s="79"/>
      <c r="F333" s="9" t="s">
        <v>694</v>
      </c>
      <c r="G333" s="79"/>
      <c r="H333" s="9">
        <v>6.9</v>
      </c>
      <c r="I333" s="123">
        <v>6.21</v>
      </c>
      <c r="J333" s="16">
        <v>5.52</v>
      </c>
    </row>
    <row r="334" s="27" customFormat="1" spans="1:10">
      <c r="A334" s="9" t="s">
        <v>78</v>
      </c>
      <c r="B334" s="79">
        <v>210102005</v>
      </c>
      <c r="C334" s="104" t="s">
        <v>725</v>
      </c>
      <c r="D334" s="79"/>
      <c r="E334" s="79"/>
      <c r="F334" s="9" t="s">
        <v>694</v>
      </c>
      <c r="G334" s="79"/>
      <c r="H334" s="9">
        <v>25</v>
      </c>
      <c r="I334" s="123">
        <v>22.5</v>
      </c>
      <c r="J334" s="16">
        <v>20</v>
      </c>
    </row>
    <row r="335" s="27" customFormat="1" ht="34" spans="1:10">
      <c r="A335" s="9" t="s">
        <v>78</v>
      </c>
      <c r="B335" s="79" t="s">
        <v>726</v>
      </c>
      <c r="C335" s="104" t="s">
        <v>727</v>
      </c>
      <c r="D335" s="79"/>
      <c r="E335" s="79"/>
      <c r="F335" s="9" t="s">
        <v>694</v>
      </c>
      <c r="G335" s="79"/>
      <c r="H335" s="9">
        <v>7.5</v>
      </c>
      <c r="I335" s="123">
        <v>6.75</v>
      </c>
      <c r="J335" s="16">
        <v>6</v>
      </c>
    </row>
    <row r="336" s="27" customFormat="1" ht="34" spans="1:10">
      <c r="A336" s="9" t="s">
        <v>78</v>
      </c>
      <c r="B336" s="79" t="s">
        <v>728</v>
      </c>
      <c r="C336" s="104" t="s">
        <v>729</v>
      </c>
      <c r="D336" s="79"/>
      <c r="E336" s="79"/>
      <c r="F336" s="9" t="s">
        <v>694</v>
      </c>
      <c r="G336" s="79"/>
      <c r="H336" s="9">
        <v>7.5</v>
      </c>
      <c r="I336" s="123">
        <v>6.75</v>
      </c>
      <c r="J336" s="16">
        <v>6</v>
      </c>
    </row>
    <row r="337" s="27" customFormat="1" spans="1:10">
      <c r="A337" s="9" t="s">
        <v>78</v>
      </c>
      <c r="B337" s="79">
        <v>210102006</v>
      </c>
      <c r="C337" s="104" t="s">
        <v>730</v>
      </c>
      <c r="D337" s="79"/>
      <c r="E337" s="79"/>
      <c r="F337" s="9" t="s">
        <v>694</v>
      </c>
      <c r="G337" s="79"/>
      <c r="H337" s="9">
        <v>25</v>
      </c>
      <c r="I337" s="123">
        <v>22.5</v>
      </c>
      <c r="J337" s="16">
        <v>20</v>
      </c>
    </row>
    <row r="338" s="27" customFormat="1" ht="34" spans="1:10">
      <c r="A338" s="9" t="s">
        <v>78</v>
      </c>
      <c r="B338" s="79" t="s">
        <v>731</v>
      </c>
      <c r="C338" s="104" t="s">
        <v>732</v>
      </c>
      <c r="D338" s="79"/>
      <c r="E338" s="79"/>
      <c r="F338" s="9" t="s">
        <v>694</v>
      </c>
      <c r="G338" s="79"/>
      <c r="H338" s="9">
        <v>7.5</v>
      </c>
      <c r="I338" s="123">
        <v>6.75</v>
      </c>
      <c r="J338" s="16">
        <v>6</v>
      </c>
    </row>
    <row r="339" s="27" customFormat="1" ht="34" spans="1:10">
      <c r="A339" s="9" t="s">
        <v>78</v>
      </c>
      <c r="B339" s="79" t="s">
        <v>733</v>
      </c>
      <c r="C339" s="104" t="s">
        <v>734</v>
      </c>
      <c r="D339" s="79"/>
      <c r="E339" s="79"/>
      <c r="F339" s="9" t="s">
        <v>694</v>
      </c>
      <c r="G339" s="79"/>
      <c r="H339" s="9">
        <v>7.5</v>
      </c>
      <c r="I339" s="123">
        <v>6.75</v>
      </c>
      <c r="J339" s="16">
        <v>6</v>
      </c>
    </row>
    <row r="340" s="27" customFormat="1" spans="1:10">
      <c r="A340" s="9" t="s">
        <v>78</v>
      </c>
      <c r="B340" s="79">
        <v>210102007</v>
      </c>
      <c r="C340" s="104" t="s">
        <v>735</v>
      </c>
      <c r="D340" s="79"/>
      <c r="E340" s="79"/>
      <c r="F340" s="9" t="s">
        <v>694</v>
      </c>
      <c r="G340" s="79"/>
      <c r="H340" s="9">
        <v>30</v>
      </c>
      <c r="I340" s="123">
        <v>27</v>
      </c>
      <c r="J340" s="16">
        <v>24</v>
      </c>
    </row>
    <row r="341" s="27" customFormat="1" ht="34" spans="1:10">
      <c r="A341" s="9" t="s">
        <v>78</v>
      </c>
      <c r="B341" s="79" t="s">
        <v>736</v>
      </c>
      <c r="C341" s="104" t="s">
        <v>737</v>
      </c>
      <c r="D341" s="79"/>
      <c r="E341" s="79"/>
      <c r="F341" s="9" t="s">
        <v>694</v>
      </c>
      <c r="G341" s="79"/>
      <c r="H341" s="9">
        <v>9</v>
      </c>
      <c r="I341" s="123">
        <v>8.1</v>
      </c>
      <c r="J341" s="16">
        <v>7.2</v>
      </c>
    </row>
    <row r="342" s="27" customFormat="1" ht="34" spans="1:10">
      <c r="A342" s="9" t="s">
        <v>78</v>
      </c>
      <c r="B342" s="79" t="s">
        <v>738</v>
      </c>
      <c r="C342" s="104" t="s">
        <v>739</v>
      </c>
      <c r="D342" s="79"/>
      <c r="E342" s="79"/>
      <c r="F342" s="9" t="s">
        <v>694</v>
      </c>
      <c r="G342" s="79"/>
      <c r="H342" s="9">
        <v>9</v>
      </c>
      <c r="I342" s="123">
        <v>8.1</v>
      </c>
      <c r="J342" s="16">
        <v>7.2</v>
      </c>
    </row>
    <row r="343" s="27" customFormat="1" spans="1:10">
      <c r="A343" s="9" t="s">
        <v>78</v>
      </c>
      <c r="B343" s="79">
        <v>210102008</v>
      </c>
      <c r="C343" s="104" t="s">
        <v>740</v>
      </c>
      <c r="D343" s="79"/>
      <c r="E343" s="79"/>
      <c r="F343" s="9" t="s">
        <v>694</v>
      </c>
      <c r="G343" s="79"/>
      <c r="H343" s="9">
        <v>9</v>
      </c>
      <c r="I343" s="123">
        <v>8.1</v>
      </c>
      <c r="J343" s="16">
        <v>7.2</v>
      </c>
    </row>
    <row r="344" s="27" customFormat="1" spans="1:10">
      <c r="A344" s="9" t="s">
        <v>78</v>
      </c>
      <c r="B344" s="79" t="s">
        <v>741</v>
      </c>
      <c r="C344" s="104" t="s">
        <v>742</v>
      </c>
      <c r="D344" s="79"/>
      <c r="E344" s="79"/>
      <c r="F344" s="9" t="s">
        <v>694</v>
      </c>
      <c r="G344" s="79"/>
      <c r="H344" s="118">
        <v>2.6</v>
      </c>
      <c r="I344" s="125">
        <v>2.34</v>
      </c>
      <c r="J344" s="114">
        <v>2.08</v>
      </c>
    </row>
    <row r="345" s="27" customFormat="1" spans="1:10">
      <c r="A345" s="9" t="s">
        <v>78</v>
      </c>
      <c r="B345" s="79" t="s">
        <v>743</v>
      </c>
      <c r="C345" s="104" t="s">
        <v>744</v>
      </c>
      <c r="D345" s="79"/>
      <c r="E345" s="79"/>
      <c r="F345" s="9" t="s">
        <v>694</v>
      </c>
      <c r="G345" s="79"/>
      <c r="H345" s="118">
        <v>2.6</v>
      </c>
      <c r="I345" s="125">
        <v>2.34</v>
      </c>
      <c r="J345" s="114">
        <v>2.08</v>
      </c>
    </row>
    <row r="346" s="27" customFormat="1" spans="1:10">
      <c r="A346" s="9" t="s">
        <v>78</v>
      </c>
      <c r="B346" s="79">
        <v>210102009</v>
      </c>
      <c r="C346" s="104" t="s">
        <v>745</v>
      </c>
      <c r="D346" s="79"/>
      <c r="E346" s="79"/>
      <c r="F346" s="9" t="s">
        <v>694</v>
      </c>
      <c r="G346" s="79"/>
      <c r="H346" s="9">
        <v>17</v>
      </c>
      <c r="I346" s="123">
        <v>15.3</v>
      </c>
      <c r="J346" s="16">
        <v>13.6</v>
      </c>
    </row>
    <row r="347" s="27" customFormat="1" spans="1:10">
      <c r="A347" s="9" t="s">
        <v>78</v>
      </c>
      <c r="B347" s="79" t="s">
        <v>746</v>
      </c>
      <c r="C347" s="104" t="s">
        <v>747</v>
      </c>
      <c r="D347" s="79"/>
      <c r="E347" s="79"/>
      <c r="F347" s="9" t="s">
        <v>694</v>
      </c>
      <c r="G347" s="79"/>
      <c r="H347" s="9">
        <v>5.1</v>
      </c>
      <c r="I347" s="123">
        <v>4.59</v>
      </c>
      <c r="J347" s="16">
        <v>4.08</v>
      </c>
    </row>
    <row r="348" s="27" customFormat="1" spans="1:10">
      <c r="A348" s="9" t="s">
        <v>78</v>
      </c>
      <c r="B348" s="79" t="s">
        <v>748</v>
      </c>
      <c r="C348" s="104" t="s">
        <v>749</v>
      </c>
      <c r="D348" s="79"/>
      <c r="E348" s="79"/>
      <c r="F348" s="9" t="s">
        <v>694</v>
      </c>
      <c r="G348" s="79"/>
      <c r="H348" s="9">
        <v>5.1</v>
      </c>
      <c r="I348" s="123">
        <v>4.59</v>
      </c>
      <c r="J348" s="16">
        <v>4.08</v>
      </c>
    </row>
    <row r="349" s="27" customFormat="1" spans="1:10">
      <c r="A349" s="9" t="s">
        <v>78</v>
      </c>
      <c r="B349" s="79">
        <v>210102010</v>
      </c>
      <c r="C349" s="104" t="s">
        <v>750</v>
      </c>
      <c r="D349" s="79"/>
      <c r="E349" s="79"/>
      <c r="F349" s="9" t="s">
        <v>694</v>
      </c>
      <c r="G349" s="79"/>
      <c r="H349" s="9">
        <v>27</v>
      </c>
      <c r="I349" s="123">
        <v>24.3</v>
      </c>
      <c r="J349" s="126">
        <v>21.6</v>
      </c>
    </row>
    <row r="350" s="27" customFormat="1" ht="34" spans="1:10">
      <c r="A350" s="9" t="s">
        <v>78</v>
      </c>
      <c r="B350" s="79" t="s">
        <v>751</v>
      </c>
      <c r="C350" s="104" t="s">
        <v>752</v>
      </c>
      <c r="D350" s="79"/>
      <c r="E350" s="79"/>
      <c r="F350" s="9" t="s">
        <v>694</v>
      </c>
      <c r="G350" s="79"/>
      <c r="H350" s="9">
        <v>8.1</v>
      </c>
      <c r="I350" s="123">
        <v>7.29</v>
      </c>
      <c r="J350" s="126">
        <v>6.48</v>
      </c>
    </row>
    <row r="351" s="27" customFormat="1" ht="34" spans="1:10">
      <c r="A351" s="9" t="s">
        <v>78</v>
      </c>
      <c r="B351" s="79" t="s">
        <v>753</v>
      </c>
      <c r="C351" s="104" t="s">
        <v>754</v>
      </c>
      <c r="D351" s="79"/>
      <c r="E351" s="79"/>
      <c r="F351" s="9" t="s">
        <v>694</v>
      </c>
      <c r="G351" s="79"/>
      <c r="H351" s="9">
        <v>8.1</v>
      </c>
      <c r="I351" s="123">
        <v>7.29</v>
      </c>
      <c r="J351" s="126">
        <v>6.48</v>
      </c>
    </row>
    <row r="352" s="27" customFormat="1" spans="1:10">
      <c r="A352" s="9" t="s">
        <v>78</v>
      </c>
      <c r="B352" s="79">
        <v>210102011</v>
      </c>
      <c r="C352" s="104" t="s">
        <v>755</v>
      </c>
      <c r="D352" s="113"/>
      <c r="E352" s="79"/>
      <c r="F352" s="9" t="s">
        <v>694</v>
      </c>
      <c r="G352" s="79"/>
      <c r="H352" s="9">
        <v>50</v>
      </c>
      <c r="I352" s="123">
        <v>45</v>
      </c>
      <c r="J352" s="16">
        <v>40</v>
      </c>
    </row>
    <row r="353" s="27" customFormat="1" ht="34" spans="1:10">
      <c r="A353" s="9" t="s">
        <v>78</v>
      </c>
      <c r="B353" s="6" t="s">
        <v>756</v>
      </c>
      <c r="C353" s="80" t="s">
        <v>757</v>
      </c>
      <c r="D353" s="79"/>
      <c r="E353" s="79"/>
      <c r="F353" s="9" t="s">
        <v>694</v>
      </c>
      <c r="G353" s="79"/>
      <c r="H353" s="9">
        <v>15</v>
      </c>
      <c r="I353" s="123">
        <v>13.5</v>
      </c>
      <c r="J353" s="16">
        <v>12</v>
      </c>
    </row>
    <row r="354" s="27" customFormat="1" ht="34" spans="1:10">
      <c r="A354" s="9" t="s">
        <v>78</v>
      </c>
      <c r="B354" s="6" t="s">
        <v>758</v>
      </c>
      <c r="C354" s="80" t="s">
        <v>759</v>
      </c>
      <c r="D354" s="79"/>
      <c r="E354" s="79"/>
      <c r="F354" s="9" t="s">
        <v>694</v>
      </c>
      <c r="G354" s="79"/>
      <c r="H354" s="9">
        <v>15</v>
      </c>
      <c r="I354" s="123">
        <v>13.5</v>
      </c>
      <c r="J354" s="16">
        <v>12</v>
      </c>
    </row>
    <row r="355" s="27" customFormat="1" spans="1:10">
      <c r="A355" s="9" t="s">
        <v>78</v>
      </c>
      <c r="B355" s="6" t="s">
        <v>760</v>
      </c>
      <c r="C355" s="104" t="s">
        <v>761</v>
      </c>
      <c r="D355" s="79"/>
      <c r="E355" s="79"/>
      <c r="F355" s="9" t="s">
        <v>694</v>
      </c>
      <c r="G355" s="79"/>
      <c r="H355" s="9">
        <v>50</v>
      </c>
      <c r="I355" s="123">
        <v>45</v>
      </c>
      <c r="J355" s="16">
        <v>40</v>
      </c>
    </row>
    <row r="356" s="27" customFormat="1" ht="34" spans="1:10">
      <c r="A356" s="9" t="s">
        <v>78</v>
      </c>
      <c r="B356" s="79" t="s">
        <v>762</v>
      </c>
      <c r="C356" s="104" t="s">
        <v>763</v>
      </c>
      <c r="D356" s="79"/>
      <c r="E356" s="79"/>
      <c r="F356" s="9" t="s">
        <v>694</v>
      </c>
      <c r="G356" s="79"/>
      <c r="H356" s="9">
        <v>15</v>
      </c>
      <c r="I356" s="123">
        <v>13.5</v>
      </c>
      <c r="J356" s="16">
        <v>12</v>
      </c>
    </row>
    <row r="357" s="27" customFormat="1" ht="34" spans="1:10">
      <c r="A357" s="9" t="s">
        <v>78</v>
      </c>
      <c r="B357" s="79" t="s">
        <v>764</v>
      </c>
      <c r="C357" s="104" t="s">
        <v>765</v>
      </c>
      <c r="D357" s="79"/>
      <c r="E357" s="79"/>
      <c r="F357" s="9" t="s">
        <v>694</v>
      </c>
      <c r="G357" s="79"/>
      <c r="H357" s="9">
        <v>15</v>
      </c>
      <c r="I357" s="123">
        <v>13.5</v>
      </c>
      <c r="J357" s="16">
        <v>12</v>
      </c>
    </row>
    <row r="358" s="27" customFormat="1" spans="1:10">
      <c r="A358" s="9" t="s">
        <v>78</v>
      </c>
      <c r="B358" s="79" t="s">
        <v>766</v>
      </c>
      <c r="C358" s="104" t="s">
        <v>767</v>
      </c>
      <c r="D358" s="79"/>
      <c r="E358" s="79"/>
      <c r="F358" s="9" t="s">
        <v>694</v>
      </c>
      <c r="G358" s="79"/>
      <c r="H358" s="9">
        <v>50</v>
      </c>
      <c r="I358" s="123">
        <v>45</v>
      </c>
      <c r="J358" s="16">
        <v>40</v>
      </c>
    </row>
    <row r="359" s="27" customFormat="1" ht="34" spans="1:10">
      <c r="A359" s="9" t="s">
        <v>78</v>
      </c>
      <c r="B359" s="79" t="s">
        <v>768</v>
      </c>
      <c r="C359" s="104" t="s">
        <v>769</v>
      </c>
      <c r="D359" s="79"/>
      <c r="E359" s="79"/>
      <c r="F359" s="9" t="s">
        <v>694</v>
      </c>
      <c r="G359" s="79"/>
      <c r="H359" s="9">
        <v>15</v>
      </c>
      <c r="I359" s="123">
        <v>13.5</v>
      </c>
      <c r="J359" s="16">
        <v>12</v>
      </c>
    </row>
    <row r="360" s="27" customFormat="1" ht="34" spans="1:10">
      <c r="A360" s="9" t="s">
        <v>78</v>
      </c>
      <c r="B360" s="79" t="s">
        <v>770</v>
      </c>
      <c r="C360" s="104" t="s">
        <v>771</v>
      </c>
      <c r="D360" s="79"/>
      <c r="E360" s="79"/>
      <c r="F360" s="9" t="s">
        <v>694</v>
      </c>
      <c r="G360" s="79"/>
      <c r="H360" s="9">
        <v>15</v>
      </c>
      <c r="I360" s="123">
        <v>13.5</v>
      </c>
      <c r="J360" s="16">
        <v>12</v>
      </c>
    </row>
    <row r="361" s="27" customFormat="1" spans="1:10">
      <c r="A361" s="9" t="s">
        <v>78</v>
      </c>
      <c r="B361" s="79">
        <v>210102012</v>
      </c>
      <c r="C361" s="104" t="s">
        <v>772</v>
      </c>
      <c r="D361" s="79" t="s">
        <v>773</v>
      </c>
      <c r="E361" s="79"/>
      <c r="F361" s="9" t="s">
        <v>694</v>
      </c>
      <c r="G361" s="79"/>
      <c r="H361" s="9">
        <v>23</v>
      </c>
      <c r="I361" s="123">
        <v>20.7</v>
      </c>
      <c r="J361" s="16">
        <v>18.4</v>
      </c>
    </row>
    <row r="362" s="27" customFormat="1" ht="34" spans="1:10">
      <c r="A362" s="9" t="s">
        <v>78</v>
      </c>
      <c r="B362" s="79" t="s">
        <v>774</v>
      </c>
      <c r="C362" s="104" t="s">
        <v>775</v>
      </c>
      <c r="D362" s="79"/>
      <c r="E362" s="79"/>
      <c r="F362" s="9" t="s">
        <v>694</v>
      </c>
      <c r="G362" s="79"/>
      <c r="H362" s="9">
        <v>6.9</v>
      </c>
      <c r="I362" s="123">
        <v>6.21</v>
      </c>
      <c r="J362" s="16">
        <v>5.52</v>
      </c>
    </row>
    <row r="363" s="27" customFormat="1" ht="34" spans="1:10">
      <c r="A363" s="9" t="s">
        <v>78</v>
      </c>
      <c r="B363" s="79" t="s">
        <v>776</v>
      </c>
      <c r="C363" s="104" t="s">
        <v>777</v>
      </c>
      <c r="D363" s="79"/>
      <c r="E363" s="79"/>
      <c r="F363" s="9" t="s">
        <v>694</v>
      </c>
      <c r="G363" s="79"/>
      <c r="H363" s="9">
        <v>6.9</v>
      </c>
      <c r="I363" s="123">
        <v>6.21</v>
      </c>
      <c r="J363" s="16">
        <v>5.52</v>
      </c>
    </row>
    <row r="364" s="27" customFormat="1" spans="1:10">
      <c r="A364" s="9" t="s">
        <v>78</v>
      </c>
      <c r="B364" s="79">
        <v>210102013</v>
      </c>
      <c r="C364" s="104" t="s">
        <v>778</v>
      </c>
      <c r="D364" s="79"/>
      <c r="E364" s="79"/>
      <c r="F364" s="9" t="s">
        <v>694</v>
      </c>
      <c r="G364" s="79"/>
      <c r="H364" s="9">
        <v>38</v>
      </c>
      <c r="I364" s="123">
        <v>34.2</v>
      </c>
      <c r="J364" s="16">
        <v>30.4</v>
      </c>
    </row>
    <row r="365" s="27" customFormat="1" ht="34" spans="1:10">
      <c r="A365" s="9" t="s">
        <v>78</v>
      </c>
      <c r="B365" s="79" t="s">
        <v>779</v>
      </c>
      <c r="C365" s="104" t="s">
        <v>780</v>
      </c>
      <c r="D365" s="79"/>
      <c r="E365" s="79"/>
      <c r="F365" s="9" t="s">
        <v>694</v>
      </c>
      <c r="G365" s="79"/>
      <c r="H365" s="9">
        <v>11.4</v>
      </c>
      <c r="I365" s="123">
        <v>10.26</v>
      </c>
      <c r="J365" s="16">
        <v>9.12</v>
      </c>
    </row>
    <row r="366" s="27" customFormat="1" ht="34" spans="1:10">
      <c r="A366" s="9" t="s">
        <v>78</v>
      </c>
      <c r="B366" s="79" t="s">
        <v>781</v>
      </c>
      <c r="C366" s="104" t="s">
        <v>782</v>
      </c>
      <c r="D366" s="79"/>
      <c r="E366" s="79"/>
      <c r="F366" s="9" t="s">
        <v>694</v>
      </c>
      <c r="G366" s="79"/>
      <c r="H366" s="9">
        <v>11.4</v>
      </c>
      <c r="I366" s="123">
        <v>10.26</v>
      </c>
      <c r="J366" s="16">
        <v>9.12</v>
      </c>
    </row>
    <row r="367" s="27" customFormat="1" spans="1:10">
      <c r="A367" s="9" t="s">
        <v>78</v>
      </c>
      <c r="B367" s="79">
        <v>210102014</v>
      </c>
      <c r="C367" s="104" t="s">
        <v>783</v>
      </c>
      <c r="D367" s="79"/>
      <c r="E367" s="79"/>
      <c r="F367" s="9" t="s">
        <v>694</v>
      </c>
      <c r="G367" s="79"/>
      <c r="H367" s="9">
        <v>54</v>
      </c>
      <c r="I367" s="123">
        <v>48.6</v>
      </c>
      <c r="J367" s="126">
        <v>43.2</v>
      </c>
    </row>
    <row r="368" s="27" customFormat="1" ht="34" spans="1:10">
      <c r="A368" s="9" t="s">
        <v>78</v>
      </c>
      <c r="B368" s="79" t="s">
        <v>784</v>
      </c>
      <c r="C368" s="104" t="s">
        <v>785</v>
      </c>
      <c r="D368" s="79"/>
      <c r="E368" s="79"/>
      <c r="F368" s="9" t="s">
        <v>694</v>
      </c>
      <c r="G368" s="79"/>
      <c r="H368" s="9">
        <v>16.2</v>
      </c>
      <c r="I368" s="123">
        <v>14.58</v>
      </c>
      <c r="J368" s="126">
        <v>12.96</v>
      </c>
    </row>
    <row r="369" s="27" customFormat="1" ht="34" spans="1:10">
      <c r="A369" s="9" t="s">
        <v>78</v>
      </c>
      <c r="B369" s="79" t="s">
        <v>786</v>
      </c>
      <c r="C369" s="104" t="s">
        <v>787</v>
      </c>
      <c r="D369" s="79"/>
      <c r="E369" s="79"/>
      <c r="F369" s="9" t="s">
        <v>694</v>
      </c>
      <c r="G369" s="79"/>
      <c r="H369" s="9">
        <v>16.2</v>
      </c>
      <c r="I369" s="123">
        <v>14.58</v>
      </c>
      <c r="J369" s="126">
        <v>12.96</v>
      </c>
    </row>
    <row r="370" s="27" customFormat="1" ht="34" spans="1:10">
      <c r="A370" s="9" t="s">
        <v>78</v>
      </c>
      <c r="B370" s="79">
        <v>210102015</v>
      </c>
      <c r="C370" s="104" t="s">
        <v>788</v>
      </c>
      <c r="D370" s="79" t="s">
        <v>789</v>
      </c>
      <c r="E370" s="79" t="s">
        <v>790</v>
      </c>
      <c r="F370" s="9"/>
      <c r="G370" s="79"/>
      <c r="H370" s="9"/>
      <c r="I370" s="123"/>
      <c r="J370" s="16"/>
    </row>
    <row r="371" s="27" customFormat="1" ht="33" customHeight="1" spans="1:10">
      <c r="A371" s="9" t="s">
        <v>78</v>
      </c>
      <c r="B371" s="79" t="s">
        <v>791</v>
      </c>
      <c r="C371" s="104" t="s">
        <v>792</v>
      </c>
      <c r="D371" s="79" t="s">
        <v>789</v>
      </c>
      <c r="E371" s="79" t="s">
        <v>790</v>
      </c>
      <c r="F371" s="9" t="s">
        <v>793</v>
      </c>
      <c r="G371" s="113"/>
      <c r="H371" s="16">
        <v>60</v>
      </c>
      <c r="I371" s="123">
        <v>54</v>
      </c>
      <c r="J371" s="16">
        <v>48</v>
      </c>
    </row>
    <row r="372" s="27" customFormat="1" ht="34" spans="1:10">
      <c r="A372" s="9" t="s">
        <v>78</v>
      </c>
      <c r="B372" s="79" t="s">
        <v>794</v>
      </c>
      <c r="C372" s="104" t="s">
        <v>795</v>
      </c>
      <c r="D372" s="79" t="s">
        <v>789</v>
      </c>
      <c r="E372" s="79" t="s">
        <v>790</v>
      </c>
      <c r="F372" s="9" t="s">
        <v>793</v>
      </c>
      <c r="G372" s="113"/>
      <c r="H372" s="16">
        <v>40</v>
      </c>
      <c r="I372" s="123">
        <v>36</v>
      </c>
      <c r="J372" s="16">
        <v>32</v>
      </c>
    </row>
    <row r="373" s="27" customFormat="1" ht="34" spans="1:10">
      <c r="A373" s="9" t="s">
        <v>78</v>
      </c>
      <c r="B373" s="79">
        <v>210102017</v>
      </c>
      <c r="C373" s="104" t="s">
        <v>796</v>
      </c>
      <c r="D373" s="79"/>
      <c r="E373" s="79"/>
      <c r="F373" s="9" t="s">
        <v>26</v>
      </c>
      <c r="G373" s="79"/>
      <c r="H373" s="9">
        <v>860</v>
      </c>
      <c r="I373" s="123">
        <v>774</v>
      </c>
      <c r="J373" s="16">
        <v>688</v>
      </c>
    </row>
    <row r="374" s="27" customFormat="1" ht="34" spans="1:10">
      <c r="A374" s="9" t="s">
        <v>78</v>
      </c>
      <c r="B374" s="79">
        <v>210103</v>
      </c>
      <c r="C374" s="104" t="s">
        <v>797</v>
      </c>
      <c r="D374" s="79" t="s">
        <v>798</v>
      </c>
      <c r="E374" s="79" t="s">
        <v>799</v>
      </c>
      <c r="F374" s="9"/>
      <c r="G374" s="79"/>
      <c r="H374" s="9"/>
      <c r="I374" s="123"/>
      <c r="J374" s="16"/>
    </row>
    <row r="375" s="27" customFormat="1" spans="1:10">
      <c r="A375" s="9" t="s">
        <v>78</v>
      </c>
      <c r="B375" s="79">
        <v>210103001</v>
      </c>
      <c r="C375" s="104" t="s">
        <v>800</v>
      </c>
      <c r="D375" s="79"/>
      <c r="E375" s="79"/>
      <c r="F375" s="9" t="s">
        <v>26</v>
      </c>
      <c r="G375" s="79"/>
      <c r="H375" s="9">
        <v>69</v>
      </c>
      <c r="I375" s="123">
        <v>62.1</v>
      </c>
      <c r="J375" s="16">
        <v>55.2</v>
      </c>
    </row>
    <row r="376" s="27" customFormat="1" spans="1:10">
      <c r="A376" s="9" t="s">
        <v>78</v>
      </c>
      <c r="B376" s="79">
        <v>210103002</v>
      </c>
      <c r="C376" s="104" t="s">
        <v>801</v>
      </c>
      <c r="D376" s="79"/>
      <c r="E376" s="79"/>
      <c r="F376" s="9" t="s">
        <v>26</v>
      </c>
      <c r="G376" s="79"/>
      <c r="H376" s="9">
        <v>69</v>
      </c>
      <c r="I376" s="123">
        <v>62.1</v>
      </c>
      <c r="J376" s="16">
        <v>55.2</v>
      </c>
    </row>
    <row r="377" s="27" customFormat="1" spans="1:10">
      <c r="A377" s="9" t="s">
        <v>78</v>
      </c>
      <c r="B377" s="79">
        <v>210103003</v>
      </c>
      <c r="C377" s="104" t="s">
        <v>802</v>
      </c>
      <c r="D377" s="79"/>
      <c r="E377" s="79"/>
      <c r="F377" s="9" t="s">
        <v>26</v>
      </c>
      <c r="G377" s="79"/>
      <c r="H377" s="9">
        <v>69</v>
      </c>
      <c r="I377" s="123">
        <v>62.1</v>
      </c>
      <c r="J377" s="16">
        <v>55.2</v>
      </c>
    </row>
    <row r="378" s="27" customFormat="1" spans="1:10">
      <c r="A378" s="9" t="s">
        <v>78</v>
      </c>
      <c r="B378" s="79">
        <v>210103004</v>
      </c>
      <c r="C378" s="104" t="s">
        <v>803</v>
      </c>
      <c r="D378" s="79"/>
      <c r="E378" s="79"/>
      <c r="F378" s="9" t="s">
        <v>26</v>
      </c>
      <c r="G378" s="79"/>
      <c r="H378" s="9">
        <v>65</v>
      </c>
      <c r="I378" s="123">
        <v>58.5</v>
      </c>
      <c r="J378" s="16">
        <v>52</v>
      </c>
    </row>
    <row r="379" s="27" customFormat="1" spans="1:10">
      <c r="A379" s="9" t="s">
        <v>78</v>
      </c>
      <c r="B379" s="79">
        <v>210103005</v>
      </c>
      <c r="C379" s="104" t="s">
        <v>804</v>
      </c>
      <c r="D379" s="79"/>
      <c r="E379" s="79"/>
      <c r="F379" s="9" t="s">
        <v>805</v>
      </c>
      <c r="G379" s="79"/>
      <c r="H379" s="9">
        <v>30</v>
      </c>
      <c r="I379" s="123">
        <v>27</v>
      </c>
      <c r="J379" s="16">
        <v>24</v>
      </c>
    </row>
    <row r="380" s="27" customFormat="1" spans="1:10">
      <c r="A380" s="9" t="s">
        <v>78</v>
      </c>
      <c r="B380" s="79">
        <v>210103006</v>
      </c>
      <c r="C380" s="104" t="s">
        <v>806</v>
      </c>
      <c r="D380" s="79"/>
      <c r="E380" s="79"/>
      <c r="F380" s="9" t="s">
        <v>805</v>
      </c>
      <c r="G380" s="79"/>
      <c r="H380" s="9">
        <v>23</v>
      </c>
      <c r="I380" s="123">
        <v>20.7</v>
      </c>
      <c r="J380" s="16">
        <v>18.4</v>
      </c>
    </row>
    <row r="381" s="27" customFormat="1" spans="1:10">
      <c r="A381" s="9" t="s">
        <v>78</v>
      </c>
      <c r="B381" s="79">
        <v>210103007</v>
      </c>
      <c r="C381" s="104" t="s">
        <v>807</v>
      </c>
      <c r="D381" s="79"/>
      <c r="E381" s="79"/>
      <c r="F381" s="9" t="s">
        <v>805</v>
      </c>
      <c r="G381" s="79"/>
      <c r="H381" s="9">
        <v>20</v>
      </c>
      <c r="I381" s="123">
        <v>18</v>
      </c>
      <c r="J381" s="16">
        <v>16</v>
      </c>
    </row>
    <row r="382" s="27" customFormat="1" spans="1:10">
      <c r="A382" s="9" t="s">
        <v>78</v>
      </c>
      <c r="B382" s="79">
        <v>210103008</v>
      </c>
      <c r="C382" s="104" t="s">
        <v>808</v>
      </c>
      <c r="D382" s="79"/>
      <c r="E382" s="79"/>
      <c r="F382" s="9" t="s">
        <v>805</v>
      </c>
      <c r="G382" s="79"/>
      <c r="H382" s="9">
        <v>92</v>
      </c>
      <c r="I382" s="123">
        <v>82.8</v>
      </c>
      <c r="J382" s="16">
        <v>73.6</v>
      </c>
    </row>
    <row r="383" s="27" customFormat="1" spans="1:10">
      <c r="A383" s="9" t="s">
        <v>78</v>
      </c>
      <c r="B383" s="79">
        <v>210103009</v>
      </c>
      <c r="C383" s="104" t="s">
        <v>809</v>
      </c>
      <c r="D383" s="79"/>
      <c r="E383" s="79"/>
      <c r="F383" s="9" t="s">
        <v>805</v>
      </c>
      <c r="G383" s="79"/>
      <c r="H383" s="9">
        <v>23</v>
      </c>
      <c r="I383" s="123">
        <v>20.7</v>
      </c>
      <c r="J383" s="16">
        <v>18.4</v>
      </c>
    </row>
    <row r="384" s="27" customFormat="1" spans="1:10">
      <c r="A384" s="9" t="s">
        <v>78</v>
      </c>
      <c r="B384" s="79">
        <v>210103010</v>
      </c>
      <c r="C384" s="104" t="s">
        <v>810</v>
      </c>
      <c r="D384" s="79"/>
      <c r="E384" s="79"/>
      <c r="F384" s="9" t="s">
        <v>805</v>
      </c>
      <c r="G384" s="79"/>
      <c r="H384" s="9">
        <v>18</v>
      </c>
      <c r="I384" s="123">
        <v>16.2</v>
      </c>
      <c r="J384" s="16">
        <v>14.4</v>
      </c>
    </row>
    <row r="385" s="27" customFormat="1" spans="1:10">
      <c r="A385" s="9" t="s">
        <v>78</v>
      </c>
      <c r="B385" s="79">
        <v>210103011</v>
      </c>
      <c r="C385" s="104" t="s">
        <v>811</v>
      </c>
      <c r="D385" s="79"/>
      <c r="E385" s="79"/>
      <c r="F385" s="9" t="s">
        <v>26</v>
      </c>
      <c r="G385" s="79"/>
      <c r="H385" s="9">
        <v>21</v>
      </c>
      <c r="I385" s="123">
        <v>18.9</v>
      </c>
      <c r="J385" s="16">
        <v>16.8</v>
      </c>
    </row>
    <row r="386" s="27" customFormat="1" spans="1:10">
      <c r="A386" s="9" t="s">
        <v>78</v>
      </c>
      <c r="B386" s="79">
        <v>210103012</v>
      </c>
      <c r="C386" s="104" t="s">
        <v>812</v>
      </c>
      <c r="D386" s="79"/>
      <c r="E386" s="79" t="s">
        <v>813</v>
      </c>
      <c r="F386" s="9" t="s">
        <v>26</v>
      </c>
      <c r="G386" s="79"/>
      <c r="H386" s="9">
        <v>43</v>
      </c>
      <c r="I386" s="123">
        <v>38.7</v>
      </c>
      <c r="J386" s="16">
        <v>34.4</v>
      </c>
    </row>
    <row r="387" s="27" customFormat="1" spans="1:10">
      <c r="A387" s="9" t="s">
        <v>78</v>
      </c>
      <c r="B387" s="79">
        <v>210103013</v>
      </c>
      <c r="C387" s="104" t="s">
        <v>814</v>
      </c>
      <c r="D387" s="79" t="s">
        <v>815</v>
      </c>
      <c r="E387" s="79" t="s">
        <v>813</v>
      </c>
      <c r="F387" s="9" t="s">
        <v>26</v>
      </c>
      <c r="G387" s="79"/>
      <c r="H387" s="118">
        <v>51</v>
      </c>
      <c r="I387" s="125">
        <v>45.9</v>
      </c>
      <c r="J387" s="114">
        <v>40.8</v>
      </c>
    </row>
    <row r="388" s="27" customFormat="1" spans="1:10">
      <c r="A388" s="9" t="s">
        <v>78</v>
      </c>
      <c r="B388" s="79">
        <v>210103014</v>
      </c>
      <c r="C388" s="104" t="s">
        <v>816</v>
      </c>
      <c r="D388" s="79" t="s">
        <v>817</v>
      </c>
      <c r="E388" s="79" t="s">
        <v>813</v>
      </c>
      <c r="F388" s="9" t="s">
        <v>26</v>
      </c>
      <c r="G388" s="79"/>
      <c r="H388" s="9">
        <v>70</v>
      </c>
      <c r="I388" s="123">
        <v>63</v>
      </c>
      <c r="J388" s="16">
        <v>56</v>
      </c>
    </row>
    <row r="389" s="27" customFormat="1" spans="1:10">
      <c r="A389" s="9" t="s">
        <v>78</v>
      </c>
      <c r="B389" s="79">
        <v>210103015</v>
      </c>
      <c r="C389" s="104" t="s">
        <v>818</v>
      </c>
      <c r="D389" s="79"/>
      <c r="E389" s="79" t="s">
        <v>813</v>
      </c>
      <c r="F389" s="9" t="s">
        <v>26</v>
      </c>
      <c r="G389" s="79"/>
      <c r="H389" s="9">
        <v>76</v>
      </c>
      <c r="I389" s="123">
        <v>68.4</v>
      </c>
      <c r="J389" s="16">
        <v>60.8</v>
      </c>
    </row>
    <row r="390" s="27" customFormat="1" spans="1:10">
      <c r="A390" s="9" t="s">
        <v>78</v>
      </c>
      <c r="B390" s="79">
        <v>210103016</v>
      </c>
      <c r="C390" s="104" t="s">
        <v>819</v>
      </c>
      <c r="D390" s="79" t="s">
        <v>820</v>
      </c>
      <c r="E390" s="79" t="s">
        <v>813</v>
      </c>
      <c r="F390" s="9" t="s">
        <v>26</v>
      </c>
      <c r="G390" s="79"/>
      <c r="H390" s="9">
        <v>75</v>
      </c>
      <c r="I390" s="123">
        <v>67.5</v>
      </c>
      <c r="J390" s="16">
        <v>60</v>
      </c>
    </row>
    <row r="391" s="27" customFormat="1" spans="1:10">
      <c r="A391" s="9" t="s">
        <v>78</v>
      </c>
      <c r="B391" s="79">
        <v>210103017</v>
      </c>
      <c r="C391" s="104" t="s">
        <v>821</v>
      </c>
      <c r="D391" s="79" t="s">
        <v>822</v>
      </c>
      <c r="E391" s="79" t="s">
        <v>813</v>
      </c>
      <c r="F391" s="9" t="s">
        <v>26</v>
      </c>
      <c r="G391" s="79"/>
      <c r="H391" s="9">
        <v>65</v>
      </c>
      <c r="I391" s="123">
        <v>58.5</v>
      </c>
      <c r="J391" s="16">
        <v>52</v>
      </c>
    </row>
    <row r="392" s="27" customFormat="1" spans="1:10">
      <c r="A392" s="9" t="s">
        <v>78</v>
      </c>
      <c r="B392" s="79">
        <v>210103018</v>
      </c>
      <c r="C392" s="104" t="s">
        <v>823</v>
      </c>
      <c r="D392" s="79"/>
      <c r="E392" s="79"/>
      <c r="F392" s="9" t="s">
        <v>26</v>
      </c>
      <c r="G392" s="79"/>
      <c r="H392" s="9">
        <v>23</v>
      </c>
      <c r="I392" s="123">
        <v>20.7</v>
      </c>
      <c r="J392" s="16">
        <v>18.4</v>
      </c>
    </row>
    <row r="393" s="27" customFormat="1" spans="1:10">
      <c r="A393" s="9" t="s">
        <v>78</v>
      </c>
      <c r="B393" s="79">
        <v>210103019</v>
      </c>
      <c r="C393" s="104" t="s">
        <v>824</v>
      </c>
      <c r="D393" s="79"/>
      <c r="E393" s="79" t="s">
        <v>813</v>
      </c>
      <c r="F393" s="9" t="s">
        <v>26</v>
      </c>
      <c r="G393" s="79"/>
      <c r="H393" s="9">
        <v>12</v>
      </c>
      <c r="I393" s="123">
        <v>10.8</v>
      </c>
      <c r="J393" s="16">
        <v>9.6</v>
      </c>
    </row>
    <row r="394" s="27" customFormat="1" spans="1:10">
      <c r="A394" s="9" t="s">
        <v>78</v>
      </c>
      <c r="B394" s="79">
        <v>210103020</v>
      </c>
      <c r="C394" s="104" t="s">
        <v>825</v>
      </c>
      <c r="D394" s="79"/>
      <c r="E394" s="79" t="s">
        <v>813</v>
      </c>
      <c r="F394" s="9" t="s">
        <v>26</v>
      </c>
      <c r="G394" s="79"/>
      <c r="H394" s="9">
        <v>23</v>
      </c>
      <c r="I394" s="123">
        <v>20.7</v>
      </c>
      <c r="J394" s="16">
        <v>18.4</v>
      </c>
    </row>
    <row r="395" s="27" customFormat="1" ht="34" spans="1:10">
      <c r="A395" s="9" t="s">
        <v>78</v>
      </c>
      <c r="B395" s="79">
        <v>210103021</v>
      </c>
      <c r="C395" s="104" t="s">
        <v>826</v>
      </c>
      <c r="D395" s="79"/>
      <c r="E395" s="79" t="s">
        <v>827</v>
      </c>
      <c r="F395" s="9" t="s">
        <v>26</v>
      </c>
      <c r="G395" s="79"/>
      <c r="H395" s="9">
        <v>291</v>
      </c>
      <c r="I395" s="123">
        <v>261.9</v>
      </c>
      <c r="J395" s="16">
        <v>232.8</v>
      </c>
    </row>
    <row r="396" s="27" customFormat="1" spans="1:10">
      <c r="A396" s="9" t="s">
        <v>78</v>
      </c>
      <c r="B396" s="79">
        <v>210103022</v>
      </c>
      <c r="C396" s="104" t="s">
        <v>828</v>
      </c>
      <c r="D396" s="79"/>
      <c r="E396" s="79" t="s">
        <v>813</v>
      </c>
      <c r="F396" s="9" t="s">
        <v>26</v>
      </c>
      <c r="G396" s="79"/>
      <c r="H396" s="118">
        <v>184</v>
      </c>
      <c r="I396" s="125">
        <v>165.6</v>
      </c>
      <c r="J396" s="114">
        <v>147.2</v>
      </c>
    </row>
    <row r="397" s="27" customFormat="1" spans="1:10">
      <c r="A397" s="9" t="s">
        <v>78</v>
      </c>
      <c r="B397" s="79">
        <v>210103023</v>
      </c>
      <c r="C397" s="104" t="s">
        <v>829</v>
      </c>
      <c r="D397" s="113"/>
      <c r="E397" s="79" t="s">
        <v>813</v>
      </c>
      <c r="F397" s="9" t="s">
        <v>26</v>
      </c>
      <c r="G397" s="79"/>
      <c r="H397" s="118">
        <v>44.5</v>
      </c>
      <c r="I397" s="125">
        <v>40.05</v>
      </c>
      <c r="J397" s="114">
        <v>35.6</v>
      </c>
    </row>
    <row r="398" s="27" customFormat="1" spans="1:10">
      <c r="A398" s="9" t="s">
        <v>78</v>
      </c>
      <c r="B398" s="79" t="s">
        <v>830</v>
      </c>
      <c r="C398" s="104" t="s">
        <v>831</v>
      </c>
      <c r="D398" s="79"/>
      <c r="E398" s="79"/>
      <c r="F398" s="9" t="s">
        <v>26</v>
      </c>
      <c r="G398" s="79"/>
      <c r="H398" s="118">
        <v>45</v>
      </c>
      <c r="I398" s="125">
        <v>40.5</v>
      </c>
      <c r="J398" s="114">
        <v>36</v>
      </c>
    </row>
    <row r="399" s="27" customFormat="1" spans="1:10">
      <c r="A399" s="9" t="s">
        <v>78</v>
      </c>
      <c r="B399" s="79">
        <v>210103024</v>
      </c>
      <c r="C399" s="104" t="s">
        <v>832</v>
      </c>
      <c r="D399" s="79"/>
      <c r="E399" s="79" t="s">
        <v>813</v>
      </c>
      <c r="F399" s="9" t="s">
        <v>26</v>
      </c>
      <c r="G399" s="79"/>
      <c r="H399" s="118">
        <v>51</v>
      </c>
      <c r="I399" s="125">
        <v>45.9</v>
      </c>
      <c r="J399" s="114">
        <v>40.8</v>
      </c>
    </row>
    <row r="400" s="27" customFormat="1" spans="1:10">
      <c r="A400" s="9" t="s">
        <v>78</v>
      </c>
      <c r="B400" s="79">
        <v>210103025</v>
      </c>
      <c r="C400" s="104" t="s">
        <v>833</v>
      </c>
      <c r="D400" s="79"/>
      <c r="E400" s="79"/>
      <c r="F400" s="9" t="s">
        <v>26</v>
      </c>
      <c r="G400" s="79"/>
      <c r="H400" s="118">
        <v>50</v>
      </c>
      <c r="I400" s="125">
        <v>45</v>
      </c>
      <c r="J400" s="114">
        <v>40</v>
      </c>
    </row>
    <row r="401" s="27" customFormat="1" spans="1:10">
      <c r="A401" s="9" t="s">
        <v>78</v>
      </c>
      <c r="B401" s="79">
        <v>210103026</v>
      </c>
      <c r="C401" s="104" t="s">
        <v>834</v>
      </c>
      <c r="D401" s="79"/>
      <c r="E401" s="79"/>
      <c r="F401" s="9" t="s">
        <v>805</v>
      </c>
      <c r="G401" s="79"/>
      <c r="H401" s="118">
        <v>64</v>
      </c>
      <c r="I401" s="125">
        <v>57.6</v>
      </c>
      <c r="J401" s="114">
        <v>51.2</v>
      </c>
    </row>
    <row r="402" s="27" customFormat="1" spans="1:10">
      <c r="A402" s="9" t="s">
        <v>78</v>
      </c>
      <c r="B402" s="79">
        <v>210103027</v>
      </c>
      <c r="C402" s="104" t="s">
        <v>835</v>
      </c>
      <c r="D402" s="79"/>
      <c r="E402" s="79"/>
      <c r="F402" s="9" t="s">
        <v>26</v>
      </c>
      <c r="G402" s="79"/>
      <c r="H402" s="118">
        <v>48</v>
      </c>
      <c r="I402" s="125">
        <v>43.2</v>
      </c>
      <c r="J402" s="114">
        <v>38.4</v>
      </c>
    </row>
    <row r="403" s="27" customFormat="1" spans="1:10">
      <c r="A403" s="9" t="s">
        <v>78</v>
      </c>
      <c r="B403" s="79">
        <v>210103028</v>
      </c>
      <c r="C403" s="104" t="s">
        <v>836</v>
      </c>
      <c r="D403" s="79"/>
      <c r="E403" s="79"/>
      <c r="F403" s="9" t="s">
        <v>26</v>
      </c>
      <c r="G403" s="79"/>
      <c r="H403" s="9">
        <v>46</v>
      </c>
      <c r="I403" s="123">
        <v>41.4</v>
      </c>
      <c r="J403" s="16">
        <v>36.8</v>
      </c>
    </row>
    <row r="404" s="27" customFormat="1" spans="1:10">
      <c r="A404" s="9" t="s">
        <v>78</v>
      </c>
      <c r="B404" s="79">
        <v>210103029</v>
      </c>
      <c r="C404" s="104" t="s">
        <v>837</v>
      </c>
      <c r="D404" s="79"/>
      <c r="E404" s="79"/>
      <c r="F404" s="9" t="s">
        <v>805</v>
      </c>
      <c r="G404" s="79"/>
      <c r="H404" s="9">
        <v>46</v>
      </c>
      <c r="I404" s="123">
        <v>41.4</v>
      </c>
      <c r="J404" s="16">
        <v>36.8</v>
      </c>
    </row>
    <row r="405" s="27" customFormat="1" spans="1:10">
      <c r="A405" s="9" t="s">
        <v>78</v>
      </c>
      <c r="B405" s="79">
        <v>210103030</v>
      </c>
      <c r="C405" s="104" t="s">
        <v>838</v>
      </c>
      <c r="D405" s="79"/>
      <c r="E405" s="79"/>
      <c r="F405" s="9" t="s">
        <v>26</v>
      </c>
      <c r="G405" s="79"/>
      <c r="H405" s="9">
        <v>57</v>
      </c>
      <c r="I405" s="123">
        <v>51.3</v>
      </c>
      <c r="J405" s="16">
        <v>45.6</v>
      </c>
    </row>
    <row r="406" s="27" customFormat="1" spans="1:10">
      <c r="A406" s="9" t="s">
        <v>78</v>
      </c>
      <c r="B406" s="79">
        <v>210103031</v>
      </c>
      <c r="C406" s="104" t="s">
        <v>839</v>
      </c>
      <c r="D406" s="79"/>
      <c r="E406" s="79"/>
      <c r="F406" s="9" t="s">
        <v>26</v>
      </c>
      <c r="G406" s="79"/>
      <c r="H406" s="9">
        <v>50</v>
      </c>
      <c r="I406" s="123">
        <v>45</v>
      </c>
      <c r="J406" s="16">
        <v>40</v>
      </c>
    </row>
    <row r="407" s="27" customFormat="1" spans="1:10">
      <c r="A407" s="9" t="s">
        <v>78</v>
      </c>
      <c r="B407" s="79">
        <v>210103032</v>
      </c>
      <c r="C407" s="104" t="s">
        <v>840</v>
      </c>
      <c r="D407" s="79"/>
      <c r="E407" s="79"/>
      <c r="F407" s="9" t="s">
        <v>841</v>
      </c>
      <c r="G407" s="79"/>
      <c r="H407" s="9">
        <v>76</v>
      </c>
      <c r="I407" s="123">
        <v>68.4</v>
      </c>
      <c r="J407" s="16">
        <v>60.8</v>
      </c>
    </row>
    <row r="408" s="27" customFormat="1" spans="1:10">
      <c r="A408" s="9" t="s">
        <v>78</v>
      </c>
      <c r="B408" s="79">
        <v>210103033</v>
      </c>
      <c r="C408" s="104" t="s">
        <v>842</v>
      </c>
      <c r="D408" s="79"/>
      <c r="E408" s="79"/>
      <c r="F408" s="9" t="s">
        <v>26</v>
      </c>
      <c r="G408" s="79"/>
      <c r="H408" s="118">
        <v>35</v>
      </c>
      <c r="I408" s="125">
        <v>31.5</v>
      </c>
      <c r="J408" s="114">
        <v>28</v>
      </c>
    </row>
    <row r="409" s="27" customFormat="1" spans="1:10">
      <c r="A409" s="9" t="s">
        <v>78</v>
      </c>
      <c r="B409" s="79">
        <v>210103034</v>
      </c>
      <c r="C409" s="104" t="s">
        <v>843</v>
      </c>
      <c r="D409" s="79"/>
      <c r="E409" s="79"/>
      <c r="F409" s="9" t="s">
        <v>844</v>
      </c>
      <c r="G409" s="79"/>
      <c r="H409" s="9">
        <v>40</v>
      </c>
      <c r="I409" s="123">
        <v>36</v>
      </c>
      <c r="J409" s="16">
        <v>32</v>
      </c>
    </row>
    <row r="410" s="27" customFormat="1" spans="1:10">
      <c r="A410" s="9" t="s">
        <v>78</v>
      </c>
      <c r="B410" s="79">
        <v>210103035</v>
      </c>
      <c r="C410" s="104" t="s">
        <v>845</v>
      </c>
      <c r="D410" s="79"/>
      <c r="E410" s="79"/>
      <c r="F410" s="9" t="s">
        <v>841</v>
      </c>
      <c r="G410" s="79"/>
      <c r="H410" s="9">
        <v>80</v>
      </c>
      <c r="I410" s="123">
        <v>72</v>
      </c>
      <c r="J410" s="16">
        <v>64</v>
      </c>
    </row>
    <row r="411" s="27" customFormat="1" spans="1:10">
      <c r="A411" s="16" t="s">
        <v>78</v>
      </c>
      <c r="B411" s="104" t="s">
        <v>846</v>
      </c>
      <c r="C411" s="104" t="s">
        <v>847</v>
      </c>
      <c r="D411" s="104" t="s">
        <v>848</v>
      </c>
      <c r="E411" s="127"/>
      <c r="F411" s="128" t="s">
        <v>26</v>
      </c>
      <c r="G411" s="115"/>
      <c r="H411" s="87">
        <v>25</v>
      </c>
      <c r="I411" s="92">
        <f>H411*0.9</f>
        <v>22.5</v>
      </c>
      <c r="J411" s="93">
        <f>0.8*H411</f>
        <v>20</v>
      </c>
    </row>
    <row r="412" s="27" customFormat="1" ht="118" spans="1:10">
      <c r="A412" s="9" t="s">
        <v>78</v>
      </c>
      <c r="B412" s="79">
        <v>2102</v>
      </c>
      <c r="C412" s="104" t="s">
        <v>849</v>
      </c>
      <c r="D412" s="79" t="s">
        <v>850</v>
      </c>
      <c r="E412" s="79" t="s">
        <v>851</v>
      </c>
      <c r="F412" s="9"/>
      <c r="G412" s="79" t="s">
        <v>852</v>
      </c>
      <c r="H412" s="9"/>
      <c r="I412" s="123"/>
      <c r="J412" s="16"/>
    </row>
    <row r="413" s="27" customFormat="1" ht="34" spans="1:10">
      <c r="A413" s="9" t="s">
        <v>78</v>
      </c>
      <c r="B413" s="79" t="s">
        <v>853</v>
      </c>
      <c r="C413" s="104" t="s">
        <v>854</v>
      </c>
      <c r="D413" s="79"/>
      <c r="E413" s="79"/>
      <c r="F413" s="9" t="s">
        <v>617</v>
      </c>
      <c r="G413" s="79"/>
      <c r="H413" s="118">
        <v>81</v>
      </c>
      <c r="I413" s="125">
        <v>72.9</v>
      </c>
      <c r="J413" s="114">
        <v>64.8</v>
      </c>
    </row>
    <row r="414" s="27" customFormat="1" ht="34" spans="1:10">
      <c r="A414" s="9" t="s">
        <v>78</v>
      </c>
      <c r="B414" s="79" t="s">
        <v>855</v>
      </c>
      <c r="C414" s="104" t="s">
        <v>856</v>
      </c>
      <c r="D414" s="79"/>
      <c r="E414" s="79"/>
      <c r="F414" s="9" t="s">
        <v>617</v>
      </c>
      <c r="G414" s="79"/>
      <c r="H414" s="9">
        <v>100</v>
      </c>
      <c r="I414" s="123">
        <v>90</v>
      </c>
      <c r="J414" s="16">
        <v>80</v>
      </c>
    </row>
    <row r="415" s="27" customFormat="1" spans="1:10">
      <c r="A415" s="9" t="s">
        <v>78</v>
      </c>
      <c r="B415" s="79">
        <v>210200001</v>
      </c>
      <c r="C415" s="104" t="s">
        <v>857</v>
      </c>
      <c r="D415" s="79"/>
      <c r="E415" s="79"/>
      <c r="F415" s="9" t="s">
        <v>673</v>
      </c>
      <c r="G415" s="113"/>
      <c r="H415" s="9"/>
      <c r="I415" s="123"/>
      <c r="J415" s="16"/>
    </row>
    <row r="416" s="27" customFormat="1" ht="28.5" customHeight="1" spans="1:10">
      <c r="A416" s="9" t="s">
        <v>78</v>
      </c>
      <c r="B416" s="79" t="s">
        <v>858</v>
      </c>
      <c r="C416" s="104" t="s">
        <v>859</v>
      </c>
      <c r="D416" s="79"/>
      <c r="E416" s="79"/>
      <c r="F416" s="9" t="s">
        <v>673</v>
      </c>
      <c r="G416" s="79"/>
      <c r="H416" s="9">
        <v>475</v>
      </c>
      <c r="I416" s="123">
        <v>427.5</v>
      </c>
      <c r="J416" s="16">
        <v>380</v>
      </c>
    </row>
    <row r="417" s="27" customFormat="1" ht="34" spans="1:10">
      <c r="A417" s="9" t="s">
        <v>78</v>
      </c>
      <c r="B417" s="79" t="s">
        <v>860</v>
      </c>
      <c r="C417" s="104" t="s">
        <v>861</v>
      </c>
      <c r="D417" s="79"/>
      <c r="E417" s="79"/>
      <c r="F417" s="9" t="s">
        <v>673</v>
      </c>
      <c r="G417" s="79"/>
      <c r="H417" s="9">
        <v>71.25</v>
      </c>
      <c r="I417" s="123">
        <v>64.125</v>
      </c>
      <c r="J417" s="16">
        <v>57</v>
      </c>
    </row>
    <row r="418" s="27" customFormat="1" ht="34" spans="1:10">
      <c r="A418" s="9" t="s">
        <v>78</v>
      </c>
      <c r="B418" s="79" t="s">
        <v>862</v>
      </c>
      <c r="C418" s="104" t="s">
        <v>863</v>
      </c>
      <c r="D418" s="79"/>
      <c r="E418" s="79"/>
      <c r="F418" s="9" t="s">
        <v>673</v>
      </c>
      <c r="G418" s="79"/>
      <c r="H418" s="9">
        <v>760</v>
      </c>
      <c r="I418" s="123">
        <v>684</v>
      </c>
      <c r="J418" s="16">
        <v>608</v>
      </c>
    </row>
    <row r="419" s="27" customFormat="1" ht="51" spans="1:10">
      <c r="A419" s="9" t="s">
        <v>78</v>
      </c>
      <c r="B419" s="79" t="s">
        <v>864</v>
      </c>
      <c r="C419" s="104" t="s">
        <v>865</v>
      </c>
      <c r="D419" s="79"/>
      <c r="E419" s="79"/>
      <c r="F419" s="9" t="s">
        <v>673</v>
      </c>
      <c r="G419" s="79"/>
      <c r="H419" s="9">
        <v>114</v>
      </c>
      <c r="I419" s="123">
        <v>102.6</v>
      </c>
      <c r="J419" s="16">
        <v>91.2</v>
      </c>
    </row>
    <row r="420" s="27" customFormat="1" spans="1:10">
      <c r="A420" s="9" t="s">
        <v>78</v>
      </c>
      <c r="B420" s="79" t="s">
        <v>866</v>
      </c>
      <c r="C420" s="104" t="s">
        <v>867</v>
      </c>
      <c r="D420" s="79"/>
      <c r="E420" s="79"/>
      <c r="F420" s="9" t="s">
        <v>673</v>
      </c>
      <c r="G420" s="79"/>
      <c r="H420" s="9">
        <v>800</v>
      </c>
      <c r="I420" s="123">
        <v>720</v>
      </c>
      <c r="J420" s="16">
        <v>640</v>
      </c>
    </row>
    <row r="421" s="27" customFormat="1" ht="34" spans="1:10">
      <c r="A421" s="9" t="s">
        <v>78</v>
      </c>
      <c r="B421" s="79" t="s">
        <v>868</v>
      </c>
      <c r="C421" s="104" t="s">
        <v>869</v>
      </c>
      <c r="D421" s="79"/>
      <c r="E421" s="79"/>
      <c r="F421" s="9" t="s">
        <v>673</v>
      </c>
      <c r="G421" s="79"/>
      <c r="H421" s="9">
        <v>120</v>
      </c>
      <c r="I421" s="123">
        <v>108</v>
      </c>
      <c r="J421" s="16">
        <v>96</v>
      </c>
    </row>
    <row r="422" s="27" customFormat="1" spans="1:10">
      <c r="A422" s="9" t="s">
        <v>78</v>
      </c>
      <c r="B422" s="79">
        <v>210200002</v>
      </c>
      <c r="C422" s="104" t="s">
        <v>870</v>
      </c>
      <c r="D422" s="79"/>
      <c r="E422" s="79"/>
      <c r="F422" s="9" t="s">
        <v>673</v>
      </c>
      <c r="G422" s="79"/>
      <c r="H422" s="9"/>
      <c r="I422" s="123"/>
      <c r="J422" s="16"/>
    </row>
    <row r="423" s="27" customFormat="1" ht="34" spans="1:10">
      <c r="A423" s="9" t="s">
        <v>78</v>
      </c>
      <c r="B423" s="79" t="s">
        <v>871</v>
      </c>
      <c r="C423" s="104" t="s">
        <v>872</v>
      </c>
      <c r="D423" s="79"/>
      <c r="E423" s="79"/>
      <c r="F423" s="9" t="s">
        <v>673</v>
      </c>
      <c r="G423" s="79"/>
      <c r="H423" s="9">
        <v>500</v>
      </c>
      <c r="I423" s="123">
        <v>450</v>
      </c>
      <c r="J423" s="16">
        <v>400</v>
      </c>
    </row>
    <row r="424" s="27" customFormat="1" ht="34" spans="1:10">
      <c r="A424" s="9" t="s">
        <v>78</v>
      </c>
      <c r="B424" s="79" t="s">
        <v>873</v>
      </c>
      <c r="C424" s="104" t="s">
        <v>874</v>
      </c>
      <c r="D424" s="79"/>
      <c r="E424" s="79"/>
      <c r="F424" s="9" t="s">
        <v>673</v>
      </c>
      <c r="G424" s="79"/>
      <c r="H424" s="9">
        <v>855</v>
      </c>
      <c r="I424" s="123">
        <v>769.5</v>
      </c>
      <c r="J424" s="16">
        <v>684</v>
      </c>
    </row>
    <row r="425" s="27" customFormat="1" spans="1:10">
      <c r="A425" s="9" t="s">
        <v>78</v>
      </c>
      <c r="B425" s="79" t="s">
        <v>875</v>
      </c>
      <c r="C425" s="104" t="s">
        <v>876</v>
      </c>
      <c r="D425" s="79"/>
      <c r="E425" s="79"/>
      <c r="F425" s="9" t="s">
        <v>673</v>
      </c>
      <c r="G425" s="79"/>
      <c r="H425" s="118">
        <v>901</v>
      </c>
      <c r="I425" s="125">
        <v>810.9</v>
      </c>
      <c r="J425" s="114">
        <v>720.8</v>
      </c>
    </row>
    <row r="426" s="27" customFormat="1" ht="51" spans="1:10">
      <c r="A426" s="9" t="s">
        <v>78</v>
      </c>
      <c r="B426" s="79">
        <v>210200003</v>
      </c>
      <c r="C426" s="104" t="s">
        <v>877</v>
      </c>
      <c r="D426" s="79" t="s">
        <v>878</v>
      </c>
      <c r="E426" s="79"/>
      <c r="F426" s="9" t="s">
        <v>26</v>
      </c>
      <c r="G426" s="79"/>
      <c r="H426" s="9">
        <v>726</v>
      </c>
      <c r="I426" s="123">
        <v>653.4</v>
      </c>
      <c r="J426" s="16">
        <v>580.8</v>
      </c>
    </row>
    <row r="427" s="27" customFormat="1" spans="1:10">
      <c r="A427" s="9" t="s">
        <v>78</v>
      </c>
      <c r="B427" s="79">
        <v>210200004</v>
      </c>
      <c r="C427" s="104" t="s">
        <v>879</v>
      </c>
      <c r="D427" s="79"/>
      <c r="E427" s="79"/>
      <c r="F427" s="9" t="s">
        <v>26</v>
      </c>
      <c r="G427" s="79"/>
      <c r="H427" s="118">
        <v>700</v>
      </c>
      <c r="I427" s="125">
        <v>630</v>
      </c>
      <c r="J427" s="114">
        <v>560</v>
      </c>
    </row>
    <row r="428" s="27" customFormat="1" spans="1:10">
      <c r="A428" s="9" t="s">
        <v>78</v>
      </c>
      <c r="B428" s="79">
        <v>210200005</v>
      </c>
      <c r="C428" s="104" t="s">
        <v>880</v>
      </c>
      <c r="D428" s="79"/>
      <c r="E428" s="79"/>
      <c r="F428" s="9" t="s">
        <v>673</v>
      </c>
      <c r="G428" s="79"/>
      <c r="H428" s="9"/>
      <c r="I428" s="123"/>
      <c r="J428" s="16"/>
    </row>
    <row r="429" s="27" customFormat="1" spans="1:10">
      <c r="A429" s="9" t="s">
        <v>78</v>
      </c>
      <c r="B429" s="79" t="s">
        <v>881</v>
      </c>
      <c r="C429" s="104" t="s">
        <v>882</v>
      </c>
      <c r="D429" s="79"/>
      <c r="E429" s="79"/>
      <c r="F429" s="9" t="s">
        <v>673</v>
      </c>
      <c r="G429" s="79"/>
      <c r="H429" s="9">
        <v>765</v>
      </c>
      <c r="I429" s="123">
        <v>688.5</v>
      </c>
      <c r="J429" s="126">
        <v>612</v>
      </c>
    </row>
    <row r="430" s="27" customFormat="1" ht="34" spans="1:10">
      <c r="A430" s="9" t="s">
        <v>78</v>
      </c>
      <c r="B430" s="79" t="s">
        <v>883</v>
      </c>
      <c r="C430" s="104" t="s">
        <v>884</v>
      </c>
      <c r="D430" s="79"/>
      <c r="E430" s="79"/>
      <c r="F430" s="9" t="s">
        <v>673</v>
      </c>
      <c r="G430" s="79"/>
      <c r="H430" s="118">
        <v>860</v>
      </c>
      <c r="I430" s="125">
        <v>774</v>
      </c>
      <c r="J430" s="114">
        <v>688</v>
      </c>
    </row>
    <row r="431" s="27" customFormat="1" ht="34" spans="1:10">
      <c r="A431" s="9" t="s">
        <v>78</v>
      </c>
      <c r="B431" s="79">
        <v>210200006</v>
      </c>
      <c r="C431" s="104" t="s">
        <v>885</v>
      </c>
      <c r="D431" s="79"/>
      <c r="E431" s="79"/>
      <c r="F431" s="9" t="s">
        <v>673</v>
      </c>
      <c r="G431" s="79"/>
      <c r="H431" s="9">
        <v>855</v>
      </c>
      <c r="I431" s="123">
        <v>769.5</v>
      </c>
      <c r="J431" s="126">
        <v>684</v>
      </c>
    </row>
    <row r="432" s="28" customFormat="1" spans="1:10">
      <c r="A432" s="16" t="s">
        <v>78</v>
      </c>
      <c r="B432" s="79">
        <v>210200007</v>
      </c>
      <c r="C432" s="80" t="s">
        <v>886</v>
      </c>
      <c r="D432" s="6"/>
      <c r="E432" s="6"/>
      <c r="F432" s="16" t="s">
        <v>26</v>
      </c>
      <c r="G432" s="6"/>
      <c r="H432" s="16">
        <v>703</v>
      </c>
      <c r="I432" s="123">
        <v>632.7</v>
      </c>
      <c r="J432" s="16">
        <v>562.4</v>
      </c>
    </row>
    <row r="433" s="27" customFormat="1" spans="1:10">
      <c r="A433" s="9" t="s">
        <v>78</v>
      </c>
      <c r="B433" s="79">
        <v>210200008</v>
      </c>
      <c r="C433" s="104" t="s">
        <v>887</v>
      </c>
      <c r="D433" s="79"/>
      <c r="E433" s="79"/>
      <c r="F433" s="9" t="s">
        <v>888</v>
      </c>
      <c r="G433" s="79"/>
      <c r="H433" s="9">
        <v>475</v>
      </c>
      <c r="I433" s="123">
        <v>427.5</v>
      </c>
      <c r="J433" s="16">
        <v>380</v>
      </c>
    </row>
    <row r="434" s="27" customFormat="1" ht="282" spans="1:10">
      <c r="A434" s="9"/>
      <c r="B434" s="79">
        <v>2103</v>
      </c>
      <c r="C434" s="104" t="s">
        <v>889</v>
      </c>
      <c r="D434" s="79" t="s">
        <v>850</v>
      </c>
      <c r="E434" s="79" t="s">
        <v>851</v>
      </c>
      <c r="F434" s="9"/>
      <c r="G434" s="86" t="s">
        <v>890</v>
      </c>
      <c r="H434" s="9"/>
      <c r="I434" s="123"/>
      <c r="J434" s="16"/>
    </row>
    <row r="435" s="27" customFormat="1" ht="33" customHeight="1" spans="1:10">
      <c r="A435" s="9" t="s">
        <v>78</v>
      </c>
      <c r="B435" s="79" t="s">
        <v>891</v>
      </c>
      <c r="C435" s="104" t="s">
        <v>892</v>
      </c>
      <c r="D435" s="79"/>
      <c r="E435" s="79"/>
      <c r="F435" s="9" t="s">
        <v>617</v>
      </c>
      <c r="G435" s="79"/>
      <c r="H435" s="9">
        <v>120</v>
      </c>
      <c r="I435" s="123">
        <v>108</v>
      </c>
      <c r="J435" s="16">
        <v>96</v>
      </c>
    </row>
    <row r="436" s="27" customFormat="1" ht="33" customHeight="1" spans="1:10">
      <c r="A436" s="9" t="s">
        <v>78</v>
      </c>
      <c r="B436" s="79" t="s">
        <v>893</v>
      </c>
      <c r="C436" s="104" t="s">
        <v>894</v>
      </c>
      <c r="D436" s="79" t="s">
        <v>895</v>
      </c>
      <c r="E436" s="79"/>
      <c r="F436" s="9" t="s">
        <v>617</v>
      </c>
      <c r="G436" s="79"/>
      <c r="H436" s="9">
        <v>120</v>
      </c>
      <c r="I436" s="123">
        <v>108</v>
      </c>
      <c r="J436" s="16">
        <v>96</v>
      </c>
    </row>
    <row r="437" s="27" customFormat="1" ht="33" customHeight="1" spans="1:10">
      <c r="A437" s="9" t="s">
        <v>78</v>
      </c>
      <c r="B437" s="79" t="s">
        <v>896</v>
      </c>
      <c r="C437" s="104" t="s">
        <v>897</v>
      </c>
      <c r="D437" s="13" t="s">
        <v>898</v>
      </c>
      <c r="E437" s="79"/>
      <c r="F437" s="9" t="s">
        <v>617</v>
      </c>
      <c r="G437" s="79"/>
      <c r="H437" s="9">
        <v>400</v>
      </c>
      <c r="I437" s="123">
        <v>360</v>
      </c>
      <c r="J437" s="16">
        <v>320</v>
      </c>
    </row>
    <row r="438" s="27" customFormat="1" ht="33" customHeight="1" spans="1:10">
      <c r="A438" s="9" t="s">
        <v>78</v>
      </c>
      <c r="B438" s="79" t="s">
        <v>899</v>
      </c>
      <c r="C438" s="104" t="s">
        <v>900</v>
      </c>
      <c r="D438" s="79"/>
      <c r="E438" s="79"/>
      <c r="F438" s="9" t="s">
        <v>617</v>
      </c>
      <c r="G438" s="79"/>
      <c r="H438" s="9">
        <v>100</v>
      </c>
      <c r="I438" s="123">
        <v>90</v>
      </c>
      <c r="J438" s="16">
        <v>80</v>
      </c>
    </row>
    <row r="439" s="27" customFormat="1" ht="33" customHeight="1" spans="1:10">
      <c r="A439" s="9" t="s">
        <v>78</v>
      </c>
      <c r="B439" s="79" t="s">
        <v>901</v>
      </c>
      <c r="C439" s="104" t="s">
        <v>902</v>
      </c>
      <c r="D439" s="79"/>
      <c r="E439" s="79"/>
      <c r="F439" s="9" t="s">
        <v>617</v>
      </c>
      <c r="G439" s="6"/>
      <c r="H439" s="16">
        <v>100</v>
      </c>
      <c r="I439" s="123">
        <v>90</v>
      </c>
      <c r="J439" s="16">
        <v>80</v>
      </c>
    </row>
    <row r="440" s="27" customFormat="1" ht="33" customHeight="1" spans="1:10">
      <c r="A440" s="9" t="s">
        <v>78</v>
      </c>
      <c r="B440" s="79">
        <v>210300001</v>
      </c>
      <c r="C440" s="104" t="s">
        <v>903</v>
      </c>
      <c r="D440" s="79"/>
      <c r="E440" s="79"/>
      <c r="F440" s="9" t="s">
        <v>673</v>
      </c>
      <c r="G440" s="113"/>
      <c r="H440" s="9">
        <v>293</v>
      </c>
      <c r="I440" s="123">
        <v>263.7</v>
      </c>
      <c r="J440" s="126">
        <v>234.4</v>
      </c>
    </row>
    <row r="441" s="27" customFormat="1" ht="34" spans="1:10">
      <c r="A441" s="9" t="s">
        <v>78</v>
      </c>
      <c r="B441" s="79" t="s">
        <v>904</v>
      </c>
      <c r="C441" s="104" t="s">
        <v>905</v>
      </c>
      <c r="D441" s="79"/>
      <c r="E441" s="79"/>
      <c r="F441" s="9" t="s">
        <v>673</v>
      </c>
      <c r="G441" s="79"/>
      <c r="H441" s="9">
        <v>146.5</v>
      </c>
      <c r="I441" s="123">
        <v>131.85</v>
      </c>
      <c r="J441" s="126">
        <v>117.2</v>
      </c>
    </row>
    <row r="442" s="27" customFormat="1" spans="1:10">
      <c r="A442" s="9" t="s">
        <v>78</v>
      </c>
      <c r="B442" s="79">
        <v>210300002</v>
      </c>
      <c r="C442" s="104" t="s">
        <v>906</v>
      </c>
      <c r="D442" s="79"/>
      <c r="E442" s="79"/>
      <c r="F442" s="9" t="s">
        <v>673</v>
      </c>
      <c r="G442" s="79"/>
      <c r="H442" s="118">
        <v>450</v>
      </c>
      <c r="I442" s="125">
        <v>405</v>
      </c>
      <c r="J442" s="114">
        <v>360</v>
      </c>
    </row>
    <row r="443" s="27" customFormat="1" ht="34" spans="1:10">
      <c r="A443" s="9" t="s">
        <v>78</v>
      </c>
      <c r="B443" s="79">
        <v>210300003</v>
      </c>
      <c r="C443" s="104" t="s">
        <v>907</v>
      </c>
      <c r="D443" s="79" t="s">
        <v>908</v>
      </c>
      <c r="E443" s="79"/>
      <c r="F443" s="9" t="s">
        <v>673</v>
      </c>
      <c r="G443" s="79"/>
      <c r="H443" s="9" t="s">
        <v>318</v>
      </c>
      <c r="I443" s="124" t="s">
        <v>318</v>
      </c>
      <c r="J443" s="9" t="s">
        <v>318</v>
      </c>
    </row>
    <row r="444" s="27" customFormat="1" ht="34" spans="1:10">
      <c r="A444" s="9" t="s">
        <v>78</v>
      </c>
      <c r="B444" s="79">
        <v>210300004</v>
      </c>
      <c r="C444" s="104" t="s">
        <v>909</v>
      </c>
      <c r="D444" s="79" t="s">
        <v>910</v>
      </c>
      <c r="E444" s="79"/>
      <c r="F444" s="9" t="s">
        <v>673</v>
      </c>
      <c r="G444" s="79"/>
      <c r="H444" s="9">
        <v>380</v>
      </c>
      <c r="I444" s="123">
        <v>342</v>
      </c>
      <c r="J444" s="16">
        <v>304</v>
      </c>
    </row>
    <row r="445" s="27" customFormat="1" spans="1:10">
      <c r="A445" s="9" t="s">
        <v>78</v>
      </c>
      <c r="B445" s="79">
        <v>210300005</v>
      </c>
      <c r="C445" s="104" t="s">
        <v>911</v>
      </c>
      <c r="D445" s="79"/>
      <c r="E445" s="79"/>
      <c r="F445" s="9" t="s">
        <v>888</v>
      </c>
      <c r="G445" s="79"/>
      <c r="H445" s="9">
        <v>180</v>
      </c>
      <c r="I445" s="123">
        <v>162</v>
      </c>
      <c r="J445" s="16">
        <v>144</v>
      </c>
    </row>
    <row r="446" s="27" customFormat="1" spans="1:10">
      <c r="A446" s="9"/>
      <c r="B446" s="79">
        <v>2104</v>
      </c>
      <c r="C446" s="104" t="s">
        <v>912</v>
      </c>
      <c r="D446" s="79"/>
      <c r="E446" s="79"/>
      <c r="F446" s="9"/>
      <c r="G446" s="79"/>
      <c r="H446" s="9"/>
      <c r="I446" s="123"/>
      <c r="J446" s="16"/>
    </row>
    <row r="447" s="27" customFormat="1" spans="1:10">
      <c r="A447" s="9" t="s">
        <v>22</v>
      </c>
      <c r="B447" s="79">
        <v>210400001</v>
      </c>
      <c r="C447" s="104" t="s">
        <v>913</v>
      </c>
      <c r="D447" s="113"/>
      <c r="E447" s="79"/>
      <c r="F447" s="9"/>
      <c r="G447" s="79"/>
      <c r="H447" s="9"/>
      <c r="I447" s="123"/>
      <c r="J447" s="16"/>
    </row>
    <row r="448" s="27" customFormat="1" spans="1:10">
      <c r="A448" s="9" t="s">
        <v>22</v>
      </c>
      <c r="B448" s="79" t="s">
        <v>914</v>
      </c>
      <c r="C448" s="104" t="s">
        <v>915</v>
      </c>
      <c r="D448" s="113"/>
      <c r="E448" s="79"/>
      <c r="F448" s="9" t="s">
        <v>26</v>
      </c>
      <c r="G448" s="79"/>
      <c r="H448" s="9">
        <v>142</v>
      </c>
      <c r="I448" s="123">
        <v>127.8</v>
      </c>
      <c r="J448" s="16">
        <v>113.6</v>
      </c>
    </row>
    <row r="449" s="27" customFormat="1" spans="1:10">
      <c r="A449" s="9" t="s">
        <v>22</v>
      </c>
      <c r="B449" s="79" t="s">
        <v>916</v>
      </c>
      <c r="C449" s="104" t="s">
        <v>917</v>
      </c>
      <c r="D449" s="113"/>
      <c r="E449" s="79"/>
      <c r="F449" s="9" t="s">
        <v>26</v>
      </c>
      <c r="G449" s="79"/>
      <c r="H449" s="9">
        <v>142</v>
      </c>
      <c r="I449" s="123">
        <v>127.8</v>
      </c>
      <c r="J449" s="16">
        <v>113.6</v>
      </c>
    </row>
    <row r="450" s="27" customFormat="1" spans="1:10">
      <c r="A450" s="9" t="s">
        <v>22</v>
      </c>
      <c r="B450" s="79" t="s">
        <v>918</v>
      </c>
      <c r="C450" s="104" t="s">
        <v>919</v>
      </c>
      <c r="D450" s="113"/>
      <c r="E450" s="79"/>
      <c r="F450" s="9" t="s">
        <v>26</v>
      </c>
      <c r="G450" s="79"/>
      <c r="H450" s="9">
        <v>142</v>
      </c>
      <c r="I450" s="123">
        <v>127.8</v>
      </c>
      <c r="J450" s="16">
        <v>113.6</v>
      </c>
    </row>
    <row r="451" s="27" customFormat="1" spans="1:10">
      <c r="A451" s="9" t="s">
        <v>22</v>
      </c>
      <c r="B451" s="79" t="s">
        <v>920</v>
      </c>
      <c r="C451" s="104" t="s">
        <v>921</v>
      </c>
      <c r="D451" s="113"/>
      <c r="E451" s="79"/>
      <c r="F451" s="9" t="s">
        <v>26</v>
      </c>
      <c r="G451" s="79"/>
      <c r="H451" s="9">
        <v>142</v>
      </c>
      <c r="I451" s="123">
        <v>127.8</v>
      </c>
      <c r="J451" s="16">
        <v>113.6</v>
      </c>
    </row>
    <row r="452" s="27" customFormat="1" spans="1:10">
      <c r="A452" s="9" t="s">
        <v>78</v>
      </c>
      <c r="B452" s="79">
        <v>2105</v>
      </c>
      <c r="C452" s="104" t="s">
        <v>922</v>
      </c>
      <c r="D452" s="79"/>
      <c r="E452" s="79"/>
      <c r="F452" s="9"/>
      <c r="G452" s="79"/>
      <c r="H452" s="9"/>
      <c r="I452" s="123"/>
      <c r="J452" s="16"/>
    </row>
    <row r="453" s="27" customFormat="1" spans="1:10">
      <c r="A453" s="9" t="s">
        <v>78</v>
      </c>
      <c r="B453" s="79">
        <v>210500001</v>
      </c>
      <c r="C453" s="104" t="s">
        <v>923</v>
      </c>
      <c r="D453" s="113"/>
      <c r="E453" s="79"/>
      <c r="F453" s="9" t="s">
        <v>673</v>
      </c>
      <c r="G453" s="79"/>
      <c r="H453" s="9">
        <v>19</v>
      </c>
      <c r="I453" s="123">
        <v>17.1</v>
      </c>
      <c r="J453" s="16">
        <v>15.2</v>
      </c>
    </row>
    <row r="454" s="27" customFormat="1" spans="1:10">
      <c r="A454" s="9" t="s">
        <v>78</v>
      </c>
      <c r="B454" s="79" t="s">
        <v>924</v>
      </c>
      <c r="C454" s="104" t="s">
        <v>925</v>
      </c>
      <c r="D454" s="79"/>
      <c r="E454" s="79"/>
      <c r="F454" s="9" t="s">
        <v>673</v>
      </c>
      <c r="G454" s="79"/>
      <c r="H454" s="9">
        <v>19</v>
      </c>
      <c r="I454" s="123">
        <v>17.1</v>
      </c>
      <c r="J454" s="16">
        <v>15.2</v>
      </c>
    </row>
    <row r="455" s="27" customFormat="1" spans="1:10">
      <c r="A455" s="9" t="s">
        <v>78</v>
      </c>
      <c r="B455" s="79">
        <v>210500002</v>
      </c>
      <c r="C455" s="104" t="s">
        <v>926</v>
      </c>
      <c r="D455" s="79"/>
      <c r="E455" s="79"/>
      <c r="F455" s="9" t="s">
        <v>805</v>
      </c>
      <c r="G455" s="79"/>
      <c r="H455" s="9">
        <v>46</v>
      </c>
      <c r="I455" s="123">
        <v>41.4</v>
      </c>
      <c r="J455" s="16">
        <v>36.8</v>
      </c>
    </row>
    <row r="456" s="27" customFormat="1" ht="34" spans="1:10">
      <c r="A456" s="9" t="s">
        <v>78</v>
      </c>
      <c r="B456" s="79">
        <v>210500003</v>
      </c>
      <c r="C456" s="104" t="s">
        <v>927</v>
      </c>
      <c r="D456" s="79"/>
      <c r="E456" s="79"/>
      <c r="F456" s="9" t="s">
        <v>26</v>
      </c>
      <c r="G456" s="113"/>
      <c r="H456" s="9">
        <v>600</v>
      </c>
      <c r="I456" s="123">
        <v>540</v>
      </c>
      <c r="J456" s="16">
        <v>480</v>
      </c>
    </row>
    <row r="457" s="27" customFormat="1" ht="34" spans="1:10">
      <c r="A457" s="9" t="s">
        <v>78</v>
      </c>
      <c r="B457" s="79" t="s">
        <v>928</v>
      </c>
      <c r="C457" s="104" t="s">
        <v>929</v>
      </c>
      <c r="D457" s="79"/>
      <c r="E457" s="79"/>
      <c r="F457" s="9" t="s">
        <v>26</v>
      </c>
      <c r="G457" s="79"/>
      <c r="H457" s="9">
        <v>900</v>
      </c>
      <c r="I457" s="123">
        <v>810</v>
      </c>
      <c r="J457" s="16">
        <v>720</v>
      </c>
    </row>
    <row r="458" s="27" customFormat="1" ht="51" spans="1:10">
      <c r="A458" s="9"/>
      <c r="B458" s="79">
        <v>22</v>
      </c>
      <c r="C458" s="104" t="s">
        <v>930</v>
      </c>
      <c r="D458" s="79"/>
      <c r="E458" s="79" t="s">
        <v>931</v>
      </c>
      <c r="F458" s="9"/>
      <c r="G458" s="113"/>
      <c r="H458" s="9"/>
      <c r="I458" s="123"/>
      <c r="J458" s="16"/>
    </row>
    <row r="459" s="27" customFormat="1" spans="1:10">
      <c r="A459" s="9" t="s">
        <v>78</v>
      </c>
      <c r="B459" s="79" t="s">
        <v>932</v>
      </c>
      <c r="C459" s="104" t="s">
        <v>933</v>
      </c>
      <c r="D459" s="79"/>
      <c r="E459" s="79"/>
      <c r="F459" s="9" t="s">
        <v>26</v>
      </c>
      <c r="G459" s="79"/>
      <c r="H459" s="9">
        <v>18</v>
      </c>
      <c r="I459" s="123">
        <v>16.2</v>
      </c>
      <c r="J459" s="16">
        <v>14.4</v>
      </c>
    </row>
    <row r="460" s="27" customFormat="1" spans="1:10">
      <c r="A460" s="9"/>
      <c r="B460" s="79">
        <v>2201</v>
      </c>
      <c r="C460" s="104" t="s">
        <v>934</v>
      </c>
      <c r="D460" s="79"/>
      <c r="E460" s="79" t="s">
        <v>935</v>
      </c>
      <c r="F460" s="9"/>
      <c r="G460" s="79"/>
      <c r="H460" s="9"/>
      <c r="I460" s="123"/>
      <c r="J460" s="16"/>
    </row>
    <row r="461" s="27" customFormat="1" spans="1:10">
      <c r="A461" s="9" t="s">
        <v>78</v>
      </c>
      <c r="B461" s="79">
        <v>220100001</v>
      </c>
      <c r="C461" s="104" t="s">
        <v>936</v>
      </c>
      <c r="D461" s="79"/>
      <c r="E461" s="79"/>
      <c r="F461" s="9" t="s">
        <v>673</v>
      </c>
      <c r="G461" s="79"/>
      <c r="H461" s="9">
        <v>10</v>
      </c>
      <c r="I461" s="123">
        <v>9</v>
      </c>
      <c r="J461" s="16">
        <v>8</v>
      </c>
    </row>
    <row r="462" s="27" customFormat="1" spans="1:10">
      <c r="A462" s="9" t="s">
        <v>78</v>
      </c>
      <c r="B462" s="79">
        <v>220100002</v>
      </c>
      <c r="C462" s="104" t="s">
        <v>937</v>
      </c>
      <c r="D462" s="79"/>
      <c r="E462" s="79"/>
      <c r="F462" s="9" t="s">
        <v>629</v>
      </c>
      <c r="G462" s="79"/>
      <c r="H462" s="9" t="s">
        <v>318</v>
      </c>
      <c r="I462" s="124" t="s">
        <v>318</v>
      </c>
      <c r="J462" s="9" t="s">
        <v>318</v>
      </c>
    </row>
    <row r="463" s="27" customFormat="1" spans="1:10">
      <c r="A463" s="9" t="s">
        <v>78</v>
      </c>
      <c r="B463" s="79">
        <v>220100003</v>
      </c>
      <c r="C463" s="104" t="s">
        <v>938</v>
      </c>
      <c r="D463" s="79"/>
      <c r="E463" s="79"/>
      <c r="F463" s="9" t="s">
        <v>805</v>
      </c>
      <c r="G463" s="79"/>
      <c r="H463" s="9">
        <v>9.5</v>
      </c>
      <c r="I463" s="123">
        <v>8.55</v>
      </c>
      <c r="J463" s="16">
        <v>7.6</v>
      </c>
    </row>
    <row r="464" s="27" customFormat="1" ht="34" spans="1:10">
      <c r="A464" s="9"/>
      <c r="B464" s="79">
        <v>2202</v>
      </c>
      <c r="C464" s="104" t="s">
        <v>939</v>
      </c>
      <c r="D464" s="79"/>
      <c r="E464" s="79" t="s">
        <v>940</v>
      </c>
      <c r="F464" s="9"/>
      <c r="G464" s="79" t="s">
        <v>941</v>
      </c>
      <c r="H464" s="9"/>
      <c r="I464" s="123"/>
      <c r="J464" s="16"/>
    </row>
    <row r="465" s="27" customFormat="1" spans="1:10">
      <c r="A465" s="9"/>
      <c r="B465" s="79">
        <v>220201</v>
      </c>
      <c r="C465" s="104" t="s">
        <v>942</v>
      </c>
      <c r="D465" s="79"/>
      <c r="E465" s="79"/>
      <c r="F465" s="9"/>
      <c r="G465" s="79"/>
      <c r="H465" s="9"/>
      <c r="I465" s="123"/>
      <c r="J465" s="16"/>
    </row>
    <row r="466" s="27" customFormat="1" spans="1:10">
      <c r="A466" s="9" t="s">
        <v>78</v>
      </c>
      <c r="B466" s="79">
        <v>220201001</v>
      </c>
      <c r="C466" s="104" t="s">
        <v>943</v>
      </c>
      <c r="D466" s="79"/>
      <c r="E466" s="79"/>
      <c r="F466" s="9" t="s">
        <v>944</v>
      </c>
      <c r="G466" s="79"/>
      <c r="H466" s="9">
        <v>11</v>
      </c>
      <c r="I466" s="123">
        <v>9.9</v>
      </c>
      <c r="J466" s="16">
        <v>8.8</v>
      </c>
    </row>
    <row r="467" s="27" customFormat="1" ht="185" spans="1:10">
      <c r="A467" s="9" t="s">
        <v>78</v>
      </c>
      <c r="B467" s="79">
        <v>220201002</v>
      </c>
      <c r="C467" s="104" t="s">
        <v>945</v>
      </c>
      <c r="D467" s="113"/>
      <c r="E467" s="79"/>
      <c r="F467" s="9" t="s">
        <v>673</v>
      </c>
      <c r="G467" s="79" t="s">
        <v>946</v>
      </c>
      <c r="H467" s="118">
        <v>35</v>
      </c>
      <c r="I467" s="125">
        <v>31.5</v>
      </c>
      <c r="J467" s="114">
        <v>28</v>
      </c>
    </row>
    <row r="468" s="27" customFormat="1" spans="1:10">
      <c r="A468" s="9" t="s">
        <v>78</v>
      </c>
      <c r="B468" s="79">
        <v>220201003</v>
      </c>
      <c r="C468" s="104" t="s">
        <v>947</v>
      </c>
      <c r="D468" s="79" t="s">
        <v>948</v>
      </c>
      <c r="E468" s="79"/>
      <c r="F468" s="9" t="s">
        <v>26</v>
      </c>
      <c r="G468" s="79"/>
      <c r="H468" s="9">
        <v>85</v>
      </c>
      <c r="I468" s="123">
        <v>76.5</v>
      </c>
      <c r="J468" s="16">
        <v>68</v>
      </c>
    </row>
    <row r="469" s="27" customFormat="1" spans="1:10">
      <c r="A469" s="9" t="s">
        <v>78</v>
      </c>
      <c r="B469" s="79" t="s">
        <v>949</v>
      </c>
      <c r="C469" s="104" t="s">
        <v>950</v>
      </c>
      <c r="D469" s="79" t="s">
        <v>948</v>
      </c>
      <c r="E469" s="79"/>
      <c r="F469" s="9" t="s">
        <v>26</v>
      </c>
      <c r="G469" s="79"/>
      <c r="H469" s="9">
        <v>85</v>
      </c>
      <c r="I469" s="123">
        <v>76.5</v>
      </c>
      <c r="J469" s="16">
        <v>68</v>
      </c>
    </row>
    <row r="470" s="27" customFormat="1" spans="1:10">
      <c r="A470" s="9" t="s">
        <v>78</v>
      </c>
      <c r="B470" s="79" t="s">
        <v>951</v>
      </c>
      <c r="C470" s="104" t="s">
        <v>952</v>
      </c>
      <c r="D470" s="79" t="s">
        <v>948</v>
      </c>
      <c r="E470" s="79"/>
      <c r="F470" s="9" t="s">
        <v>26</v>
      </c>
      <c r="G470" s="79"/>
      <c r="H470" s="9">
        <v>85</v>
      </c>
      <c r="I470" s="123">
        <v>76.5</v>
      </c>
      <c r="J470" s="16">
        <v>68</v>
      </c>
    </row>
    <row r="471" s="27" customFormat="1" spans="1:10">
      <c r="A471" s="9" t="s">
        <v>78</v>
      </c>
      <c r="B471" s="79">
        <v>220201004</v>
      </c>
      <c r="C471" s="104" t="s">
        <v>953</v>
      </c>
      <c r="D471" s="79" t="s">
        <v>954</v>
      </c>
      <c r="E471" s="79" t="s">
        <v>813</v>
      </c>
      <c r="F471" s="9" t="s">
        <v>26</v>
      </c>
      <c r="G471" s="79"/>
      <c r="H471" s="9">
        <v>38</v>
      </c>
      <c r="I471" s="123">
        <v>34.2</v>
      </c>
      <c r="J471" s="16">
        <v>30.4</v>
      </c>
    </row>
    <row r="472" s="27" customFormat="1" spans="1:10">
      <c r="A472" s="9" t="s">
        <v>78</v>
      </c>
      <c r="B472" s="79">
        <v>220201005</v>
      </c>
      <c r="C472" s="104" t="s">
        <v>955</v>
      </c>
      <c r="D472" s="79" t="s">
        <v>956</v>
      </c>
      <c r="E472" s="79" t="s">
        <v>813</v>
      </c>
      <c r="F472" s="9" t="s">
        <v>26</v>
      </c>
      <c r="G472" s="79"/>
      <c r="H472" s="9">
        <v>38</v>
      </c>
      <c r="I472" s="123">
        <v>34.2</v>
      </c>
      <c r="J472" s="16">
        <v>30.4</v>
      </c>
    </row>
    <row r="473" s="27" customFormat="1" ht="34" spans="1:10">
      <c r="A473" s="9" t="s">
        <v>78</v>
      </c>
      <c r="B473" s="79">
        <v>220201006</v>
      </c>
      <c r="C473" s="104" t="s">
        <v>957</v>
      </c>
      <c r="D473" s="79" t="s">
        <v>958</v>
      </c>
      <c r="E473" s="79" t="s">
        <v>959</v>
      </c>
      <c r="F473" s="9" t="s">
        <v>26</v>
      </c>
      <c r="G473" s="79"/>
      <c r="H473" s="9">
        <v>57</v>
      </c>
      <c r="I473" s="123">
        <v>51.3</v>
      </c>
      <c r="J473" s="16">
        <v>45.6</v>
      </c>
    </row>
    <row r="474" s="27" customFormat="1" ht="140" customHeight="1" spans="1:10">
      <c r="A474" s="9" t="s">
        <v>78</v>
      </c>
      <c r="B474" s="79">
        <v>220201007</v>
      </c>
      <c r="C474" s="104" t="s">
        <v>960</v>
      </c>
      <c r="D474" s="79"/>
      <c r="E474" s="79"/>
      <c r="F474" s="9" t="s">
        <v>673</v>
      </c>
      <c r="G474" s="79" t="s">
        <v>961</v>
      </c>
      <c r="H474" s="9">
        <v>34</v>
      </c>
      <c r="I474" s="123">
        <v>30.6</v>
      </c>
      <c r="J474" s="126">
        <v>27.2</v>
      </c>
    </row>
    <row r="475" s="27" customFormat="1" ht="34" spans="1:10">
      <c r="A475" s="9" t="s">
        <v>78</v>
      </c>
      <c r="B475" s="79">
        <v>220201008</v>
      </c>
      <c r="C475" s="104" t="s">
        <v>962</v>
      </c>
      <c r="D475" s="79"/>
      <c r="E475" s="79"/>
      <c r="F475" s="9" t="s">
        <v>26</v>
      </c>
      <c r="G475" s="79" t="s">
        <v>963</v>
      </c>
      <c r="H475" s="9" t="s">
        <v>318</v>
      </c>
      <c r="I475" s="124" t="s">
        <v>318</v>
      </c>
      <c r="J475" s="9" t="s">
        <v>318</v>
      </c>
    </row>
    <row r="476" s="27" customFormat="1" ht="34" spans="1:10">
      <c r="A476" s="9" t="s">
        <v>78</v>
      </c>
      <c r="B476" s="79">
        <v>220201009</v>
      </c>
      <c r="C476" s="104" t="s">
        <v>964</v>
      </c>
      <c r="D476" s="79"/>
      <c r="E476" s="79"/>
      <c r="F476" s="9" t="s">
        <v>888</v>
      </c>
      <c r="G476" s="79" t="s">
        <v>965</v>
      </c>
      <c r="H476" s="9">
        <v>59</v>
      </c>
      <c r="I476" s="123">
        <v>53.1</v>
      </c>
      <c r="J476" s="126">
        <v>47.2</v>
      </c>
    </row>
    <row r="477" s="27" customFormat="1" ht="34" spans="1:10">
      <c r="A477" s="16" t="s">
        <v>78</v>
      </c>
      <c r="B477" s="129" t="s">
        <v>966</v>
      </c>
      <c r="C477" s="80" t="s">
        <v>967</v>
      </c>
      <c r="D477" s="130" t="s">
        <v>968</v>
      </c>
      <c r="E477" s="6"/>
      <c r="F477" s="16" t="s">
        <v>673</v>
      </c>
      <c r="G477" s="6"/>
      <c r="H477" s="126">
        <v>60</v>
      </c>
      <c r="I477" s="123">
        <v>54</v>
      </c>
      <c r="J477" s="16">
        <v>48</v>
      </c>
    </row>
    <row r="478" s="27" customFormat="1" spans="1:10">
      <c r="A478" s="9"/>
      <c r="B478" s="79">
        <v>220202</v>
      </c>
      <c r="C478" s="104" t="s">
        <v>969</v>
      </c>
      <c r="D478" s="79"/>
      <c r="E478" s="79"/>
      <c r="F478" s="9"/>
      <c r="G478" s="79" t="s">
        <v>970</v>
      </c>
      <c r="H478" s="9"/>
      <c r="I478" s="123"/>
      <c r="J478" s="16"/>
    </row>
    <row r="479" s="27" customFormat="1" ht="34" spans="1:10">
      <c r="A479" s="9" t="s">
        <v>78</v>
      </c>
      <c r="B479" s="79">
        <v>220202001</v>
      </c>
      <c r="C479" s="104" t="s">
        <v>971</v>
      </c>
      <c r="D479" s="79" t="s">
        <v>972</v>
      </c>
      <c r="E479" s="79"/>
      <c r="F479" s="9" t="s">
        <v>26</v>
      </c>
      <c r="G479" s="79"/>
      <c r="H479" s="9">
        <v>63</v>
      </c>
      <c r="I479" s="123">
        <v>56.7</v>
      </c>
      <c r="J479" s="126">
        <v>50.4</v>
      </c>
    </row>
    <row r="480" s="27" customFormat="1" ht="34" spans="1:10">
      <c r="A480" s="9" t="s">
        <v>78</v>
      </c>
      <c r="B480" s="79">
        <v>220202002</v>
      </c>
      <c r="C480" s="104" t="s">
        <v>973</v>
      </c>
      <c r="D480" s="79" t="s">
        <v>974</v>
      </c>
      <c r="E480" s="79"/>
      <c r="F480" s="9" t="s">
        <v>26</v>
      </c>
      <c r="G480" s="79"/>
      <c r="H480" s="9">
        <v>66</v>
      </c>
      <c r="I480" s="123">
        <v>59.4</v>
      </c>
      <c r="J480" s="16">
        <v>52.8</v>
      </c>
    </row>
    <row r="481" s="27" customFormat="1" ht="34" spans="1:10">
      <c r="A481" s="9" t="s">
        <v>78</v>
      </c>
      <c r="B481" s="79">
        <v>220202003</v>
      </c>
      <c r="C481" s="104" t="s">
        <v>975</v>
      </c>
      <c r="D481" s="79"/>
      <c r="E481" s="79"/>
      <c r="F481" s="9" t="s">
        <v>888</v>
      </c>
      <c r="G481" s="79" t="s">
        <v>965</v>
      </c>
      <c r="H481" s="9">
        <v>86</v>
      </c>
      <c r="I481" s="123">
        <v>77.4</v>
      </c>
      <c r="J481" s="126">
        <v>68.8</v>
      </c>
    </row>
    <row r="482" s="27" customFormat="1" spans="1:10">
      <c r="A482" s="9" t="s">
        <v>78</v>
      </c>
      <c r="B482" s="79">
        <v>220203</v>
      </c>
      <c r="C482" s="104" t="s">
        <v>976</v>
      </c>
      <c r="D482" s="79"/>
      <c r="E482" s="79"/>
      <c r="F482" s="9"/>
      <c r="G482" s="79"/>
      <c r="H482" s="9"/>
      <c r="I482" s="123"/>
      <c r="J482" s="16"/>
    </row>
    <row r="483" s="27" customFormat="1" spans="1:10">
      <c r="A483" s="9" t="s">
        <v>78</v>
      </c>
      <c r="B483" s="79">
        <v>220203001</v>
      </c>
      <c r="C483" s="104" t="s">
        <v>977</v>
      </c>
      <c r="D483" s="79" t="s">
        <v>978</v>
      </c>
      <c r="E483" s="79" t="s">
        <v>813</v>
      </c>
      <c r="F483" s="9" t="s">
        <v>26</v>
      </c>
      <c r="G483" s="79"/>
      <c r="H483" s="9">
        <v>38</v>
      </c>
      <c r="I483" s="123">
        <v>34.2</v>
      </c>
      <c r="J483" s="16">
        <v>30.4</v>
      </c>
    </row>
    <row r="484" s="27" customFormat="1" spans="1:10">
      <c r="A484" s="9" t="s">
        <v>78</v>
      </c>
      <c r="B484" s="79">
        <v>220203002</v>
      </c>
      <c r="C484" s="104" t="s">
        <v>979</v>
      </c>
      <c r="D484" s="79" t="s">
        <v>978</v>
      </c>
      <c r="E484" s="79" t="s">
        <v>813</v>
      </c>
      <c r="F484" s="9" t="s">
        <v>26</v>
      </c>
      <c r="G484" s="79"/>
      <c r="H484" s="9">
        <v>38</v>
      </c>
      <c r="I484" s="123">
        <v>34.2</v>
      </c>
      <c r="J484" s="16">
        <v>30.4</v>
      </c>
    </row>
    <row r="485" s="27" customFormat="1" spans="1:10">
      <c r="A485" s="9" t="s">
        <v>78</v>
      </c>
      <c r="B485" s="79">
        <v>220203003</v>
      </c>
      <c r="C485" s="104" t="s">
        <v>980</v>
      </c>
      <c r="D485" s="79" t="s">
        <v>978</v>
      </c>
      <c r="E485" s="79"/>
      <c r="F485" s="9" t="s">
        <v>26</v>
      </c>
      <c r="G485" s="79"/>
      <c r="H485" s="9">
        <v>38</v>
      </c>
      <c r="I485" s="123">
        <v>34.2</v>
      </c>
      <c r="J485" s="16">
        <v>30.4</v>
      </c>
    </row>
    <row r="486" s="27" customFormat="1" ht="34" spans="1:10">
      <c r="A486" s="9" t="s">
        <v>78</v>
      </c>
      <c r="B486" s="79">
        <v>220203004</v>
      </c>
      <c r="C486" s="104" t="s">
        <v>981</v>
      </c>
      <c r="D486" s="79" t="s">
        <v>982</v>
      </c>
      <c r="E486" s="79"/>
      <c r="F486" s="9" t="s">
        <v>983</v>
      </c>
      <c r="G486" s="79"/>
      <c r="H486" s="9">
        <v>57</v>
      </c>
      <c r="I486" s="123">
        <v>51.3</v>
      </c>
      <c r="J486" s="16">
        <v>45.6</v>
      </c>
    </row>
    <row r="487" s="27" customFormat="1" spans="1:10">
      <c r="A487" s="9" t="s">
        <v>78</v>
      </c>
      <c r="B487" s="79">
        <v>220203005</v>
      </c>
      <c r="C487" s="104" t="s">
        <v>984</v>
      </c>
      <c r="D487" s="79"/>
      <c r="E487" s="79"/>
      <c r="F487" s="9" t="s">
        <v>26</v>
      </c>
      <c r="G487" s="79"/>
      <c r="H487" s="9">
        <v>28</v>
      </c>
      <c r="I487" s="123">
        <v>25.2</v>
      </c>
      <c r="J487" s="16">
        <v>22.4</v>
      </c>
    </row>
    <row r="488" s="27" customFormat="1" ht="34" spans="1:10">
      <c r="A488" s="9"/>
      <c r="B488" s="79">
        <v>2203</v>
      </c>
      <c r="C488" s="104" t="s">
        <v>985</v>
      </c>
      <c r="D488" s="79"/>
      <c r="E488" s="79" t="s">
        <v>940</v>
      </c>
      <c r="F488" s="9"/>
      <c r="G488" s="79" t="s">
        <v>941</v>
      </c>
      <c r="H488" s="9"/>
      <c r="I488" s="123"/>
      <c r="J488" s="16"/>
    </row>
    <row r="489" s="27" customFormat="1" spans="1:10">
      <c r="A489" s="9"/>
      <c r="B489" s="79">
        <v>220301</v>
      </c>
      <c r="C489" s="104" t="s">
        <v>986</v>
      </c>
      <c r="D489" s="79"/>
      <c r="E489" s="79"/>
      <c r="F489" s="9"/>
      <c r="G489" s="79"/>
      <c r="H489" s="9"/>
      <c r="I489" s="123"/>
      <c r="J489" s="16"/>
    </row>
    <row r="490" s="27" customFormat="1" ht="211" customHeight="1" spans="1:10">
      <c r="A490" s="9" t="s">
        <v>78</v>
      </c>
      <c r="B490" s="79">
        <v>220301001</v>
      </c>
      <c r="C490" s="104" t="s">
        <v>987</v>
      </c>
      <c r="D490" s="113"/>
      <c r="E490" s="79"/>
      <c r="F490" s="9" t="s">
        <v>673</v>
      </c>
      <c r="G490" s="79" t="s">
        <v>988</v>
      </c>
      <c r="H490" s="9">
        <v>108</v>
      </c>
      <c r="I490" s="123">
        <v>97.2</v>
      </c>
      <c r="J490" s="126">
        <v>86.4</v>
      </c>
    </row>
    <row r="491" s="27" customFormat="1" ht="34" spans="1:10">
      <c r="A491" s="9" t="s">
        <v>78</v>
      </c>
      <c r="B491" s="79" t="s">
        <v>989</v>
      </c>
      <c r="C491" s="104" t="s">
        <v>990</v>
      </c>
      <c r="D491" s="79"/>
      <c r="E491" s="79"/>
      <c r="F491" s="9" t="s">
        <v>983</v>
      </c>
      <c r="G491" s="79"/>
      <c r="H491" s="9">
        <v>145</v>
      </c>
      <c r="I491" s="123">
        <v>130.5</v>
      </c>
      <c r="J491" s="126">
        <v>116</v>
      </c>
    </row>
    <row r="492" s="27" customFormat="1" ht="34" spans="1:10">
      <c r="A492" s="9" t="s">
        <v>78</v>
      </c>
      <c r="B492" s="79" t="s">
        <v>991</v>
      </c>
      <c r="C492" s="104" t="s">
        <v>992</v>
      </c>
      <c r="D492" s="79"/>
      <c r="E492" s="79"/>
      <c r="F492" s="9" t="s">
        <v>26</v>
      </c>
      <c r="G492" s="79" t="s">
        <v>993</v>
      </c>
      <c r="H492" s="9">
        <v>60</v>
      </c>
      <c r="I492" s="123">
        <v>54</v>
      </c>
      <c r="J492" s="126">
        <v>48</v>
      </c>
    </row>
    <row r="493" s="27" customFormat="1" ht="144" customHeight="1" spans="1:10">
      <c r="A493" s="9" t="s">
        <v>78</v>
      </c>
      <c r="B493" s="79">
        <v>220301002</v>
      </c>
      <c r="C493" s="104" t="s">
        <v>994</v>
      </c>
      <c r="D493" s="79"/>
      <c r="E493" s="79"/>
      <c r="F493" s="9" t="s">
        <v>673</v>
      </c>
      <c r="G493" s="79" t="s">
        <v>995</v>
      </c>
      <c r="H493" s="9">
        <v>103</v>
      </c>
      <c r="I493" s="123">
        <v>92.7</v>
      </c>
      <c r="J493" s="126">
        <v>82.4</v>
      </c>
    </row>
    <row r="494" s="27" customFormat="1" spans="1:10">
      <c r="A494" s="9" t="s">
        <v>78</v>
      </c>
      <c r="B494" s="79">
        <v>220302</v>
      </c>
      <c r="C494" s="104" t="s">
        <v>996</v>
      </c>
      <c r="D494" s="79"/>
      <c r="E494" s="79"/>
      <c r="F494" s="9"/>
      <c r="G494" s="79" t="s">
        <v>997</v>
      </c>
      <c r="H494" s="9"/>
      <c r="I494" s="123"/>
      <c r="J494" s="16"/>
    </row>
    <row r="495" s="27" customFormat="1" ht="34" spans="1:10">
      <c r="A495" s="9" t="s">
        <v>78</v>
      </c>
      <c r="B495" s="79">
        <v>220302001</v>
      </c>
      <c r="C495" s="104" t="s">
        <v>998</v>
      </c>
      <c r="D495" s="79"/>
      <c r="E495" s="79"/>
      <c r="F495" s="9" t="s">
        <v>26</v>
      </c>
      <c r="G495" s="79"/>
      <c r="H495" s="9">
        <v>59</v>
      </c>
      <c r="I495" s="123">
        <v>53.1</v>
      </c>
      <c r="J495" s="126">
        <v>47.2</v>
      </c>
    </row>
    <row r="496" s="27" customFormat="1" ht="34" spans="1:10">
      <c r="A496" s="9" t="s">
        <v>78</v>
      </c>
      <c r="B496" s="79">
        <v>220302002</v>
      </c>
      <c r="C496" s="104" t="s">
        <v>999</v>
      </c>
      <c r="D496" s="79"/>
      <c r="E496" s="79"/>
      <c r="F496" s="9" t="s">
        <v>26</v>
      </c>
      <c r="G496" s="79"/>
      <c r="H496" s="9">
        <v>59</v>
      </c>
      <c r="I496" s="123">
        <v>53.1</v>
      </c>
      <c r="J496" s="126">
        <v>47.2</v>
      </c>
    </row>
    <row r="497" s="27" customFormat="1" ht="36" spans="1:10">
      <c r="A497" s="9" t="s">
        <v>78</v>
      </c>
      <c r="B497" s="79">
        <v>220302003</v>
      </c>
      <c r="C497" s="104" t="s">
        <v>1000</v>
      </c>
      <c r="D497" s="86" t="s">
        <v>1001</v>
      </c>
      <c r="E497" s="83"/>
      <c r="F497" s="83" t="s">
        <v>1002</v>
      </c>
      <c r="G497" s="86" t="s">
        <v>1003</v>
      </c>
      <c r="H497" s="9">
        <v>51</v>
      </c>
      <c r="I497" s="123">
        <v>45.9</v>
      </c>
      <c r="J497" s="126">
        <v>40.8</v>
      </c>
    </row>
    <row r="498" s="27" customFormat="1" spans="1:10">
      <c r="A498" s="9" t="s">
        <v>78</v>
      </c>
      <c r="B498" s="79">
        <v>220302004</v>
      </c>
      <c r="C498" s="104" t="s">
        <v>1004</v>
      </c>
      <c r="D498" s="79"/>
      <c r="E498" s="79"/>
      <c r="F498" s="9" t="s">
        <v>26</v>
      </c>
      <c r="G498" s="79"/>
      <c r="H498" s="9">
        <v>51</v>
      </c>
      <c r="I498" s="123">
        <v>45.9</v>
      </c>
      <c r="J498" s="126">
        <v>40.8</v>
      </c>
    </row>
    <row r="499" s="27" customFormat="1" ht="71" spans="1:10">
      <c r="A499" s="9" t="s">
        <v>78</v>
      </c>
      <c r="B499" s="79">
        <v>220302005</v>
      </c>
      <c r="C499" s="85" t="s">
        <v>1005</v>
      </c>
      <c r="D499" s="86" t="s">
        <v>1006</v>
      </c>
      <c r="E499" s="83"/>
      <c r="F499" s="83" t="s">
        <v>1007</v>
      </c>
      <c r="G499" s="86" t="s">
        <v>1008</v>
      </c>
      <c r="H499" s="9">
        <v>59</v>
      </c>
      <c r="I499" s="123">
        <v>53.1</v>
      </c>
      <c r="J499" s="126">
        <v>47.2</v>
      </c>
    </row>
    <row r="500" s="27" customFormat="1" ht="53" spans="1:10">
      <c r="A500" s="9" t="s">
        <v>78</v>
      </c>
      <c r="B500" s="79">
        <v>220302006</v>
      </c>
      <c r="C500" s="104" t="s">
        <v>1009</v>
      </c>
      <c r="D500" s="86" t="s">
        <v>1010</v>
      </c>
      <c r="E500" s="83"/>
      <c r="F500" s="83" t="s">
        <v>1002</v>
      </c>
      <c r="G500" s="86" t="s">
        <v>1011</v>
      </c>
      <c r="H500" s="9">
        <v>51</v>
      </c>
      <c r="I500" s="123">
        <v>45.9</v>
      </c>
      <c r="J500" s="126">
        <v>40.8</v>
      </c>
    </row>
    <row r="501" s="27" customFormat="1" ht="34" spans="1:10">
      <c r="A501" s="9" t="s">
        <v>78</v>
      </c>
      <c r="B501" s="79" t="s">
        <v>1012</v>
      </c>
      <c r="C501" s="104" t="s">
        <v>1013</v>
      </c>
      <c r="D501" s="79"/>
      <c r="E501" s="79"/>
      <c r="F501" s="9" t="s">
        <v>1002</v>
      </c>
      <c r="G501" s="79"/>
      <c r="H501" s="9">
        <v>40</v>
      </c>
      <c r="I501" s="123">
        <v>36</v>
      </c>
      <c r="J501" s="126">
        <v>32</v>
      </c>
    </row>
    <row r="502" s="27" customFormat="1" ht="51" spans="1:10">
      <c r="A502" s="9" t="s">
        <v>78</v>
      </c>
      <c r="B502" s="79">
        <v>220302007</v>
      </c>
      <c r="C502" s="6" t="s">
        <v>1014</v>
      </c>
      <c r="D502" s="6" t="s">
        <v>1015</v>
      </c>
      <c r="E502" s="79"/>
      <c r="F502" s="9" t="s">
        <v>26</v>
      </c>
      <c r="G502" s="79"/>
      <c r="H502" s="9">
        <v>51</v>
      </c>
      <c r="I502" s="123">
        <v>45.9</v>
      </c>
      <c r="J502" s="126">
        <v>40.8</v>
      </c>
    </row>
    <row r="503" s="27" customFormat="1" ht="34" spans="1:10">
      <c r="A503" s="9" t="s">
        <v>78</v>
      </c>
      <c r="B503" s="79">
        <v>220302008</v>
      </c>
      <c r="C503" s="104" t="s">
        <v>1016</v>
      </c>
      <c r="D503" s="79"/>
      <c r="E503" s="79"/>
      <c r="F503" s="9" t="s">
        <v>26</v>
      </c>
      <c r="G503" s="79"/>
      <c r="H503" s="9">
        <v>66</v>
      </c>
      <c r="I503" s="123">
        <v>59.4</v>
      </c>
      <c r="J503" s="16">
        <v>52.8</v>
      </c>
    </row>
    <row r="504" s="27" customFormat="1" spans="1:10">
      <c r="A504" s="9" t="s">
        <v>78</v>
      </c>
      <c r="B504" s="79">
        <v>220302009</v>
      </c>
      <c r="C504" s="104" t="s">
        <v>1017</v>
      </c>
      <c r="D504" s="79" t="s">
        <v>1018</v>
      </c>
      <c r="E504" s="79" t="s">
        <v>501</v>
      </c>
      <c r="F504" s="9" t="s">
        <v>26</v>
      </c>
      <c r="G504" s="79"/>
      <c r="H504" s="9">
        <v>114</v>
      </c>
      <c r="I504" s="123">
        <v>102.6</v>
      </c>
      <c r="J504" s="16">
        <v>91.2</v>
      </c>
    </row>
    <row r="505" s="27" customFormat="1" spans="1:10">
      <c r="A505" s="9" t="s">
        <v>78</v>
      </c>
      <c r="B505" s="79">
        <v>220302010</v>
      </c>
      <c r="C505" s="104" t="s">
        <v>1019</v>
      </c>
      <c r="D505" s="113"/>
      <c r="E505" s="79" t="s">
        <v>1020</v>
      </c>
      <c r="F505" s="9" t="s">
        <v>26</v>
      </c>
      <c r="G505" s="79"/>
      <c r="H505" s="9">
        <v>114</v>
      </c>
      <c r="I505" s="123">
        <v>102.6</v>
      </c>
      <c r="J505" s="16">
        <v>91.2</v>
      </c>
    </row>
    <row r="506" s="27" customFormat="1" spans="1:10">
      <c r="A506" s="9" t="s">
        <v>78</v>
      </c>
      <c r="B506" s="79" t="s">
        <v>1021</v>
      </c>
      <c r="C506" s="104" t="s">
        <v>1022</v>
      </c>
      <c r="D506" s="79"/>
      <c r="E506" s="79" t="s">
        <v>1020</v>
      </c>
      <c r="F506" s="9" t="s">
        <v>26</v>
      </c>
      <c r="G506" s="79"/>
      <c r="H506" s="9">
        <v>114</v>
      </c>
      <c r="I506" s="123">
        <v>102.6</v>
      </c>
      <c r="J506" s="16">
        <v>91.2</v>
      </c>
    </row>
    <row r="507" s="27" customFormat="1" ht="34" spans="1:10">
      <c r="A507" s="9" t="s">
        <v>78</v>
      </c>
      <c r="B507" s="79">
        <v>220302012</v>
      </c>
      <c r="C507" s="104" t="s">
        <v>1023</v>
      </c>
      <c r="D507" s="79"/>
      <c r="E507" s="79"/>
      <c r="F507" s="9" t="s">
        <v>888</v>
      </c>
      <c r="G507" s="79" t="s">
        <v>965</v>
      </c>
      <c r="H507" s="9">
        <v>108</v>
      </c>
      <c r="I507" s="123">
        <v>97.2</v>
      </c>
      <c r="J507" s="126">
        <v>86.4</v>
      </c>
    </row>
    <row r="508" s="27" customFormat="1" ht="51" spans="1:10">
      <c r="A508" s="9"/>
      <c r="B508" s="79">
        <v>2204</v>
      </c>
      <c r="C508" s="104" t="s">
        <v>1024</v>
      </c>
      <c r="D508" s="79" t="s">
        <v>1025</v>
      </c>
      <c r="E508" s="79" t="s">
        <v>940</v>
      </c>
      <c r="F508" s="9"/>
      <c r="G508" s="79"/>
      <c r="H508" s="9"/>
      <c r="I508" s="123"/>
      <c r="J508" s="16"/>
    </row>
    <row r="509" s="27" customFormat="1" spans="1:10">
      <c r="A509" s="9" t="s">
        <v>78</v>
      </c>
      <c r="B509" s="79">
        <v>220400001</v>
      </c>
      <c r="C509" s="104" t="s">
        <v>1026</v>
      </c>
      <c r="D509" s="79"/>
      <c r="E509" s="79"/>
      <c r="F509" s="9" t="s">
        <v>1027</v>
      </c>
      <c r="G509" s="113"/>
      <c r="H509" s="9">
        <v>99</v>
      </c>
      <c r="I509" s="123">
        <v>89.1</v>
      </c>
      <c r="J509" s="126">
        <v>79.2</v>
      </c>
    </row>
    <row r="510" s="27" customFormat="1" ht="68" spans="1:10">
      <c r="A510" s="9" t="s">
        <v>78</v>
      </c>
      <c r="B510" s="79" t="s">
        <v>1028</v>
      </c>
      <c r="C510" s="104" t="s">
        <v>1029</v>
      </c>
      <c r="D510" s="79" t="s">
        <v>1030</v>
      </c>
      <c r="E510" s="79"/>
      <c r="F510" s="9" t="s">
        <v>1027</v>
      </c>
      <c r="G510" s="79"/>
      <c r="H510" s="9">
        <v>49.5</v>
      </c>
      <c r="I510" s="123">
        <v>44.55</v>
      </c>
      <c r="J510" s="126">
        <v>39.6</v>
      </c>
    </row>
    <row r="511" s="27" customFormat="1" ht="84" spans="1:10">
      <c r="A511" s="9" t="s">
        <v>78</v>
      </c>
      <c r="B511" s="79" t="s">
        <v>1031</v>
      </c>
      <c r="C511" s="104" t="s">
        <v>1032</v>
      </c>
      <c r="D511" s="79" t="s">
        <v>1033</v>
      </c>
      <c r="E511" s="79"/>
      <c r="F511" s="9" t="s">
        <v>1027</v>
      </c>
      <c r="G511" s="79"/>
      <c r="H511" s="9">
        <v>19.8</v>
      </c>
      <c r="I511" s="123">
        <v>17.82</v>
      </c>
      <c r="J511" s="126">
        <v>15.84</v>
      </c>
    </row>
    <row r="512" s="27" customFormat="1" ht="101" spans="1:10">
      <c r="A512" s="9" t="s">
        <v>78</v>
      </c>
      <c r="B512" s="79" t="s">
        <v>1034</v>
      </c>
      <c r="C512" s="104" t="s">
        <v>1035</v>
      </c>
      <c r="D512" s="79" t="s">
        <v>1036</v>
      </c>
      <c r="E512" s="79"/>
      <c r="F512" s="9" t="s">
        <v>1027</v>
      </c>
      <c r="G512" s="79"/>
      <c r="H512" s="9">
        <v>79.2</v>
      </c>
      <c r="I512" s="123">
        <v>71.28</v>
      </c>
      <c r="J512" s="16">
        <v>63.36</v>
      </c>
    </row>
    <row r="513" s="27" customFormat="1" ht="68" spans="1:10">
      <c r="A513" s="9" t="s">
        <v>78</v>
      </c>
      <c r="B513" s="79" t="s">
        <v>1037</v>
      </c>
      <c r="C513" s="104" t="s">
        <v>1038</v>
      </c>
      <c r="D513" s="79" t="s">
        <v>1039</v>
      </c>
      <c r="E513" s="79"/>
      <c r="F513" s="9" t="s">
        <v>1027</v>
      </c>
      <c r="G513" s="79"/>
      <c r="H513" s="9">
        <v>19.8</v>
      </c>
      <c r="I513" s="123">
        <v>17.82</v>
      </c>
      <c r="J513" s="16">
        <v>15.84</v>
      </c>
    </row>
    <row r="514" s="28" customFormat="1" ht="84" spans="1:10">
      <c r="A514" s="16" t="s">
        <v>78</v>
      </c>
      <c r="B514" s="129" t="s">
        <v>1040</v>
      </c>
      <c r="C514" s="80" t="s">
        <v>1041</v>
      </c>
      <c r="D514" s="130" t="s">
        <v>1042</v>
      </c>
      <c r="E514" s="6"/>
      <c r="F514" s="16" t="s">
        <v>888</v>
      </c>
      <c r="G514" s="6" t="s">
        <v>1043</v>
      </c>
      <c r="H514" s="126">
        <v>180</v>
      </c>
      <c r="I514" s="123">
        <v>162</v>
      </c>
      <c r="J514" s="16">
        <v>144</v>
      </c>
    </row>
    <row r="515" s="27" customFormat="1" spans="1:10">
      <c r="A515" s="9" t="s">
        <v>78</v>
      </c>
      <c r="B515" s="79">
        <v>220400002</v>
      </c>
      <c r="C515" s="104" t="s">
        <v>1044</v>
      </c>
      <c r="D515" s="79"/>
      <c r="E515" s="79"/>
      <c r="F515" s="9" t="s">
        <v>841</v>
      </c>
      <c r="G515" s="79"/>
      <c r="H515" s="9">
        <v>45</v>
      </c>
      <c r="I515" s="123">
        <v>40.5</v>
      </c>
      <c r="J515" s="126">
        <v>36</v>
      </c>
    </row>
    <row r="516" s="27" customFormat="1" spans="1:10">
      <c r="A516" s="9" t="s">
        <v>78</v>
      </c>
      <c r="B516" s="79">
        <v>220400003</v>
      </c>
      <c r="C516" s="104" t="s">
        <v>1045</v>
      </c>
      <c r="D516" s="79"/>
      <c r="E516" s="79"/>
      <c r="F516" s="9" t="s">
        <v>26</v>
      </c>
      <c r="G516" s="79"/>
      <c r="H516" s="9">
        <v>14</v>
      </c>
      <c r="I516" s="123">
        <v>12.6</v>
      </c>
      <c r="J516" s="126">
        <v>11.2</v>
      </c>
    </row>
    <row r="517" s="27" customFormat="1" spans="1:10">
      <c r="A517" s="9"/>
      <c r="B517" s="79">
        <v>2205</v>
      </c>
      <c r="C517" s="104" t="s">
        <v>1046</v>
      </c>
      <c r="D517" s="79"/>
      <c r="E517" s="79"/>
      <c r="F517" s="9"/>
      <c r="G517" s="79"/>
      <c r="H517" s="9"/>
      <c r="I517" s="123"/>
      <c r="J517" s="16"/>
    </row>
    <row r="518" s="27" customFormat="1" spans="1:10">
      <c r="A518" s="9" t="s">
        <v>78</v>
      </c>
      <c r="B518" s="79">
        <v>220500001</v>
      </c>
      <c r="C518" s="104" t="s">
        <v>1047</v>
      </c>
      <c r="D518" s="79"/>
      <c r="E518" s="79"/>
      <c r="F518" s="9" t="s">
        <v>944</v>
      </c>
      <c r="G518" s="79"/>
      <c r="H518" s="9">
        <v>36</v>
      </c>
      <c r="I518" s="123">
        <v>32.4</v>
      </c>
      <c r="J518" s="126">
        <v>28.8</v>
      </c>
    </row>
    <row r="519" s="27" customFormat="1" spans="1:10">
      <c r="A519" s="9" t="s">
        <v>78</v>
      </c>
      <c r="B519" s="79">
        <v>220500002</v>
      </c>
      <c r="C519" s="104" t="s">
        <v>1048</v>
      </c>
      <c r="D519" s="79"/>
      <c r="E519" s="79"/>
      <c r="F519" s="9" t="s">
        <v>673</v>
      </c>
      <c r="G519" s="79"/>
      <c r="H519" s="9">
        <v>34</v>
      </c>
      <c r="I519" s="123">
        <v>30.6</v>
      </c>
      <c r="J519" s="126">
        <v>27.2</v>
      </c>
    </row>
    <row r="520" s="27" customFormat="1" ht="34" spans="1:10">
      <c r="A520" s="9"/>
      <c r="B520" s="79">
        <v>2206</v>
      </c>
      <c r="C520" s="104" t="s">
        <v>1049</v>
      </c>
      <c r="D520" s="79"/>
      <c r="E520" s="79" t="s">
        <v>940</v>
      </c>
      <c r="F520" s="9"/>
      <c r="G520" s="79"/>
      <c r="H520" s="9"/>
      <c r="I520" s="123"/>
      <c r="J520" s="16"/>
    </row>
    <row r="521" s="27" customFormat="1" ht="34" spans="1:10">
      <c r="A521" s="9" t="s">
        <v>78</v>
      </c>
      <c r="B521" s="79">
        <v>220600001</v>
      </c>
      <c r="C521" s="104" t="s">
        <v>1050</v>
      </c>
      <c r="D521" s="79" t="s">
        <v>1051</v>
      </c>
      <c r="E521" s="79"/>
      <c r="F521" s="9" t="s">
        <v>26</v>
      </c>
      <c r="G521" s="79"/>
      <c r="H521" s="9">
        <v>15</v>
      </c>
      <c r="I521" s="123">
        <v>13.5</v>
      </c>
      <c r="J521" s="126">
        <v>12</v>
      </c>
    </row>
    <row r="522" s="27" customFormat="1" ht="51" spans="1:10">
      <c r="A522" s="9" t="s">
        <v>78</v>
      </c>
      <c r="B522" s="79">
        <v>220600002</v>
      </c>
      <c r="C522" s="104" t="s">
        <v>1052</v>
      </c>
      <c r="D522" s="79" t="s">
        <v>1053</v>
      </c>
      <c r="E522" s="79"/>
      <c r="F522" s="9" t="s">
        <v>26</v>
      </c>
      <c r="G522" s="79"/>
      <c r="H522" s="9">
        <v>41</v>
      </c>
      <c r="I522" s="123">
        <v>36.9</v>
      </c>
      <c r="J522" s="126">
        <v>32.8</v>
      </c>
    </row>
    <row r="523" s="27" customFormat="1" ht="51" spans="1:10">
      <c r="A523" s="9" t="s">
        <v>78</v>
      </c>
      <c r="B523" s="79">
        <v>220600003</v>
      </c>
      <c r="C523" s="104" t="s">
        <v>1054</v>
      </c>
      <c r="D523" s="79" t="s">
        <v>1053</v>
      </c>
      <c r="E523" s="79"/>
      <c r="F523" s="9" t="s">
        <v>26</v>
      </c>
      <c r="G523" s="79"/>
      <c r="H523" s="9" t="s">
        <v>318</v>
      </c>
      <c r="I523" s="124" t="s">
        <v>318</v>
      </c>
      <c r="J523" s="9" t="s">
        <v>318</v>
      </c>
    </row>
    <row r="524" s="27" customFormat="1" ht="51" spans="1:10">
      <c r="A524" s="9" t="s">
        <v>78</v>
      </c>
      <c r="B524" s="79">
        <v>220600004</v>
      </c>
      <c r="C524" s="104" t="s">
        <v>1055</v>
      </c>
      <c r="D524" s="79" t="s">
        <v>1056</v>
      </c>
      <c r="E524" s="79"/>
      <c r="F524" s="9" t="s">
        <v>26</v>
      </c>
      <c r="G524" s="79"/>
      <c r="H524" s="9">
        <v>126</v>
      </c>
      <c r="I524" s="123">
        <v>113.4</v>
      </c>
      <c r="J524" s="126">
        <v>100.8</v>
      </c>
    </row>
    <row r="525" s="27" customFormat="1" ht="51" spans="1:10">
      <c r="A525" s="9" t="s">
        <v>78</v>
      </c>
      <c r="B525" s="79" t="s">
        <v>1057</v>
      </c>
      <c r="C525" s="104" t="s">
        <v>1058</v>
      </c>
      <c r="D525" s="79" t="s">
        <v>1059</v>
      </c>
      <c r="E525" s="79"/>
      <c r="F525" s="9" t="s">
        <v>983</v>
      </c>
      <c r="G525" s="79"/>
      <c r="H525" s="9">
        <v>126</v>
      </c>
      <c r="I525" s="123">
        <v>113.4</v>
      </c>
      <c r="J525" s="126">
        <v>100.8</v>
      </c>
    </row>
    <row r="526" s="27" customFormat="1" ht="68" spans="1:10">
      <c r="A526" s="9" t="s">
        <v>78</v>
      </c>
      <c r="B526" s="79">
        <v>220600005</v>
      </c>
      <c r="C526" s="104" t="s">
        <v>1060</v>
      </c>
      <c r="D526" s="79" t="s">
        <v>1061</v>
      </c>
      <c r="E526" s="79"/>
      <c r="F526" s="9" t="s">
        <v>26</v>
      </c>
      <c r="G526" s="113"/>
      <c r="H526" s="9">
        <v>207</v>
      </c>
      <c r="I526" s="123">
        <v>186.3</v>
      </c>
      <c r="J526" s="16">
        <v>165.6</v>
      </c>
    </row>
    <row r="527" s="27" customFormat="1" spans="1:10">
      <c r="A527" s="9" t="s">
        <v>78</v>
      </c>
      <c r="B527" s="79" t="s">
        <v>1062</v>
      </c>
      <c r="C527" s="104" t="s">
        <v>1063</v>
      </c>
      <c r="D527" s="79"/>
      <c r="E527" s="79"/>
      <c r="F527" s="9" t="s">
        <v>629</v>
      </c>
      <c r="G527" s="6"/>
      <c r="H527" s="16">
        <v>280</v>
      </c>
      <c r="I527" s="123">
        <v>252</v>
      </c>
      <c r="J527" s="16">
        <v>224</v>
      </c>
    </row>
    <row r="528" s="27" customFormat="1" spans="1:10">
      <c r="A528" s="9" t="s">
        <v>78</v>
      </c>
      <c r="B528" s="79">
        <v>220600006</v>
      </c>
      <c r="C528" s="104" t="s">
        <v>1064</v>
      </c>
      <c r="D528" s="79" t="s">
        <v>1065</v>
      </c>
      <c r="E528" s="79"/>
      <c r="F528" s="9" t="s">
        <v>26</v>
      </c>
      <c r="G528" s="79"/>
      <c r="H528" s="9" t="s">
        <v>318</v>
      </c>
      <c r="I528" s="124" t="s">
        <v>318</v>
      </c>
      <c r="J528" s="9" t="s">
        <v>318</v>
      </c>
    </row>
    <row r="529" s="27" customFormat="1" spans="1:10">
      <c r="A529" s="9" t="s">
        <v>78</v>
      </c>
      <c r="B529" s="79">
        <v>220600007</v>
      </c>
      <c r="C529" s="104" t="s">
        <v>1066</v>
      </c>
      <c r="D529" s="79"/>
      <c r="E529" s="79"/>
      <c r="F529" s="9" t="s">
        <v>26</v>
      </c>
      <c r="G529" s="79"/>
      <c r="H529" s="9" t="s">
        <v>318</v>
      </c>
      <c r="I529" s="124" t="s">
        <v>318</v>
      </c>
      <c r="J529" s="9" t="s">
        <v>318</v>
      </c>
    </row>
    <row r="530" s="27" customFormat="1" ht="68" spans="1:10">
      <c r="A530" s="9" t="s">
        <v>78</v>
      </c>
      <c r="B530" s="79">
        <v>220600008</v>
      </c>
      <c r="C530" s="104" t="s">
        <v>1067</v>
      </c>
      <c r="D530" s="79" t="s">
        <v>1068</v>
      </c>
      <c r="E530" s="79"/>
      <c r="F530" s="9" t="s">
        <v>26</v>
      </c>
      <c r="G530" s="79"/>
      <c r="H530" s="9">
        <v>76</v>
      </c>
      <c r="I530" s="123">
        <v>68.4</v>
      </c>
      <c r="J530" s="16">
        <v>60.8</v>
      </c>
    </row>
    <row r="531" s="27" customFormat="1" ht="68" spans="1:10">
      <c r="A531" s="9" t="s">
        <v>78</v>
      </c>
      <c r="B531" s="79" t="s">
        <v>1069</v>
      </c>
      <c r="C531" s="104" t="s">
        <v>1070</v>
      </c>
      <c r="D531" s="79" t="s">
        <v>1071</v>
      </c>
      <c r="E531" s="79"/>
      <c r="F531" s="9" t="s">
        <v>26</v>
      </c>
      <c r="G531" s="79"/>
      <c r="H531" s="9">
        <v>76</v>
      </c>
      <c r="I531" s="123">
        <v>68.4</v>
      </c>
      <c r="J531" s="16">
        <v>60.8</v>
      </c>
    </row>
    <row r="532" s="27" customFormat="1" ht="118" spans="1:10">
      <c r="A532" s="9" t="s">
        <v>78</v>
      </c>
      <c r="B532" s="79">
        <v>220600009</v>
      </c>
      <c r="C532" s="104" t="s">
        <v>1072</v>
      </c>
      <c r="D532" s="79" t="s">
        <v>1073</v>
      </c>
      <c r="E532" s="79" t="s">
        <v>501</v>
      </c>
      <c r="F532" s="9" t="s">
        <v>26</v>
      </c>
      <c r="G532" s="79"/>
      <c r="H532" s="131">
        <v>400</v>
      </c>
      <c r="I532" s="132">
        <v>360</v>
      </c>
      <c r="J532" s="133">
        <v>320</v>
      </c>
    </row>
    <row r="533" s="27" customFormat="1" ht="118" spans="1:10">
      <c r="A533" s="9" t="s">
        <v>78</v>
      </c>
      <c r="B533" s="79">
        <v>220600010</v>
      </c>
      <c r="C533" s="104" t="s">
        <v>1074</v>
      </c>
      <c r="D533" s="79" t="s">
        <v>1075</v>
      </c>
      <c r="E533" s="79"/>
      <c r="F533" s="9" t="s">
        <v>26</v>
      </c>
      <c r="G533" s="113"/>
      <c r="H533" s="9">
        <v>40</v>
      </c>
      <c r="I533" s="123">
        <v>36</v>
      </c>
      <c r="J533" s="16">
        <v>32</v>
      </c>
    </row>
    <row r="534" s="27" customFormat="1" ht="185" spans="1:10">
      <c r="A534" s="9" t="s">
        <v>78</v>
      </c>
      <c r="B534" s="79" t="s">
        <v>1076</v>
      </c>
      <c r="C534" s="104" t="s">
        <v>1077</v>
      </c>
      <c r="D534" s="79" t="s">
        <v>1078</v>
      </c>
      <c r="E534" s="79"/>
      <c r="F534" s="9" t="s">
        <v>26</v>
      </c>
      <c r="G534" s="79"/>
      <c r="H534" s="9">
        <v>40</v>
      </c>
      <c r="I534" s="123">
        <v>36</v>
      </c>
      <c r="J534" s="16">
        <v>32</v>
      </c>
    </row>
    <row r="535" s="28" customFormat="1" spans="1:10">
      <c r="A535" s="16" t="s">
        <v>78</v>
      </c>
      <c r="B535" s="129" t="s">
        <v>1079</v>
      </c>
      <c r="C535" s="80" t="s">
        <v>1080</v>
      </c>
      <c r="D535" s="130" t="s">
        <v>1081</v>
      </c>
      <c r="E535" s="6" t="s">
        <v>1020</v>
      </c>
      <c r="F535" s="16" t="s">
        <v>26</v>
      </c>
      <c r="G535" s="6"/>
      <c r="H535" s="16">
        <v>95</v>
      </c>
      <c r="I535" s="123">
        <v>85.5</v>
      </c>
      <c r="J535" s="16">
        <v>76</v>
      </c>
    </row>
    <row r="536" s="27" customFormat="1" spans="1:10">
      <c r="A536" s="9"/>
      <c r="B536" s="79">
        <v>2207</v>
      </c>
      <c r="C536" s="104" t="s">
        <v>1082</v>
      </c>
      <c r="D536" s="79"/>
      <c r="E536" s="79"/>
      <c r="F536" s="9"/>
      <c r="G536" s="79"/>
      <c r="H536" s="9"/>
      <c r="I536" s="123"/>
      <c r="J536" s="16"/>
    </row>
    <row r="537" s="27" customFormat="1" spans="1:10">
      <c r="A537" s="9" t="s">
        <v>78</v>
      </c>
      <c r="B537" s="79">
        <v>220700001</v>
      </c>
      <c r="C537" s="104" t="s">
        <v>1083</v>
      </c>
      <c r="D537" s="79"/>
      <c r="E537" s="79"/>
      <c r="F537" s="9" t="s">
        <v>26</v>
      </c>
      <c r="G537" s="79"/>
      <c r="H537" s="9">
        <v>57</v>
      </c>
      <c r="I537" s="123">
        <v>51.3</v>
      </c>
      <c r="J537" s="16">
        <v>45.6</v>
      </c>
    </row>
    <row r="538" s="27" customFormat="1" spans="1:10">
      <c r="A538" s="9" t="s">
        <v>78</v>
      </c>
      <c r="B538" s="79">
        <v>220700002</v>
      </c>
      <c r="C538" s="104" t="s">
        <v>1084</v>
      </c>
      <c r="D538" s="79"/>
      <c r="E538" s="79"/>
      <c r="F538" s="9" t="s">
        <v>26</v>
      </c>
      <c r="G538" s="79"/>
      <c r="H538" s="9">
        <v>38</v>
      </c>
      <c r="I538" s="123">
        <v>34.2</v>
      </c>
      <c r="J538" s="16">
        <v>30.4</v>
      </c>
    </row>
    <row r="539" s="27" customFormat="1" spans="1:10">
      <c r="A539" s="9" t="s">
        <v>78</v>
      </c>
      <c r="B539" s="79">
        <v>220700003</v>
      </c>
      <c r="C539" s="104" t="s">
        <v>1085</v>
      </c>
      <c r="D539" s="79"/>
      <c r="E539" s="79"/>
      <c r="F539" s="9" t="s">
        <v>26</v>
      </c>
      <c r="G539" s="79"/>
      <c r="H539" s="9">
        <v>27</v>
      </c>
      <c r="I539" s="123">
        <v>24.3</v>
      </c>
      <c r="J539" s="16">
        <v>21.6</v>
      </c>
    </row>
    <row r="540" s="27" customFormat="1" spans="1:10">
      <c r="A540" s="9" t="s">
        <v>78</v>
      </c>
      <c r="B540" s="79">
        <v>220700004</v>
      </c>
      <c r="C540" s="104" t="s">
        <v>1086</v>
      </c>
      <c r="D540" s="79"/>
      <c r="E540" s="79"/>
      <c r="F540" s="9" t="s">
        <v>26</v>
      </c>
      <c r="G540" s="79"/>
      <c r="H540" s="9">
        <v>34</v>
      </c>
      <c r="I540" s="123">
        <v>30.6</v>
      </c>
      <c r="J540" s="126">
        <v>27.2</v>
      </c>
    </row>
    <row r="541" s="27" customFormat="1" spans="1:10">
      <c r="A541" s="9" t="s">
        <v>78</v>
      </c>
      <c r="B541" s="79">
        <v>220700005</v>
      </c>
      <c r="C541" s="104" t="s">
        <v>1087</v>
      </c>
      <c r="D541" s="79"/>
      <c r="E541" s="79"/>
      <c r="F541" s="9" t="s">
        <v>26</v>
      </c>
      <c r="G541" s="79"/>
      <c r="H541" s="9">
        <v>38</v>
      </c>
      <c r="I541" s="123">
        <v>34.2</v>
      </c>
      <c r="J541" s="16">
        <v>30.4</v>
      </c>
    </row>
    <row r="542" s="27" customFormat="1" spans="1:10">
      <c r="A542" s="9" t="s">
        <v>78</v>
      </c>
      <c r="B542" s="79">
        <v>220700006</v>
      </c>
      <c r="C542" s="104" t="s">
        <v>1088</v>
      </c>
      <c r="D542" s="79"/>
      <c r="E542" s="79"/>
      <c r="F542" s="9" t="s">
        <v>26</v>
      </c>
      <c r="G542" s="79"/>
      <c r="H542" s="9">
        <v>38</v>
      </c>
      <c r="I542" s="123">
        <v>34.2</v>
      </c>
      <c r="J542" s="16">
        <v>30.4</v>
      </c>
    </row>
    <row r="543" s="27" customFormat="1" spans="1:10">
      <c r="A543" s="9" t="s">
        <v>78</v>
      </c>
      <c r="B543" s="79">
        <v>220700007</v>
      </c>
      <c r="C543" s="104" t="s">
        <v>1089</v>
      </c>
      <c r="D543" s="79" t="s">
        <v>1090</v>
      </c>
      <c r="E543" s="79" t="s">
        <v>1020</v>
      </c>
      <c r="F543" s="9" t="s">
        <v>26</v>
      </c>
      <c r="G543" s="79"/>
      <c r="H543" s="9">
        <v>95</v>
      </c>
      <c r="I543" s="123">
        <v>85.5</v>
      </c>
      <c r="J543" s="16">
        <v>76</v>
      </c>
    </row>
    <row r="544" s="27" customFormat="1" spans="1:10">
      <c r="A544" s="9"/>
      <c r="B544" s="79">
        <v>2208</v>
      </c>
      <c r="C544" s="104" t="s">
        <v>1091</v>
      </c>
      <c r="D544" s="79"/>
      <c r="E544" s="79"/>
      <c r="F544" s="9"/>
      <c r="G544" s="79"/>
      <c r="H544" s="9"/>
      <c r="I544" s="123"/>
      <c r="J544" s="16"/>
    </row>
    <row r="545" s="27" customFormat="1" spans="1:10">
      <c r="A545" s="9" t="s">
        <v>78</v>
      </c>
      <c r="B545" s="79">
        <v>220800001</v>
      </c>
      <c r="C545" s="104" t="s">
        <v>1092</v>
      </c>
      <c r="D545" s="79"/>
      <c r="E545" s="79"/>
      <c r="F545" s="9" t="s">
        <v>1093</v>
      </c>
      <c r="G545" s="79"/>
      <c r="H545" s="9">
        <v>7</v>
      </c>
      <c r="I545" s="123">
        <v>6.3</v>
      </c>
      <c r="J545" s="16">
        <v>5.6</v>
      </c>
    </row>
    <row r="546" s="27" customFormat="1" spans="1:10">
      <c r="A546" s="9" t="s">
        <v>78</v>
      </c>
      <c r="B546" s="79">
        <v>220800002</v>
      </c>
      <c r="C546" s="104" t="s">
        <v>1094</v>
      </c>
      <c r="D546" s="79"/>
      <c r="E546" s="79"/>
      <c r="F546" s="9" t="s">
        <v>1093</v>
      </c>
      <c r="G546" s="79"/>
      <c r="H546" s="118">
        <v>10</v>
      </c>
      <c r="I546" s="125">
        <v>9</v>
      </c>
      <c r="J546" s="114">
        <v>8</v>
      </c>
    </row>
    <row r="547" s="27" customFormat="1" spans="1:10">
      <c r="A547" s="9" t="s">
        <v>78</v>
      </c>
      <c r="B547" s="79">
        <v>220800003</v>
      </c>
      <c r="C547" s="104" t="s">
        <v>1095</v>
      </c>
      <c r="D547" s="79"/>
      <c r="E547" s="79"/>
      <c r="F547" s="9" t="s">
        <v>1093</v>
      </c>
      <c r="G547" s="79"/>
      <c r="H547" s="9">
        <v>7</v>
      </c>
      <c r="I547" s="123">
        <v>6.3</v>
      </c>
      <c r="J547" s="16">
        <v>5.6</v>
      </c>
    </row>
    <row r="548" s="27" customFormat="1" spans="1:10">
      <c r="A548" s="9" t="s">
        <v>78</v>
      </c>
      <c r="B548" s="79">
        <v>220800004</v>
      </c>
      <c r="C548" s="104" t="s">
        <v>1096</v>
      </c>
      <c r="D548" s="79"/>
      <c r="E548" s="79"/>
      <c r="F548" s="9" t="s">
        <v>1093</v>
      </c>
      <c r="G548" s="79"/>
      <c r="H548" s="9">
        <v>11</v>
      </c>
      <c r="I548" s="123">
        <v>9.9</v>
      </c>
      <c r="J548" s="16">
        <v>8.8</v>
      </c>
    </row>
    <row r="549" s="27" customFormat="1" spans="1:10">
      <c r="A549" s="9" t="s">
        <v>78</v>
      </c>
      <c r="B549" s="79">
        <v>220800005</v>
      </c>
      <c r="C549" s="104" t="s">
        <v>1097</v>
      </c>
      <c r="D549" s="79"/>
      <c r="E549" s="79"/>
      <c r="F549" s="9" t="s">
        <v>1093</v>
      </c>
      <c r="G549" s="79"/>
      <c r="H549" s="118">
        <v>12</v>
      </c>
      <c r="I549" s="125">
        <v>10.8</v>
      </c>
      <c r="J549" s="114">
        <v>9.6</v>
      </c>
    </row>
    <row r="550" s="27" customFormat="1" spans="1:10">
      <c r="A550" s="9" t="s">
        <v>78</v>
      </c>
      <c r="B550" s="79">
        <v>220800006</v>
      </c>
      <c r="C550" s="104" t="s">
        <v>1098</v>
      </c>
      <c r="D550" s="79"/>
      <c r="E550" s="79"/>
      <c r="F550" s="9" t="s">
        <v>1093</v>
      </c>
      <c r="G550" s="79"/>
      <c r="H550" s="9">
        <v>11</v>
      </c>
      <c r="I550" s="123">
        <v>9.9</v>
      </c>
      <c r="J550" s="16">
        <v>8.8</v>
      </c>
    </row>
    <row r="551" s="27" customFormat="1" spans="1:10">
      <c r="A551" s="9" t="s">
        <v>78</v>
      </c>
      <c r="B551" s="79">
        <v>220800007</v>
      </c>
      <c r="C551" s="104" t="s">
        <v>1099</v>
      </c>
      <c r="D551" s="79" t="s">
        <v>1100</v>
      </c>
      <c r="E551" s="79"/>
      <c r="F551" s="9" t="s">
        <v>26</v>
      </c>
      <c r="G551" s="79"/>
      <c r="H551" s="9">
        <v>28</v>
      </c>
      <c r="I551" s="123">
        <v>25.2</v>
      </c>
      <c r="J551" s="16">
        <v>22.4</v>
      </c>
    </row>
    <row r="552" s="27" customFormat="1" ht="34" spans="1:10">
      <c r="A552" s="9" t="s">
        <v>78</v>
      </c>
      <c r="B552" s="79">
        <v>220800008</v>
      </c>
      <c r="C552" s="104" t="s">
        <v>1101</v>
      </c>
      <c r="D552" s="79" t="s">
        <v>1102</v>
      </c>
      <c r="E552" s="79"/>
      <c r="F552" s="9" t="s">
        <v>617</v>
      </c>
      <c r="G552" s="79"/>
      <c r="H552" s="9">
        <v>14</v>
      </c>
      <c r="I552" s="123">
        <v>12.6</v>
      </c>
      <c r="J552" s="126">
        <v>11.2</v>
      </c>
    </row>
    <row r="553" s="27" customFormat="1" ht="68" spans="1:10">
      <c r="A553" s="9"/>
      <c r="B553" s="79">
        <v>23</v>
      </c>
      <c r="C553" s="104" t="s">
        <v>1103</v>
      </c>
      <c r="D553" s="79" t="s">
        <v>1104</v>
      </c>
      <c r="E553" s="79" t="s">
        <v>1105</v>
      </c>
      <c r="F553" s="9"/>
      <c r="G553" s="79" t="s">
        <v>1106</v>
      </c>
      <c r="H553" s="9"/>
      <c r="I553" s="123"/>
      <c r="J553" s="16"/>
    </row>
    <row r="554" s="27" customFormat="1" spans="1:10">
      <c r="A554" s="9"/>
      <c r="B554" s="79">
        <v>2301</v>
      </c>
      <c r="C554" s="104" t="s">
        <v>1107</v>
      </c>
      <c r="D554" s="79" t="s">
        <v>1108</v>
      </c>
      <c r="E554" s="79"/>
      <c r="F554" s="9"/>
      <c r="G554" s="79"/>
      <c r="H554" s="9"/>
      <c r="I554" s="123"/>
      <c r="J554" s="16"/>
    </row>
    <row r="555" s="27" customFormat="1" spans="1:10">
      <c r="A555" s="9" t="s">
        <v>78</v>
      </c>
      <c r="B555" s="79">
        <v>230100001</v>
      </c>
      <c r="C555" s="104" t="s">
        <v>1109</v>
      </c>
      <c r="D555" s="79" t="s">
        <v>1110</v>
      </c>
      <c r="E555" s="79"/>
      <c r="F555" s="9" t="s">
        <v>1111</v>
      </c>
      <c r="G555" s="113"/>
      <c r="H555" s="9">
        <v>160</v>
      </c>
      <c r="I555" s="123">
        <v>144</v>
      </c>
      <c r="J555" s="16">
        <v>128</v>
      </c>
    </row>
    <row r="556" s="27" customFormat="1" ht="34" spans="1:10">
      <c r="A556" s="9" t="s">
        <v>78</v>
      </c>
      <c r="B556" s="79" t="s">
        <v>1112</v>
      </c>
      <c r="C556" s="104" t="s">
        <v>1113</v>
      </c>
      <c r="D556" s="79"/>
      <c r="E556" s="79"/>
      <c r="F556" s="9" t="s">
        <v>1114</v>
      </c>
      <c r="G556" s="79"/>
      <c r="H556" s="9">
        <v>50</v>
      </c>
      <c r="I556" s="123">
        <v>45</v>
      </c>
      <c r="J556" s="16">
        <v>40</v>
      </c>
    </row>
    <row r="557" s="27" customFormat="1" spans="1:10">
      <c r="A557" s="9" t="s">
        <v>78</v>
      </c>
      <c r="B557" s="79">
        <v>230100002</v>
      </c>
      <c r="C557" s="104" t="s">
        <v>1115</v>
      </c>
      <c r="D557" s="79"/>
      <c r="E557" s="79"/>
      <c r="F557" s="9" t="s">
        <v>1116</v>
      </c>
      <c r="G557" s="113"/>
      <c r="H557" s="9">
        <v>120</v>
      </c>
      <c r="I557" s="123">
        <v>108</v>
      </c>
      <c r="J557" s="16">
        <v>96</v>
      </c>
    </row>
    <row r="558" s="27" customFormat="1" ht="34" spans="1:10">
      <c r="A558" s="9" t="s">
        <v>78</v>
      </c>
      <c r="B558" s="79" t="s">
        <v>1117</v>
      </c>
      <c r="C558" s="104" t="s">
        <v>1118</v>
      </c>
      <c r="D558" s="79"/>
      <c r="E558" s="79"/>
      <c r="F558" s="9" t="s">
        <v>1116</v>
      </c>
      <c r="G558" s="79"/>
      <c r="H558" s="9">
        <v>50</v>
      </c>
      <c r="I558" s="123">
        <v>45</v>
      </c>
      <c r="J558" s="16">
        <v>40</v>
      </c>
    </row>
    <row r="559" s="27" customFormat="1" ht="51" spans="1:10">
      <c r="A559" s="9" t="s">
        <v>78</v>
      </c>
      <c r="B559" s="79">
        <v>2302</v>
      </c>
      <c r="C559" s="104" t="s">
        <v>1119</v>
      </c>
      <c r="D559" s="79" t="s">
        <v>1120</v>
      </c>
      <c r="E559" s="79"/>
      <c r="F559" s="9"/>
      <c r="G559" s="113"/>
      <c r="H559" s="9"/>
      <c r="I559" s="123"/>
      <c r="J559" s="16"/>
    </row>
    <row r="560" s="27" customFormat="1" spans="1:10">
      <c r="A560" s="9" t="s">
        <v>78</v>
      </c>
      <c r="B560" s="79" t="s">
        <v>1121</v>
      </c>
      <c r="C560" s="104" t="s">
        <v>1122</v>
      </c>
      <c r="D560" s="79"/>
      <c r="E560" s="79"/>
      <c r="F560" s="9" t="s">
        <v>26</v>
      </c>
      <c r="G560" s="6"/>
      <c r="H560" s="16">
        <v>50</v>
      </c>
      <c r="I560" s="123">
        <v>45</v>
      </c>
      <c r="J560" s="16">
        <v>40</v>
      </c>
    </row>
    <row r="561" s="27" customFormat="1" spans="1:10">
      <c r="A561" s="9" t="s">
        <v>78</v>
      </c>
      <c r="B561" s="79">
        <v>230200001</v>
      </c>
      <c r="C561" s="104" t="s">
        <v>1123</v>
      </c>
      <c r="D561" s="79"/>
      <c r="E561" s="79"/>
      <c r="F561" s="9" t="s">
        <v>26</v>
      </c>
      <c r="G561" s="79"/>
      <c r="H561" s="9">
        <v>291</v>
      </c>
      <c r="I561" s="123">
        <v>261.9</v>
      </c>
      <c r="J561" s="16">
        <v>232.8</v>
      </c>
    </row>
    <row r="562" s="27" customFormat="1" spans="1:10">
      <c r="A562" s="9" t="s">
        <v>78</v>
      </c>
      <c r="B562" s="79">
        <v>230200002</v>
      </c>
      <c r="C562" s="104" t="s">
        <v>1124</v>
      </c>
      <c r="D562" s="79"/>
      <c r="E562" s="79"/>
      <c r="F562" s="9" t="s">
        <v>1125</v>
      </c>
      <c r="G562" s="113"/>
      <c r="H562" s="9">
        <v>199</v>
      </c>
      <c r="I562" s="123">
        <v>179.1</v>
      </c>
      <c r="J562" s="16">
        <v>159.2</v>
      </c>
    </row>
    <row r="563" s="27" customFormat="1" spans="1:10">
      <c r="A563" s="9" t="s">
        <v>78</v>
      </c>
      <c r="B563" s="79" t="s">
        <v>1126</v>
      </c>
      <c r="C563" s="104" t="s">
        <v>1127</v>
      </c>
      <c r="D563" s="79"/>
      <c r="E563" s="79"/>
      <c r="F563" s="9" t="s">
        <v>1116</v>
      </c>
      <c r="G563" s="79"/>
      <c r="H563" s="9">
        <v>50</v>
      </c>
      <c r="I563" s="123">
        <v>45</v>
      </c>
      <c r="J563" s="16">
        <v>40</v>
      </c>
    </row>
    <row r="564" s="27" customFormat="1" spans="1:10">
      <c r="A564" s="9" t="s">
        <v>78</v>
      </c>
      <c r="B564" s="79">
        <v>230200003</v>
      </c>
      <c r="C564" s="104" t="s">
        <v>1128</v>
      </c>
      <c r="D564" s="79"/>
      <c r="E564" s="79"/>
      <c r="F564" s="9" t="s">
        <v>26</v>
      </c>
      <c r="G564" s="79"/>
      <c r="H564" s="9">
        <v>300</v>
      </c>
      <c r="I564" s="123">
        <v>270</v>
      </c>
      <c r="J564" s="16">
        <v>240</v>
      </c>
    </row>
    <row r="565" s="27" customFormat="1" spans="1:10">
      <c r="A565" s="9" t="s">
        <v>78</v>
      </c>
      <c r="B565" s="79">
        <v>230200004</v>
      </c>
      <c r="C565" s="104" t="s">
        <v>1129</v>
      </c>
      <c r="D565" s="79"/>
      <c r="E565" s="79"/>
      <c r="F565" s="9" t="s">
        <v>26</v>
      </c>
      <c r="G565" s="79"/>
      <c r="H565" s="9">
        <v>285</v>
      </c>
      <c r="I565" s="123">
        <v>256.5</v>
      </c>
      <c r="J565" s="16">
        <v>228</v>
      </c>
    </row>
    <row r="566" s="27" customFormat="1" spans="1:10">
      <c r="A566" s="9" t="s">
        <v>78</v>
      </c>
      <c r="B566" s="79">
        <v>230200005</v>
      </c>
      <c r="C566" s="104" t="s">
        <v>1130</v>
      </c>
      <c r="D566" s="79"/>
      <c r="E566" s="79"/>
      <c r="F566" s="9" t="s">
        <v>26</v>
      </c>
      <c r="G566" s="79"/>
      <c r="H566" s="9">
        <v>245</v>
      </c>
      <c r="I566" s="123">
        <v>220.5</v>
      </c>
      <c r="J566" s="16">
        <v>196</v>
      </c>
    </row>
    <row r="567" s="27" customFormat="1" spans="1:10">
      <c r="A567" s="9" t="s">
        <v>78</v>
      </c>
      <c r="B567" s="79">
        <v>230200006</v>
      </c>
      <c r="C567" s="104" t="s">
        <v>1131</v>
      </c>
      <c r="D567" s="79"/>
      <c r="E567" s="79"/>
      <c r="F567" s="9" t="s">
        <v>1116</v>
      </c>
      <c r="G567" s="113"/>
      <c r="H567" s="118">
        <v>119</v>
      </c>
      <c r="I567" s="125">
        <v>107.1</v>
      </c>
      <c r="J567" s="114">
        <v>95.2</v>
      </c>
    </row>
    <row r="568" s="27" customFormat="1" ht="34" spans="1:10">
      <c r="A568" s="9" t="s">
        <v>78</v>
      </c>
      <c r="B568" s="79" t="s">
        <v>1132</v>
      </c>
      <c r="C568" s="104" t="s">
        <v>1133</v>
      </c>
      <c r="D568" s="79"/>
      <c r="E568" s="79"/>
      <c r="F568" s="9" t="s">
        <v>1116</v>
      </c>
      <c r="G568" s="79"/>
      <c r="H568" s="9">
        <v>50</v>
      </c>
      <c r="I568" s="123">
        <v>45</v>
      </c>
      <c r="J568" s="16">
        <v>40</v>
      </c>
    </row>
    <row r="569" s="27" customFormat="1" spans="1:10">
      <c r="A569" s="9" t="s">
        <v>78</v>
      </c>
      <c r="B569" s="79">
        <v>230200007</v>
      </c>
      <c r="C569" s="104" t="s">
        <v>1134</v>
      </c>
      <c r="D569" s="79"/>
      <c r="E569" s="79"/>
      <c r="F569" s="9" t="s">
        <v>26</v>
      </c>
      <c r="G569" s="79"/>
      <c r="H569" s="118">
        <v>117</v>
      </c>
      <c r="I569" s="125">
        <v>105.3</v>
      </c>
      <c r="J569" s="114">
        <v>93.6</v>
      </c>
    </row>
    <row r="570" s="27" customFormat="1" spans="1:10">
      <c r="A570" s="9" t="s">
        <v>78</v>
      </c>
      <c r="B570" s="79">
        <v>230200008</v>
      </c>
      <c r="C570" s="104" t="s">
        <v>1135</v>
      </c>
      <c r="D570" s="79"/>
      <c r="E570" s="79"/>
      <c r="F570" s="9" t="s">
        <v>26</v>
      </c>
      <c r="G570" s="79"/>
      <c r="H570" s="9">
        <v>171</v>
      </c>
      <c r="I570" s="123">
        <v>153.9</v>
      </c>
      <c r="J570" s="16">
        <v>136.8</v>
      </c>
    </row>
    <row r="571" s="27" customFormat="1" spans="1:10">
      <c r="A571" s="9" t="s">
        <v>78</v>
      </c>
      <c r="B571" s="79">
        <v>230200009</v>
      </c>
      <c r="C571" s="104" t="s">
        <v>1136</v>
      </c>
      <c r="D571" s="79"/>
      <c r="E571" s="79"/>
      <c r="F571" s="9" t="s">
        <v>26</v>
      </c>
      <c r="G571" s="79"/>
      <c r="H571" s="9">
        <v>171</v>
      </c>
      <c r="I571" s="123">
        <v>153.9</v>
      </c>
      <c r="J571" s="16">
        <v>136.8</v>
      </c>
    </row>
    <row r="572" s="27" customFormat="1" spans="1:10">
      <c r="A572" s="9" t="s">
        <v>78</v>
      </c>
      <c r="B572" s="79">
        <v>230200010</v>
      </c>
      <c r="C572" s="104" t="s">
        <v>1137</v>
      </c>
      <c r="D572" s="79"/>
      <c r="E572" s="79"/>
      <c r="F572" s="9" t="s">
        <v>1138</v>
      </c>
      <c r="G572" s="79"/>
      <c r="H572" s="9">
        <v>171</v>
      </c>
      <c r="I572" s="123">
        <v>153.9</v>
      </c>
      <c r="J572" s="16">
        <v>136.8</v>
      </c>
    </row>
    <row r="573" s="27" customFormat="1" spans="1:10">
      <c r="A573" s="9" t="s">
        <v>78</v>
      </c>
      <c r="B573" s="79">
        <v>230200011</v>
      </c>
      <c r="C573" s="104" t="s">
        <v>1139</v>
      </c>
      <c r="D573" s="79"/>
      <c r="E573" s="79"/>
      <c r="F573" s="9" t="s">
        <v>26</v>
      </c>
      <c r="G573" s="79"/>
      <c r="H573" s="118">
        <v>219</v>
      </c>
      <c r="I573" s="125">
        <v>197.1</v>
      </c>
      <c r="J573" s="114">
        <v>175.2</v>
      </c>
    </row>
    <row r="574" s="27" customFormat="1" spans="1:10">
      <c r="A574" s="9" t="s">
        <v>78</v>
      </c>
      <c r="B574" s="79">
        <v>230200012</v>
      </c>
      <c r="C574" s="104" t="s">
        <v>1140</v>
      </c>
      <c r="D574" s="79"/>
      <c r="E574" s="79"/>
      <c r="F574" s="9" t="s">
        <v>1141</v>
      </c>
      <c r="G574" s="113"/>
      <c r="H574" s="9">
        <v>295</v>
      </c>
      <c r="I574" s="123">
        <v>265.5</v>
      </c>
      <c r="J574" s="16">
        <v>236</v>
      </c>
    </row>
    <row r="575" s="27" customFormat="1" ht="34" spans="1:10">
      <c r="A575" s="9" t="s">
        <v>78</v>
      </c>
      <c r="B575" s="79" t="s">
        <v>1142</v>
      </c>
      <c r="C575" s="104" t="s">
        <v>1143</v>
      </c>
      <c r="D575" s="79"/>
      <c r="E575" s="79"/>
      <c r="F575" s="9" t="s">
        <v>1116</v>
      </c>
      <c r="G575" s="79"/>
      <c r="H575" s="9">
        <v>50</v>
      </c>
      <c r="I575" s="123">
        <v>45</v>
      </c>
      <c r="J575" s="16">
        <v>40</v>
      </c>
    </row>
    <row r="576" s="27" customFormat="1" ht="34" spans="1:10">
      <c r="A576" s="9" t="s">
        <v>78</v>
      </c>
      <c r="B576" s="79">
        <v>230200013</v>
      </c>
      <c r="C576" s="104" t="s">
        <v>1144</v>
      </c>
      <c r="D576" s="79" t="s">
        <v>1145</v>
      </c>
      <c r="E576" s="79"/>
      <c r="F576" s="9" t="s">
        <v>1141</v>
      </c>
      <c r="G576" s="113"/>
      <c r="H576" s="9">
        <v>300</v>
      </c>
      <c r="I576" s="123">
        <v>270</v>
      </c>
      <c r="J576" s="16">
        <v>240</v>
      </c>
    </row>
    <row r="577" s="27" customFormat="1" ht="34" spans="1:10">
      <c r="A577" s="9" t="s">
        <v>78</v>
      </c>
      <c r="B577" s="79" t="s">
        <v>1146</v>
      </c>
      <c r="C577" s="104" t="s">
        <v>1147</v>
      </c>
      <c r="D577" s="79"/>
      <c r="E577" s="79"/>
      <c r="F577" s="9" t="s">
        <v>1116</v>
      </c>
      <c r="G577" s="79"/>
      <c r="H577" s="9">
        <v>50</v>
      </c>
      <c r="I577" s="123">
        <v>45</v>
      </c>
      <c r="J577" s="16">
        <v>40</v>
      </c>
    </row>
    <row r="578" s="27" customFormat="1" spans="1:10">
      <c r="A578" s="9" t="s">
        <v>78</v>
      </c>
      <c r="B578" s="79">
        <v>230200014</v>
      </c>
      <c r="C578" s="104" t="s">
        <v>1148</v>
      </c>
      <c r="D578" s="79"/>
      <c r="E578" s="79"/>
      <c r="F578" s="9" t="s">
        <v>1141</v>
      </c>
      <c r="G578" s="113"/>
      <c r="H578" s="9">
        <v>266</v>
      </c>
      <c r="I578" s="123">
        <v>239.4</v>
      </c>
      <c r="J578" s="16">
        <v>212.8</v>
      </c>
    </row>
    <row r="579" s="27" customFormat="1" ht="34" spans="1:10">
      <c r="A579" s="9" t="s">
        <v>78</v>
      </c>
      <c r="B579" s="79" t="s">
        <v>1149</v>
      </c>
      <c r="C579" s="104" t="s">
        <v>1150</v>
      </c>
      <c r="D579" s="79"/>
      <c r="E579" s="79"/>
      <c r="F579" s="9" t="s">
        <v>1116</v>
      </c>
      <c r="G579" s="79"/>
      <c r="H579" s="9">
        <v>50</v>
      </c>
      <c r="I579" s="123">
        <v>45</v>
      </c>
      <c r="J579" s="16">
        <v>40</v>
      </c>
    </row>
    <row r="580" s="27" customFormat="1" ht="34" spans="1:10">
      <c r="A580" s="9" t="s">
        <v>78</v>
      </c>
      <c r="B580" s="79">
        <v>230200015</v>
      </c>
      <c r="C580" s="104" t="s">
        <v>1151</v>
      </c>
      <c r="D580" s="79" t="s">
        <v>1145</v>
      </c>
      <c r="E580" s="79"/>
      <c r="F580" s="9" t="s">
        <v>1141</v>
      </c>
      <c r="G580" s="113"/>
      <c r="H580" s="9">
        <v>266</v>
      </c>
      <c r="I580" s="123">
        <v>239.4</v>
      </c>
      <c r="J580" s="16">
        <v>212.8</v>
      </c>
    </row>
    <row r="581" s="27" customFormat="1" ht="34" spans="1:10">
      <c r="A581" s="9" t="s">
        <v>78</v>
      </c>
      <c r="B581" s="79" t="s">
        <v>1152</v>
      </c>
      <c r="C581" s="104" t="s">
        <v>1153</v>
      </c>
      <c r="D581" s="79"/>
      <c r="E581" s="79"/>
      <c r="F581" s="9" t="s">
        <v>1116</v>
      </c>
      <c r="G581" s="79"/>
      <c r="H581" s="9">
        <v>50</v>
      </c>
      <c r="I581" s="123">
        <v>45</v>
      </c>
      <c r="J581" s="16">
        <v>40</v>
      </c>
    </row>
    <row r="582" s="27" customFormat="1" spans="1:10">
      <c r="A582" s="9" t="s">
        <v>78</v>
      </c>
      <c r="B582" s="79">
        <v>230200016</v>
      </c>
      <c r="C582" s="104" t="s">
        <v>1154</v>
      </c>
      <c r="D582" s="79" t="s">
        <v>1155</v>
      </c>
      <c r="E582" s="79"/>
      <c r="F582" s="9" t="s">
        <v>26</v>
      </c>
      <c r="G582" s="113"/>
      <c r="H582" s="9">
        <v>250</v>
      </c>
      <c r="I582" s="123">
        <v>225</v>
      </c>
      <c r="J582" s="16">
        <v>200</v>
      </c>
    </row>
    <row r="583" s="27" customFormat="1" ht="34" spans="1:10">
      <c r="A583" s="9" t="s">
        <v>78</v>
      </c>
      <c r="B583" s="79" t="s">
        <v>1156</v>
      </c>
      <c r="C583" s="104" t="s">
        <v>1157</v>
      </c>
      <c r="D583" s="79"/>
      <c r="E583" s="79"/>
      <c r="F583" s="9" t="s">
        <v>1116</v>
      </c>
      <c r="G583" s="79"/>
      <c r="H583" s="9">
        <v>50</v>
      </c>
      <c r="I583" s="123">
        <v>45</v>
      </c>
      <c r="J583" s="16">
        <v>40</v>
      </c>
    </row>
    <row r="584" s="27" customFormat="1" spans="1:10">
      <c r="A584" s="9" t="s">
        <v>78</v>
      </c>
      <c r="B584" s="79">
        <v>230200017</v>
      </c>
      <c r="C584" s="104" t="s">
        <v>1158</v>
      </c>
      <c r="D584" s="79"/>
      <c r="E584" s="79"/>
      <c r="F584" s="9" t="s">
        <v>1141</v>
      </c>
      <c r="G584" s="113"/>
      <c r="H584" s="9">
        <v>237</v>
      </c>
      <c r="I584" s="123">
        <v>213.3</v>
      </c>
      <c r="J584" s="16">
        <v>189.6</v>
      </c>
    </row>
    <row r="585" s="27" customFormat="1" ht="34" spans="1:10">
      <c r="A585" s="9" t="s">
        <v>78</v>
      </c>
      <c r="B585" s="79" t="s">
        <v>1159</v>
      </c>
      <c r="C585" s="104" t="s">
        <v>1160</v>
      </c>
      <c r="D585" s="79"/>
      <c r="E585" s="79"/>
      <c r="F585" s="9" t="s">
        <v>1116</v>
      </c>
      <c r="G585" s="79"/>
      <c r="H585" s="9">
        <v>50</v>
      </c>
      <c r="I585" s="123">
        <v>45</v>
      </c>
      <c r="J585" s="16">
        <v>40</v>
      </c>
    </row>
    <row r="586" s="27" customFormat="1" ht="34" spans="1:10">
      <c r="A586" s="9" t="s">
        <v>78</v>
      </c>
      <c r="B586" s="79">
        <v>230200018</v>
      </c>
      <c r="C586" s="104" t="s">
        <v>1161</v>
      </c>
      <c r="D586" s="79" t="s">
        <v>1145</v>
      </c>
      <c r="E586" s="79"/>
      <c r="F586" s="9" t="s">
        <v>1141</v>
      </c>
      <c r="G586" s="113"/>
      <c r="H586" s="9">
        <v>280</v>
      </c>
      <c r="I586" s="123">
        <v>252</v>
      </c>
      <c r="J586" s="16">
        <v>224</v>
      </c>
    </row>
    <row r="587" s="27" customFormat="1" ht="34" spans="1:10">
      <c r="A587" s="9" t="s">
        <v>78</v>
      </c>
      <c r="B587" s="79" t="s">
        <v>1162</v>
      </c>
      <c r="C587" s="104" t="s">
        <v>1163</v>
      </c>
      <c r="D587" s="79"/>
      <c r="E587" s="79"/>
      <c r="F587" s="9" t="s">
        <v>1116</v>
      </c>
      <c r="G587" s="79"/>
      <c r="H587" s="9">
        <v>50</v>
      </c>
      <c r="I587" s="123">
        <v>45</v>
      </c>
      <c r="J587" s="16">
        <v>40</v>
      </c>
    </row>
    <row r="588" s="27" customFormat="1" spans="1:10">
      <c r="A588" s="9" t="s">
        <v>78</v>
      </c>
      <c r="B588" s="79">
        <v>230200019</v>
      </c>
      <c r="C588" s="104" t="s">
        <v>1164</v>
      </c>
      <c r="D588" s="79"/>
      <c r="E588" s="79"/>
      <c r="F588" s="9" t="s">
        <v>1141</v>
      </c>
      <c r="G588" s="113"/>
      <c r="H588" s="9">
        <v>237</v>
      </c>
      <c r="I588" s="123">
        <v>213.3</v>
      </c>
      <c r="J588" s="16">
        <v>189.6</v>
      </c>
    </row>
    <row r="589" s="27" customFormat="1" ht="34" spans="1:10">
      <c r="A589" s="9" t="s">
        <v>78</v>
      </c>
      <c r="B589" s="79" t="s">
        <v>1165</v>
      </c>
      <c r="C589" s="104" t="s">
        <v>1166</v>
      </c>
      <c r="D589" s="79"/>
      <c r="E589" s="79"/>
      <c r="F589" s="9" t="s">
        <v>1116</v>
      </c>
      <c r="G589" s="79"/>
      <c r="H589" s="9">
        <v>50</v>
      </c>
      <c r="I589" s="123">
        <v>45</v>
      </c>
      <c r="J589" s="16">
        <v>40</v>
      </c>
    </row>
    <row r="590" s="27" customFormat="1" spans="1:10">
      <c r="A590" s="9" t="s">
        <v>78</v>
      </c>
      <c r="B590" s="79">
        <v>230200020</v>
      </c>
      <c r="C590" s="104" t="s">
        <v>1167</v>
      </c>
      <c r="D590" s="79"/>
      <c r="E590" s="79"/>
      <c r="F590" s="9" t="s">
        <v>26</v>
      </c>
      <c r="G590" s="79"/>
      <c r="H590" s="9">
        <v>237</v>
      </c>
      <c r="I590" s="123">
        <v>213.3</v>
      </c>
      <c r="J590" s="16">
        <v>189.6</v>
      </c>
    </row>
    <row r="591" s="27" customFormat="1" spans="1:10">
      <c r="A591" s="9" t="s">
        <v>78</v>
      </c>
      <c r="B591" s="79">
        <v>230200021</v>
      </c>
      <c r="C591" s="104" t="s">
        <v>1168</v>
      </c>
      <c r="D591" s="79"/>
      <c r="E591" s="79"/>
      <c r="F591" s="9" t="s">
        <v>26</v>
      </c>
      <c r="G591" s="79"/>
      <c r="H591" s="9">
        <v>266</v>
      </c>
      <c r="I591" s="123">
        <v>239.4</v>
      </c>
      <c r="J591" s="16">
        <v>212.8</v>
      </c>
    </row>
    <row r="592" s="27" customFormat="1" spans="1:10">
      <c r="A592" s="9" t="s">
        <v>78</v>
      </c>
      <c r="B592" s="79">
        <v>230200022</v>
      </c>
      <c r="C592" s="104" t="s">
        <v>1169</v>
      </c>
      <c r="D592" s="79"/>
      <c r="E592" s="79"/>
      <c r="F592" s="9" t="s">
        <v>26</v>
      </c>
      <c r="G592" s="79"/>
      <c r="H592" s="9">
        <v>266</v>
      </c>
      <c r="I592" s="123">
        <v>239.4</v>
      </c>
      <c r="J592" s="16">
        <v>212.8</v>
      </c>
    </row>
    <row r="593" s="27" customFormat="1" spans="1:10">
      <c r="A593" s="9" t="s">
        <v>78</v>
      </c>
      <c r="B593" s="79">
        <v>230200023</v>
      </c>
      <c r="C593" s="104" t="s">
        <v>1170</v>
      </c>
      <c r="D593" s="79"/>
      <c r="E593" s="79"/>
      <c r="F593" s="9" t="s">
        <v>26</v>
      </c>
      <c r="G593" s="79"/>
      <c r="H593" s="9">
        <v>237</v>
      </c>
      <c r="I593" s="123">
        <v>213.3</v>
      </c>
      <c r="J593" s="16">
        <v>189.6</v>
      </c>
    </row>
    <row r="594" s="27" customFormat="1" ht="34" spans="1:10">
      <c r="A594" s="9" t="s">
        <v>78</v>
      </c>
      <c r="B594" s="79">
        <v>230200024</v>
      </c>
      <c r="C594" s="104" t="s">
        <v>1171</v>
      </c>
      <c r="D594" s="79"/>
      <c r="E594" s="79"/>
      <c r="F594" s="9" t="s">
        <v>1172</v>
      </c>
      <c r="G594" s="113"/>
      <c r="H594" s="9">
        <v>250</v>
      </c>
      <c r="I594" s="123">
        <v>225</v>
      </c>
      <c r="J594" s="16">
        <v>200</v>
      </c>
    </row>
    <row r="595" s="27" customFormat="1" ht="34" spans="1:10">
      <c r="A595" s="9" t="s">
        <v>78</v>
      </c>
      <c r="B595" s="79" t="s">
        <v>1173</v>
      </c>
      <c r="C595" s="104" t="s">
        <v>1174</v>
      </c>
      <c r="D595" s="79"/>
      <c r="E595" s="79"/>
      <c r="F595" s="9" t="s">
        <v>1116</v>
      </c>
      <c r="G595" s="79"/>
      <c r="H595" s="9">
        <v>50</v>
      </c>
      <c r="I595" s="123">
        <v>45</v>
      </c>
      <c r="J595" s="16">
        <v>40</v>
      </c>
    </row>
    <row r="596" s="27" customFormat="1" ht="34" spans="1:10">
      <c r="A596" s="9" t="s">
        <v>78</v>
      </c>
      <c r="B596" s="79">
        <v>230200025</v>
      </c>
      <c r="C596" s="104" t="s">
        <v>1175</v>
      </c>
      <c r="D596" s="79"/>
      <c r="E596" s="79"/>
      <c r="F596" s="9" t="s">
        <v>1176</v>
      </c>
      <c r="G596" s="113"/>
      <c r="H596" s="118">
        <v>219</v>
      </c>
      <c r="I596" s="125">
        <v>197.1</v>
      </c>
      <c r="J596" s="114">
        <v>175.2</v>
      </c>
    </row>
    <row r="597" s="27" customFormat="1" ht="34" spans="1:10">
      <c r="A597" s="9" t="s">
        <v>78</v>
      </c>
      <c r="B597" s="79" t="s">
        <v>1177</v>
      </c>
      <c r="C597" s="104" t="s">
        <v>1178</v>
      </c>
      <c r="D597" s="79"/>
      <c r="E597" s="79"/>
      <c r="F597" s="9" t="s">
        <v>1116</v>
      </c>
      <c r="G597" s="79"/>
      <c r="H597" s="9">
        <v>50</v>
      </c>
      <c r="I597" s="123">
        <v>45</v>
      </c>
      <c r="J597" s="16">
        <v>40</v>
      </c>
    </row>
    <row r="598" s="27" customFormat="1" ht="34" spans="1:10">
      <c r="A598" s="9" t="s">
        <v>78</v>
      </c>
      <c r="B598" s="79">
        <v>230200026</v>
      </c>
      <c r="C598" s="104" t="s">
        <v>1179</v>
      </c>
      <c r="D598" s="79" t="s">
        <v>1180</v>
      </c>
      <c r="E598" s="79" t="s">
        <v>1181</v>
      </c>
      <c r="F598" s="9" t="s">
        <v>1176</v>
      </c>
      <c r="G598" s="113"/>
      <c r="H598" s="9">
        <v>250</v>
      </c>
      <c r="I598" s="123">
        <v>225</v>
      </c>
      <c r="J598" s="16">
        <v>200</v>
      </c>
    </row>
    <row r="599" s="27" customFormat="1" ht="34" spans="1:10">
      <c r="A599" s="9" t="s">
        <v>78</v>
      </c>
      <c r="B599" s="79" t="s">
        <v>1182</v>
      </c>
      <c r="C599" s="104" t="s">
        <v>1183</v>
      </c>
      <c r="D599" s="79"/>
      <c r="E599" s="79"/>
      <c r="F599" s="9" t="s">
        <v>1116</v>
      </c>
      <c r="G599" s="79"/>
      <c r="H599" s="9">
        <v>50</v>
      </c>
      <c r="I599" s="123">
        <v>45</v>
      </c>
      <c r="J599" s="16">
        <v>40</v>
      </c>
    </row>
    <row r="600" s="27" customFormat="1" spans="1:10">
      <c r="A600" s="9" t="s">
        <v>78</v>
      </c>
      <c r="B600" s="79">
        <v>230200027</v>
      </c>
      <c r="C600" s="104" t="s">
        <v>1184</v>
      </c>
      <c r="D600" s="79"/>
      <c r="E600" s="79"/>
      <c r="F600" s="9" t="s">
        <v>1141</v>
      </c>
      <c r="G600" s="79"/>
      <c r="H600" s="9">
        <v>220</v>
      </c>
      <c r="I600" s="123">
        <v>198</v>
      </c>
      <c r="J600" s="16">
        <v>176</v>
      </c>
    </row>
    <row r="601" s="27" customFormat="1" spans="1:10">
      <c r="A601" s="9" t="s">
        <v>78</v>
      </c>
      <c r="B601" s="79">
        <v>230200028</v>
      </c>
      <c r="C601" s="104" t="s">
        <v>1185</v>
      </c>
      <c r="D601" s="79"/>
      <c r="E601" s="79"/>
      <c r="F601" s="9" t="s">
        <v>26</v>
      </c>
      <c r="G601" s="79"/>
      <c r="H601" s="118">
        <v>249</v>
      </c>
      <c r="I601" s="125">
        <v>224.1</v>
      </c>
      <c r="J601" s="114">
        <v>199.2</v>
      </c>
    </row>
    <row r="602" s="27" customFormat="1" spans="1:10">
      <c r="A602" s="9" t="s">
        <v>78</v>
      </c>
      <c r="B602" s="79">
        <v>230200029</v>
      </c>
      <c r="C602" s="104" t="s">
        <v>1186</v>
      </c>
      <c r="D602" s="79"/>
      <c r="E602" s="79"/>
      <c r="F602" s="9" t="s">
        <v>26</v>
      </c>
      <c r="G602" s="79"/>
      <c r="H602" s="9">
        <v>250</v>
      </c>
      <c r="I602" s="123">
        <v>225</v>
      </c>
      <c r="J602" s="16">
        <v>200</v>
      </c>
    </row>
    <row r="603" s="27" customFormat="1" spans="1:10">
      <c r="A603" s="9" t="s">
        <v>78</v>
      </c>
      <c r="B603" s="79">
        <v>230200030</v>
      </c>
      <c r="C603" s="104" t="s">
        <v>1187</v>
      </c>
      <c r="D603" s="79"/>
      <c r="E603" s="79"/>
      <c r="F603" s="9" t="s">
        <v>26</v>
      </c>
      <c r="G603" s="79"/>
      <c r="H603" s="9">
        <v>250</v>
      </c>
      <c r="I603" s="123">
        <v>225</v>
      </c>
      <c r="J603" s="16">
        <v>200</v>
      </c>
    </row>
    <row r="604" s="27" customFormat="1" spans="1:10">
      <c r="A604" s="9" t="s">
        <v>78</v>
      </c>
      <c r="B604" s="79">
        <v>230200031</v>
      </c>
      <c r="C604" s="104" t="s">
        <v>1188</v>
      </c>
      <c r="D604" s="79"/>
      <c r="E604" s="79"/>
      <c r="F604" s="9" t="s">
        <v>26</v>
      </c>
      <c r="G604" s="79"/>
      <c r="H604" s="9">
        <v>266</v>
      </c>
      <c r="I604" s="123">
        <v>239.4</v>
      </c>
      <c r="J604" s="16">
        <v>212.8</v>
      </c>
    </row>
    <row r="605" s="27" customFormat="1" spans="1:10">
      <c r="A605" s="9" t="s">
        <v>78</v>
      </c>
      <c r="B605" s="79">
        <v>230200032</v>
      </c>
      <c r="C605" s="104" t="s">
        <v>1189</v>
      </c>
      <c r="D605" s="79"/>
      <c r="E605" s="79"/>
      <c r="F605" s="9" t="s">
        <v>26</v>
      </c>
      <c r="G605" s="79"/>
      <c r="H605" s="9">
        <v>250</v>
      </c>
      <c r="I605" s="123">
        <v>225</v>
      </c>
      <c r="J605" s="16">
        <v>200</v>
      </c>
    </row>
    <row r="606" s="27" customFormat="1" spans="1:10">
      <c r="A606" s="9" t="s">
        <v>78</v>
      </c>
      <c r="B606" s="79">
        <v>230200033</v>
      </c>
      <c r="C606" s="104" t="s">
        <v>1190</v>
      </c>
      <c r="D606" s="79"/>
      <c r="E606" s="79"/>
      <c r="F606" s="9" t="s">
        <v>26</v>
      </c>
      <c r="G606" s="79"/>
      <c r="H606" s="9">
        <v>237</v>
      </c>
      <c r="I606" s="123">
        <v>213.3</v>
      </c>
      <c r="J606" s="16">
        <v>189.6</v>
      </c>
    </row>
    <row r="607" s="27" customFormat="1" spans="1:10">
      <c r="A607" s="9" t="s">
        <v>78</v>
      </c>
      <c r="B607" s="79">
        <v>230200034</v>
      </c>
      <c r="C607" s="104" t="s">
        <v>1191</v>
      </c>
      <c r="D607" s="79"/>
      <c r="E607" s="79"/>
      <c r="F607" s="9" t="s">
        <v>177</v>
      </c>
      <c r="G607" s="79"/>
      <c r="H607" s="118">
        <v>240</v>
      </c>
      <c r="I607" s="125">
        <v>216</v>
      </c>
      <c r="J607" s="114">
        <v>192</v>
      </c>
    </row>
    <row r="608" s="27" customFormat="1" spans="1:10">
      <c r="A608" s="9" t="s">
        <v>78</v>
      </c>
      <c r="B608" s="79">
        <v>230200035</v>
      </c>
      <c r="C608" s="104" t="s">
        <v>1192</v>
      </c>
      <c r="D608" s="79"/>
      <c r="E608" s="79"/>
      <c r="F608" s="9" t="s">
        <v>1141</v>
      </c>
      <c r="G608" s="113"/>
      <c r="H608" s="9">
        <v>237</v>
      </c>
      <c r="I608" s="123">
        <v>213.3</v>
      </c>
      <c r="J608" s="16">
        <v>189.6</v>
      </c>
    </row>
    <row r="609" s="27" customFormat="1" ht="34" spans="1:10">
      <c r="A609" s="9" t="s">
        <v>78</v>
      </c>
      <c r="B609" s="79" t="s">
        <v>1193</v>
      </c>
      <c r="C609" s="104" t="s">
        <v>1194</v>
      </c>
      <c r="D609" s="79"/>
      <c r="E609" s="79"/>
      <c r="F609" s="9" t="s">
        <v>1116</v>
      </c>
      <c r="G609" s="79"/>
      <c r="H609" s="9">
        <v>50</v>
      </c>
      <c r="I609" s="123">
        <v>45</v>
      </c>
      <c r="J609" s="16">
        <v>40</v>
      </c>
    </row>
    <row r="610" s="27" customFormat="1" spans="1:10">
      <c r="A610" s="9" t="s">
        <v>78</v>
      </c>
      <c r="B610" s="79">
        <v>230200036</v>
      </c>
      <c r="C610" s="104" t="s">
        <v>1195</v>
      </c>
      <c r="D610" s="79"/>
      <c r="E610" s="79"/>
      <c r="F610" s="9" t="s">
        <v>26</v>
      </c>
      <c r="G610" s="79"/>
      <c r="H610" s="9">
        <v>240</v>
      </c>
      <c r="I610" s="123">
        <v>216</v>
      </c>
      <c r="J610" s="16">
        <v>192</v>
      </c>
    </row>
    <row r="611" s="27" customFormat="1" spans="1:10">
      <c r="A611" s="9" t="s">
        <v>78</v>
      </c>
      <c r="B611" s="79">
        <v>230200037</v>
      </c>
      <c r="C611" s="104" t="s">
        <v>1196</v>
      </c>
      <c r="D611" s="79"/>
      <c r="E611" s="79"/>
      <c r="F611" s="9" t="s">
        <v>1138</v>
      </c>
      <c r="G611" s="113"/>
      <c r="H611" s="9">
        <v>250</v>
      </c>
      <c r="I611" s="123">
        <v>225</v>
      </c>
      <c r="J611" s="16">
        <v>200</v>
      </c>
    </row>
    <row r="612" s="27" customFormat="1" ht="34" spans="1:10">
      <c r="A612" s="9" t="s">
        <v>78</v>
      </c>
      <c r="B612" s="79" t="s">
        <v>1197</v>
      </c>
      <c r="C612" s="104" t="s">
        <v>1198</v>
      </c>
      <c r="D612" s="79"/>
      <c r="E612" s="79"/>
      <c r="F612" s="9" t="s">
        <v>1199</v>
      </c>
      <c r="G612" s="79"/>
      <c r="H612" s="9">
        <v>20</v>
      </c>
      <c r="I612" s="123">
        <v>18</v>
      </c>
      <c r="J612" s="16">
        <v>16</v>
      </c>
    </row>
    <row r="613" s="27" customFormat="1" spans="1:10">
      <c r="A613" s="9" t="s">
        <v>78</v>
      </c>
      <c r="B613" s="79" t="s">
        <v>1200</v>
      </c>
      <c r="C613" s="104" t="s">
        <v>1201</v>
      </c>
      <c r="D613" s="79"/>
      <c r="E613" s="79"/>
      <c r="F613" s="9" t="s">
        <v>26</v>
      </c>
      <c r="G613" s="79"/>
      <c r="H613" s="9">
        <v>230</v>
      </c>
      <c r="I613" s="123">
        <v>207</v>
      </c>
      <c r="J613" s="16">
        <v>184</v>
      </c>
    </row>
    <row r="614" s="27" customFormat="1" spans="1:10">
      <c r="A614" s="9" t="s">
        <v>78</v>
      </c>
      <c r="B614" s="79">
        <v>230200038</v>
      </c>
      <c r="C614" s="104" t="s">
        <v>1202</v>
      </c>
      <c r="D614" s="79"/>
      <c r="E614" s="79"/>
      <c r="F614" s="9" t="s">
        <v>177</v>
      </c>
      <c r="G614" s="113"/>
      <c r="H614" s="9">
        <v>250</v>
      </c>
      <c r="I614" s="123">
        <v>225</v>
      </c>
      <c r="J614" s="16">
        <v>200</v>
      </c>
    </row>
    <row r="615" s="27" customFormat="1" ht="34" spans="1:10">
      <c r="A615" s="9" t="s">
        <v>78</v>
      </c>
      <c r="B615" s="79" t="s">
        <v>1203</v>
      </c>
      <c r="C615" s="104" t="s">
        <v>1204</v>
      </c>
      <c r="D615" s="79"/>
      <c r="E615" s="79"/>
      <c r="F615" s="9" t="s">
        <v>26</v>
      </c>
      <c r="G615" s="79"/>
      <c r="H615" s="9">
        <v>20</v>
      </c>
      <c r="I615" s="123">
        <v>18</v>
      </c>
      <c r="J615" s="16">
        <v>16</v>
      </c>
    </row>
    <row r="616" s="27" customFormat="1" spans="1:10">
      <c r="A616" s="9" t="s">
        <v>78</v>
      </c>
      <c r="B616" s="79">
        <v>230200039</v>
      </c>
      <c r="C616" s="104" t="s">
        <v>1205</v>
      </c>
      <c r="D616" s="79"/>
      <c r="E616" s="79"/>
      <c r="F616" s="9" t="s">
        <v>26</v>
      </c>
      <c r="G616" s="79"/>
      <c r="H616" s="9">
        <v>220</v>
      </c>
      <c r="I616" s="123">
        <v>198</v>
      </c>
      <c r="J616" s="16">
        <v>176</v>
      </c>
    </row>
    <row r="617" s="27" customFormat="1" spans="1:10">
      <c r="A617" s="9" t="s">
        <v>78</v>
      </c>
      <c r="B617" s="79">
        <v>230200040</v>
      </c>
      <c r="C617" s="104" t="s">
        <v>1206</v>
      </c>
      <c r="D617" s="79"/>
      <c r="E617" s="79"/>
      <c r="F617" s="9" t="s">
        <v>26</v>
      </c>
      <c r="G617" s="79"/>
      <c r="H617" s="9">
        <v>220</v>
      </c>
      <c r="I617" s="123">
        <v>198</v>
      </c>
      <c r="J617" s="16">
        <v>176</v>
      </c>
    </row>
    <row r="618" s="27" customFormat="1" spans="1:10">
      <c r="A618" s="9" t="s">
        <v>78</v>
      </c>
      <c r="B618" s="79">
        <v>230200041</v>
      </c>
      <c r="C618" s="104" t="s">
        <v>1207</v>
      </c>
      <c r="D618" s="79"/>
      <c r="E618" s="79"/>
      <c r="F618" s="9" t="s">
        <v>26</v>
      </c>
      <c r="G618" s="79"/>
      <c r="H618" s="9">
        <v>266</v>
      </c>
      <c r="I618" s="123">
        <v>239.4</v>
      </c>
      <c r="J618" s="16">
        <v>212.8</v>
      </c>
    </row>
    <row r="619" s="27" customFormat="1" spans="1:10">
      <c r="A619" s="9" t="s">
        <v>78</v>
      </c>
      <c r="B619" s="79">
        <v>230200042</v>
      </c>
      <c r="C619" s="104" t="s">
        <v>1208</v>
      </c>
      <c r="D619" s="79"/>
      <c r="E619" s="79"/>
      <c r="F619" s="9" t="s">
        <v>26</v>
      </c>
      <c r="G619" s="79"/>
      <c r="H619" s="9">
        <v>237</v>
      </c>
      <c r="I619" s="123">
        <v>213.3</v>
      </c>
      <c r="J619" s="16">
        <v>189.6</v>
      </c>
    </row>
    <row r="620" s="27" customFormat="1" spans="1:10">
      <c r="A620" s="9" t="s">
        <v>78</v>
      </c>
      <c r="B620" s="79">
        <v>230200043</v>
      </c>
      <c r="C620" s="104" t="s">
        <v>1209</v>
      </c>
      <c r="D620" s="79" t="s">
        <v>1210</v>
      </c>
      <c r="E620" s="79"/>
      <c r="F620" s="9" t="s">
        <v>1211</v>
      </c>
      <c r="G620" s="113"/>
      <c r="H620" s="9">
        <v>320</v>
      </c>
      <c r="I620" s="123">
        <v>288</v>
      </c>
      <c r="J620" s="16">
        <v>256</v>
      </c>
    </row>
    <row r="621" s="27" customFormat="1" ht="34" spans="1:10">
      <c r="A621" s="9" t="s">
        <v>78</v>
      </c>
      <c r="B621" s="79" t="s">
        <v>1212</v>
      </c>
      <c r="C621" s="104" t="s">
        <v>1213</v>
      </c>
      <c r="D621" s="79"/>
      <c r="E621" s="79"/>
      <c r="F621" s="9" t="s">
        <v>1116</v>
      </c>
      <c r="G621" s="79"/>
      <c r="H621" s="9">
        <v>50</v>
      </c>
      <c r="I621" s="123">
        <v>45</v>
      </c>
      <c r="J621" s="16">
        <v>40</v>
      </c>
    </row>
    <row r="622" s="27" customFormat="1" ht="34" spans="1:10">
      <c r="A622" s="9" t="s">
        <v>78</v>
      </c>
      <c r="B622" s="79" t="s">
        <v>1214</v>
      </c>
      <c r="C622" s="104" t="s">
        <v>1215</v>
      </c>
      <c r="D622" s="79"/>
      <c r="E622" s="79"/>
      <c r="F622" s="9" t="s">
        <v>26</v>
      </c>
      <c r="G622" s="79"/>
      <c r="H622" s="9">
        <v>50</v>
      </c>
      <c r="I622" s="123">
        <v>45</v>
      </c>
      <c r="J622" s="16">
        <v>40</v>
      </c>
    </row>
    <row r="623" s="27" customFormat="1" ht="34" spans="1:10">
      <c r="A623" s="9" t="s">
        <v>78</v>
      </c>
      <c r="B623" s="79">
        <v>230200044</v>
      </c>
      <c r="C623" s="104" t="s">
        <v>1216</v>
      </c>
      <c r="D623" s="79" t="s">
        <v>1210</v>
      </c>
      <c r="E623" s="79"/>
      <c r="F623" s="9" t="s">
        <v>1211</v>
      </c>
      <c r="G623" s="113"/>
      <c r="H623" s="9">
        <v>304</v>
      </c>
      <c r="I623" s="123">
        <v>273.6</v>
      </c>
      <c r="J623" s="16">
        <v>243.2</v>
      </c>
    </row>
    <row r="624" s="27" customFormat="1" ht="34" spans="1:10">
      <c r="A624" s="9" t="s">
        <v>78</v>
      </c>
      <c r="B624" s="79" t="s">
        <v>1217</v>
      </c>
      <c r="C624" s="104" t="s">
        <v>1218</v>
      </c>
      <c r="D624" s="79"/>
      <c r="E624" s="79"/>
      <c r="F624" s="9" t="s">
        <v>1116</v>
      </c>
      <c r="G624" s="79"/>
      <c r="H624" s="9">
        <v>50</v>
      </c>
      <c r="I624" s="123">
        <v>45</v>
      </c>
      <c r="J624" s="16">
        <v>40</v>
      </c>
    </row>
    <row r="625" s="27" customFormat="1" ht="34" spans="1:10">
      <c r="A625" s="9" t="s">
        <v>78</v>
      </c>
      <c r="B625" s="79" t="s">
        <v>1219</v>
      </c>
      <c r="C625" s="104" t="s">
        <v>1220</v>
      </c>
      <c r="D625" s="79"/>
      <c r="E625" s="79"/>
      <c r="F625" s="9" t="s">
        <v>26</v>
      </c>
      <c r="G625" s="79"/>
      <c r="H625" s="9">
        <v>50</v>
      </c>
      <c r="I625" s="123">
        <v>45</v>
      </c>
      <c r="J625" s="16">
        <v>40</v>
      </c>
    </row>
    <row r="626" s="27" customFormat="1" spans="1:10">
      <c r="A626" s="9" t="s">
        <v>78</v>
      </c>
      <c r="B626" s="79">
        <v>230200045</v>
      </c>
      <c r="C626" s="104" t="s">
        <v>1221</v>
      </c>
      <c r="D626" s="79" t="s">
        <v>1222</v>
      </c>
      <c r="E626" s="79"/>
      <c r="F626" s="9" t="s">
        <v>26</v>
      </c>
      <c r="G626" s="113"/>
      <c r="H626" s="9">
        <v>320</v>
      </c>
      <c r="I626" s="123">
        <v>288</v>
      </c>
      <c r="J626" s="16">
        <v>256</v>
      </c>
    </row>
    <row r="627" s="27" customFormat="1" spans="1:10">
      <c r="A627" s="9" t="s">
        <v>78</v>
      </c>
      <c r="B627" s="79" t="s">
        <v>1223</v>
      </c>
      <c r="C627" s="104" t="s">
        <v>1224</v>
      </c>
      <c r="D627" s="79"/>
      <c r="E627" s="79"/>
      <c r="F627" s="9" t="s">
        <v>26</v>
      </c>
      <c r="G627" s="79"/>
      <c r="H627" s="9">
        <v>270</v>
      </c>
      <c r="I627" s="123">
        <v>243</v>
      </c>
      <c r="J627" s="16">
        <v>216</v>
      </c>
    </row>
    <row r="628" s="27" customFormat="1" spans="1:10">
      <c r="A628" s="9" t="s">
        <v>78</v>
      </c>
      <c r="B628" s="79" t="s">
        <v>1225</v>
      </c>
      <c r="C628" s="104" t="s">
        <v>1226</v>
      </c>
      <c r="D628" s="79"/>
      <c r="E628" s="79"/>
      <c r="F628" s="9" t="s">
        <v>26</v>
      </c>
      <c r="G628" s="79"/>
      <c r="H628" s="9">
        <v>50</v>
      </c>
      <c r="I628" s="123">
        <v>45</v>
      </c>
      <c r="J628" s="16">
        <v>40</v>
      </c>
    </row>
    <row r="629" s="27" customFormat="1" ht="34" spans="1:10">
      <c r="A629" s="9" t="s">
        <v>78</v>
      </c>
      <c r="B629" s="79">
        <v>230200046</v>
      </c>
      <c r="C629" s="104" t="s">
        <v>1227</v>
      </c>
      <c r="D629" s="79"/>
      <c r="E629" s="79"/>
      <c r="F629" s="9" t="s">
        <v>26</v>
      </c>
      <c r="G629" s="79"/>
      <c r="H629" s="9">
        <v>280</v>
      </c>
      <c r="I629" s="123">
        <v>252</v>
      </c>
      <c r="J629" s="16">
        <v>224</v>
      </c>
    </row>
    <row r="630" s="27" customFormat="1" ht="34" spans="1:10">
      <c r="A630" s="9" t="s">
        <v>78</v>
      </c>
      <c r="B630" s="79">
        <v>230200047</v>
      </c>
      <c r="C630" s="104" t="s">
        <v>1228</v>
      </c>
      <c r="D630" s="79"/>
      <c r="E630" s="79"/>
      <c r="F630" s="9" t="s">
        <v>26</v>
      </c>
      <c r="G630" s="79"/>
      <c r="H630" s="9">
        <v>280</v>
      </c>
      <c r="I630" s="123">
        <v>252</v>
      </c>
      <c r="J630" s="16">
        <v>224</v>
      </c>
    </row>
    <row r="631" s="27" customFormat="1" spans="1:10">
      <c r="A631" s="9" t="s">
        <v>78</v>
      </c>
      <c r="B631" s="79">
        <v>230200048</v>
      </c>
      <c r="C631" s="104" t="s">
        <v>1229</v>
      </c>
      <c r="D631" s="79"/>
      <c r="E631" s="79"/>
      <c r="F631" s="9" t="s">
        <v>26</v>
      </c>
      <c r="G631" s="79"/>
      <c r="H631" s="9">
        <v>320</v>
      </c>
      <c r="I631" s="123">
        <v>288</v>
      </c>
      <c r="J631" s="16">
        <v>256</v>
      </c>
    </row>
    <row r="632" s="27" customFormat="1" spans="1:10">
      <c r="A632" s="9" t="s">
        <v>78</v>
      </c>
      <c r="B632" s="79">
        <v>230200049</v>
      </c>
      <c r="C632" s="104" t="s">
        <v>1230</v>
      </c>
      <c r="D632" s="79"/>
      <c r="E632" s="79"/>
      <c r="F632" s="9" t="s">
        <v>1231</v>
      </c>
      <c r="G632" s="113"/>
      <c r="H632" s="9">
        <v>250</v>
      </c>
      <c r="I632" s="123">
        <v>225</v>
      </c>
      <c r="J632" s="16">
        <v>200</v>
      </c>
    </row>
    <row r="633" s="27" customFormat="1" ht="34" spans="1:10">
      <c r="A633" s="9" t="s">
        <v>78</v>
      </c>
      <c r="B633" s="79" t="s">
        <v>1232</v>
      </c>
      <c r="C633" s="104" t="s">
        <v>1233</v>
      </c>
      <c r="D633" s="79"/>
      <c r="E633" s="79"/>
      <c r="F633" s="9" t="s">
        <v>1116</v>
      </c>
      <c r="G633" s="79"/>
      <c r="H633" s="9">
        <v>50</v>
      </c>
      <c r="I633" s="123">
        <v>45</v>
      </c>
      <c r="J633" s="16">
        <v>40</v>
      </c>
    </row>
    <row r="634" s="27" customFormat="1" spans="1:10">
      <c r="A634" s="9" t="s">
        <v>78</v>
      </c>
      <c r="B634" s="79">
        <v>230200050</v>
      </c>
      <c r="C634" s="104" t="s">
        <v>1234</v>
      </c>
      <c r="D634" s="113"/>
      <c r="E634" s="79"/>
      <c r="F634" s="9" t="s">
        <v>26</v>
      </c>
      <c r="G634" s="79"/>
      <c r="H634" s="9">
        <v>320</v>
      </c>
      <c r="I634" s="123">
        <v>288</v>
      </c>
      <c r="J634" s="16">
        <v>256</v>
      </c>
    </row>
    <row r="635" s="27" customFormat="1" spans="1:10">
      <c r="A635" s="9" t="s">
        <v>78</v>
      </c>
      <c r="B635" s="79">
        <v>230200051</v>
      </c>
      <c r="C635" s="104" t="s">
        <v>1235</v>
      </c>
      <c r="D635" s="79"/>
      <c r="E635" s="79"/>
      <c r="F635" s="9" t="s">
        <v>26</v>
      </c>
      <c r="G635" s="79"/>
      <c r="H635" s="9">
        <v>237</v>
      </c>
      <c r="I635" s="123">
        <v>213.3</v>
      </c>
      <c r="J635" s="16">
        <v>189.6</v>
      </c>
    </row>
    <row r="636" s="27" customFormat="1" spans="1:10">
      <c r="A636" s="9" t="s">
        <v>78</v>
      </c>
      <c r="B636" s="79">
        <v>230200052</v>
      </c>
      <c r="C636" s="104" t="s">
        <v>1236</v>
      </c>
      <c r="D636" s="79"/>
      <c r="E636" s="79"/>
      <c r="F636" s="9" t="s">
        <v>26</v>
      </c>
      <c r="G636" s="79"/>
      <c r="H636" s="9">
        <v>245</v>
      </c>
      <c r="I636" s="123">
        <v>220.5</v>
      </c>
      <c r="J636" s="16">
        <v>196</v>
      </c>
    </row>
    <row r="637" s="27" customFormat="1" spans="1:10">
      <c r="A637" s="9" t="s">
        <v>78</v>
      </c>
      <c r="B637" s="79">
        <v>230200053</v>
      </c>
      <c r="C637" s="104" t="s">
        <v>1237</v>
      </c>
      <c r="D637" s="79"/>
      <c r="E637" s="79"/>
      <c r="F637" s="9" t="s">
        <v>1231</v>
      </c>
      <c r="G637" s="113"/>
      <c r="H637" s="9">
        <v>270</v>
      </c>
      <c r="I637" s="123">
        <v>243</v>
      </c>
      <c r="J637" s="16">
        <v>216</v>
      </c>
    </row>
    <row r="638" s="27" customFormat="1" ht="34" spans="1:10">
      <c r="A638" s="9" t="s">
        <v>78</v>
      </c>
      <c r="B638" s="79" t="s">
        <v>1238</v>
      </c>
      <c r="C638" s="104" t="s">
        <v>1239</v>
      </c>
      <c r="D638" s="79"/>
      <c r="E638" s="79"/>
      <c r="F638" s="9" t="s">
        <v>1116</v>
      </c>
      <c r="G638" s="79"/>
      <c r="H638" s="9">
        <v>50</v>
      </c>
      <c r="I638" s="123">
        <v>45</v>
      </c>
      <c r="J638" s="16">
        <v>40</v>
      </c>
    </row>
    <row r="639" s="27" customFormat="1" spans="1:10">
      <c r="A639" s="9" t="s">
        <v>78</v>
      </c>
      <c r="B639" s="79">
        <v>230200054</v>
      </c>
      <c r="C639" s="104" t="s">
        <v>1240</v>
      </c>
      <c r="D639" s="79" t="s">
        <v>1241</v>
      </c>
      <c r="E639" s="79"/>
      <c r="F639" s="9" t="s">
        <v>26</v>
      </c>
      <c r="G639" s="79"/>
      <c r="H639" s="118">
        <v>310</v>
      </c>
      <c r="I639" s="125">
        <v>279</v>
      </c>
      <c r="J639" s="114">
        <v>248</v>
      </c>
    </row>
    <row r="640" s="27" customFormat="1" spans="1:10">
      <c r="A640" s="9" t="s">
        <v>78</v>
      </c>
      <c r="B640" s="79">
        <v>230200055</v>
      </c>
      <c r="C640" s="104" t="s">
        <v>1242</v>
      </c>
      <c r="D640" s="79"/>
      <c r="E640" s="79"/>
      <c r="F640" s="9" t="s">
        <v>617</v>
      </c>
      <c r="G640" s="79"/>
      <c r="H640" s="9"/>
      <c r="I640" s="123"/>
      <c r="J640" s="16"/>
    </row>
    <row r="641" s="27" customFormat="1" spans="1:10">
      <c r="A641" s="9" t="s">
        <v>78</v>
      </c>
      <c r="B641" s="79" t="s">
        <v>1243</v>
      </c>
      <c r="C641" s="104" t="s">
        <v>1244</v>
      </c>
      <c r="D641" s="79"/>
      <c r="E641" s="79"/>
      <c r="F641" s="9" t="s">
        <v>617</v>
      </c>
      <c r="G641" s="79"/>
      <c r="H641" s="9">
        <v>60</v>
      </c>
      <c r="I641" s="123">
        <v>54</v>
      </c>
      <c r="J641" s="16">
        <v>48</v>
      </c>
    </row>
    <row r="642" s="27" customFormat="1" spans="1:10">
      <c r="A642" s="9" t="s">
        <v>78</v>
      </c>
      <c r="B642" s="79" t="s">
        <v>1245</v>
      </c>
      <c r="C642" s="104" t="s">
        <v>1246</v>
      </c>
      <c r="D642" s="79"/>
      <c r="E642" s="79"/>
      <c r="F642" s="9" t="s">
        <v>617</v>
      </c>
      <c r="G642" s="79"/>
      <c r="H642" s="9">
        <v>180</v>
      </c>
      <c r="I642" s="123">
        <v>162</v>
      </c>
      <c r="J642" s="126">
        <v>144</v>
      </c>
    </row>
    <row r="643" s="27" customFormat="1" spans="1:10">
      <c r="A643" s="9" t="s">
        <v>78</v>
      </c>
      <c r="B643" s="79">
        <v>230200056</v>
      </c>
      <c r="C643" s="104" t="s">
        <v>1247</v>
      </c>
      <c r="D643" s="79"/>
      <c r="E643" s="79"/>
      <c r="F643" s="9" t="s">
        <v>26</v>
      </c>
      <c r="G643" s="79"/>
      <c r="H643" s="9">
        <v>237</v>
      </c>
      <c r="I643" s="123">
        <v>213.3</v>
      </c>
      <c r="J643" s="16">
        <v>189.6</v>
      </c>
    </row>
    <row r="644" s="27" customFormat="1" ht="34" spans="1:10">
      <c r="A644" s="9" t="s">
        <v>78</v>
      </c>
      <c r="B644" s="79">
        <v>230200057</v>
      </c>
      <c r="C644" s="104" t="s">
        <v>1248</v>
      </c>
      <c r="D644" s="79"/>
      <c r="E644" s="79"/>
      <c r="F644" s="9" t="s">
        <v>1249</v>
      </c>
      <c r="G644" s="113"/>
      <c r="H644" s="9">
        <v>210</v>
      </c>
      <c r="I644" s="123">
        <v>189</v>
      </c>
      <c r="J644" s="16">
        <v>168</v>
      </c>
    </row>
    <row r="645" s="27" customFormat="1" ht="34" spans="1:10">
      <c r="A645" s="9" t="s">
        <v>78</v>
      </c>
      <c r="B645" s="79" t="s">
        <v>1250</v>
      </c>
      <c r="C645" s="104" t="s">
        <v>1251</v>
      </c>
      <c r="D645" s="79"/>
      <c r="E645" s="79"/>
      <c r="F645" s="9" t="s">
        <v>1172</v>
      </c>
      <c r="G645" s="79"/>
      <c r="H645" s="9">
        <v>50</v>
      </c>
      <c r="I645" s="123">
        <v>45</v>
      </c>
      <c r="J645" s="16">
        <v>40</v>
      </c>
    </row>
    <row r="646" s="27" customFormat="1" spans="1:10">
      <c r="A646" s="9" t="s">
        <v>78</v>
      </c>
      <c r="B646" s="79" t="s">
        <v>1252</v>
      </c>
      <c r="C646" s="104" t="s">
        <v>1253</v>
      </c>
      <c r="D646" s="79"/>
      <c r="E646" s="79"/>
      <c r="F646" s="9" t="s">
        <v>26</v>
      </c>
      <c r="G646" s="79"/>
      <c r="H646" s="9">
        <v>50</v>
      </c>
      <c r="I646" s="123">
        <v>45</v>
      </c>
      <c r="J646" s="16">
        <v>40</v>
      </c>
    </row>
    <row r="647" s="27" customFormat="1" spans="1:10">
      <c r="A647" s="9" t="s">
        <v>78</v>
      </c>
      <c r="B647" s="79">
        <v>230200058</v>
      </c>
      <c r="C647" s="104" t="s">
        <v>1254</v>
      </c>
      <c r="D647" s="79"/>
      <c r="E647" s="79"/>
      <c r="F647" s="9" t="s">
        <v>1116</v>
      </c>
      <c r="G647" s="113"/>
      <c r="H647" s="9">
        <v>270</v>
      </c>
      <c r="I647" s="123">
        <v>243</v>
      </c>
      <c r="J647" s="16">
        <v>216</v>
      </c>
    </row>
    <row r="648" s="27" customFormat="1" ht="34" spans="1:10">
      <c r="A648" s="9" t="s">
        <v>78</v>
      </c>
      <c r="B648" s="79" t="s">
        <v>1255</v>
      </c>
      <c r="C648" s="104" t="s">
        <v>1256</v>
      </c>
      <c r="D648" s="79"/>
      <c r="E648" s="79"/>
      <c r="F648" s="9" t="s">
        <v>1172</v>
      </c>
      <c r="G648" s="79"/>
      <c r="H648" s="9">
        <v>50</v>
      </c>
      <c r="I648" s="123">
        <v>45</v>
      </c>
      <c r="J648" s="16">
        <v>40</v>
      </c>
    </row>
    <row r="649" s="27" customFormat="1" spans="1:10">
      <c r="A649" s="9" t="s">
        <v>78</v>
      </c>
      <c r="B649" s="79">
        <v>230200059</v>
      </c>
      <c r="C649" s="104" t="s">
        <v>1257</v>
      </c>
      <c r="D649" s="79"/>
      <c r="E649" s="79"/>
      <c r="F649" s="9" t="s">
        <v>26</v>
      </c>
      <c r="G649" s="79"/>
      <c r="H649" s="9">
        <v>237</v>
      </c>
      <c r="I649" s="123">
        <v>213.3</v>
      </c>
      <c r="J649" s="16">
        <v>189.6</v>
      </c>
    </row>
    <row r="650" s="27" customFormat="1" spans="1:10">
      <c r="A650" s="9" t="s">
        <v>78</v>
      </c>
      <c r="B650" s="79">
        <v>230200060</v>
      </c>
      <c r="C650" s="104" t="s">
        <v>1258</v>
      </c>
      <c r="D650" s="79"/>
      <c r="E650" s="79"/>
      <c r="F650" s="9" t="s">
        <v>26</v>
      </c>
      <c r="G650" s="79"/>
      <c r="H650" s="9">
        <v>237</v>
      </c>
      <c r="I650" s="123">
        <v>213.3</v>
      </c>
      <c r="J650" s="16">
        <v>189.6</v>
      </c>
    </row>
    <row r="651" s="27" customFormat="1" ht="51" spans="1:10">
      <c r="A651" s="9"/>
      <c r="B651" s="79">
        <v>2303</v>
      </c>
      <c r="C651" s="104" t="s">
        <v>1259</v>
      </c>
      <c r="D651" s="79" t="s">
        <v>1260</v>
      </c>
      <c r="E651" s="79"/>
      <c r="F651" s="9"/>
      <c r="G651" s="113"/>
      <c r="H651" s="9"/>
      <c r="I651" s="123"/>
      <c r="J651" s="16"/>
    </row>
    <row r="652" s="27" customFormat="1" ht="34" spans="1:10">
      <c r="A652" s="9" t="s">
        <v>78</v>
      </c>
      <c r="B652" s="79" t="s">
        <v>1261</v>
      </c>
      <c r="C652" s="104" t="s">
        <v>1262</v>
      </c>
      <c r="D652" s="79"/>
      <c r="E652" s="79"/>
      <c r="F652" s="9" t="s">
        <v>26</v>
      </c>
      <c r="G652" s="79"/>
      <c r="H652" s="9">
        <v>50</v>
      </c>
      <c r="I652" s="123">
        <v>45</v>
      </c>
      <c r="J652" s="16">
        <v>40</v>
      </c>
    </row>
    <row r="653" s="27" customFormat="1" ht="34" spans="1:10">
      <c r="A653" s="9" t="s">
        <v>78</v>
      </c>
      <c r="B653" s="79" t="s">
        <v>1263</v>
      </c>
      <c r="C653" s="104" t="s">
        <v>1264</v>
      </c>
      <c r="D653" s="79"/>
      <c r="E653" s="79"/>
      <c r="F653" s="9" t="s">
        <v>26</v>
      </c>
      <c r="G653" s="79"/>
      <c r="H653" s="9">
        <v>50</v>
      </c>
      <c r="I653" s="123">
        <v>45</v>
      </c>
      <c r="J653" s="16">
        <v>40</v>
      </c>
    </row>
    <row r="654" s="27" customFormat="1" ht="51" spans="1:10">
      <c r="A654" s="9" t="s">
        <v>78</v>
      </c>
      <c r="B654" s="79" t="s">
        <v>1265</v>
      </c>
      <c r="C654" s="104" t="s">
        <v>1266</v>
      </c>
      <c r="D654" s="79"/>
      <c r="E654" s="79"/>
      <c r="F654" s="9" t="s">
        <v>26</v>
      </c>
      <c r="G654" s="79"/>
      <c r="H654" s="9">
        <v>50</v>
      </c>
      <c r="I654" s="123">
        <v>45</v>
      </c>
      <c r="J654" s="16">
        <v>40</v>
      </c>
    </row>
    <row r="655" s="27" customFormat="1" spans="1:10">
      <c r="A655" s="9" t="s">
        <v>78</v>
      </c>
      <c r="B655" s="79">
        <v>230300001</v>
      </c>
      <c r="C655" s="104" t="s">
        <v>1267</v>
      </c>
      <c r="D655" s="113"/>
      <c r="E655" s="79"/>
      <c r="F655" s="9" t="s">
        <v>26</v>
      </c>
      <c r="G655" s="113"/>
      <c r="H655" s="9">
        <v>262</v>
      </c>
      <c r="I655" s="123">
        <v>235.8</v>
      </c>
      <c r="J655" s="126">
        <v>209.6</v>
      </c>
    </row>
    <row r="656" s="27" customFormat="1" spans="1:10">
      <c r="A656" s="9" t="s">
        <v>78</v>
      </c>
      <c r="B656" s="79" t="s">
        <v>1268</v>
      </c>
      <c r="C656" s="104" t="s">
        <v>1269</v>
      </c>
      <c r="D656" s="79"/>
      <c r="E656" s="79"/>
      <c r="F656" s="9" t="s">
        <v>1199</v>
      </c>
      <c r="G656" s="79"/>
      <c r="H656" s="9">
        <v>50</v>
      </c>
      <c r="I656" s="123">
        <v>45</v>
      </c>
      <c r="J656" s="126">
        <v>40</v>
      </c>
    </row>
    <row r="657" s="27" customFormat="1" spans="1:10">
      <c r="A657" s="9" t="s">
        <v>78</v>
      </c>
      <c r="B657" s="79" t="s">
        <v>1270</v>
      </c>
      <c r="C657" s="104" t="s">
        <v>1271</v>
      </c>
      <c r="D657" s="79"/>
      <c r="E657" s="79"/>
      <c r="F657" s="9" t="s">
        <v>26</v>
      </c>
      <c r="G657" s="79"/>
      <c r="H657" s="9">
        <v>50</v>
      </c>
      <c r="I657" s="123">
        <v>45</v>
      </c>
      <c r="J657" s="126">
        <v>40</v>
      </c>
    </row>
    <row r="658" s="27" customFormat="1" spans="1:10">
      <c r="A658" s="9" t="s">
        <v>78</v>
      </c>
      <c r="B658" s="79" t="s">
        <v>1272</v>
      </c>
      <c r="C658" s="79" t="s">
        <v>1273</v>
      </c>
      <c r="D658" s="79"/>
      <c r="E658" s="9"/>
      <c r="F658" s="9" t="s">
        <v>26</v>
      </c>
      <c r="G658" s="79"/>
      <c r="H658" s="9">
        <v>262</v>
      </c>
      <c r="I658" s="123">
        <v>235.8</v>
      </c>
      <c r="J658" s="126">
        <v>209.6</v>
      </c>
    </row>
    <row r="659" s="27" customFormat="1" spans="1:10">
      <c r="A659" s="9" t="s">
        <v>78</v>
      </c>
      <c r="B659" s="79" t="s">
        <v>1274</v>
      </c>
      <c r="C659" s="79" t="s">
        <v>1275</v>
      </c>
      <c r="D659" s="79"/>
      <c r="E659" s="9"/>
      <c r="F659" s="9" t="s">
        <v>1199</v>
      </c>
      <c r="G659" s="79"/>
      <c r="H659" s="9">
        <v>50</v>
      </c>
      <c r="I659" s="123">
        <v>45</v>
      </c>
      <c r="J659" s="126">
        <v>40</v>
      </c>
    </row>
    <row r="660" s="27" customFormat="1" spans="1:10">
      <c r="A660" s="9" t="s">
        <v>78</v>
      </c>
      <c r="B660" s="79" t="s">
        <v>1276</v>
      </c>
      <c r="C660" s="79" t="s">
        <v>1277</v>
      </c>
      <c r="D660" s="79"/>
      <c r="E660" s="9"/>
      <c r="F660" s="9" t="s">
        <v>26</v>
      </c>
      <c r="G660" s="79"/>
      <c r="H660" s="9">
        <v>50</v>
      </c>
      <c r="I660" s="123">
        <v>45</v>
      </c>
      <c r="J660" s="126">
        <v>40</v>
      </c>
    </row>
    <row r="661" s="27" customFormat="1" spans="1:10">
      <c r="A661" s="9" t="s">
        <v>78</v>
      </c>
      <c r="B661" s="79" t="s">
        <v>1278</v>
      </c>
      <c r="C661" s="79" t="s">
        <v>1279</v>
      </c>
      <c r="D661" s="79"/>
      <c r="E661" s="9"/>
      <c r="F661" s="9" t="s">
        <v>26</v>
      </c>
      <c r="G661" s="79"/>
      <c r="H661" s="9">
        <v>262</v>
      </c>
      <c r="I661" s="123">
        <v>235.8</v>
      </c>
      <c r="J661" s="126">
        <v>209.6</v>
      </c>
    </row>
    <row r="662" s="27" customFormat="1" spans="1:10">
      <c r="A662" s="9" t="s">
        <v>78</v>
      </c>
      <c r="B662" s="79" t="s">
        <v>1280</v>
      </c>
      <c r="C662" s="79" t="s">
        <v>1281</v>
      </c>
      <c r="D662" s="79"/>
      <c r="E662" s="9"/>
      <c r="F662" s="9" t="s">
        <v>1199</v>
      </c>
      <c r="G662" s="79"/>
      <c r="H662" s="9">
        <v>50</v>
      </c>
      <c r="I662" s="123">
        <v>45</v>
      </c>
      <c r="J662" s="126">
        <v>40</v>
      </c>
    </row>
    <row r="663" s="27" customFormat="1" spans="1:10">
      <c r="A663" s="9" t="s">
        <v>78</v>
      </c>
      <c r="B663" s="79" t="s">
        <v>1282</v>
      </c>
      <c r="C663" s="79" t="s">
        <v>1283</v>
      </c>
      <c r="D663" s="79"/>
      <c r="E663" s="9"/>
      <c r="F663" s="9" t="s">
        <v>26</v>
      </c>
      <c r="G663" s="79"/>
      <c r="H663" s="9">
        <v>50</v>
      </c>
      <c r="I663" s="123">
        <v>45</v>
      </c>
      <c r="J663" s="126">
        <v>40</v>
      </c>
    </row>
    <row r="664" s="27" customFormat="1" spans="1:10">
      <c r="A664" s="9" t="s">
        <v>78</v>
      </c>
      <c r="B664" s="79" t="s">
        <v>1284</v>
      </c>
      <c r="C664" s="79" t="s">
        <v>1285</v>
      </c>
      <c r="D664" s="79"/>
      <c r="E664" s="9"/>
      <c r="F664" s="9" t="s">
        <v>26</v>
      </c>
      <c r="G664" s="79"/>
      <c r="H664" s="9">
        <v>262</v>
      </c>
      <c r="I664" s="123">
        <v>235.8</v>
      </c>
      <c r="J664" s="126">
        <v>209.6</v>
      </c>
    </row>
    <row r="665" s="27" customFormat="1" ht="34" spans="1:10">
      <c r="A665" s="9" t="s">
        <v>78</v>
      </c>
      <c r="B665" s="79" t="s">
        <v>1286</v>
      </c>
      <c r="C665" s="79" t="s">
        <v>1287</v>
      </c>
      <c r="D665" s="79"/>
      <c r="E665" s="9"/>
      <c r="F665" s="9" t="s">
        <v>1199</v>
      </c>
      <c r="G665" s="79"/>
      <c r="H665" s="9">
        <v>50</v>
      </c>
      <c r="I665" s="123">
        <v>45</v>
      </c>
      <c r="J665" s="126">
        <v>40</v>
      </c>
    </row>
    <row r="666" s="27" customFormat="1" ht="34" spans="1:10">
      <c r="A666" s="9" t="s">
        <v>78</v>
      </c>
      <c r="B666" s="79" t="s">
        <v>1288</v>
      </c>
      <c r="C666" s="79" t="s">
        <v>1289</v>
      </c>
      <c r="D666" s="79"/>
      <c r="E666" s="9"/>
      <c r="F666" s="9" t="s">
        <v>26</v>
      </c>
      <c r="G666" s="79"/>
      <c r="H666" s="9">
        <v>50</v>
      </c>
      <c r="I666" s="123">
        <v>45</v>
      </c>
      <c r="J666" s="126">
        <v>40</v>
      </c>
    </row>
    <row r="667" s="27" customFormat="1" spans="1:10">
      <c r="A667" s="9" t="s">
        <v>78</v>
      </c>
      <c r="B667" s="79">
        <v>230300002</v>
      </c>
      <c r="C667" s="104" t="s">
        <v>1290</v>
      </c>
      <c r="D667" s="79"/>
      <c r="E667" s="79"/>
      <c r="F667" s="9" t="s">
        <v>26</v>
      </c>
      <c r="G667" s="113"/>
      <c r="H667" s="9">
        <v>270</v>
      </c>
      <c r="I667" s="123">
        <v>243</v>
      </c>
      <c r="J667" s="126">
        <v>216</v>
      </c>
    </row>
    <row r="668" s="27" customFormat="1" spans="1:10">
      <c r="A668" s="9" t="s">
        <v>78</v>
      </c>
      <c r="B668" s="79" t="s">
        <v>1291</v>
      </c>
      <c r="C668" s="104" t="s">
        <v>1292</v>
      </c>
      <c r="D668" s="79"/>
      <c r="E668" s="79"/>
      <c r="F668" s="9" t="s">
        <v>26</v>
      </c>
      <c r="G668" s="79"/>
      <c r="H668" s="9">
        <v>50</v>
      </c>
      <c r="I668" s="123">
        <v>45</v>
      </c>
      <c r="J668" s="126">
        <v>40</v>
      </c>
    </row>
    <row r="669" s="27" customFormat="1" spans="1:10">
      <c r="A669" s="9" t="s">
        <v>78</v>
      </c>
      <c r="B669" s="79">
        <v>230300003</v>
      </c>
      <c r="C669" s="134" t="s">
        <v>1293</v>
      </c>
      <c r="D669" s="113"/>
      <c r="E669" s="79" t="s">
        <v>813</v>
      </c>
      <c r="F669" s="9" t="s">
        <v>26</v>
      </c>
      <c r="G669" s="79"/>
      <c r="H669" s="9">
        <v>350</v>
      </c>
      <c r="I669" s="123">
        <v>315</v>
      </c>
      <c r="J669" s="16">
        <v>280</v>
      </c>
    </row>
    <row r="670" s="27" customFormat="1" spans="1:10">
      <c r="A670" s="9" t="s">
        <v>78</v>
      </c>
      <c r="B670" s="79" t="s">
        <v>1294</v>
      </c>
      <c r="C670" s="135" t="s">
        <v>1295</v>
      </c>
      <c r="D670" s="113"/>
      <c r="E670" s="79"/>
      <c r="F670" s="9" t="s">
        <v>26</v>
      </c>
      <c r="G670" s="79"/>
      <c r="H670" s="9">
        <v>350</v>
      </c>
      <c r="I670" s="123">
        <v>315</v>
      </c>
      <c r="J670" s="16">
        <v>280</v>
      </c>
    </row>
    <row r="671" s="27" customFormat="1" ht="34" spans="1:10">
      <c r="A671" s="9" t="s">
        <v>78</v>
      </c>
      <c r="B671" s="79" t="s">
        <v>1296</v>
      </c>
      <c r="C671" s="135" t="s">
        <v>1297</v>
      </c>
      <c r="D671" s="113"/>
      <c r="E671" s="79"/>
      <c r="F671" s="9" t="s">
        <v>26</v>
      </c>
      <c r="G671" s="79"/>
      <c r="H671" s="9">
        <v>350</v>
      </c>
      <c r="I671" s="123">
        <v>315</v>
      </c>
      <c r="J671" s="16">
        <v>280</v>
      </c>
    </row>
    <row r="672" s="27" customFormat="1" ht="34" spans="1:10">
      <c r="A672" s="9" t="s">
        <v>78</v>
      </c>
      <c r="B672" s="79" t="s">
        <v>1298</v>
      </c>
      <c r="C672" s="135" t="s">
        <v>1299</v>
      </c>
      <c r="D672" s="113"/>
      <c r="E672" s="79"/>
      <c r="F672" s="9" t="s">
        <v>26</v>
      </c>
      <c r="G672" s="79"/>
      <c r="H672" s="9">
        <v>350</v>
      </c>
      <c r="I672" s="123">
        <v>315</v>
      </c>
      <c r="J672" s="16">
        <v>280</v>
      </c>
    </row>
    <row r="673" s="27" customFormat="1" spans="1:10">
      <c r="A673" s="9" t="s">
        <v>78</v>
      </c>
      <c r="B673" s="79">
        <v>230300004</v>
      </c>
      <c r="C673" s="104" t="s">
        <v>1300</v>
      </c>
      <c r="D673" s="79"/>
      <c r="E673" s="79"/>
      <c r="F673" s="9" t="s">
        <v>26</v>
      </c>
      <c r="G673" s="79"/>
      <c r="H673" s="9">
        <v>300</v>
      </c>
      <c r="I673" s="123">
        <v>270</v>
      </c>
      <c r="J673" s="16">
        <v>240</v>
      </c>
    </row>
    <row r="674" s="27" customFormat="1" ht="34" spans="1:10">
      <c r="A674" s="9" t="s">
        <v>78</v>
      </c>
      <c r="B674" s="79">
        <v>230300005</v>
      </c>
      <c r="C674" s="104" t="s">
        <v>1301</v>
      </c>
      <c r="D674" s="79" t="s">
        <v>1145</v>
      </c>
      <c r="E674" s="79"/>
      <c r="F674" s="9" t="s">
        <v>26</v>
      </c>
      <c r="G674" s="113"/>
      <c r="H674" s="9">
        <v>385</v>
      </c>
      <c r="I674" s="123">
        <v>346.5</v>
      </c>
      <c r="J674" s="16">
        <v>308</v>
      </c>
    </row>
    <row r="675" s="27" customFormat="1" ht="34" spans="1:10">
      <c r="A675" s="9" t="s">
        <v>78</v>
      </c>
      <c r="B675" s="79" t="s">
        <v>1302</v>
      </c>
      <c r="C675" s="104" t="s">
        <v>1303</v>
      </c>
      <c r="D675" s="79"/>
      <c r="E675" s="79"/>
      <c r="F675" s="9" t="s">
        <v>26</v>
      </c>
      <c r="G675" s="79"/>
      <c r="H675" s="9">
        <v>50</v>
      </c>
      <c r="I675" s="123">
        <v>45</v>
      </c>
      <c r="J675" s="16">
        <v>40</v>
      </c>
    </row>
    <row r="676" s="27" customFormat="1" ht="34" spans="1:10">
      <c r="A676" s="9" t="s">
        <v>78</v>
      </c>
      <c r="B676" s="79" t="s">
        <v>1304</v>
      </c>
      <c r="C676" s="104" t="s">
        <v>1305</v>
      </c>
      <c r="D676" s="79" t="s">
        <v>1306</v>
      </c>
      <c r="E676" s="79"/>
      <c r="F676" s="9" t="s">
        <v>26</v>
      </c>
      <c r="G676" s="79"/>
      <c r="H676" s="9">
        <v>940</v>
      </c>
      <c r="I676" s="123">
        <v>846</v>
      </c>
      <c r="J676" s="16">
        <v>752</v>
      </c>
    </row>
    <row r="677" s="27" customFormat="1" ht="34" spans="1:10">
      <c r="A677" s="9"/>
      <c r="B677" s="79">
        <v>2304</v>
      </c>
      <c r="C677" s="104" t="s">
        <v>1307</v>
      </c>
      <c r="D677" s="79" t="s">
        <v>1308</v>
      </c>
      <c r="E677" s="79"/>
      <c r="F677" s="9"/>
      <c r="G677" s="79"/>
      <c r="H677" s="9"/>
      <c r="I677" s="123"/>
      <c r="J677" s="16"/>
    </row>
    <row r="678" s="27" customFormat="1" spans="1:10">
      <c r="A678" s="9" t="s">
        <v>78</v>
      </c>
      <c r="B678" s="79">
        <v>230400001</v>
      </c>
      <c r="C678" s="104" t="s">
        <v>1309</v>
      </c>
      <c r="D678" s="79"/>
      <c r="E678" s="79"/>
      <c r="F678" s="9" t="s">
        <v>26</v>
      </c>
      <c r="G678" s="79"/>
      <c r="H678" s="9">
        <v>1995</v>
      </c>
      <c r="I678" s="123">
        <v>1795.5</v>
      </c>
      <c r="J678" s="16">
        <v>1596</v>
      </c>
    </row>
    <row r="679" s="27" customFormat="1" spans="1:10">
      <c r="A679" s="9" t="s">
        <v>78</v>
      </c>
      <c r="B679" s="79">
        <v>230400002</v>
      </c>
      <c r="C679" s="104" t="s">
        <v>1310</v>
      </c>
      <c r="D679" s="79"/>
      <c r="E679" s="79"/>
      <c r="F679" s="9" t="s">
        <v>26</v>
      </c>
      <c r="G679" s="79"/>
      <c r="H679" s="9">
        <v>3800</v>
      </c>
      <c r="I679" s="123">
        <v>3420</v>
      </c>
      <c r="J679" s="16">
        <v>3040</v>
      </c>
    </row>
    <row r="680" s="27" customFormat="1" spans="1:10">
      <c r="A680" s="9" t="s">
        <v>78</v>
      </c>
      <c r="B680" s="79">
        <v>230400003</v>
      </c>
      <c r="C680" s="104" t="s">
        <v>1311</v>
      </c>
      <c r="D680" s="79"/>
      <c r="E680" s="79"/>
      <c r="F680" s="9" t="s">
        <v>26</v>
      </c>
      <c r="G680" s="79"/>
      <c r="H680" s="9">
        <v>1995</v>
      </c>
      <c r="I680" s="123">
        <v>1795.5</v>
      </c>
      <c r="J680" s="16">
        <v>1596</v>
      </c>
    </row>
    <row r="681" s="27" customFormat="1" ht="34" spans="1:10">
      <c r="A681" s="9" t="s">
        <v>78</v>
      </c>
      <c r="B681" s="79">
        <v>230400004</v>
      </c>
      <c r="C681" s="104" t="s">
        <v>1301</v>
      </c>
      <c r="D681" s="79" t="s">
        <v>1145</v>
      </c>
      <c r="E681" s="79"/>
      <c r="F681" s="9" t="s">
        <v>26</v>
      </c>
      <c r="G681" s="79"/>
      <c r="H681" s="9">
        <v>1995</v>
      </c>
      <c r="I681" s="123">
        <v>1795.5</v>
      </c>
      <c r="J681" s="16">
        <v>1596</v>
      </c>
    </row>
    <row r="682" s="27" customFormat="1" spans="1:10">
      <c r="A682" s="9" t="s">
        <v>78</v>
      </c>
      <c r="B682" s="79">
        <v>230400005</v>
      </c>
      <c r="C682" s="104" t="s">
        <v>1312</v>
      </c>
      <c r="D682" s="79"/>
      <c r="E682" s="79"/>
      <c r="F682" s="9" t="s">
        <v>26</v>
      </c>
      <c r="G682" s="79"/>
      <c r="H682" s="9">
        <v>3800</v>
      </c>
      <c r="I682" s="123">
        <v>3420</v>
      </c>
      <c r="J682" s="16">
        <v>3040</v>
      </c>
    </row>
    <row r="683" s="27" customFormat="1" spans="1:10">
      <c r="A683" s="9" t="s">
        <v>78</v>
      </c>
      <c r="B683" s="79">
        <v>230400006</v>
      </c>
      <c r="C683" s="104" t="s">
        <v>1313</v>
      </c>
      <c r="D683" s="79"/>
      <c r="E683" s="79"/>
      <c r="F683" s="9" t="s">
        <v>26</v>
      </c>
      <c r="G683" s="79"/>
      <c r="H683" s="9">
        <v>3800</v>
      </c>
      <c r="I683" s="123">
        <v>3420</v>
      </c>
      <c r="J683" s="16">
        <v>3040</v>
      </c>
    </row>
    <row r="684" s="27" customFormat="1" spans="1:10">
      <c r="A684" s="9" t="s">
        <v>78</v>
      </c>
      <c r="B684" s="79">
        <v>230400007</v>
      </c>
      <c r="C684" s="104" t="s">
        <v>1314</v>
      </c>
      <c r="D684" s="79"/>
      <c r="E684" s="79"/>
      <c r="F684" s="9" t="s">
        <v>26</v>
      </c>
      <c r="G684" s="79"/>
      <c r="H684" s="9">
        <v>6175</v>
      </c>
      <c r="I684" s="123">
        <v>5557.5</v>
      </c>
      <c r="J684" s="16">
        <v>4940</v>
      </c>
    </row>
    <row r="685" s="27" customFormat="1" ht="51" spans="1:10">
      <c r="A685" s="9" t="s">
        <v>78</v>
      </c>
      <c r="B685" s="79">
        <v>230400008</v>
      </c>
      <c r="C685" s="104" t="s">
        <v>1315</v>
      </c>
      <c r="D685" s="79"/>
      <c r="E685" s="79"/>
      <c r="F685" s="9" t="s">
        <v>26</v>
      </c>
      <c r="G685" s="79" t="s">
        <v>1316</v>
      </c>
      <c r="H685" s="9">
        <v>4940</v>
      </c>
      <c r="I685" s="123">
        <v>4446</v>
      </c>
      <c r="J685" s="16">
        <v>3952</v>
      </c>
    </row>
    <row r="686" s="27" customFormat="1" spans="1:10">
      <c r="A686" s="9" t="s">
        <v>78</v>
      </c>
      <c r="B686" s="79">
        <v>230400009</v>
      </c>
      <c r="C686" s="104" t="s">
        <v>1317</v>
      </c>
      <c r="D686" s="79"/>
      <c r="E686" s="79"/>
      <c r="F686" s="9" t="s">
        <v>26</v>
      </c>
      <c r="G686" s="79"/>
      <c r="H686" s="9" t="s">
        <v>318</v>
      </c>
      <c r="I686" s="124" t="s">
        <v>318</v>
      </c>
      <c r="J686" s="9" t="s">
        <v>318</v>
      </c>
    </row>
    <row r="687" s="27" customFormat="1" ht="51" spans="1:10">
      <c r="A687" s="9" t="s">
        <v>78</v>
      </c>
      <c r="B687" s="79">
        <v>230400010</v>
      </c>
      <c r="C687" s="104" t="s">
        <v>1318</v>
      </c>
      <c r="D687" s="79"/>
      <c r="E687" s="79" t="s">
        <v>1319</v>
      </c>
      <c r="F687" s="9" t="s">
        <v>673</v>
      </c>
      <c r="G687" s="79" t="s">
        <v>1320</v>
      </c>
      <c r="H687" s="9">
        <v>4500</v>
      </c>
      <c r="I687" s="123">
        <v>4050</v>
      </c>
      <c r="J687" s="16">
        <v>3600</v>
      </c>
    </row>
    <row r="688" s="27" customFormat="1" ht="51" spans="1:10">
      <c r="A688" s="9" t="s">
        <v>78</v>
      </c>
      <c r="B688" s="79" t="s">
        <v>1321</v>
      </c>
      <c r="C688" s="104" t="s">
        <v>1322</v>
      </c>
      <c r="D688" s="79"/>
      <c r="E688" s="79" t="s">
        <v>1319</v>
      </c>
      <c r="F688" s="9" t="s">
        <v>26</v>
      </c>
      <c r="G688" s="79" t="s">
        <v>1320</v>
      </c>
      <c r="H688" s="9">
        <v>6750</v>
      </c>
      <c r="I688" s="123">
        <v>6075</v>
      </c>
      <c r="J688" s="16">
        <v>5400</v>
      </c>
    </row>
    <row r="689" s="27" customFormat="1" spans="1:10">
      <c r="A689" s="9"/>
      <c r="B689" s="79">
        <v>2305</v>
      </c>
      <c r="C689" s="104" t="s">
        <v>1323</v>
      </c>
      <c r="D689" s="79"/>
      <c r="E689" s="79"/>
      <c r="F689" s="9" t="s">
        <v>673</v>
      </c>
      <c r="G689" s="79"/>
      <c r="H689" s="9"/>
      <c r="I689" s="123"/>
      <c r="J689" s="16"/>
    </row>
    <row r="690" s="27" customFormat="1" spans="1:10">
      <c r="A690" s="9" t="s">
        <v>78</v>
      </c>
      <c r="B690" s="79">
        <v>230500001</v>
      </c>
      <c r="C690" s="104" t="s">
        <v>1324</v>
      </c>
      <c r="D690" s="79" t="s">
        <v>1325</v>
      </c>
      <c r="E690" s="79"/>
      <c r="F690" s="9" t="s">
        <v>26</v>
      </c>
      <c r="G690" s="79"/>
      <c r="H690" s="9">
        <v>46</v>
      </c>
      <c r="I690" s="123">
        <v>41.4</v>
      </c>
      <c r="J690" s="16">
        <v>36.8</v>
      </c>
    </row>
    <row r="691" s="27" customFormat="1" spans="1:10">
      <c r="A691" s="9" t="s">
        <v>78</v>
      </c>
      <c r="B691" s="79">
        <v>230500002</v>
      </c>
      <c r="C691" s="104" t="s">
        <v>1326</v>
      </c>
      <c r="D691" s="79"/>
      <c r="E691" s="79"/>
      <c r="F691" s="9" t="s">
        <v>1327</v>
      </c>
      <c r="G691" s="113"/>
      <c r="H691" s="9">
        <v>45</v>
      </c>
      <c r="I691" s="123">
        <v>40.5</v>
      </c>
      <c r="J691" s="126">
        <v>36</v>
      </c>
    </row>
    <row r="692" s="27" customFormat="1" ht="34" spans="1:10">
      <c r="A692" s="9" t="s">
        <v>78</v>
      </c>
      <c r="B692" s="79" t="s">
        <v>1328</v>
      </c>
      <c r="C692" s="104" t="s">
        <v>1329</v>
      </c>
      <c r="D692" s="79"/>
      <c r="E692" s="79"/>
      <c r="F692" s="9" t="s">
        <v>26</v>
      </c>
      <c r="G692" s="79"/>
      <c r="H692" s="9">
        <v>20</v>
      </c>
      <c r="I692" s="123">
        <v>18</v>
      </c>
      <c r="J692" s="126">
        <v>16</v>
      </c>
    </row>
    <row r="693" s="27" customFormat="1" spans="1:10">
      <c r="A693" s="9" t="s">
        <v>78</v>
      </c>
      <c r="B693" s="79">
        <v>230500003</v>
      </c>
      <c r="C693" s="104" t="s">
        <v>1330</v>
      </c>
      <c r="D693" s="79"/>
      <c r="E693" s="79"/>
      <c r="F693" s="9" t="s">
        <v>1327</v>
      </c>
      <c r="G693" s="113"/>
      <c r="H693" s="9">
        <v>50</v>
      </c>
      <c r="I693" s="123">
        <v>45</v>
      </c>
      <c r="J693" s="16">
        <v>40</v>
      </c>
    </row>
    <row r="694" s="27" customFormat="1" ht="34" spans="1:10">
      <c r="A694" s="9" t="s">
        <v>78</v>
      </c>
      <c r="B694" s="79" t="s">
        <v>1331</v>
      </c>
      <c r="C694" s="104" t="s">
        <v>1332</v>
      </c>
      <c r="D694" s="79"/>
      <c r="E694" s="79"/>
      <c r="F694" s="9" t="s">
        <v>26</v>
      </c>
      <c r="G694" s="79"/>
      <c r="H694" s="9">
        <v>20</v>
      </c>
      <c r="I694" s="123">
        <v>18</v>
      </c>
      <c r="J694" s="16">
        <v>16</v>
      </c>
    </row>
    <row r="695" s="27" customFormat="1" spans="1:10">
      <c r="A695" s="9" t="s">
        <v>78</v>
      </c>
      <c r="B695" s="79">
        <v>230500004</v>
      </c>
      <c r="C695" s="104" t="s">
        <v>1333</v>
      </c>
      <c r="D695" s="79"/>
      <c r="E695" s="79"/>
      <c r="F695" s="9" t="s">
        <v>1327</v>
      </c>
      <c r="G695" s="113"/>
      <c r="H695" s="9">
        <v>50</v>
      </c>
      <c r="I695" s="123">
        <v>45</v>
      </c>
      <c r="J695" s="16">
        <v>40</v>
      </c>
    </row>
    <row r="696" s="27" customFormat="1" ht="34" spans="1:10">
      <c r="A696" s="9" t="s">
        <v>78</v>
      </c>
      <c r="B696" s="79" t="s">
        <v>1334</v>
      </c>
      <c r="C696" s="104" t="s">
        <v>1335</v>
      </c>
      <c r="D696" s="79"/>
      <c r="E696" s="79"/>
      <c r="F696" s="9" t="s">
        <v>26</v>
      </c>
      <c r="G696" s="79"/>
      <c r="H696" s="9">
        <v>20</v>
      </c>
      <c r="I696" s="123">
        <v>18</v>
      </c>
      <c r="J696" s="16">
        <v>16</v>
      </c>
    </row>
    <row r="697" s="27" customFormat="1" spans="1:10">
      <c r="A697" s="9" t="s">
        <v>78</v>
      </c>
      <c r="B697" s="79">
        <v>230500005</v>
      </c>
      <c r="C697" s="104" t="s">
        <v>1336</v>
      </c>
      <c r="D697" s="79" t="s">
        <v>1337</v>
      </c>
      <c r="E697" s="79"/>
      <c r="F697" s="9" t="s">
        <v>26</v>
      </c>
      <c r="G697" s="79"/>
      <c r="H697" s="9">
        <v>41</v>
      </c>
      <c r="I697" s="123">
        <v>36.9</v>
      </c>
      <c r="J697" s="16">
        <v>32.8</v>
      </c>
    </row>
    <row r="698" s="27" customFormat="1" ht="34" spans="1:10">
      <c r="A698" s="9" t="s">
        <v>78</v>
      </c>
      <c r="B698" s="79">
        <v>230500006</v>
      </c>
      <c r="C698" s="104" t="s">
        <v>1338</v>
      </c>
      <c r="D698" s="79" t="s">
        <v>1339</v>
      </c>
      <c r="E698" s="79"/>
      <c r="F698" s="9" t="s">
        <v>26</v>
      </c>
      <c r="G698" s="79"/>
      <c r="H698" s="9">
        <v>100</v>
      </c>
      <c r="I698" s="123">
        <v>90</v>
      </c>
      <c r="J698" s="16">
        <v>80</v>
      </c>
    </row>
    <row r="699" s="27" customFormat="1" spans="1:10">
      <c r="A699" s="9" t="s">
        <v>78</v>
      </c>
      <c r="B699" s="79">
        <v>230500007</v>
      </c>
      <c r="C699" s="104" t="s">
        <v>1340</v>
      </c>
      <c r="D699" s="79" t="s">
        <v>1341</v>
      </c>
      <c r="E699" s="79"/>
      <c r="F699" s="9" t="s">
        <v>26</v>
      </c>
      <c r="G699" s="79"/>
      <c r="H699" s="9">
        <v>110</v>
      </c>
      <c r="I699" s="123">
        <v>99</v>
      </c>
      <c r="J699" s="16">
        <v>88</v>
      </c>
    </row>
    <row r="700" s="27" customFormat="1" spans="1:10">
      <c r="A700" s="9" t="s">
        <v>78</v>
      </c>
      <c r="B700" s="79">
        <v>230500008</v>
      </c>
      <c r="C700" s="104" t="s">
        <v>1342</v>
      </c>
      <c r="D700" s="79" t="s">
        <v>1343</v>
      </c>
      <c r="E700" s="79"/>
      <c r="F700" s="9" t="s">
        <v>26</v>
      </c>
      <c r="G700" s="113"/>
      <c r="H700" s="9">
        <v>50</v>
      </c>
      <c r="I700" s="123">
        <v>45</v>
      </c>
      <c r="J700" s="16">
        <v>40</v>
      </c>
    </row>
    <row r="701" s="27" customFormat="1" spans="1:10">
      <c r="A701" s="9" t="s">
        <v>78</v>
      </c>
      <c r="B701" s="79" t="s">
        <v>1344</v>
      </c>
      <c r="C701" s="104" t="s">
        <v>1345</v>
      </c>
      <c r="D701" s="79"/>
      <c r="E701" s="79"/>
      <c r="F701" s="9" t="s">
        <v>26</v>
      </c>
      <c r="G701" s="79"/>
      <c r="H701" s="9">
        <v>30</v>
      </c>
      <c r="I701" s="123">
        <v>27</v>
      </c>
      <c r="J701" s="16">
        <v>24</v>
      </c>
    </row>
    <row r="702" s="27" customFormat="1" spans="1:10">
      <c r="A702" s="9" t="s">
        <v>78</v>
      </c>
      <c r="B702" s="79">
        <v>230500009</v>
      </c>
      <c r="C702" s="104" t="s">
        <v>1346</v>
      </c>
      <c r="D702" s="79" t="s">
        <v>1347</v>
      </c>
      <c r="E702" s="79"/>
      <c r="F702" s="9" t="s">
        <v>26</v>
      </c>
      <c r="G702" s="113"/>
      <c r="H702" s="9">
        <v>76</v>
      </c>
      <c r="I702" s="123">
        <v>68.4</v>
      </c>
      <c r="J702" s="16">
        <v>60.8</v>
      </c>
    </row>
    <row r="703" s="27" customFormat="1" spans="1:10">
      <c r="A703" s="9" t="s">
        <v>78</v>
      </c>
      <c r="B703" s="79" t="s">
        <v>1348</v>
      </c>
      <c r="C703" s="104" t="s">
        <v>1349</v>
      </c>
      <c r="D703" s="79" t="s">
        <v>1350</v>
      </c>
      <c r="E703" s="79"/>
      <c r="F703" s="9" t="s">
        <v>26</v>
      </c>
      <c r="G703" s="79"/>
      <c r="H703" s="9">
        <v>56</v>
      </c>
      <c r="I703" s="123">
        <v>50.4</v>
      </c>
      <c r="J703" s="16">
        <v>44.8</v>
      </c>
    </row>
    <row r="704" s="27" customFormat="1" spans="1:10">
      <c r="A704" s="9" t="s">
        <v>78</v>
      </c>
      <c r="B704" s="79">
        <v>230500010</v>
      </c>
      <c r="C704" s="104" t="s">
        <v>1351</v>
      </c>
      <c r="D704" s="79"/>
      <c r="E704" s="79"/>
      <c r="F704" s="9" t="s">
        <v>26</v>
      </c>
      <c r="G704" s="79"/>
      <c r="H704" s="118">
        <v>135</v>
      </c>
      <c r="I704" s="125">
        <v>121.5</v>
      </c>
      <c r="J704" s="114">
        <v>108</v>
      </c>
    </row>
    <row r="705" s="27" customFormat="1" spans="1:10">
      <c r="A705" s="9" t="s">
        <v>78</v>
      </c>
      <c r="B705" s="79">
        <v>230500011</v>
      </c>
      <c r="C705" s="104" t="s">
        <v>1352</v>
      </c>
      <c r="D705" s="79"/>
      <c r="E705" s="79"/>
      <c r="F705" s="9" t="s">
        <v>26</v>
      </c>
      <c r="G705" s="79"/>
      <c r="H705" s="9">
        <v>142</v>
      </c>
      <c r="I705" s="123">
        <v>127.8</v>
      </c>
      <c r="J705" s="16">
        <v>113.6</v>
      </c>
    </row>
    <row r="706" s="27" customFormat="1" spans="1:10">
      <c r="A706" s="9" t="s">
        <v>78</v>
      </c>
      <c r="B706" s="79">
        <v>230500012</v>
      </c>
      <c r="C706" s="104" t="s">
        <v>1353</v>
      </c>
      <c r="D706" s="79"/>
      <c r="E706" s="79"/>
      <c r="F706" s="9" t="s">
        <v>26</v>
      </c>
      <c r="G706" s="79"/>
      <c r="H706" s="9">
        <v>47</v>
      </c>
      <c r="I706" s="123">
        <v>42.3</v>
      </c>
      <c r="J706" s="16">
        <v>37.6</v>
      </c>
    </row>
    <row r="707" s="27" customFormat="1" spans="1:10">
      <c r="A707" s="9" t="s">
        <v>78</v>
      </c>
      <c r="B707" s="79">
        <v>230500013</v>
      </c>
      <c r="C707" s="104" t="s">
        <v>1354</v>
      </c>
      <c r="D707" s="79"/>
      <c r="E707" s="79"/>
      <c r="F707" s="9" t="s">
        <v>26</v>
      </c>
      <c r="G707" s="79"/>
      <c r="H707" s="9">
        <v>50</v>
      </c>
      <c r="I707" s="123">
        <v>45</v>
      </c>
      <c r="J707" s="16">
        <v>40</v>
      </c>
    </row>
    <row r="708" s="27" customFormat="1" spans="1:10">
      <c r="A708" s="9" t="s">
        <v>78</v>
      </c>
      <c r="B708" s="79">
        <v>230500014</v>
      </c>
      <c r="C708" s="134" t="s">
        <v>1355</v>
      </c>
      <c r="D708" s="113"/>
      <c r="E708" s="79"/>
      <c r="F708" s="9" t="s">
        <v>26</v>
      </c>
      <c r="G708" s="79"/>
      <c r="H708" s="9">
        <v>85</v>
      </c>
      <c r="I708" s="123">
        <v>76.5</v>
      </c>
      <c r="J708" s="16">
        <v>68</v>
      </c>
    </row>
    <row r="709" s="27" customFormat="1" ht="71" spans="1:10">
      <c r="A709" s="9" t="s">
        <v>78</v>
      </c>
      <c r="B709" s="79" t="s">
        <v>1356</v>
      </c>
      <c r="C709" s="86" t="s">
        <v>1357</v>
      </c>
      <c r="D709" s="86" t="s">
        <v>1358</v>
      </c>
      <c r="E709" s="79"/>
      <c r="F709" s="9" t="s">
        <v>26</v>
      </c>
      <c r="G709" s="79"/>
      <c r="H709" s="9">
        <v>85</v>
      </c>
      <c r="I709" s="123">
        <v>76.5</v>
      </c>
      <c r="J709" s="16">
        <v>68</v>
      </c>
    </row>
    <row r="710" s="27" customFormat="1" ht="101" spans="1:10">
      <c r="A710" s="9"/>
      <c r="B710" s="79">
        <v>2306</v>
      </c>
      <c r="C710" s="104" t="s">
        <v>1359</v>
      </c>
      <c r="D710" s="79" t="s">
        <v>1360</v>
      </c>
      <c r="E710" s="79" t="s">
        <v>1361</v>
      </c>
      <c r="F710" s="9"/>
      <c r="G710" s="79"/>
      <c r="H710" s="9"/>
      <c r="I710" s="123"/>
      <c r="J710" s="16"/>
    </row>
    <row r="711" s="27" customFormat="1" spans="1:10">
      <c r="A711" s="9" t="s">
        <v>65</v>
      </c>
      <c r="B711" s="79">
        <v>230600001</v>
      </c>
      <c r="C711" s="134" t="s">
        <v>1362</v>
      </c>
      <c r="D711" s="79"/>
      <c r="E711" s="79"/>
      <c r="F711" s="9" t="s">
        <v>26</v>
      </c>
      <c r="G711" s="79"/>
      <c r="H711" s="9">
        <v>475</v>
      </c>
      <c r="I711" s="123">
        <v>427.5</v>
      </c>
      <c r="J711" s="16">
        <v>380</v>
      </c>
    </row>
    <row r="712" s="27" customFormat="1" ht="34" spans="1:10">
      <c r="A712" s="9" t="s">
        <v>65</v>
      </c>
      <c r="B712" s="79">
        <v>230600002</v>
      </c>
      <c r="C712" s="134" t="s">
        <v>1363</v>
      </c>
      <c r="D712" s="79"/>
      <c r="E712" s="79"/>
      <c r="F712" s="9" t="s">
        <v>26</v>
      </c>
      <c r="G712" s="79"/>
      <c r="H712" s="9">
        <v>437</v>
      </c>
      <c r="I712" s="123">
        <v>393.3</v>
      </c>
      <c r="J712" s="16">
        <v>349.6</v>
      </c>
    </row>
    <row r="713" s="27" customFormat="1" spans="1:10">
      <c r="A713" s="9" t="s">
        <v>65</v>
      </c>
      <c r="B713" s="79">
        <v>230600003</v>
      </c>
      <c r="C713" s="134" t="s">
        <v>1364</v>
      </c>
      <c r="D713" s="79"/>
      <c r="E713" s="79"/>
      <c r="F713" s="9" t="s">
        <v>26</v>
      </c>
      <c r="G713" s="79"/>
      <c r="H713" s="9">
        <v>636</v>
      </c>
      <c r="I713" s="123">
        <v>572.4</v>
      </c>
      <c r="J713" s="16">
        <v>508.8</v>
      </c>
    </row>
    <row r="714" s="27" customFormat="1" spans="1:10">
      <c r="A714" s="9" t="s">
        <v>65</v>
      </c>
      <c r="B714" s="79">
        <v>230600004</v>
      </c>
      <c r="C714" s="134" t="s">
        <v>1365</v>
      </c>
      <c r="D714" s="113"/>
      <c r="E714" s="79"/>
      <c r="F714" s="9" t="s">
        <v>26</v>
      </c>
      <c r="G714" s="79"/>
      <c r="H714" s="9">
        <v>636</v>
      </c>
      <c r="I714" s="123">
        <v>572.4</v>
      </c>
      <c r="J714" s="16">
        <v>508.8</v>
      </c>
    </row>
    <row r="715" s="27" customFormat="1" ht="34" spans="1:10">
      <c r="A715" s="9" t="s">
        <v>65</v>
      </c>
      <c r="B715" s="79" t="s">
        <v>1366</v>
      </c>
      <c r="C715" s="104" t="s">
        <v>1367</v>
      </c>
      <c r="D715" s="79"/>
      <c r="E715" s="79"/>
      <c r="F715" s="9" t="s">
        <v>26</v>
      </c>
      <c r="G715" s="79"/>
      <c r="H715" s="9">
        <v>636</v>
      </c>
      <c r="I715" s="123">
        <v>572.4</v>
      </c>
      <c r="J715" s="16">
        <v>508.8</v>
      </c>
    </row>
    <row r="716" s="27" customFormat="1" spans="1:10">
      <c r="A716" s="9" t="s">
        <v>65</v>
      </c>
      <c r="B716" s="79">
        <v>230600005</v>
      </c>
      <c r="C716" s="134" t="s">
        <v>1368</v>
      </c>
      <c r="D716" s="79"/>
      <c r="E716" s="79"/>
      <c r="F716" s="9" t="s">
        <v>26</v>
      </c>
      <c r="G716" s="79"/>
      <c r="H716" s="9">
        <v>200</v>
      </c>
      <c r="I716" s="123">
        <v>180</v>
      </c>
      <c r="J716" s="16">
        <v>160</v>
      </c>
    </row>
    <row r="717" s="27" customFormat="1" spans="1:10">
      <c r="A717" s="9" t="s">
        <v>65</v>
      </c>
      <c r="B717" s="79">
        <v>230600006</v>
      </c>
      <c r="C717" s="134" t="s">
        <v>1369</v>
      </c>
      <c r="D717" s="79"/>
      <c r="E717" s="79"/>
      <c r="F717" s="9" t="s">
        <v>26</v>
      </c>
      <c r="G717" s="79"/>
      <c r="H717" s="9">
        <v>200</v>
      </c>
      <c r="I717" s="123">
        <v>180</v>
      </c>
      <c r="J717" s="16">
        <v>160</v>
      </c>
    </row>
    <row r="718" s="27" customFormat="1" spans="1:10">
      <c r="A718" s="9" t="s">
        <v>65</v>
      </c>
      <c r="B718" s="79">
        <v>230600007</v>
      </c>
      <c r="C718" s="134" t="s">
        <v>1370</v>
      </c>
      <c r="D718" s="79"/>
      <c r="E718" s="79"/>
      <c r="F718" s="9" t="s">
        <v>26</v>
      </c>
      <c r="G718" s="79"/>
      <c r="H718" s="9">
        <v>760</v>
      </c>
      <c r="I718" s="123">
        <v>684</v>
      </c>
      <c r="J718" s="16">
        <v>608</v>
      </c>
    </row>
    <row r="719" s="27" customFormat="1" spans="1:10">
      <c r="A719" s="9" t="s">
        <v>65</v>
      </c>
      <c r="B719" s="79">
        <v>230600008</v>
      </c>
      <c r="C719" s="134" t="s">
        <v>1371</v>
      </c>
      <c r="D719" s="79"/>
      <c r="E719" s="79"/>
      <c r="F719" s="9" t="s">
        <v>26</v>
      </c>
      <c r="G719" s="79"/>
      <c r="H719" s="9">
        <v>760</v>
      </c>
      <c r="I719" s="123">
        <v>684</v>
      </c>
      <c r="J719" s="16">
        <v>608</v>
      </c>
    </row>
    <row r="720" s="27" customFormat="1" spans="1:10">
      <c r="A720" s="9" t="s">
        <v>65</v>
      </c>
      <c r="B720" s="79">
        <v>230600009</v>
      </c>
      <c r="C720" s="134" t="s">
        <v>1372</v>
      </c>
      <c r="D720" s="79"/>
      <c r="E720" s="79"/>
      <c r="F720" s="9" t="s">
        <v>26</v>
      </c>
      <c r="G720" s="79"/>
      <c r="H720" s="9">
        <v>332</v>
      </c>
      <c r="I720" s="123">
        <v>298.8</v>
      </c>
      <c r="J720" s="16">
        <v>265.6</v>
      </c>
    </row>
    <row r="721" s="27" customFormat="1" spans="1:10">
      <c r="A721" s="9" t="s">
        <v>65</v>
      </c>
      <c r="B721" s="79">
        <v>230600010</v>
      </c>
      <c r="C721" s="134" t="s">
        <v>1373</v>
      </c>
      <c r="D721" s="79"/>
      <c r="E721" s="79"/>
      <c r="F721" s="9" t="s">
        <v>26</v>
      </c>
      <c r="G721" s="79"/>
      <c r="H721" s="9">
        <v>570</v>
      </c>
      <c r="I721" s="123">
        <v>513</v>
      </c>
      <c r="J721" s="16">
        <v>456</v>
      </c>
    </row>
    <row r="722" s="27" customFormat="1" spans="1:10">
      <c r="A722" s="9" t="s">
        <v>65</v>
      </c>
      <c r="B722" s="79">
        <v>230600011</v>
      </c>
      <c r="C722" s="134" t="s">
        <v>1374</v>
      </c>
      <c r="D722" s="79"/>
      <c r="E722" s="79"/>
      <c r="F722" s="9" t="s">
        <v>26</v>
      </c>
      <c r="G722" s="79"/>
      <c r="H722" s="9">
        <v>570</v>
      </c>
      <c r="I722" s="123">
        <v>513</v>
      </c>
      <c r="J722" s="16">
        <v>456</v>
      </c>
    </row>
    <row r="723" s="27" customFormat="1" spans="1:10">
      <c r="A723" s="9" t="s">
        <v>65</v>
      </c>
      <c r="B723" s="79">
        <v>230600012</v>
      </c>
      <c r="C723" s="134" t="s">
        <v>1375</v>
      </c>
      <c r="D723" s="79"/>
      <c r="E723" s="79"/>
      <c r="F723" s="9" t="s">
        <v>26</v>
      </c>
      <c r="G723" s="79"/>
      <c r="H723" s="9">
        <v>760</v>
      </c>
      <c r="I723" s="123">
        <v>684</v>
      </c>
      <c r="J723" s="16">
        <v>608</v>
      </c>
    </row>
    <row r="724" s="27" customFormat="1" spans="1:10">
      <c r="A724" s="9" t="s">
        <v>65</v>
      </c>
      <c r="B724" s="79">
        <v>230600013</v>
      </c>
      <c r="C724" s="104" t="s">
        <v>1376</v>
      </c>
      <c r="D724" s="79"/>
      <c r="E724" s="79"/>
      <c r="F724" s="9" t="s">
        <v>26</v>
      </c>
      <c r="G724" s="79"/>
      <c r="H724" s="9">
        <v>500</v>
      </c>
      <c r="I724" s="123">
        <v>450</v>
      </c>
      <c r="J724" s="16">
        <v>400</v>
      </c>
    </row>
    <row r="725" s="27" customFormat="1" spans="1:10">
      <c r="A725" s="9" t="s">
        <v>65</v>
      </c>
      <c r="B725" s="79">
        <v>230600014</v>
      </c>
      <c r="C725" s="104" t="s">
        <v>1377</v>
      </c>
      <c r="D725" s="79"/>
      <c r="E725" s="79"/>
      <c r="F725" s="9" t="s">
        <v>26</v>
      </c>
      <c r="G725" s="79"/>
      <c r="H725" s="9">
        <v>760</v>
      </c>
      <c r="I725" s="123">
        <v>684</v>
      </c>
      <c r="J725" s="16">
        <v>608</v>
      </c>
    </row>
    <row r="726" s="27" customFormat="1" spans="1:10">
      <c r="A726" s="9" t="s">
        <v>65</v>
      </c>
      <c r="B726" s="79">
        <v>230600015</v>
      </c>
      <c r="C726" s="134" t="s">
        <v>1378</v>
      </c>
      <c r="D726" s="79"/>
      <c r="E726" s="79"/>
      <c r="F726" s="9" t="s">
        <v>26</v>
      </c>
      <c r="G726" s="79"/>
      <c r="H726" s="9">
        <v>38</v>
      </c>
      <c r="I726" s="123">
        <v>34.2</v>
      </c>
      <c r="J726" s="16">
        <v>30.4</v>
      </c>
    </row>
    <row r="727" s="27" customFormat="1" spans="1:10">
      <c r="A727" s="9" t="s">
        <v>65</v>
      </c>
      <c r="B727" s="79">
        <v>230600016</v>
      </c>
      <c r="C727" s="134" t="s">
        <v>1379</v>
      </c>
      <c r="D727" s="79"/>
      <c r="E727" s="136" t="s">
        <v>1380</v>
      </c>
      <c r="F727" s="9" t="s">
        <v>1381</v>
      </c>
      <c r="G727" s="113"/>
      <c r="H727" s="9">
        <v>50</v>
      </c>
      <c r="I727" s="123">
        <v>45</v>
      </c>
      <c r="J727" s="16">
        <v>40</v>
      </c>
    </row>
    <row r="728" s="27" customFormat="1" ht="34" spans="1:10">
      <c r="A728" s="9" t="s">
        <v>65</v>
      </c>
      <c r="B728" s="79" t="s">
        <v>1382</v>
      </c>
      <c r="C728" s="134" t="s">
        <v>1383</v>
      </c>
      <c r="D728" s="79"/>
      <c r="E728" s="79"/>
      <c r="F728" s="9" t="s">
        <v>1384</v>
      </c>
      <c r="G728" s="79"/>
      <c r="H728" s="9">
        <v>10</v>
      </c>
      <c r="I728" s="123">
        <v>9</v>
      </c>
      <c r="J728" s="16">
        <v>8</v>
      </c>
    </row>
    <row r="729" s="27" customFormat="1" ht="34" spans="1:10">
      <c r="A729" s="9" t="s">
        <v>65</v>
      </c>
      <c r="B729" s="79">
        <v>230600017</v>
      </c>
      <c r="C729" s="104" t="s">
        <v>1385</v>
      </c>
      <c r="D729" s="113"/>
      <c r="E729" s="79" t="s">
        <v>1386</v>
      </c>
      <c r="F729" s="9" t="s">
        <v>26</v>
      </c>
      <c r="G729" s="79"/>
      <c r="H729" s="9">
        <v>800</v>
      </c>
      <c r="I729" s="123">
        <v>720</v>
      </c>
      <c r="J729" s="16">
        <v>640</v>
      </c>
    </row>
    <row r="730" s="27" customFormat="1" spans="1:10">
      <c r="A730" s="9" t="s">
        <v>65</v>
      </c>
      <c r="B730" s="79" t="s">
        <v>1387</v>
      </c>
      <c r="C730" s="104" t="s">
        <v>1388</v>
      </c>
      <c r="D730" s="79"/>
      <c r="E730" s="79" t="s">
        <v>1389</v>
      </c>
      <c r="F730" s="9" t="s">
        <v>26</v>
      </c>
      <c r="G730" s="79"/>
      <c r="H730" s="9">
        <v>800</v>
      </c>
      <c r="I730" s="123">
        <v>720</v>
      </c>
      <c r="J730" s="16">
        <v>640</v>
      </c>
    </row>
    <row r="731" s="27" customFormat="1" spans="1:10">
      <c r="A731" s="9" t="s">
        <v>65</v>
      </c>
      <c r="B731" s="79" t="s">
        <v>1390</v>
      </c>
      <c r="C731" s="104" t="s">
        <v>1391</v>
      </c>
      <c r="D731" s="79"/>
      <c r="E731" s="79" t="s">
        <v>1392</v>
      </c>
      <c r="F731" s="9" t="s">
        <v>26</v>
      </c>
      <c r="G731" s="79"/>
      <c r="H731" s="9">
        <v>800</v>
      </c>
      <c r="I731" s="123">
        <v>720</v>
      </c>
      <c r="J731" s="16">
        <v>640</v>
      </c>
    </row>
    <row r="732" s="27" customFormat="1" spans="1:10">
      <c r="A732" s="9" t="s">
        <v>65</v>
      </c>
      <c r="B732" s="79" t="s">
        <v>1393</v>
      </c>
      <c r="C732" s="134" t="s">
        <v>1394</v>
      </c>
      <c r="D732" s="79"/>
      <c r="E732" s="136" t="s">
        <v>1395</v>
      </c>
      <c r="F732" s="9" t="s">
        <v>1396</v>
      </c>
      <c r="G732" s="113"/>
      <c r="H732" s="9">
        <v>50</v>
      </c>
      <c r="I732" s="123">
        <v>45</v>
      </c>
      <c r="J732" s="16">
        <v>40</v>
      </c>
    </row>
    <row r="733" s="27" customFormat="1" ht="34" spans="1:10">
      <c r="A733" s="9" t="s">
        <v>65</v>
      </c>
      <c r="B733" s="79" t="s">
        <v>1397</v>
      </c>
      <c r="C733" s="134" t="s">
        <v>1398</v>
      </c>
      <c r="D733" s="79"/>
      <c r="E733" s="79"/>
      <c r="F733" s="9" t="s">
        <v>1396</v>
      </c>
      <c r="G733" s="6"/>
      <c r="H733" s="16">
        <v>5</v>
      </c>
      <c r="I733" s="123">
        <v>4.5</v>
      </c>
      <c r="J733" s="16">
        <v>4</v>
      </c>
    </row>
    <row r="734" s="27" customFormat="1" ht="61" customHeight="1" spans="1:10">
      <c r="A734" s="9"/>
      <c r="B734" s="79">
        <v>24</v>
      </c>
      <c r="C734" s="104" t="s">
        <v>1399</v>
      </c>
      <c r="D734" s="79"/>
      <c r="E734" s="79"/>
      <c r="F734" s="9"/>
      <c r="G734" s="79" t="s">
        <v>1400</v>
      </c>
      <c r="H734" s="9"/>
      <c r="I734" s="123"/>
      <c r="J734" s="16"/>
    </row>
    <row r="735" s="27" customFormat="1" spans="1:10">
      <c r="A735" s="9"/>
      <c r="B735" s="79">
        <v>2401</v>
      </c>
      <c r="C735" s="104" t="s">
        <v>1401</v>
      </c>
      <c r="D735" s="79"/>
      <c r="E735" s="79"/>
      <c r="F735" s="9"/>
      <c r="G735" s="113"/>
      <c r="H735" s="9"/>
      <c r="I735" s="123"/>
      <c r="J735" s="16"/>
    </row>
    <row r="736" s="27" customFormat="1" spans="1:10">
      <c r="A736" s="9" t="s">
        <v>65</v>
      </c>
      <c r="B736" s="79">
        <v>240100001</v>
      </c>
      <c r="C736" s="104" t="s">
        <v>1402</v>
      </c>
      <c r="D736" s="79" t="s">
        <v>1403</v>
      </c>
      <c r="E736" s="79"/>
      <c r="F736" s="9" t="s">
        <v>1404</v>
      </c>
      <c r="G736" s="79"/>
      <c r="H736" s="9">
        <v>95</v>
      </c>
      <c r="I736" s="123">
        <v>85.5</v>
      </c>
      <c r="J736" s="16">
        <v>76</v>
      </c>
    </row>
    <row r="737" s="27" customFormat="1" ht="34" spans="1:10">
      <c r="A737" s="9" t="s">
        <v>65</v>
      </c>
      <c r="B737" s="79" t="s">
        <v>1405</v>
      </c>
      <c r="C737" s="104" t="s">
        <v>1406</v>
      </c>
      <c r="D737" s="79"/>
      <c r="E737" s="79"/>
      <c r="F737" s="9" t="s">
        <v>1404</v>
      </c>
      <c r="G737" s="6"/>
      <c r="H737" s="16">
        <v>47.5</v>
      </c>
      <c r="I737" s="123">
        <v>42.75</v>
      </c>
      <c r="J737" s="16">
        <v>38</v>
      </c>
    </row>
    <row r="738" s="27" customFormat="1" spans="1:10">
      <c r="A738" s="9" t="s">
        <v>65</v>
      </c>
      <c r="B738" s="79">
        <v>240100002</v>
      </c>
      <c r="C738" s="104" t="s">
        <v>1407</v>
      </c>
      <c r="D738" s="79" t="s">
        <v>1408</v>
      </c>
      <c r="E738" s="79"/>
      <c r="F738" s="9" t="s">
        <v>1404</v>
      </c>
      <c r="G738" s="79"/>
      <c r="H738" s="9">
        <v>266</v>
      </c>
      <c r="I738" s="123">
        <v>239.4</v>
      </c>
      <c r="J738" s="16">
        <v>212.8</v>
      </c>
    </row>
    <row r="739" s="27" customFormat="1" ht="34" spans="1:10">
      <c r="A739" s="9" t="s">
        <v>65</v>
      </c>
      <c r="B739" s="79" t="s">
        <v>1409</v>
      </c>
      <c r="C739" s="104" t="s">
        <v>1410</v>
      </c>
      <c r="D739" s="79"/>
      <c r="E739" s="79"/>
      <c r="F739" s="9" t="s">
        <v>1404</v>
      </c>
      <c r="G739" s="6"/>
      <c r="H739" s="16">
        <v>133</v>
      </c>
      <c r="I739" s="123">
        <v>119.7</v>
      </c>
      <c r="J739" s="16">
        <v>106.4</v>
      </c>
    </row>
    <row r="740" s="27" customFormat="1" spans="1:10">
      <c r="A740" s="9" t="s">
        <v>65</v>
      </c>
      <c r="B740" s="79">
        <v>240100003</v>
      </c>
      <c r="C740" s="104" t="s">
        <v>1411</v>
      </c>
      <c r="D740" s="79" t="s">
        <v>1412</v>
      </c>
      <c r="E740" s="79"/>
      <c r="F740" s="9" t="s">
        <v>1404</v>
      </c>
      <c r="G740" s="79"/>
      <c r="H740" s="9">
        <v>437</v>
      </c>
      <c r="I740" s="123">
        <v>393.3</v>
      </c>
      <c r="J740" s="16">
        <v>349.6</v>
      </c>
    </row>
    <row r="741" s="27" customFormat="1" ht="34" spans="1:10">
      <c r="A741" s="9" t="s">
        <v>65</v>
      </c>
      <c r="B741" s="79" t="s">
        <v>1413</v>
      </c>
      <c r="C741" s="104" t="s">
        <v>1414</v>
      </c>
      <c r="D741" s="79"/>
      <c r="E741" s="79"/>
      <c r="F741" s="9" t="s">
        <v>1404</v>
      </c>
      <c r="G741" s="6"/>
      <c r="H741" s="16">
        <v>218.5</v>
      </c>
      <c r="I741" s="123">
        <v>196.65</v>
      </c>
      <c r="J741" s="16">
        <v>174.8</v>
      </c>
    </row>
    <row r="742" s="27" customFormat="1" ht="51" spans="1:10">
      <c r="A742" s="9" t="s">
        <v>65</v>
      </c>
      <c r="B742" s="79">
        <v>240100004</v>
      </c>
      <c r="C742" s="104" t="s">
        <v>1415</v>
      </c>
      <c r="D742" s="79" t="s">
        <v>1416</v>
      </c>
      <c r="E742" s="79"/>
      <c r="F742" s="9" t="s">
        <v>1404</v>
      </c>
      <c r="G742" s="79"/>
      <c r="H742" s="9">
        <v>950</v>
      </c>
      <c r="I742" s="123">
        <v>855</v>
      </c>
      <c r="J742" s="16">
        <v>760</v>
      </c>
    </row>
    <row r="743" s="27" customFormat="1" ht="34" spans="1:10">
      <c r="A743" s="9" t="s">
        <v>65</v>
      </c>
      <c r="B743" s="6" t="s">
        <v>1417</v>
      </c>
      <c r="C743" s="80" t="s">
        <v>1418</v>
      </c>
      <c r="D743" s="79"/>
      <c r="E743" s="79"/>
      <c r="F743" s="9" t="s">
        <v>1404</v>
      </c>
      <c r="G743" s="79"/>
      <c r="H743" s="9">
        <v>475</v>
      </c>
      <c r="I743" s="123">
        <v>427.5</v>
      </c>
      <c r="J743" s="16">
        <v>380</v>
      </c>
    </row>
    <row r="744" s="27" customFormat="1" spans="1:10">
      <c r="A744" s="9" t="s">
        <v>65</v>
      </c>
      <c r="B744" s="79">
        <v>240100005</v>
      </c>
      <c r="C744" s="104" t="s">
        <v>1419</v>
      </c>
      <c r="D744" s="79"/>
      <c r="E744" s="79"/>
      <c r="F744" s="9" t="s">
        <v>26</v>
      </c>
      <c r="G744" s="79"/>
      <c r="H744" s="9">
        <v>47</v>
      </c>
      <c r="I744" s="123">
        <v>42.3</v>
      </c>
      <c r="J744" s="16">
        <v>37.6</v>
      </c>
    </row>
    <row r="745" s="27" customFormat="1" ht="101" spans="1:10">
      <c r="A745" s="9" t="s">
        <v>65</v>
      </c>
      <c r="B745" s="79" t="s">
        <v>1420</v>
      </c>
      <c r="C745" s="104" t="s">
        <v>1421</v>
      </c>
      <c r="D745" s="79" t="s">
        <v>1422</v>
      </c>
      <c r="E745" s="79"/>
      <c r="F745" s="9" t="s">
        <v>1404</v>
      </c>
      <c r="G745" s="113"/>
      <c r="H745" s="9">
        <v>2716</v>
      </c>
      <c r="I745" s="123">
        <v>2444.4</v>
      </c>
      <c r="J745" s="16">
        <v>2172.8</v>
      </c>
    </row>
    <row r="746" s="27" customFormat="1" ht="101" spans="1:10">
      <c r="A746" s="9" t="s">
        <v>65</v>
      </c>
      <c r="B746" s="79" t="s">
        <v>1423</v>
      </c>
      <c r="C746" s="6" t="s">
        <v>1424</v>
      </c>
      <c r="D746" s="6" t="s">
        <v>1425</v>
      </c>
      <c r="E746" s="79"/>
      <c r="F746" s="9" t="s">
        <v>1404</v>
      </c>
      <c r="G746" s="79"/>
      <c r="H746" s="9">
        <v>3230</v>
      </c>
      <c r="I746" s="123">
        <v>2907</v>
      </c>
      <c r="J746" s="16">
        <v>2584</v>
      </c>
    </row>
    <row r="747" s="27" customFormat="1" ht="34" spans="1:10">
      <c r="A747" s="9" t="s">
        <v>65</v>
      </c>
      <c r="B747" s="79" t="s">
        <v>1426</v>
      </c>
      <c r="C747" s="104" t="s">
        <v>1427</v>
      </c>
      <c r="D747" s="79"/>
      <c r="E747" s="79"/>
      <c r="F747" s="9" t="s">
        <v>1404</v>
      </c>
      <c r="G747" s="79"/>
      <c r="H747" s="9">
        <v>1358</v>
      </c>
      <c r="I747" s="123">
        <v>1222.2</v>
      </c>
      <c r="J747" s="16">
        <v>1086.4</v>
      </c>
    </row>
    <row r="748" s="27" customFormat="1" ht="34" spans="1:10">
      <c r="A748" s="9" t="s">
        <v>65</v>
      </c>
      <c r="B748" s="79" t="s">
        <v>1428</v>
      </c>
      <c r="C748" s="104" t="s">
        <v>1429</v>
      </c>
      <c r="D748" s="79"/>
      <c r="E748" s="79"/>
      <c r="F748" s="9" t="s">
        <v>1404</v>
      </c>
      <c r="G748" s="79"/>
      <c r="H748" s="9">
        <v>1615</v>
      </c>
      <c r="I748" s="123">
        <v>1453.5</v>
      </c>
      <c r="J748" s="16">
        <v>1292</v>
      </c>
    </row>
    <row r="749" s="27" customFormat="1" ht="34" spans="1:10">
      <c r="A749" s="9" t="s">
        <v>78</v>
      </c>
      <c r="B749" s="79" t="s">
        <v>1430</v>
      </c>
      <c r="C749" s="104" t="s">
        <v>1431</v>
      </c>
      <c r="D749" s="79" t="s">
        <v>1432</v>
      </c>
      <c r="E749" s="79"/>
      <c r="F749" s="9" t="s">
        <v>1381</v>
      </c>
      <c r="G749" s="113"/>
      <c r="H749" s="9">
        <v>250</v>
      </c>
      <c r="I749" s="123">
        <v>225</v>
      </c>
      <c r="J749" s="16">
        <v>200</v>
      </c>
    </row>
    <row r="750" s="27" customFormat="1" ht="34" spans="1:10">
      <c r="A750" s="9" t="s">
        <v>78</v>
      </c>
      <c r="B750" s="79" t="s">
        <v>1433</v>
      </c>
      <c r="C750" s="104" t="s">
        <v>1434</v>
      </c>
      <c r="D750" s="79"/>
      <c r="E750" s="79"/>
      <c r="F750" s="9" t="s">
        <v>1381</v>
      </c>
      <c r="G750" s="79"/>
      <c r="H750" s="9">
        <v>100</v>
      </c>
      <c r="I750" s="123">
        <v>90</v>
      </c>
      <c r="J750" s="16">
        <v>80</v>
      </c>
    </row>
    <row r="751" s="27" customFormat="1" ht="101" spans="1:10">
      <c r="A751" s="9" t="s">
        <v>65</v>
      </c>
      <c r="B751" s="79" t="s">
        <v>1435</v>
      </c>
      <c r="C751" s="104" t="s">
        <v>1436</v>
      </c>
      <c r="D751" s="79" t="s">
        <v>1437</v>
      </c>
      <c r="E751" s="79"/>
      <c r="F751" s="9" t="s">
        <v>1381</v>
      </c>
      <c r="G751" s="79"/>
      <c r="H751" s="9">
        <v>400</v>
      </c>
      <c r="I751" s="123">
        <v>360</v>
      </c>
      <c r="J751" s="16">
        <v>320</v>
      </c>
    </row>
    <row r="752" s="27" customFormat="1" ht="51" spans="1:10">
      <c r="A752" s="9" t="s">
        <v>65</v>
      </c>
      <c r="B752" s="79" t="s">
        <v>1438</v>
      </c>
      <c r="C752" s="104" t="s">
        <v>1439</v>
      </c>
      <c r="D752" s="79" t="s">
        <v>1440</v>
      </c>
      <c r="E752" s="79"/>
      <c r="F752" s="9" t="s">
        <v>1404</v>
      </c>
      <c r="G752" s="79"/>
      <c r="H752" s="9">
        <v>3007</v>
      </c>
      <c r="I752" s="123">
        <v>2706.3</v>
      </c>
      <c r="J752" s="16">
        <v>2405.6</v>
      </c>
    </row>
    <row r="753" s="27" customFormat="1" ht="68" spans="1:10">
      <c r="A753" s="9" t="s">
        <v>65</v>
      </c>
      <c r="B753" s="79" t="s">
        <v>1441</v>
      </c>
      <c r="C753" s="104" t="s">
        <v>1442</v>
      </c>
      <c r="D753" s="79" t="s">
        <v>1443</v>
      </c>
      <c r="E753" s="79"/>
      <c r="F753" s="9" t="s">
        <v>26</v>
      </c>
      <c r="G753" s="113"/>
      <c r="H753" s="9">
        <v>2541</v>
      </c>
      <c r="I753" s="123">
        <v>2286.9</v>
      </c>
      <c r="J753" s="16">
        <v>2032.8</v>
      </c>
    </row>
    <row r="754" s="27" customFormat="1" ht="34" spans="1:10">
      <c r="A754" s="9" t="s">
        <v>65</v>
      </c>
      <c r="B754" s="79" t="s">
        <v>1444</v>
      </c>
      <c r="C754" s="104" t="s">
        <v>1445</v>
      </c>
      <c r="D754" s="79"/>
      <c r="E754" s="79"/>
      <c r="F754" s="9" t="s">
        <v>1446</v>
      </c>
      <c r="G754" s="79"/>
      <c r="H754" s="9">
        <v>508.2</v>
      </c>
      <c r="I754" s="123">
        <v>457.38</v>
      </c>
      <c r="J754" s="16">
        <v>406.56</v>
      </c>
    </row>
    <row r="755" s="27" customFormat="1" spans="1:10">
      <c r="A755" s="9" t="s">
        <v>65</v>
      </c>
      <c r="B755" s="79">
        <v>2402</v>
      </c>
      <c r="C755" s="104" t="s">
        <v>1447</v>
      </c>
      <c r="D755" s="79" t="s">
        <v>1448</v>
      </c>
      <c r="E755" s="79"/>
      <c r="F755" s="9"/>
      <c r="G755" s="113"/>
      <c r="H755" s="9"/>
      <c r="I755" s="123"/>
      <c r="J755" s="16"/>
    </row>
    <row r="756" s="27" customFormat="1" ht="34" spans="1:10">
      <c r="A756" s="9" t="s">
        <v>65</v>
      </c>
      <c r="B756" s="79">
        <v>240200001</v>
      </c>
      <c r="C756" s="104" t="s">
        <v>1449</v>
      </c>
      <c r="D756" s="79" t="s">
        <v>1450</v>
      </c>
      <c r="E756" s="79"/>
      <c r="F756" s="9" t="s">
        <v>1404</v>
      </c>
      <c r="G756" s="79"/>
      <c r="H756" s="9">
        <v>65</v>
      </c>
      <c r="I756" s="123">
        <v>58.5</v>
      </c>
      <c r="J756" s="16">
        <v>52</v>
      </c>
    </row>
    <row r="757" s="27" customFormat="1" ht="34" spans="1:10">
      <c r="A757" s="9" t="s">
        <v>65</v>
      </c>
      <c r="B757" s="79" t="s">
        <v>1451</v>
      </c>
      <c r="C757" s="104" t="s">
        <v>1452</v>
      </c>
      <c r="D757" s="79"/>
      <c r="E757" s="79"/>
      <c r="F757" s="9" t="s">
        <v>1404</v>
      </c>
      <c r="G757" s="6"/>
      <c r="H757" s="16">
        <v>32.5</v>
      </c>
      <c r="I757" s="123">
        <v>29.25</v>
      </c>
      <c r="J757" s="16">
        <v>26</v>
      </c>
    </row>
    <row r="758" s="27" customFormat="1" ht="34" spans="1:10">
      <c r="A758" s="9" t="s">
        <v>65</v>
      </c>
      <c r="B758" s="79" t="s">
        <v>1453</v>
      </c>
      <c r="C758" s="104" t="s">
        <v>1454</v>
      </c>
      <c r="D758" s="79"/>
      <c r="E758" s="79"/>
      <c r="F758" s="9" t="s">
        <v>1404</v>
      </c>
      <c r="G758" s="6"/>
      <c r="H758" s="16">
        <v>32.5</v>
      </c>
      <c r="I758" s="123">
        <v>29.25</v>
      </c>
      <c r="J758" s="16">
        <v>26</v>
      </c>
    </row>
    <row r="759" s="27" customFormat="1" spans="1:10">
      <c r="A759" s="9" t="s">
        <v>65</v>
      </c>
      <c r="B759" s="79">
        <v>240200002</v>
      </c>
      <c r="C759" s="104" t="s">
        <v>1455</v>
      </c>
      <c r="D759" s="79"/>
      <c r="E759" s="79"/>
      <c r="F759" s="9" t="s">
        <v>1404</v>
      </c>
      <c r="G759" s="79"/>
      <c r="H759" s="118">
        <v>140</v>
      </c>
      <c r="I759" s="125">
        <v>126</v>
      </c>
      <c r="J759" s="114">
        <v>112</v>
      </c>
    </row>
    <row r="760" s="27" customFormat="1" ht="34" spans="1:10">
      <c r="A760" s="9" t="s">
        <v>65</v>
      </c>
      <c r="B760" s="79" t="s">
        <v>1456</v>
      </c>
      <c r="C760" s="104" t="s">
        <v>1457</v>
      </c>
      <c r="D760" s="79"/>
      <c r="E760" s="79"/>
      <c r="F760" s="9" t="s">
        <v>1404</v>
      </c>
      <c r="G760" s="6"/>
      <c r="H760" s="16">
        <v>72.5</v>
      </c>
      <c r="I760" s="123">
        <v>65.25</v>
      </c>
      <c r="J760" s="16">
        <v>58</v>
      </c>
    </row>
    <row r="761" s="27" customFormat="1" ht="34" spans="1:10">
      <c r="A761" s="9" t="s">
        <v>65</v>
      </c>
      <c r="B761" s="79" t="s">
        <v>1458</v>
      </c>
      <c r="C761" s="104" t="s">
        <v>1459</v>
      </c>
      <c r="D761" s="79"/>
      <c r="E761" s="79"/>
      <c r="F761" s="9" t="s">
        <v>1404</v>
      </c>
      <c r="G761" s="6"/>
      <c r="H761" s="16">
        <v>72.5</v>
      </c>
      <c r="I761" s="123">
        <v>65.25</v>
      </c>
      <c r="J761" s="16">
        <v>58</v>
      </c>
    </row>
    <row r="762" s="27" customFormat="1" ht="34" spans="1:10">
      <c r="A762" s="9" t="s">
        <v>65</v>
      </c>
      <c r="B762" s="79">
        <v>240200003</v>
      </c>
      <c r="C762" s="104" t="s">
        <v>1460</v>
      </c>
      <c r="D762" s="79" t="s">
        <v>1461</v>
      </c>
      <c r="E762" s="79"/>
      <c r="F762" s="9" t="s">
        <v>1404</v>
      </c>
      <c r="G762" s="79" t="s">
        <v>1462</v>
      </c>
      <c r="H762" s="9">
        <v>427</v>
      </c>
      <c r="I762" s="123">
        <v>384.3</v>
      </c>
      <c r="J762" s="16">
        <v>341.6</v>
      </c>
    </row>
    <row r="763" s="27" customFormat="1" ht="34" spans="1:10">
      <c r="A763" s="9" t="s">
        <v>65</v>
      </c>
      <c r="B763" s="79" t="s">
        <v>1463</v>
      </c>
      <c r="C763" s="104" t="s">
        <v>1464</v>
      </c>
      <c r="D763" s="79"/>
      <c r="E763" s="79"/>
      <c r="F763" s="9" t="s">
        <v>1404</v>
      </c>
      <c r="G763" s="6"/>
      <c r="H763" s="16">
        <v>213.5</v>
      </c>
      <c r="I763" s="123">
        <v>192.15</v>
      </c>
      <c r="J763" s="16">
        <v>170.8</v>
      </c>
    </row>
    <row r="764" s="27" customFormat="1" ht="34" spans="1:10">
      <c r="A764" s="9" t="s">
        <v>65</v>
      </c>
      <c r="B764" s="79" t="s">
        <v>1465</v>
      </c>
      <c r="C764" s="104" t="s">
        <v>1466</v>
      </c>
      <c r="D764" s="79"/>
      <c r="E764" s="79"/>
      <c r="F764" s="9" t="s">
        <v>1404</v>
      </c>
      <c r="G764" s="6"/>
      <c r="H764" s="16">
        <v>213.5</v>
      </c>
      <c r="I764" s="123">
        <v>192.15</v>
      </c>
      <c r="J764" s="16">
        <v>170.8</v>
      </c>
    </row>
    <row r="765" s="27" customFormat="1" ht="34" spans="1:10">
      <c r="A765" s="9" t="s">
        <v>65</v>
      </c>
      <c r="B765" s="79" t="s">
        <v>1467</v>
      </c>
      <c r="C765" s="104" t="s">
        <v>1468</v>
      </c>
      <c r="D765" s="79"/>
      <c r="E765" s="79"/>
      <c r="F765" s="9" t="s">
        <v>1404</v>
      </c>
      <c r="G765" s="79" t="s">
        <v>1462</v>
      </c>
      <c r="H765" s="9">
        <v>427</v>
      </c>
      <c r="I765" s="123">
        <v>384.3</v>
      </c>
      <c r="J765" s="16">
        <v>341.6</v>
      </c>
    </row>
    <row r="766" s="27" customFormat="1" ht="34" spans="1:10">
      <c r="A766" s="9" t="s">
        <v>65</v>
      </c>
      <c r="B766" s="79" t="s">
        <v>1469</v>
      </c>
      <c r="C766" s="104" t="s">
        <v>1470</v>
      </c>
      <c r="D766" s="79"/>
      <c r="E766" s="79"/>
      <c r="F766" s="9" t="s">
        <v>1404</v>
      </c>
      <c r="G766" s="6"/>
      <c r="H766" s="16">
        <v>213.5</v>
      </c>
      <c r="I766" s="123">
        <v>192.15</v>
      </c>
      <c r="J766" s="16">
        <v>170.8</v>
      </c>
    </row>
    <row r="767" s="27" customFormat="1" ht="34" spans="1:10">
      <c r="A767" s="9" t="s">
        <v>65</v>
      </c>
      <c r="B767" s="79" t="s">
        <v>1471</v>
      </c>
      <c r="C767" s="104" t="s">
        <v>1472</v>
      </c>
      <c r="D767" s="79"/>
      <c r="E767" s="79"/>
      <c r="F767" s="9" t="s">
        <v>1404</v>
      </c>
      <c r="G767" s="6"/>
      <c r="H767" s="16">
        <v>213.5</v>
      </c>
      <c r="I767" s="123">
        <v>192.15</v>
      </c>
      <c r="J767" s="16">
        <v>170.8</v>
      </c>
    </row>
    <row r="768" s="27" customFormat="1" spans="1:10">
      <c r="A768" s="9" t="s">
        <v>65</v>
      </c>
      <c r="B768" s="79">
        <v>2403</v>
      </c>
      <c r="C768" s="104" t="s">
        <v>1473</v>
      </c>
      <c r="D768" s="79"/>
      <c r="E768" s="79" t="s">
        <v>1474</v>
      </c>
      <c r="F768" s="9"/>
      <c r="G768" s="113"/>
      <c r="H768" s="9"/>
      <c r="I768" s="123"/>
      <c r="J768" s="16"/>
    </row>
    <row r="769" s="27" customFormat="1" ht="34" spans="1:10">
      <c r="A769" s="9" t="s">
        <v>65</v>
      </c>
      <c r="B769" s="79" t="s">
        <v>1475</v>
      </c>
      <c r="C769" s="104" t="s">
        <v>1476</v>
      </c>
      <c r="D769" s="79"/>
      <c r="E769" s="79"/>
      <c r="F769" s="9" t="s">
        <v>26</v>
      </c>
      <c r="G769" s="79"/>
      <c r="H769" s="9">
        <v>100</v>
      </c>
      <c r="I769" s="123">
        <v>90</v>
      </c>
      <c r="J769" s="16">
        <v>80</v>
      </c>
    </row>
    <row r="770" s="27" customFormat="1" ht="34" spans="1:10">
      <c r="A770" s="9" t="s">
        <v>65</v>
      </c>
      <c r="B770" s="79" t="s">
        <v>1477</v>
      </c>
      <c r="C770" s="104" t="s">
        <v>1478</v>
      </c>
      <c r="D770" s="79"/>
      <c r="E770" s="79"/>
      <c r="F770" s="9" t="s">
        <v>26</v>
      </c>
      <c r="G770" s="79"/>
      <c r="H770" s="9">
        <v>100</v>
      </c>
      <c r="I770" s="123">
        <v>90</v>
      </c>
      <c r="J770" s="16">
        <v>80</v>
      </c>
    </row>
    <row r="771" s="27" customFormat="1" spans="1:10">
      <c r="A771" s="9" t="s">
        <v>65</v>
      </c>
      <c r="B771" s="79">
        <v>240300001</v>
      </c>
      <c r="C771" s="104" t="s">
        <v>1479</v>
      </c>
      <c r="D771" s="79"/>
      <c r="E771" s="79"/>
      <c r="F771" s="9" t="s">
        <v>1381</v>
      </c>
      <c r="G771" s="79"/>
      <c r="H771" s="9">
        <v>34.5</v>
      </c>
      <c r="I771" s="123">
        <v>31.05</v>
      </c>
      <c r="J771" s="16">
        <v>27.6</v>
      </c>
    </row>
    <row r="772" s="27" customFormat="1" spans="1:10">
      <c r="A772" s="9" t="s">
        <v>65</v>
      </c>
      <c r="B772" s="79">
        <v>240300002</v>
      </c>
      <c r="C772" s="134" t="s">
        <v>1480</v>
      </c>
      <c r="D772" s="79"/>
      <c r="E772" s="79"/>
      <c r="F772" s="9" t="s">
        <v>1381</v>
      </c>
      <c r="G772" s="79"/>
      <c r="H772" s="9">
        <v>30</v>
      </c>
      <c r="I772" s="123">
        <v>27</v>
      </c>
      <c r="J772" s="16">
        <v>24</v>
      </c>
    </row>
    <row r="773" s="27" customFormat="1" spans="1:10">
      <c r="A773" s="9" t="s">
        <v>65</v>
      </c>
      <c r="B773" s="79">
        <v>240300003</v>
      </c>
      <c r="C773" s="134" t="s">
        <v>1481</v>
      </c>
      <c r="D773" s="113"/>
      <c r="E773" s="79"/>
      <c r="F773" s="9" t="s">
        <v>1381</v>
      </c>
      <c r="G773" s="79"/>
      <c r="H773" s="9">
        <v>55</v>
      </c>
      <c r="I773" s="123">
        <v>49.5</v>
      </c>
      <c r="J773" s="16">
        <v>44</v>
      </c>
    </row>
    <row r="774" s="27" customFormat="1" ht="34" spans="1:10">
      <c r="A774" s="9" t="s">
        <v>65</v>
      </c>
      <c r="B774" s="79" t="s">
        <v>1482</v>
      </c>
      <c r="C774" s="134" t="s">
        <v>1483</v>
      </c>
      <c r="D774" s="79"/>
      <c r="E774" s="79"/>
      <c r="F774" s="9" t="s">
        <v>1381</v>
      </c>
      <c r="G774" s="79"/>
      <c r="H774" s="9">
        <v>70</v>
      </c>
      <c r="I774" s="123">
        <v>63</v>
      </c>
      <c r="J774" s="16">
        <v>56</v>
      </c>
    </row>
    <row r="775" s="27" customFormat="1" ht="34" spans="1:10">
      <c r="A775" s="9" t="s">
        <v>65</v>
      </c>
      <c r="B775" s="79" t="s">
        <v>1484</v>
      </c>
      <c r="C775" s="134" t="s">
        <v>1485</v>
      </c>
      <c r="D775" s="79"/>
      <c r="E775" s="79"/>
      <c r="F775" s="9" t="s">
        <v>1381</v>
      </c>
      <c r="G775" s="79"/>
      <c r="H775" s="9">
        <v>90</v>
      </c>
      <c r="I775" s="123">
        <v>81</v>
      </c>
      <c r="J775" s="16">
        <v>72</v>
      </c>
    </row>
    <row r="776" s="27" customFormat="1" ht="34" spans="1:10">
      <c r="A776" s="9" t="s">
        <v>65</v>
      </c>
      <c r="B776" s="79" t="s">
        <v>1486</v>
      </c>
      <c r="C776" s="134" t="s">
        <v>1487</v>
      </c>
      <c r="D776" s="79"/>
      <c r="E776" s="79"/>
      <c r="F776" s="9" t="s">
        <v>1381</v>
      </c>
      <c r="G776" s="79"/>
      <c r="H776" s="9">
        <v>110</v>
      </c>
      <c r="I776" s="123">
        <v>99</v>
      </c>
      <c r="J776" s="16">
        <v>88</v>
      </c>
    </row>
    <row r="777" s="27" customFormat="1" spans="1:10">
      <c r="A777" s="9" t="s">
        <v>65</v>
      </c>
      <c r="B777" s="79">
        <v>240300004</v>
      </c>
      <c r="C777" s="104" t="s">
        <v>1488</v>
      </c>
      <c r="D777" s="79"/>
      <c r="E777" s="79"/>
      <c r="F777" s="9" t="s">
        <v>1381</v>
      </c>
      <c r="G777" s="79"/>
      <c r="H777" s="9">
        <v>75</v>
      </c>
      <c r="I777" s="123">
        <v>67.5</v>
      </c>
      <c r="J777" s="16">
        <v>60</v>
      </c>
    </row>
    <row r="778" s="27" customFormat="1" ht="34" spans="1:10">
      <c r="A778" s="9" t="s">
        <v>65</v>
      </c>
      <c r="B778" s="79">
        <v>240300005</v>
      </c>
      <c r="C778" s="104" t="s">
        <v>1489</v>
      </c>
      <c r="D778" s="113"/>
      <c r="E778" s="79"/>
      <c r="F778" s="9" t="s">
        <v>1490</v>
      </c>
      <c r="G778" s="79"/>
      <c r="H778" s="9">
        <v>90</v>
      </c>
      <c r="I778" s="123">
        <v>81</v>
      </c>
      <c r="J778" s="16">
        <v>72</v>
      </c>
    </row>
    <row r="779" s="27" customFormat="1" ht="34" spans="1:10">
      <c r="A779" s="9" t="s">
        <v>65</v>
      </c>
      <c r="B779" s="79" t="s">
        <v>1491</v>
      </c>
      <c r="C779" s="104" t="s">
        <v>1492</v>
      </c>
      <c r="D779" s="79"/>
      <c r="E779" s="79"/>
      <c r="F779" s="9" t="s">
        <v>1490</v>
      </c>
      <c r="G779" s="79"/>
      <c r="H779" s="9">
        <v>114</v>
      </c>
      <c r="I779" s="123">
        <v>102.6</v>
      </c>
      <c r="J779" s="16">
        <v>91.2</v>
      </c>
    </row>
    <row r="780" s="27" customFormat="1" ht="34" spans="1:10">
      <c r="A780" s="9" t="s">
        <v>65</v>
      </c>
      <c r="B780" s="79" t="s">
        <v>1493</v>
      </c>
      <c r="C780" s="104" t="s">
        <v>1494</v>
      </c>
      <c r="D780" s="79"/>
      <c r="E780" s="79"/>
      <c r="F780" s="9" t="s">
        <v>1490</v>
      </c>
      <c r="G780" s="79"/>
      <c r="H780" s="9">
        <v>152</v>
      </c>
      <c r="I780" s="123">
        <v>136.8</v>
      </c>
      <c r="J780" s="16">
        <v>121.6</v>
      </c>
    </row>
    <row r="781" s="27" customFormat="1" ht="34" spans="1:10">
      <c r="A781" s="9" t="s">
        <v>65</v>
      </c>
      <c r="B781" s="79" t="s">
        <v>1495</v>
      </c>
      <c r="C781" s="104" t="s">
        <v>1496</v>
      </c>
      <c r="D781" s="79"/>
      <c r="E781" s="79"/>
      <c r="F781" s="9" t="s">
        <v>1490</v>
      </c>
      <c r="G781" s="79"/>
      <c r="H781" s="9">
        <v>180</v>
      </c>
      <c r="I781" s="123">
        <v>162</v>
      </c>
      <c r="J781" s="16">
        <v>144</v>
      </c>
    </row>
    <row r="782" s="27" customFormat="1" ht="93" customHeight="1" spans="1:10">
      <c r="A782" s="9" t="s">
        <v>65</v>
      </c>
      <c r="B782" s="79">
        <v>240300006</v>
      </c>
      <c r="C782" s="104" t="s">
        <v>1497</v>
      </c>
      <c r="D782" s="79" t="s">
        <v>1498</v>
      </c>
      <c r="E782" s="141"/>
      <c r="F782" s="9" t="s">
        <v>1499</v>
      </c>
      <c r="G782" s="79" t="s">
        <v>1500</v>
      </c>
      <c r="H782" s="9">
        <v>171</v>
      </c>
      <c r="I782" s="123">
        <v>153.9</v>
      </c>
      <c r="J782" s="16">
        <v>136.8</v>
      </c>
    </row>
    <row r="783" s="27" customFormat="1" ht="93" customHeight="1" spans="1:10">
      <c r="A783" s="9" t="s">
        <v>65</v>
      </c>
      <c r="B783" s="79" t="s">
        <v>1501</v>
      </c>
      <c r="C783" s="104" t="s">
        <v>1502</v>
      </c>
      <c r="D783" s="137"/>
      <c r="E783" s="141"/>
      <c r="F783" s="117" t="s">
        <v>1503</v>
      </c>
      <c r="G783" s="6" t="s">
        <v>1504</v>
      </c>
      <c r="H783" s="16">
        <v>1.71</v>
      </c>
      <c r="I783" s="123">
        <v>1.539</v>
      </c>
      <c r="J783" s="16">
        <v>1.368</v>
      </c>
    </row>
    <row r="784" s="27" customFormat="1" ht="34" spans="1:10">
      <c r="A784" s="9" t="s">
        <v>65</v>
      </c>
      <c r="B784" s="79" t="s">
        <v>1505</v>
      </c>
      <c r="C784" s="104" t="s">
        <v>1506</v>
      </c>
      <c r="D784" s="79"/>
      <c r="E784" s="79"/>
      <c r="F784" s="9" t="s">
        <v>26</v>
      </c>
      <c r="G784" s="79"/>
      <c r="H784" s="9">
        <v>3610</v>
      </c>
      <c r="I784" s="123">
        <v>3249</v>
      </c>
      <c r="J784" s="16">
        <v>2888</v>
      </c>
    </row>
    <row r="785" s="27" customFormat="1" ht="18" customHeight="1" spans="1:10">
      <c r="A785" s="9" t="s">
        <v>65</v>
      </c>
      <c r="B785" s="79">
        <v>240300007</v>
      </c>
      <c r="C785" s="104" t="s">
        <v>1507</v>
      </c>
      <c r="D785" s="79"/>
      <c r="E785" s="79"/>
      <c r="F785" s="9" t="s">
        <v>1404</v>
      </c>
      <c r="G785" s="113"/>
      <c r="H785" s="9">
        <v>5700</v>
      </c>
      <c r="I785" s="123">
        <v>5130</v>
      </c>
      <c r="J785" s="16">
        <v>4560</v>
      </c>
    </row>
    <row r="786" s="27" customFormat="1" ht="23.25" customHeight="1" spans="1:10">
      <c r="A786" s="9" t="s">
        <v>65</v>
      </c>
      <c r="B786" s="79" t="s">
        <v>1508</v>
      </c>
      <c r="C786" s="104" t="s">
        <v>1509</v>
      </c>
      <c r="D786" s="79"/>
      <c r="E786" s="79"/>
      <c r="F786" s="9" t="s">
        <v>1404</v>
      </c>
      <c r="G786" s="79"/>
      <c r="H786" s="9">
        <v>2850</v>
      </c>
      <c r="I786" s="123">
        <v>2565</v>
      </c>
      <c r="J786" s="16">
        <v>2280</v>
      </c>
    </row>
    <row r="787" s="27" customFormat="1" ht="97" customHeight="1" spans="1:10">
      <c r="A787" s="9" t="s">
        <v>65</v>
      </c>
      <c r="B787" s="79">
        <v>240300008</v>
      </c>
      <c r="C787" s="104" t="s">
        <v>1510</v>
      </c>
      <c r="D787" s="6" t="s">
        <v>1511</v>
      </c>
      <c r="E787" s="6"/>
      <c r="F787" s="16" t="s">
        <v>26</v>
      </c>
      <c r="G787" s="13" t="s">
        <v>1512</v>
      </c>
      <c r="H787" s="9">
        <v>5890</v>
      </c>
      <c r="I787" s="123">
        <v>5301</v>
      </c>
      <c r="J787" s="16">
        <v>4712</v>
      </c>
    </row>
    <row r="788" s="27" customFormat="1" ht="68" spans="1:10">
      <c r="A788" s="9" t="s">
        <v>65</v>
      </c>
      <c r="B788" s="79" t="s">
        <v>1513</v>
      </c>
      <c r="C788" s="104" t="s">
        <v>1514</v>
      </c>
      <c r="D788" s="6"/>
      <c r="E788" s="6"/>
      <c r="F788" s="16" t="s">
        <v>1515</v>
      </c>
      <c r="G788" s="13" t="s">
        <v>1516</v>
      </c>
      <c r="H788" s="9">
        <v>300</v>
      </c>
      <c r="I788" s="123">
        <v>270</v>
      </c>
      <c r="J788" s="16">
        <v>240</v>
      </c>
    </row>
    <row r="789" s="27" customFormat="1" spans="1:10">
      <c r="A789" s="9" t="s">
        <v>65</v>
      </c>
      <c r="B789" s="79">
        <v>240300009</v>
      </c>
      <c r="C789" s="104" t="s">
        <v>1517</v>
      </c>
      <c r="D789" s="79"/>
      <c r="E789" s="79"/>
      <c r="F789" s="9" t="s">
        <v>1381</v>
      </c>
      <c r="G789" s="79"/>
      <c r="H789" s="9">
        <v>450</v>
      </c>
      <c r="I789" s="123">
        <v>405</v>
      </c>
      <c r="J789" s="16">
        <v>360</v>
      </c>
    </row>
    <row r="790" s="27" customFormat="1" ht="51" spans="1:10">
      <c r="A790" s="9" t="s">
        <v>65</v>
      </c>
      <c r="B790" s="79">
        <v>240300010</v>
      </c>
      <c r="C790" s="104" t="s">
        <v>1518</v>
      </c>
      <c r="D790" s="79" t="s">
        <v>1519</v>
      </c>
      <c r="E790" s="79"/>
      <c r="F790" s="9" t="s">
        <v>1381</v>
      </c>
      <c r="G790" s="79"/>
      <c r="H790" s="9">
        <v>950</v>
      </c>
      <c r="I790" s="123">
        <v>855</v>
      </c>
      <c r="J790" s="16">
        <v>760</v>
      </c>
    </row>
    <row r="791" s="27" customFormat="1" ht="34" spans="1:10">
      <c r="A791" s="9" t="s">
        <v>65</v>
      </c>
      <c r="B791" s="79">
        <v>240300011</v>
      </c>
      <c r="C791" s="104" t="s">
        <v>1520</v>
      </c>
      <c r="D791" s="79" t="s">
        <v>1521</v>
      </c>
      <c r="E791" s="79"/>
      <c r="F791" s="9" t="s">
        <v>1404</v>
      </c>
      <c r="G791" s="79"/>
      <c r="H791" s="9">
        <v>1500</v>
      </c>
      <c r="I791" s="123">
        <v>1350</v>
      </c>
      <c r="J791" s="16">
        <v>1200</v>
      </c>
    </row>
    <row r="792" s="27" customFormat="1" ht="34" spans="1:10">
      <c r="A792" s="9" t="s">
        <v>65</v>
      </c>
      <c r="B792" s="79">
        <v>240300012</v>
      </c>
      <c r="C792" s="104" t="s">
        <v>1522</v>
      </c>
      <c r="D792" s="79" t="s">
        <v>1523</v>
      </c>
      <c r="E792" s="79"/>
      <c r="F792" s="9" t="s">
        <v>1404</v>
      </c>
      <c r="G792" s="113"/>
      <c r="H792" s="9">
        <v>4000</v>
      </c>
      <c r="I792" s="123">
        <v>3600</v>
      </c>
      <c r="J792" s="16">
        <v>3200</v>
      </c>
    </row>
    <row r="793" s="27" customFormat="1" spans="1:10">
      <c r="A793" s="9" t="s">
        <v>65</v>
      </c>
      <c r="B793" s="79" t="s">
        <v>1524</v>
      </c>
      <c r="C793" s="104" t="s">
        <v>1525</v>
      </c>
      <c r="D793" s="79"/>
      <c r="E793" s="79"/>
      <c r="F793" s="9" t="s">
        <v>1404</v>
      </c>
      <c r="G793" s="79"/>
      <c r="H793" s="9">
        <v>2000</v>
      </c>
      <c r="I793" s="123">
        <v>1800</v>
      </c>
      <c r="J793" s="16">
        <v>1600</v>
      </c>
    </row>
    <row r="794" s="27" customFormat="1" ht="51" spans="1:10">
      <c r="A794" s="9" t="s">
        <v>65</v>
      </c>
      <c r="B794" s="79">
        <v>240300013</v>
      </c>
      <c r="C794" s="104" t="s">
        <v>1526</v>
      </c>
      <c r="D794" s="79" t="s">
        <v>1527</v>
      </c>
      <c r="E794" s="79"/>
      <c r="F794" s="9" t="s">
        <v>1381</v>
      </c>
      <c r="G794" s="79"/>
      <c r="H794" s="9">
        <v>598</v>
      </c>
      <c r="I794" s="123">
        <v>538.2</v>
      </c>
      <c r="J794" s="16">
        <v>478.4</v>
      </c>
    </row>
    <row r="795" s="27" customFormat="1" ht="51" spans="1:10">
      <c r="A795" s="9" t="s">
        <v>65</v>
      </c>
      <c r="B795" s="79">
        <v>240300014</v>
      </c>
      <c r="C795" s="104" t="s">
        <v>1528</v>
      </c>
      <c r="D795" s="79" t="s">
        <v>1529</v>
      </c>
      <c r="E795" s="79"/>
      <c r="F795" s="9" t="s">
        <v>26</v>
      </c>
      <c r="G795" s="79"/>
      <c r="H795" s="9">
        <v>2850</v>
      </c>
      <c r="I795" s="123">
        <v>2565</v>
      </c>
      <c r="J795" s="16">
        <v>2280</v>
      </c>
    </row>
    <row r="796" s="27" customFormat="1" spans="1:10">
      <c r="A796" s="9" t="s">
        <v>65</v>
      </c>
      <c r="B796" s="79">
        <v>240300015</v>
      </c>
      <c r="C796" s="104" t="s">
        <v>1530</v>
      </c>
      <c r="D796" s="79" t="s">
        <v>1531</v>
      </c>
      <c r="E796" s="79"/>
      <c r="F796" s="9" t="s">
        <v>26</v>
      </c>
      <c r="G796" s="79"/>
      <c r="H796" s="9">
        <v>475</v>
      </c>
      <c r="I796" s="123">
        <v>427.5</v>
      </c>
      <c r="J796" s="16">
        <v>380</v>
      </c>
    </row>
    <row r="797" s="27" customFormat="1" ht="34" spans="1:10">
      <c r="A797" s="9" t="s">
        <v>65</v>
      </c>
      <c r="B797" s="79">
        <v>240300016</v>
      </c>
      <c r="C797" s="104" t="s">
        <v>1532</v>
      </c>
      <c r="D797" s="79" t="s">
        <v>1521</v>
      </c>
      <c r="E797" s="79"/>
      <c r="F797" s="9" t="s">
        <v>26</v>
      </c>
      <c r="G797" s="79"/>
      <c r="H797" s="9" t="s">
        <v>318</v>
      </c>
      <c r="I797" s="124" t="s">
        <v>318</v>
      </c>
      <c r="J797" s="9" t="s">
        <v>318</v>
      </c>
    </row>
    <row r="798" s="27" customFormat="1" ht="118" spans="1:10">
      <c r="A798" s="9" t="s">
        <v>65</v>
      </c>
      <c r="B798" s="79" t="s">
        <v>1533</v>
      </c>
      <c r="C798" s="134" t="s">
        <v>1534</v>
      </c>
      <c r="D798" s="79" t="s">
        <v>1535</v>
      </c>
      <c r="E798" s="79" t="s">
        <v>1536</v>
      </c>
      <c r="F798" s="9" t="s">
        <v>1381</v>
      </c>
      <c r="G798" s="79"/>
      <c r="H798" s="9">
        <v>100</v>
      </c>
      <c r="I798" s="123">
        <v>90</v>
      </c>
      <c r="J798" s="16">
        <v>80</v>
      </c>
    </row>
    <row r="799" s="27" customFormat="1" spans="1:10">
      <c r="A799" s="9"/>
      <c r="B799" s="79">
        <v>2404</v>
      </c>
      <c r="C799" s="104" t="s">
        <v>1537</v>
      </c>
      <c r="D799" s="79" t="s">
        <v>1538</v>
      </c>
      <c r="E799" s="79" t="s">
        <v>1539</v>
      </c>
      <c r="F799" s="9"/>
      <c r="G799" s="79"/>
      <c r="H799" s="9"/>
      <c r="I799" s="123"/>
      <c r="J799" s="16"/>
    </row>
    <row r="800" s="27" customFormat="1" spans="1:10">
      <c r="A800" s="9" t="s">
        <v>65</v>
      </c>
      <c r="B800" s="79">
        <v>240400001</v>
      </c>
      <c r="C800" s="104" t="s">
        <v>1540</v>
      </c>
      <c r="D800" s="79"/>
      <c r="E800" s="79"/>
      <c r="F800" s="9" t="s">
        <v>26</v>
      </c>
      <c r="G800" s="79"/>
      <c r="H800" s="9">
        <v>339</v>
      </c>
      <c r="I800" s="123">
        <v>305.1</v>
      </c>
      <c r="J800" s="16">
        <v>271.2</v>
      </c>
    </row>
    <row r="801" s="27" customFormat="1" spans="1:10">
      <c r="A801" s="9" t="s">
        <v>65</v>
      </c>
      <c r="B801" s="79">
        <v>240400002</v>
      </c>
      <c r="C801" s="104" t="s">
        <v>1541</v>
      </c>
      <c r="D801" s="79"/>
      <c r="E801" s="79"/>
      <c r="F801" s="9" t="s">
        <v>26</v>
      </c>
      <c r="G801" s="79"/>
      <c r="H801" s="9">
        <v>500</v>
      </c>
      <c r="I801" s="123">
        <v>450</v>
      </c>
      <c r="J801" s="16">
        <v>400</v>
      </c>
    </row>
    <row r="802" s="27" customFormat="1" spans="1:10">
      <c r="A802" s="9" t="s">
        <v>65</v>
      </c>
      <c r="B802" s="79">
        <v>240400003</v>
      </c>
      <c r="C802" s="104" t="s">
        <v>1542</v>
      </c>
      <c r="D802" s="79"/>
      <c r="E802" s="79"/>
      <c r="F802" s="9" t="s">
        <v>26</v>
      </c>
      <c r="G802" s="79"/>
      <c r="H802" s="9">
        <v>600</v>
      </c>
      <c r="I802" s="123">
        <v>540</v>
      </c>
      <c r="J802" s="16">
        <v>480</v>
      </c>
    </row>
    <row r="803" s="27" customFormat="1" spans="1:10">
      <c r="A803" s="9" t="s">
        <v>65</v>
      </c>
      <c r="B803" s="79">
        <v>240400004</v>
      </c>
      <c r="C803" s="104" t="s">
        <v>1543</v>
      </c>
      <c r="D803" s="79"/>
      <c r="E803" s="79"/>
      <c r="F803" s="9" t="s">
        <v>26</v>
      </c>
      <c r="G803" s="79"/>
      <c r="H803" s="9">
        <v>500</v>
      </c>
      <c r="I803" s="123">
        <v>450</v>
      </c>
      <c r="J803" s="16">
        <v>400</v>
      </c>
    </row>
    <row r="804" s="27" customFormat="1" spans="1:10">
      <c r="A804" s="9" t="s">
        <v>65</v>
      </c>
      <c r="B804" s="79">
        <v>240400005</v>
      </c>
      <c r="C804" s="104" t="s">
        <v>1544</v>
      </c>
      <c r="D804" s="79"/>
      <c r="E804" s="79"/>
      <c r="F804" s="9" t="s">
        <v>26</v>
      </c>
      <c r="G804" s="79"/>
      <c r="H804" s="9">
        <v>450</v>
      </c>
      <c r="I804" s="123">
        <v>405</v>
      </c>
      <c r="J804" s="16">
        <v>360</v>
      </c>
    </row>
    <row r="805" s="27" customFormat="1" spans="1:10">
      <c r="A805" s="9" t="s">
        <v>65</v>
      </c>
      <c r="B805" s="79">
        <v>240400006</v>
      </c>
      <c r="C805" s="104" t="s">
        <v>1545</v>
      </c>
      <c r="D805" s="79"/>
      <c r="E805" s="79"/>
      <c r="F805" s="9" t="s">
        <v>26</v>
      </c>
      <c r="G805" s="79"/>
      <c r="H805" s="9" t="s">
        <v>318</v>
      </c>
      <c r="I805" s="124" t="s">
        <v>318</v>
      </c>
      <c r="J805" s="9" t="s">
        <v>318</v>
      </c>
    </row>
    <row r="806" s="27" customFormat="1" spans="1:10">
      <c r="A806" s="9" t="s">
        <v>65</v>
      </c>
      <c r="B806" s="79">
        <v>240400007</v>
      </c>
      <c r="C806" s="104" t="s">
        <v>1546</v>
      </c>
      <c r="D806" s="79"/>
      <c r="E806" s="79"/>
      <c r="F806" s="9" t="s">
        <v>26</v>
      </c>
      <c r="G806" s="79"/>
      <c r="H806" s="9" t="s">
        <v>318</v>
      </c>
      <c r="I806" s="124" t="s">
        <v>318</v>
      </c>
      <c r="J806" s="9" t="s">
        <v>318</v>
      </c>
    </row>
    <row r="807" s="27" customFormat="1" spans="1:10">
      <c r="A807" s="9"/>
      <c r="B807" s="79">
        <v>2405</v>
      </c>
      <c r="C807" s="104" t="s">
        <v>1547</v>
      </c>
      <c r="D807" s="113"/>
      <c r="E807" s="79"/>
      <c r="F807" s="9"/>
      <c r="G807" s="79"/>
      <c r="H807" s="9"/>
      <c r="I807" s="123"/>
      <c r="J807" s="16"/>
    </row>
    <row r="808" s="27" customFormat="1" spans="1:10">
      <c r="A808" s="9" t="s">
        <v>65</v>
      </c>
      <c r="B808" s="79">
        <v>240500001</v>
      </c>
      <c r="C808" s="104" t="s">
        <v>1548</v>
      </c>
      <c r="D808" s="113"/>
      <c r="E808" s="79"/>
      <c r="F808" s="9" t="s">
        <v>26</v>
      </c>
      <c r="G808" s="79"/>
      <c r="H808" s="9"/>
      <c r="I808" s="123"/>
      <c r="J808" s="16"/>
    </row>
    <row r="809" s="27" customFormat="1" ht="34" spans="1:10">
      <c r="A809" s="9" t="s">
        <v>65</v>
      </c>
      <c r="B809" s="79" t="s">
        <v>1549</v>
      </c>
      <c r="C809" s="104" t="s">
        <v>1550</v>
      </c>
      <c r="D809" s="79"/>
      <c r="E809" s="79"/>
      <c r="F809" s="9" t="s">
        <v>26</v>
      </c>
      <c r="G809" s="79"/>
      <c r="H809" s="9">
        <v>285</v>
      </c>
      <c r="I809" s="123">
        <v>256.5</v>
      </c>
      <c r="J809" s="16">
        <v>228</v>
      </c>
    </row>
    <row r="810" s="27" customFormat="1" ht="34" spans="1:10">
      <c r="A810" s="9" t="s">
        <v>65</v>
      </c>
      <c r="B810" s="79" t="s">
        <v>1551</v>
      </c>
      <c r="C810" s="104" t="s">
        <v>1552</v>
      </c>
      <c r="D810" s="79"/>
      <c r="E810" s="79"/>
      <c r="F810" s="9" t="s">
        <v>26</v>
      </c>
      <c r="G810" s="79"/>
      <c r="H810" s="9">
        <v>475</v>
      </c>
      <c r="I810" s="123">
        <v>427.5</v>
      </c>
      <c r="J810" s="16">
        <v>380</v>
      </c>
    </row>
    <row r="811" s="27" customFormat="1" spans="1:10">
      <c r="A811" s="9" t="s">
        <v>65</v>
      </c>
      <c r="B811" s="79">
        <v>240500002</v>
      </c>
      <c r="C811" s="104" t="s">
        <v>1553</v>
      </c>
      <c r="D811" s="79"/>
      <c r="E811" s="79"/>
      <c r="F811" s="9" t="s">
        <v>26</v>
      </c>
      <c r="G811" s="79"/>
      <c r="H811" s="9">
        <v>100</v>
      </c>
      <c r="I811" s="123">
        <v>90</v>
      </c>
      <c r="J811" s="16">
        <v>80</v>
      </c>
    </row>
    <row r="812" s="27" customFormat="1" spans="1:10">
      <c r="A812" s="9" t="s">
        <v>65</v>
      </c>
      <c r="B812" s="79">
        <v>240500003</v>
      </c>
      <c r="C812" s="104" t="s">
        <v>1554</v>
      </c>
      <c r="D812" s="79"/>
      <c r="E812" s="79"/>
      <c r="F812" s="9" t="s">
        <v>26</v>
      </c>
      <c r="G812" s="79"/>
      <c r="H812" s="9"/>
      <c r="I812" s="123"/>
      <c r="J812" s="16"/>
    </row>
    <row r="813" s="27" customFormat="1" ht="34" spans="1:10">
      <c r="A813" s="9" t="s">
        <v>65</v>
      </c>
      <c r="B813" s="79" t="s">
        <v>1555</v>
      </c>
      <c r="C813" s="104" t="s">
        <v>1556</v>
      </c>
      <c r="D813" s="79"/>
      <c r="E813" s="79"/>
      <c r="F813" s="9" t="s">
        <v>26</v>
      </c>
      <c r="G813" s="79"/>
      <c r="H813" s="9">
        <v>500</v>
      </c>
      <c r="I813" s="123">
        <v>450</v>
      </c>
      <c r="J813" s="16">
        <v>400</v>
      </c>
    </row>
    <row r="814" s="27" customFormat="1" ht="34" spans="1:10">
      <c r="A814" s="9" t="s">
        <v>65</v>
      </c>
      <c r="B814" s="79" t="s">
        <v>1557</v>
      </c>
      <c r="C814" s="104" t="s">
        <v>1558</v>
      </c>
      <c r="D814" s="79"/>
      <c r="E814" s="79"/>
      <c r="F814" s="9" t="s">
        <v>26</v>
      </c>
      <c r="G814" s="79"/>
      <c r="H814" s="9">
        <v>250</v>
      </c>
      <c r="I814" s="123">
        <v>225</v>
      </c>
      <c r="J814" s="16">
        <v>200</v>
      </c>
    </row>
    <row r="815" s="27" customFormat="1" ht="34" spans="1:10">
      <c r="A815" s="9" t="s">
        <v>65</v>
      </c>
      <c r="B815" s="79" t="s">
        <v>1559</v>
      </c>
      <c r="C815" s="104" t="s">
        <v>1560</v>
      </c>
      <c r="D815" s="79"/>
      <c r="E815" s="79"/>
      <c r="F815" s="9" t="s">
        <v>26</v>
      </c>
      <c r="G815" s="79"/>
      <c r="H815" s="9">
        <v>550</v>
      </c>
      <c r="I815" s="123">
        <v>495</v>
      </c>
      <c r="J815" s="16">
        <v>440</v>
      </c>
    </row>
    <row r="816" s="27" customFormat="1" ht="34" spans="1:10">
      <c r="A816" s="9" t="s">
        <v>65</v>
      </c>
      <c r="B816" s="79" t="s">
        <v>1561</v>
      </c>
      <c r="C816" s="104" t="s">
        <v>1562</v>
      </c>
      <c r="D816" s="79"/>
      <c r="E816" s="79"/>
      <c r="F816" s="9" t="s">
        <v>26</v>
      </c>
      <c r="G816" s="79"/>
      <c r="H816" s="9">
        <v>250</v>
      </c>
      <c r="I816" s="123">
        <v>225</v>
      </c>
      <c r="J816" s="16">
        <v>200</v>
      </c>
    </row>
    <row r="817" s="27" customFormat="1" ht="34" spans="1:10">
      <c r="A817" s="9" t="s">
        <v>65</v>
      </c>
      <c r="B817" s="79" t="s">
        <v>1563</v>
      </c>
      <c r="C817" s="104" t="s">
        <v>1564</v>
      </c>
      <c r="D817" s="79"/>
      <c r="E817" s="79"/>
      <c r="F817" s="9" t="s">
        <v>26</v>
      </c>
      <c r="G817" s="79"/>
      <c r="H817" s="9">
        <v>600</v>
      </c>
      <c r="I817" s="123">
        <v>540</v>
      </c>
      <c r="J817" s="16">
        <v>480</v>
      </c>
    </row>
    <row r="818" s="27" customFormat="1" ht="34" spans="1:10">
      <c r="A818" s="9" t="s">
        <v>65</v>
      </c>
      <c r="B818" s="79" t="s">
        <v>1565</v>
      </c>
      <c r="C818" s="104" t="s">
        <v>1566</v>
      </c>
      <c r="D818" s="79"/>
      <c r="E818" s="79"/>
      <c r="F818" s="9" t="s">
        <v>26</v>
      </c>
      <c r="G818" s="79"/>
      <c r="H818" s="9">
        <v>300</v>
      </c>
      <c r="I818" s="123">
        <v>270</v>
      </c>
      <c r="J818" s="16">
        <v>240</v>
      </c>
    </row>
    <row r="819" s="27" customFormat="1" ht="34" spans="1:10">
      <c r="A819" s="9" t="s">
        <v>65</v>
      </c>
      <c r="B819" s="79" t="s">
        <v>1567</v>
      </c>
      <c r="C819" s="104" t="s">
        <v>1568</v>
      </c>
      <c r="D819" s="79"/>
      <c r="E819" s="79"/>
      <c r="F819" s="9" t="s">
        <v>26</v>
      </c>
      <c r="G819" s="79"/>
      <c r="H819" s="9">
        <v>650</v>
      </c>
      <c r="I819" s="123">
        <v>585</v>
      </c>
      <c r="J819" s="16">
        <v>520</v>
      </c>
    </row>
    <row r="820" s="27" customFormat="1" ht="34" spans="1:10">
      <c r="A820" s="9" t="s">
        <v>65</v>
      </c>
      <c r="B820" s="79" t="s">
        <v>1569</v>
      </c>
      <c r="C820" s="104" t="s">
        <v>1570</v>
      </c>
      <c r="D820" s="79"/>
      <c r="E820" s="79"/>
      <c r="F820" s="9" t="s">
        <v>26</v>
      </c>
      <c r="G820" s="79"/>
      <c r="H820" s="9">
        <v>320</v>
      </c>
      <c r="I820" s="123">
        <v>288</v>
      </c>
      <c r="J820" s="16">
        <v>256</v>
      </c>
    </row>
    <row r="821" s="27" customFormat="1" spans="1:10">
      <c r="A821" s="9" t="s">
        <v>65</v>
      </c>
      <c r="B821" s="79">
        <v>240500004</v>
      </c>
      <c r="C821" s="104" t="s">
        <v>1571</v>
      </c>
      <c r="D821" s="79"/>
      <c r="E821" s="79"/>
      <c r="F821" s="9"/>
      <c r="G821" s="79"/>
      <c r="H821" s="9"/>
      <c r="I821" s="123"/>
      <c r="J821" s="16"/>
    </row>
    <row r="822" s="27" customFormat="1" spans="1:10">
      <c r="A822" s="9" t="s">
        <v>65</v>
      </c>
      <c r="B822" s="79" t="s">
        <v>1572</v>
      </c>
      <c r="C822" s="104" t="s">
        <v>1573</v>
      </c>
      <c r="D822" s="79"/>
      <c r="E822" s="79"/>
      <c r="F822" s="9" t="s">
        <v>26</v>
      </c>
      <c r="G822" s="79"/>
      <c r="H822" s="9">
        <v>475</v>
      </c>
      <c r="I822" s="123">
        <v>427.5</v>
      </c>
      <c r="J822" s="16">
        <v>380</v>
      </c>
    </row>
    <row r="823" s="27" customFormat="1" spans="1:10">
      <c r="A823" s="9" t="s">
        <v>65</v>
      </c>
      <c r="B823" s="79" t="s">
        <v>1574</v>
      </c>
      <c r="C823" s="104" t="s">
        <v>1575</v>
      </c>
      <c r="D823" s="79"/>
      <c r="E823" s="79"/>
      <c r="F823" s="9" t="s">
        <v>26</v>
      </c>
      <c r="G823" s="79"/>
      <c r="H823" s="9">
        <v>760</v>
      </c>
      <c r="I823" s="123">
        <v>684</v>
      </c>
      <c r="J823" s="16">
        <v>608</v>
      </c>
    </row>
    <row r="824" s="27" customFormat="1" spans="1:10">
      <c r="A824" s="9" t="s">
        <v>65</v>
      </c>
      <c r="B824" s="79">
        <v>240500005</v>
      </c>
      <c r="C824" s="104" t="s">
        <v>1576</v>
      </c>
      <c r="D824" s="113"/>
      <c r="E824" s="79"/>
      <c r="F824" s="9"/>
      <c r="G824" s="79"/>
      <c r="H824" s="9"/>
      <c r="I824" s="123"/>
      <c r="J824" s="16"/>
    </row>
    <row r="825" s="27" customFormat="1" spans="1:10">
      <c r="A825" s="9" t="s">
        <v>65</v>
      </c>
      <c r="B825" s="79" t="s">
        <v>1577</v>
      </c>
      <c r="C825" s="104" t="s">
        <v>1578</v>
      </c>
      <c r="D825" s="79"/>
      <c r="E825" s="79"/>
      <c r="F825" s="9" t="s">
        <v>26</v>
      </c>
      <c r="G825" s="79"/>
      <c r="H825" s="9">
        <v>55</v>
      </c>
      <c r="I825" s="123">
        <v>49.5</v>
      </c>
      <c r="J825" s="16">
        <v>44</v>
      </c>
    </row>
    <row r="826" s="27" customFormat="1" spans="1:10">
      <c r="A826" s="9" t="s">
        <v>65</v>
      </c>
      <c r="B826" s="79" t="s">
        <v>1579</v>
      </c>
      <c r="C826" s="104" t="s">
        <v>1580</v>
      </c>
      <c r="D826" s="79"/>
      <c r="E826" s="79"/>
      <c r="F826" s="9" t="s">
        <v>26</v>
      </c>
      <c r="G826" s="79"/>
      <c r="H826" s="9">
        <v>475</v>
      </c>
      <c r="I826" s="123">
        <v>427.5</v>
      </c>
      <c r="J826" s="16">
        <v>380</v>
      </c>
    </row>
    <row r="827" s="27" customFormat="1" spans="1:10">
      <c r="A827" s="9"/>
      <c r="B827" s="79">
        <v>2406</v>
      </c>
      <c r="C827" s="104" t="s">
        <v>1581</v>
      </c>
      <c r="D827" s="79"/>
      <c r="E827" s="79"/>
      <c r="F827" s="9"/>
      <c r="G827" s="79"/>
      <c r="H827" s="9"/>
      <c r="I827" s="123"/>
      <c r="J827" s="16"/>
    </row>
    <row r="828" s="27" customFormat="1" spans="1:10">
      <c r="A828" s="9" t="s">
        <v>65</v>
      </c>
      <c r="B828" s="79">
        <v>240600001</v>
      </c>
      <c r="C828" s="104" t="s">
        <v>1582</v>
      </c>
      <c r="D828" s="79"/>
      <c r="E828" s="79"/>
      <c r="F828" s="9" t="s">
        <v>26</v>
      </c>
      <c r="G828" s="79"/>
      <c r="H828" s="9" t="s">
        <v>318</v>
      </c>
      <c r="I828" s="124" t="s">
        <v>318</v>
      </c>
      <c r="J828" s="9" t="s">
        <v>318</v>
      </c>
    </row>
    <row r="829" s="27" customFormat="1" spans="1:10">
      <c r="A829" s="9" t="s">
        <v>65</v>
      </c>
      <c r="B829" s="79">
        <v>2407</v>
      </c>
      <c r="C829" s="104" t="s">
        <v>1583</v>
      </c>
      <c r="D829" s="79"/>
      <c r="E829" s="79"/>
      <c r="F829" s="9"/>
      <c r="G829" s="79"/>
      <c r="H829" s="9"/>
      <c r="I829" s="123"/>
      <c r="J829" s="16"/>
    </row>
    <row r="830" s="27" customFormat="1" spans="1:10">
      <c r="A830" s="9" t="s">
        <v>65</v>
      </c>
      <c r="B830" s="79">
        <v>240700001</v>
      </c>
      <c r="C830" s="104" t="s">
        <v>1584</v>
      </c>
      <c r="D830" s="79" t="s">
        <v>1585</v>
      </c>
      <c r="E830" s="79"/>
      <c r="F830" s="9" t="s">
        <v>26</v>
      </c>
      <c r="G830" s="113"/>
      <c r="H830" s="9">
        <v>300</v>
      </c>
      <c r="I830" s="123">
        <v>270</v>
      </c>
      <c r="J830" s="16">
        <v>240</v>
      </c>
    </row>
    <row r="831" s="27" customFormat="1" spans="1:10">
      <c r="A831" s="9" t="s">
        <v>65</v>
      </c>
      <c r="B831" s="79" t="s">
        <v>1586</v>
      </c>
      <c r="C831" s="104" t="s">
        <v>1587</v>
      </c>
      <c r="D831" s="79"/>
      <c r="E831" s="79"/>
      <c r="F831" s="9" t="s">
        <v>26</v>
      </c>
      <c r="G831" s="79"/>
      <c r="H831" s="9">
        <v>500</v>
      </c>
      <c r="I831" s="123">
        <v>450</v>
      </c>
      <c r="J831" s="16">
        <v>400</v>
      </c>
    </row>
    <row r="832" s="27" customFormat="1" ht="71" spans="1:10">
      <c r="A832" s="138" t="s">
        <v>65</v>
      </c>
      <c r="B832" s="139">
        <v>240700002</v>
      </c>
      <c r="C832" s="139" t="s">
        <v>1588</v>
      </c>
      <c r="D832" s="140" t="s">
        <v>1589</v>
      </c>
      <c r="E832" s="142"/>
      <c r="F832" s="138" t="s">
        <v>26</v>
      </c>
      <c r="G832" s="142" t="s">
        <v>1590</v>
      </c>
      <c r="H832" s="93">
        <v>2000</v>
      </c>
      <c r="I832" s="92">
        <v>1800</v>
      </c>
      <c r="J832" s="93">
        <v>1600</v>
      </c>
    </row>
    <row r="833" s="27" customFormat="1" ht="71" spans="1:10">
      <c r="A833" s="138" t="s">
        <v>65</v>
      </c>
      <c r="B833" s="139" t="s">
        <v>1591</v>
      </c>
      <c r="C833" s="139" t="s">
        <v>1592</v>
      </c>
      <c r="D833" s="142" t="s">
        <v>1593</v>
      </c>
      <c r="E833" s="143"/>
      <c r="F833" s="138" t="s">
        <v>26</v>
      </c>
      <c r="G833" s="144" t="s">
        <v>1594</v>
      </c>
      <c r="H833" s="93">
        <v>10000</v>
      </c>
      <c r="I833" s="92">
        <v>9000</v>
      </c>
      <c r="J833" s="93">
        <v>8000</v>
      </c>
    </row>
    <row r="834" s="27" customFormat="1" spans="1:10">
      <c r="A834" s="9" t="s">
        <v>65</v>
      </c>
      <c r="B834" s="79">
        <v>240700003</v>
      </c>
      <c r="C834" s="104" t="s">
        <v>1595</v>
      </c>
      <c r="D834" s="79"/>
      <c r="E834" s="79"/>
      <c r="F834" s="9" t="s">
        <v>26</v>
      </c>
      <c r="G834" s="79"/>
      <c r="H834" s="9" t="s">
        <v>318</v>
      </c>
      <c r="I834" s="124" t="s">
        <v>318</v>
      </c>
      <c r="J834" s="9" t="s">
        <v>318</v>
      </c>
    </row>
    <row r="835" s="27" customFormat="1" spans="1:10">
      <c r="A835" s="9" t="s">
        <v>65</v>
      </c>
      <c r="B835" s="79" t="s">
        <v>1596</v>
      </c>
      <c r="C835" s="104" t="s">
        <v>1597</v>
      </c>
      <c r="D835" s="79"/>
      <c r="E835" s="79"/>
      <c r="F835" s="9"/>
      <c r="G835" s="79"/>
      <c r="H835" s="9"/>
      <c r="I835" s="123"/>
      <c r="J835" s="16"/>
    </row>
    <row r="836" s="27" customFormat="1" spans="1:10">
      <c r="A836" s="9" t="s">
        <v>65</v>
      </c>
      <c r="B836" s="79" t="s">
        <v>1598</v>
      </c>
      <c r="C836" s="104" t="s">
        <v>1599</v>
      </c>
      <c r="D836" s="79" t="s">
        <v>1600</v>
      </c>
      <c r="E836" s="79"/>
      <c r="F836" s="9" t="s">
        <v>26</v>
      </c>
      <c r="G836" s="79"/>
      <c r="H836" s="9">
        <v>3052</v>
      </c>
      <c r="I836" s="123">
        <v>2746.8</v>
      </c>
      <c r="J836" s="16">
        <v>2441.6</v>
      </c>
    </row>
    <row r="837" s="27" customFormat="1" ht="34" spans="1:10">
      <c r="A837" s="9" t="s">
        <v>65</v>
      </c>
      <c r="B837" s="79" t="s">
        <v>1601</v>
      </c>
      <c r="C837" s="104" t="s">
        <v>1602</v>
      </c>
      <c r="D837" s="79" t="s">
        <v>1603</v>
      </c>
      <c r="E837" s="79"/>
      <c r="F837" s="9" t="s">
        <v>26</v>
      </c>
      <c r="G837" s="79" t="s">
        <v>1604</v>
      </c>
      <c r="H837" s="118">
        <v>299</v>
      </c>
      <c r="I837" s="125">
        <v>269.1</v>
      </c>
      <c r="J837" s="114">
        <v>239.2</v>
      </c>
    </row>
    <row r="838" s="27" customFormat="1" ht="34" spans="1:10">
      <c r="A838" s="9" t="s">
        <v>65</v>
      </c>
      <c r="B838" s="79" t="s">
        <v>1605</v>
      </c>
      <c r="C838" s="104" t="s">
        <v>1606</v>
      </c>
      <c r="D838" s="79"/>
      <c r="E838" s="79"/>
      <c r="F838" s="9" t="s">
        <v>1607</v>
      </c>
      <c r="G838" s="79"/>
      <c r="H838" s="118">
        <v>48</v>
      </c>
      <c r="I838" s="125">
        <v>43.2</v>
      </c>
      <c r="J838" s="114">
        <v>38.4</v>
      </c>
    </row>
    <row r="839" s="27" customFormat="1" ht="51" spans="1:10">
      <c r="A839" s="9"/>
      <c r="B839" s="79">
        <v>25</v>
      </c>
      <c r="C839" s="104" t="s">
        <v>1608</v>
      </c>
      <c r="D839" s="79"/>
      <c r="E839" s="79"/>
      <c r="F839" s="9"/>
      <c r="G839" s="79" t="s">
        <v>1609</v>
      </c>
      <c r="H839" s="9"/>
      <c r="I839" s="123"/>
      <c r="J839" s="126"/>
    </row>
    <row r="840" s="27" customFormat="1" spans="1:10">
      <c r="A840" s="9"/>
      <c r="B840" s="79">
        <v>2501</v>
      </c>
      <c r="C840" s="104" t="s">
        <v>1610</v>
      </c>
      <c r="D840" s="79"/>
      <c r="E840" s="79"/>
      <c r="F840" s="9"/>
      <c r="G840" s="79"/>
      <c r="H840" s="9"/>
      <c r="I840" s="123"/>
      <c r="J840" s="16"/>
    </row>
    <row r="841" s="27" customFormat="1" spans="1:10">
      <c r="A841" s="9"/>
      <c r="B841" s="79">
        <v>250101</v>
      </c>
      <c r="C841" s="104" t="s">
        <v>1611</v>
      </c>
      <c r="D841" s="79"/>
      <c r="E841" s="79"/>
      <c r="F841" s="9"/>
      <c r="G841" s="79"/>
      <c r="H841" s="9"/>
      <c r="I841" s="123"/>
      <c r="J841" s="16"/>
    </row>
    <row r="842" s="27" customFormat="1" spans="1:10">
      <c r="A842" s="9" t="s">
        <v>178</v>
      </c>
      <c r="B842" s="79">
        <v>250101001</v>
      </c>
      <c r="C842" s="104" t="s">
        <v>1612</v>
      </c>
      <c r="D842" s="79"/>
      <c r="E842" s="79"/>
      <c r="F842" s="9" t="s">
        <v>1613</v>
      </c>
      <c r="G842" s="113"/>
      <c r="H842" s="9">
        <v>1</v>
      </c>
      <c r="I842" s="123">
        <v>0.9</v>
      </c>
      <c r="J842" s="16">
        <v>0.8</v>
      </c>
    </row>
    <row r="843" s="27" customFormat="1" spans="1:10">
      <c r="A843" s="9" t="s">
        <v>178</v>
      </c>
      <c r="B843" s="79" t="s">
        <v>1614</v>
      </c>
      <c r="C843" s="104" t="s">
        <v>1615</v>
      </c>
      <c r="D843" s="79"/>
      <c r="E843" s="79"/>
      <c r="F843" s="9" t="s">
        <v>1613</v>
      </c>
      <c r="G843" s="79"/>
      <c r="H843" s="9">
        <v>3</v>
      </c>
      <c r="I843" s="123">
        <v>2.7</v>
      </c>
      <c r="J843" s="16">
        <v>2.4</v>
      </c>
    </row>
    <row r="844" s="27" customFormat="1" ht="36" spans="1:10">
      <c r="A844" s="9" t="s">
        <v>178</v>
      </c>
      <c r="B844" s="79" t="s">
        <v>1616</v>
      </c>
      <c r="C844" s="85" t="s">
        <v>1617</v>
      </c>
      <c r="D844" s="79"/>
      <c r="E844" s="79"/>
      <c r="F844" s="9" t="s">
        <v>1613</v>
      </c>
      <c r="G844" s="79"/>
      <c r="H844" s="9">
        <v>22</v>
      </c>
      <c r="I844" s="123">
        <v>19.8</v>
      </c>
      <c r="J844" s="16">
        <v>17.6</v>
      </c>
    </row>
    <row r="845" s="27" customFormat="1" spans="1:10">
      <c r="A845" s="9" t="s">
        <v>178</v>
      </c>
      <c r="B845" s="79">
        <v>250101002</v>
      </c>
      <c r="C845" s="104" t="s">
        <v>1618</v>
      </c>
      <c r="D845" s="79"/>
      <c r="E845" s="79"/>
      <c r="F845" s="9" t="s">
        <v>1613</v>
      </c>
      <c r="G845" s="113"/>
      <c r="H845" s="9">
        <v>2</v>
      </c>
      <c r="I845" s="123">
        <v>1.8</v>
      </c>
      <c r="J845" s="16">
        <v>1.6</v>
      </c>
    </row>
    <row r="846" s="27" customFormat="1" spans="1:10">
      <c r="A846" s="9" t="s">
        <v>178</v>
      </c>
      <c r="B846" s="79" t="s">
        <v>1619</v>
      </c>
      <c r="C846" s="104" t="s">
        <v>1620</v>
      </c>
      <c r="D846" s="79"/>
      <c r="E846" s="79"/>
      <c r="F846" s="9" t="s">
        <v>1613</v>
      </c>
      <c r="G846" s="79"/>
      <c r="H846" s="9">
        <v>3</v>
      </c>
      <c r="I846" s="123">
        <v>2.7</v>
      </c>
      <c r="J846" s="16">
        <v>2.4</v>
      </c>
    </row>
    <row r="847" s="27" customFormat="1" spans="1:10">
      <c r="A847" s="9" t="s">
        <v>178</v>
      </c>
      <c r="B847" s="79">
        <v>250101003</v>
      </c>
      <c r="C847" s="104" t="s">
        <v>1621</v>
      </c>
      <c r="D847" s="79"/>
      <c r="E847" s="79"/>
      <c r="F847" s="9" t="s">
        <v>1613</v>
      </c>
      <c r="G847" s="113"/>
      <c r="H847" s="9">
        <v>2</v>
      </c>
      <c r="I847" s="123">
        <v>1.8</v>
      </c>
      <c r="J847" s="16">
        <v>1.6</v>
      </c>
    </row>
    <row r="848" s="27" customFormat="1" ht="34" spans="1:10">
      <c r="A848" s="9" t="s">
        <v>178</v>
      </c>
      <c r="B848" s="79" t="s">
        <v>1622</v>
      </c>
      <c r="C848" s="104" t="s">
        <v>1623</v>
      </c>
      <c r="D848" s="79"/>
      <c r="E848" s="79"/>
      <c r="F848" s="9" t="s">
        <v>1613</v>
      </c>
      <c r="G848" s="79"/>
      <c r="H848" s="9">
        <v>3</v>
      </c>
      <c r="I848" s="123">
        <v>2.7</v>
      </c>
      <c r="J848" s="16">
        <v>2.4</v>
      </c>
    </row>
    <row r="849" s="27" customFormat="1" ht="24" customHeight="1" spans="1:10">
      <c r="A849" s="9" t="s">
        <v>178</v>
      </c>
      <c r="B849" s="79">
        <v>250101005</v>
      </c>
      <c r="C849" s="104" t="s">
        <v>1624</v>
      </c>
      <c r="D849" s="79"/>
      <c r="E849" s="79"/>
      <c r="F849" s="9" t="s">
        <v>1613</v>
      </c>
      <c r="G849" s="79"/>
      <c r="H849" s="9"/>
      <c r="I849" s="123"/>
      <c r="J849" s="16"/>
    </row>
    <row r="850" s="27" customFormat="1" spans="1:10">
      <c r="A850" s="9" t="s">
        <v>178</v>
      </c>
      <c r="B850" s="79" t="s">
        <v>1625</v>
      </c>
      <c r="C850" s="104" t="s">
        <v>1626</v>
      </c>
      <c r="D850" s="79"/>
      <c r="E850" s="79"/>
      <c r="F850" s="9" t="s">
        <v>1613</v>
      </c>
      <c r="G850" s="79"/>
      <c r="H850" s="118">
        <v>3</v>
      </c>
      <c r="I850" s="125">
        <v>2.7</v>
      </c>
      <c r="J850" s="114">
        <v>2.4</v>
      </c>
    </row>
    <row r="851" s="27" customFormat="1" spans="1:10">
      <c r="A851" s="9" t="s">
        <v>178</v>
      </c>
      <c r="B851" s="79" t="s">
        <v>1627</v>
      </c>
      <c r="C851" s="104" t="s">
        <v>1628</v>
      </c>
      <c r="D851" s="79"/>
      <c r="E851" s="79"/>
      <c r="F851" s="9" t="s">
        <v>1613</v>
      </c>
      <c r="G851" s="79"/>
      <c r="H851" s="9">
        <v>10</v>
      </c>
      <c r="I851" s="123">
        <v>9</v>
      </c>
      <c r="J851" s="126">
        <v>8</v>
      </c>
    </row>
    <row r="852" s="27" customFormat="1" ht="34" spans="1:10">
      <c r="A852" s="9" t="s">
        <v>178</v>
      </c>
      <c r="B852" s="79" t="s">
        <v>1629</v>
      </c>
      <c r="C852" s="104" t="s">
        <v>1630</v>
      </c>
      <c r="D852" s="79"/>
      <c r="E852" s="79"/>
      <c r="F852" s="9" t="s">
        <v>1613</v>
      </c>
      <c r="G852" s="79"/>
      <c r="H852" s="118">
        <v>20</v>
      </c>
      <c r="I852" s="125">
        <v>18</v>
      </c>
      <c r="J852" s="114">
        <v>16</v>
      </c>
    </row>
    <row r="853" s="27" customFormat="1" spans="1:10">
      <c r="A853" s="9" t="s">
        <v>178</v>
      </c>
      <c r="B853" s="79">
        <v>250101006</v>
      </c>
      <c r="C853" s="104" t="s">
        <v>1631</v>
      </c>
      <c r="D853" s="79"/>
      <c r="E853" s="79"/>
      <c r="F853" s="9" t="s">
        <v>1613</v>
      </c>
      <c r="G853" s="79"/>
      <c r="H853" s="9">
        <v>3</v>
      </c>
      <c r="I853" s="123">
        <v>2.7</v>
      </c>
      <c r="J853" s="16">
        <v>2.4</v>
      </c>
    </row>
    <row r="854" s="27" customFormat="1" spans="1:10">
      <c r="A854" s="9" t="s">
        <v>178</v>
      </c>
      <c r="B854" s="79">
        <v>250101007</v>
      </c>
      <c r="C854" s="104" t="s">
        <v>1632</v>
      </c>
      <c r="D854" s="79"/>
      <c r="E854" s="79"/>
      <c r="F854" s="9" t="s">
        <v>1613</v>
      </c>
      <c r="G854" s="79"/>
      <c r="H854" s="9">
        <v>1.8</v>
      </c>
      <c r="I854" s="123">
        <v>1.62</v>
      </c>
      <c r="J854" s="126">
        <v>1.44</v>
      </c>
    </row>
    <row r="855" s="27" customFormat="1" spans="1:10">
      <c r="A855" s="9" t="s">
        <v>178</v>
      </c>
      <c r="B855" s="79">
        <v>250101008</v>
      </c>
      <c r="C855" s="104" t="s">
        <v>1633</v>
      </c>
      <c r="D855" s="79"/>
      <c r="E855" s="79"/>
      <c r="F855" s="9" t="s">
        <v>1613</v>
      </c>
      <c r="G855" s="113"/>
      <c r="H855" s="9">
        <v>4.5</v>
      </c>
      <c r="I855" s="123">
        <v>4.05</v>
      </c>
      <c r="J855" s="126">
        <v>3.6</v>
      </c>
    </row>
    <row r="856" s="27" customFormat="1" ht="34" spans="1:10">
      <c r="A856" s="9" t="s">
        <v>178</v>
      </c>
      <c r="B856" s="79" t="s">
        <v>1634</v>
      </c>
      <c r="C856" s="104" t="s">
        <v>1635</v>
      </c>
      <c r="D856" s="79"/>
      <c r="E856" s="79"/>
      <c r="F856" s="9" t="s">
        <v>1613</v>
      </c>
      <c r="G856" s="79"/>
      <c r="H856" s="9">
        <v>5</v>
      </c>
      <c r="I856" s="123">
        <v>4.5</v>
      </c>
      <c r="J856" s="126">
        <v>4</v>
      </c>
    </row>
    <row r="857" s="27" customFormat="1" spans="1:10">
      <c r="A857" s="9" t="s">
        <v>178</v>
      </c>
      <c r="B857" s="79">
        <v>250101009</v>
      </c>
      <c r="C857" s="104" t="s">
        <v>1636</v>
      </c>
      <c r="D857" s="79"/>
      <c r="E857" s="79"/>
      <c r="F857" s="9" t="s">
        <v>1613</v>
      </c>
      <c r="G857" s="113"/>
      <c r="H857" s="9">
        <v>2</v>
      </c>
      <c r="I857" s="123">
        <v>1.8</v>
      </c>
      <c r="J857" s="16">
        <v>1.6</v>
      </c>
    </row>
    <row r="858" s="27" customFormat="1" spans="1:10">
      <c r="A858" s="9" t="s">
        <v>178</v>
      </c>
      <c r="B858" s="79" t="s">
        <v>1637</v>
      </c>
      <c r="C858" s="104" t="s">
        <v>1638</v>
      </c>
      <c r="D858" s="79"/>
      <c r="E858" s="79"/>
      <c r="F858" s="9" t="s">
        <v>1613</v>
      </c>
      <c r="G858" s="79"/>
      <c r="H858" s="9">
        <v>6</v>
      </c>
      <c r="I858" s="123">
        <v>5.4</v>
      </c>
      <c r="J858" s="16">
        <v>4.8</v>
      </c>
    </row>
    <row r="859" s="27" customFormat="1" spans="1:10">
      <c r="A859" s="9" t="s">
        <v>178</v>
      </c>
      <c r="B859" s="79">
        <v>250101010</v>
      </c>
      <c r="C859" s="104" t="s">
        <v>1639</v>
      </c>
      <c r="D859" s="79"/>
      <c r="E859" s="79"/>
      <c r="F859" s="9" t="s">
        <v>1613</v>
      </c>
      <c r="G859" s="113"/>
      <c r="H859" s="9">
        <v>2</v>
      </c>
      <c r="I859" s="123">
        <v>1.8</v>
      </c>
      <c r="J859" s="16">
        <v>1.6</v>
      </c>
    </row>
    <row r="860" s="27" customFormat="1" spans="1:10">
      <c r="A860" s="9" t="s">
        <v>178</v>
      </c>
      <c r="B860" s="79" t="s">
        <v>1640</v>
      </c>
      <c r="C860" s="104" t="s">
        <v>1641</v>
      </c>
      <c r="D860" s="79"/>
      <c r="E860" s="79"/>
      <c r="F860" s="9" t="s">
        <v>1613</v>
      </c>
      <c r="G860" s="79"/>
      <c r="H860" s="9">
        <v>6</v>
      </c>
      <c r="I860" s="123">
        <v>5.4</v>
      </c>
      <c r="J860" s="16">
        <v>4.8</v>
      </c>
    </row>
    <row r="861" s="27" customFormat="1" spans="1:10">
      <c r="A861" s="9" t="s">
        <v>178</v>
      </c>
      <c r="B861" s="79">
        <v>250101011</v>
      </c>
      <c r="C861" s="104" t="s">
        <v>1642</v>
      </c>
      <c r="D861" s="113"/>
      <c r="E861" s="79"/>
      <c r="F861" s="9" t="s">
        <v>1613</v>
      </c>
      <c r="G861" s="79"/>
      <c r="H861" s="9">
        <v>2</v>
      </c>
      <c r="I861" s="123">
        <v>1.8</v>
      </c>
      <c r="J861" s="16">
        <v>1.6</v>
      </c>
    </row>
    <row r="862" s="27" customFormat="1" spans="1:10">
      <c r="A862" s="9" t="s">
        <v>178</v>
      </c>
      <c r="B862" s="79" t="s">
        <v>1643</v>
      </c>
      <c r="C862" s="104" t="s">
        <v>1644</v>
      </c>
      <c r="D862" s="79"/>
      <c r="E862" s="79"/>
      <c r="F862" s="9" t="s">
        <v>1613</v>
      </c>
      <c r="G862" s="79"/>
      <c r="H862" s="9">
        <v>2</v>
      </c>
      <c r="I862" s="123">
        <v>1.8</v>
      </c>
      <c r="J862" s="16">
        <v>1.6</v>
      </c>
    </row>
    <row r="863" s="27" customFormat="1" spans="1:10">
      <c r="A863" s="9" t="s">
        <v>178</v>
      </c>
      <c r="B863" s="79" t="s">
        <v>1645</v>
      </c>
      <c r="C863" s="104" t="s">
        <v>1646</v>
      </c>
      <c r="D863" s="79"/>
      <c r="E863" s="79"/>
      <c r="F863" s="9" t="s">
        <v>1613</v>
      </c>
      <c r="G863" s="79"/>
      <c r="H863" s="9">
        <v>2</v>
      </c>
      <c r="I863" s="123">
        <v>1.8</v>
      </c>
      <c r="J863" s="16">
        <v>1.6</v>
      </c>
    </row>
    <row r="864" s="27" customFormat="1" spans="1:10">
      <c r="A864" s="9" t="s">
        <v>178</v>
      </c>
      <c r="B864" s="79" t="s">
        <v>1647</v>
      </c>
      <c r="C864" s="104" t="s">
        <v>1648</v>
      </c>
      <c r="D864" s="79"/>
      <c r="E864" s="79"/>
      <c r="F864" s="9" t="s">
        <v>1613</v>
      </c>
      <c r="G864" s="79"/>
      <c r="H864" s="9">
        <v>2</v>
      </c>
      <c r="I864" s="123">
        <v>1.8</v>
      </c>
      <c r="J864" s="16">
        <v>1.6</v>
      </c>
    </row>
    <row r="865" s="27" customFormat="1" spans="1:10">
      <c r="A865" s="9" t="s">
        <v>178</v>
      </c>
      <c r="B865" s="79">
        <v>250101012</v>
      </c>
      <c r="C865" s="104" t="s">
        <v>1649</v>
      </c>
      <c r="D865" s="79"/>
      <c r="E865" s="79"/>
      <c r="F865" s="9" t="s">
        <v>1613</v>
      </c>
      <c r="G865" s="79"/>
      <c r="H865" s="9">
        <v>10</v>
      </c>
      <c r="I865" s="123">
        <v>9</v>
      </c>
      <c r="J865" s="126">
        <v>8</v>
      </c>
    </row>
    <row r="866" s="27" customFormat="1" spans="1:10">
      <c r="A866" s="9" t="s">
        <v>178</v>
      </c>
      <c r="B866" s="79">
        <v>250101013</v>
      </c>
      <c r="C866" s="104" t="s">
        <v>1650</v>
      </c>
      <c r="D866" s="79"/>
      <c r="E866" s="79"/>
      <c r="F866" s="9" t="s">
        <v>1613</v>
      </c>
      <c r="G866" s="79"/>
      <c r="H866" s="9">
        <v>6</v>
      </c>
      <c r="I866" s="123">
        <v>5.4</v>
      </c>
      <c r="J866" s="16">
        <v>4.8</v>
      </c>
    </row>
    <row r="867" s="27" customFormat="1" spans="1:10">
      <c r="A867" s="9" t="s">
        <v>178</v>
      </c>
      <c r="B867" s="79">
        <v>250101014</v>
      </c>
      <c r="C867" s="104" t="s">
        <v>1651</v>
      </c>
      <c r="D867" s="79"/>
      <c r="E867" s="79"/>
      <c r="F867" s="9" t="s">
        <v>1613</v>
      </c>
      <c r="G867" s="113"/>
      <c r="H867" s="9">
        <v>2</v>
      </c>
      <c r="I867" s="123">
        <v>1.8</v>
      </c>
      <c r="J867" s="16">
        <v>1.6</v>
      </c>
    </row>
    <row r="868" s="27" customFormat="1" spans="1:10">
      <c r="A868" s="9" t="s">
        <v>178</v>
      </c>
      <c r="B868" s="79" t="s">
        <v>1652</v>
      </c>
      <c r="C868" s="104" t="s">
        <v>1653</v>
      </c>
      <c r="D868" s="79"/>
      <c r="E868" s="79"/>
      <c r="F868" s="9" t="s">
        <v>1613</v>
      </c>
      <c r="G868" s="79"/>
      <c r="H868" s="9">
        <v>8</v>
      </c>
      <c r="I868" s="123">
        <v>7.2</v>
      </c>
      <c r="J868" s="16">
        <v>6.4</v>
      </c>
    </row>
    <row r="869" s="27" customFormat="1" spans="1:10">
      <c r="A869" s="9" t="s">
        <v>178</v>
      </c>
      <c r="B869" s="79">
        <v>250101015</v>
      </c>
      <c r="C869" s="104" t="s">
        <v>1654</v>
      </c>
      <c r="D869" s="79" t="s">
        <v>1655</v>
      </c>
      <c r="E869" s="79"/>
      <c r="F869" s="9"/>
      <c r="G869" s="79"/>
      <c r="H869" s="9"/>
      <c r="I869" s="123"/>
      <c r="J869" s="16"/>
    </row>
    <row r="870" s="27" customFormat="1" spans="1:10">
      <c r="A870" s="9" t="s">
        <v>178</v>
      </c>
      <c r="B870" s="79" t="s">
        <v>1656</v>
      </c>
      <c r="C870" s="104" t="s">
        <v>1657</v>
      </c>
      <c r="D870" s="79" t="s">
        <v>1655</v>
      </c>
      <c r="E870" s="79"/>
      <c r="F870" s="9" t="s">
        <v>26</v>
      </c>
      <c r="G870" s="79"/>
      <c r="H870" s="9">
        <v>14</v>
      </c>
      <c r="I870" s="123">
        <v>12.6</v>
      </c>
      <c r="J870" s="126">
        <v>11.2</v>
      </c>
    </row>
    <row r="871" s="27" customFormat="1" spans="1:10">
      <c r="A871" s="9" t="s">
        <v>178</v>
      </c>
      <c r="B871" s="79" t="s">
        <v>1658</v>
      </c>
      <c r="C871" s="104" t="s">
        <v>1659</v>
      </c>
      <c r="D871" s="79" t="s">
        <v>1655</v>
      </c>
      <c r="E871" s="79"/>
      <c r="F871" s="9" t="s">
        <v>26</v>
      </c>
      <c r="G871" s="79"/>
      <c r="H871" s="9">
        <v>18</v>
      </c>
      <c r="I871" s="123">
        <v>16.2</v>
      </c>
      <c r="J871" s="126">
        <v>14.4</v>
      </c>
    </row>
    <row r="872" s="27" customFormat="1" spans="1:10">
      <c r="A872" s="9" t="s">
        <v>178</v>
      </c>
      <c r="B872" s="79">
        <v>250101016</v>
      </c>
      <c r="C872" s="104" t="s">
        <v>1660</v>
      </c>
      <c r="D872" s="79"/>
      <c r="E872" s="79"/>
      <c r="F872" s="9" t="s">
        <v>1613</v>
      </c>
      <c r="G872" s="79"/>
      <c r="H872" s="9">
        <v>1</v>
      </c>
      <c r="I872" s="123">
        <v>0.9</v>
      </c>
      <c r="J872" s="16">
        <v>0.8</v>
      </c>
    </row>
    <row r="873" s="27" customFormat="1" spans="1:10">
      <c r="A873" s="9" t="s">
        <v>178</v>
      </c>
      <c r="B873" s="79">
        <v>250101017</v>
      </c>
      <c r="C873" s="104" t="s">
        <v>1661</v>
      </c>
      <c r="D873" s="79" t="s">
        <v>1662</v>
      </c>
      <c r="E873" s="79"/>
      <c r="F873" s="9" t="s">
        <v>1613</v>
      </c>
      <c r="G873" s="79"/>
      <c r="H873" s="9">
        <v>28</v>
      </c>
      <c r="I873" s="123">
        <v>25.2</v>
      </c>
      <c r="J873" s="16">
        <v>22.4</v>
      </c>
    </row>
    <row r="874" s="27" customFormat="1" spans="1:10">
      <c r="A874" s="9" t="s">
        <v>178</v>
      </c>
      <c r="B874" s="79">
        <v>250101018</v>
      </c>
      <c r="C874" s="104" t="s">
        <v>1663</v>
      </c>
      <c r="D874" s="79" t="s">
        <v>1662</v>
      </c>
      <c r="E874" s="79"/>
      <c r="F874" s="9" t="s">
        <v>1613</v>
      </c>
      <c r="G874" s="79"/>
      <c r="H874" s="9">
        <v>14</v>
      </c>
      <c r="I874" s="123">
        <v>12.6</v>
      </c>
      <c r="J874" s="16">
        <v>11.2</v>
      </c>
    </row>
    <row r="875" s="27" customFormat="1" spans="1:10">
      <c r="A875" s="9" t="s">
        <v>178</v>
      </c>
      <c r="B875" s="79">
        <v>250101019</v>
      </c>
      <c r="C875" s="104" t="s">
        <v>1664</v>
      </c>
      <c r="D875" s="79"/>
      <c r="E875" s="79"/>
      <c r="F875" s="9" t="s">
        <v>1613</v>
      </c>
      <c r="G875" s="79"/>
      <c r="H875" s="9">
        <v>6</v>
      </c>
      <c r="I875" s="123">
        <v>5.4</v>
      </c>
      <c r="J875" s="16">
        <v>4.8</v>
      </c>
    </row>
    <row r="876" s="27" customFormat="1" spans="1:10">
      <c r="A876" s="9" t="s">
        <v>178</v>
      </c>
      <c r="B876" s="79">
        <v>250101020</v>
      </c>
      <c r="C876" s="104" t="s">
        <v>1665</v>
      </c>
      <c r="D876" s="79"/>
      <c r="E876" s="79"/>
      <c r="F876" s="9" t="s">
        <v>1613</v>
      </c>
      <c r="G876" s="79"/>
      <c r="H876" s="9">
        <v>6</v>
      </c>
      <c r="I876" s="123">
        <v>5.4</v>
      </c>
      <c r="J876" s="16">
        <v>4.8</v>
      </c>
    </row>
    <row r="877" s="27" customFormat="1" spans="1:10">
      <c r="A877" s="9" t="s">
        <v>178</v>
      </c>
      <c r="B877" s="79">
        <v>250101021</v>
      </c>
      <c r="C877" s="104" t="s">
        <v>1666</v>
      </c>
      <c r="D877" s="79"/>
      <c r="E877" s="79"/>
      <c r="F877" s="9" t="s">
        <v>1613</v>
      </c>
      <c r="G877" s="79"/>
      <c r="H877" s="9">
        <v>19</v>
      </c>
      <c r="I877" s="123">
        <v>17.1</v>
      </c>
      <c r="J877" s="16">
        <v>15.2</v>
      </c>
    </row>
    <row r="878" s="27" customFormat="1" spans="1:10">
      <c r="A878" s="9" t="s">
        <v>178</v>
      </c>
      <c r="B878" s="79">
        <v>250101022</v>
      </c>
      <c r="C878" s="104" t="s">
        <v>1667</v>
      </c>
      <c r="D878" s="79"/>
      <c r="E878" s="79"/>
      <c r="F878" s="9" t="s">
        <v>1613</v>
      </c>
      <c r="G878" s="79"/>
      <c r="H878" s="9">
        <v>9</v>
      </c>
      <c r="I878" s="123">
        <v>8.1</v>
      </c>
      <c r="J878" s="16">
        <v>7.2</v>
      </c>
    </row>
    <row r="879" s="27" customFormat="1" spans="1:10">
      <c r="A879" s="9"/>
      <c r="B879" s="79">
        <v>250102</v>
      </c>
      <c r="C879" s="104" t="s">
        <v>1668</v>
      </c>
      <c r="D879" s="79"/>
      <c r="E879" s="79"/>
      <c r="F879" s="9" t="s">
        <v>1474</v>
      </c>
      <c r="G879" s="79"/>
      <c r="H879" s="9"/>
      <c r="I879" s="123"/>
      <c r="J879" s="16"/>
    </row>
    <row r="880" s="27" customFormat="1" ht="34" spans="1:10">
      <c r="A880" s="9" t="s">
        <v>178</v>
      </c>
      <c r="B880" s="79">
        <v>250102001</v>
      </c>
      <c r="C880" s="104" t="s">
        <v>1669</v>
      </c>
      <c r="D880" s="79" t="s">
        <v>1670</v>
      </c>
      <c r="E880" s="79"/>
      <c r="F880" s="9" t="s">
        <v>26</v>
      </c>
      <c r="G880" s="79"/>
      <c r="H880" s="9">
        <v>3</v>
      </c>
      <c r="I880" s="123">
        <v>2.7</v>
      </c>
      <c r="J880" s="16">
        <v>2.4</v>
      </c>
    </row>
    <row r="881" s="27" customFormat="1" spans="1:10">
      <c r="A881" s="9" t="s">
        <v>178</v>
      </c>
      <c r="B881" s="79">
        <v>250102002</v>
      </c>
      <c r="C881" s="104" t="s">
        <v>1671</v>
      </c>
      <c r="D881" s="79"/>
      <c r="E881" s="79"/>
      <c r="F881" s="9" t="s">
        <v>1613</v>
      </c>
      <c r="G881" s="79"/>
      <c r="H881" s="9">
        <v>0.5</v>
      </c>
      <c r="I881" s="123">
        <v>0.45</v>
      </c>
      <c r="J881" s="16">
        <v>0.4</v>
      </c>
    </row>
    <row r="882" s="27" customFormat="1" spans="1:10">
      <c r="A882" s="9" t="s">
        <v>178</v>
      </c>
      <c r="B882" s="79">
        <v>250102003</v>
      </c>
      <c r="C882" s="104" t="s">
        <v>1672</v>
      </c>
      <c r="D882" s="79"/>
      <c r="E882" s="79"/>
      <c r="F882" s="9" t="s">
        <v>1613</v>
      </c>
      <c r="G882" s="79"/>
      <c r="H882" s="9">
        <v>0.6</v>
      </c>
      <c r="I882" s="123">
        <v>0.54</v>
      </c>
      <c r="J882" s="16">
        <v>0.48</v>
      </c>
    </row>
    <row r="883" s="27" customFormat="1" spans="1:10">
      <c r="A883" s="9" t="s">
        <v>178</v>
      </c>
      <c r="B883" s="79">
        <v>250102004</v>
      </c>
      <c r="C883" s="104" t="s">
        <v>1673</v>
      </c>
      <c r="D883" s="113"/>
      <c r="E883" s="79"/>
      <c r="F883" s="9" t="s">
        <v>1613</v>
      </c>
      <c r="G883" s="113"/>
      <c r="H883" s="118">
        <v>5.7</v>
      </c>
      <c r="I883" s="125">
        <v>5.13</v>
      </c>
      <c r="J883" s="114">
        <v>4.56</v>
      </c>
    </row>
    <row r="884" s="27" customFormat="1" spans="1:10">
      <c r="A884" s="9" t="s">
        <v>178</v>
      </c>
      <c r="B884" s="79" t="s">
        <v>1674</v>
      </c>
      <c r="C884" s="104" t="s">
        <v>1675</v>
      </c>
      <c r="D884" s="79"/>
      <c r="E884" s="79"/>
      <c r="F884" s="9" t="s">
        <v>26</v>
      </c>
      <c r="G884" s="79"/>
      <c r="H884" s="9">
        <v>12</v>
      </c>
      <c r="I884" s="123">
        <v>10.8</v>
      </c>
      <c r="J884" s="16">
        <v>9.6</v>
      </c>
    </row>
    <row r="885" s="27" customFormat="1" spans="1:10">
      <c r="A885" s="9" t="s">
        <v>178</v>
      </c>
      <c r="B885" s="79" t="s">
        <v>1676</v>
      </c>
      <c r="C885" s="104" t="s">
        <v>1677</v>
      </c>
      <c r="D885" s="79"/>
      <c r="E885" s="79"/>
      <c r="F885" s="9" t="s">
        <v>1613</v>
      </c>
      <c r="G885" s="79"/>
      <c r="H885" s="9">
        <v>6</v>
      </c>
      <c r="I885" s="123">
        <v>5.4</v>
      </c>
      <c r="J885" s="16">
        <v>4.8</v>
      </c>
    </row>
    <row r="886" s="27" customFormat="1" spans="1:10">
      <c r="A886" s="9" t="s">
        <v>178</v>
      </c>
      <c r="B886" s="79" t="s">
        <v>1678</v>
      </c>
      <c r="C886" s="104" t="s">
        <v>1679</v>
      </c>
      <c r="D886" s="79"/>
      <c r="E886" s="79"/>
      <c r="F886" s="9" t="s">
        <v>26</v>
      </c>
      <c r="G886" s="79"/>
      <c r="H886" s="9">
        <v>12</v>
      </c>
      <c r="I886" s="123">
        <v>10.8</v>
      </c>
      <c r="J886" s="16">
        <v>9.6</v>
      </c>
    </row>
    <row r="887" s="27" customFormat="1" spans="1:10">
      <c r="A887" s="9" t="s">
        <v>178</v>
      </c>
      <c r="B887" s="79">
        <v>250102005</v>
      </c>
      <c r="C887" s="104" t="s">
        <v>1680</v>
      </c>
      <c r="D887" s="79"/>
      <c r="E887" s="79"/>
      <c r="F887" s="9" t="s">
        <v>1613</v>
      </c>
      <c r="G887" s="79"/>
      <c r="H887" s="9">
        <v>0.6</v>
      </c>
      <c r="I887" s="123">
        <v>0.54</v>
      </c>
      <c r="J887" s="16">
        <v>0.48</v>
      </c>
    </row>
    <row r="888" s="27" customFormat="1" spans="1:10">
      <c r="A888" s="9" t="s">
        <v>178</v>
      </c>
      <c r="B888" s="79">
        <v>250102006</v>
      </c>
      <c r="C888" s="104" t="s">
        <v>1681</v>
      </c>
      <c r="D888" s="79"/>
      <c r="E888" s="79"/>
      <c r="F888" s="9" t="s">
        <v>1613</v>
      </c>
      <c r="G888" s="79"/>
      <c r="H888" s="9"/>
      <c r="I888" s="123"/>
      <c r="J888" s="16"/>
    </row>
    <row r="889" s="27" customFormat="1" spans="1:10">
      <c r="A889" s="9" t="s">
        <v>178</v>
      </c>
      <c r="B889" s="79" t="s">
        <v>1682</v>
      </c>
      <c r="C889" s="104" t="s">
        <v>1683</v>
      </c>
      <c r="D889" s="79"/>
      <c r="E889" s="79"/>
      <c r="F889" s="9" t="s">
        <v>1613</v>
      </c>
      <c r="G889" s="79"/>
      <c r="H889" s="9">
        <v>6</v>
      </c>
      <c r="I889" s="123">
        <v>5.4</v>
      </c>
      <c r="J889" s="16">
        <v>4.8</v>
      </c>
    </row>
    <row r="890" s="27" customFormat="1" spans="1:10">
      <c r="A890" s="9" t="s">
        <v>178</v>
      </c>
      <c r="B890" s="79" t="s">
        <v>1684</v>
      </c>
      <c r="C890" s="104" t="s">
        <v>1685</v>
      </c>
      <c r="D890" s="79"/>
      <c r="E890" s="79"/>
      <c r="F890" s="9" t="s">
        <v>1613</v>
      </c>
      <c r="G890" s="79"/>
      <c r="H890" s="9">
        <v>10</v>
      </c>
      <c r="I890" s="123">
        <v>9</v>
      </c>
      <c r="J890" s="16">
        <v>8</v>
      </c>
    </row>
    <row r="891" s="27" customFormat="1" spans="1:10">
      <c r="A891" s="9" t="s">
        <v>178</v>
      </c>
      <c r="B891" s="79" t="s">
        <v>1686</v>
      </c>
      <c r="C891" s="104" t="s">
        <v>1687</v>
      </c>
      <c r="D891" s="79"/>
      <c r="E891" s="79"/>
      <c r="F891" s="9" t="s">
        <v>1613</v>
      </c>
      <c r="G891" s="79"/>
      <c r="H891" s="9">
        <v>18</v>
      </c>
      <c r="I891" s="123">
        <v>16.2</v>
      </c>
      <c r="J891" s="16">
        <v>14.4</v>
      </c>
    </row>
    <row r="892" s="27" customFormat="1" spans="1:10">
      <c r="A892" s="9" t="s">
        <v>178</v>
      </c>
      <c r="B892" s="79">
        <v>250102007</v>
      </c>
      <c r="C892" s="104" t="s">
        <v>1688</v>
      </c>
      <c r="D892" s="79"/>
      <c r="E892" s="79"/>
      <c r="F892" s="9" t="s">
        <v>1613</v>
      </c>
      <c r="G892" s="79"/>
      <c r="H892" s="9"/>
      <c r="I892" s="123"/>
      <c r="J892" s="16"/>
    </row>
    <row r="893" s="27" customFormat="1" ht="34" spans="1:10">
      <c r="A893" s="9" t="s">
        <v>178</v>
      </c>
      <c r="B893" s="79" t="s">
        <v>1689</v>
      </c>
      <c r="C893" s="104" t="s">
        <v>1690</v>
      </c>
      <c r="D893" s="79"/>
      <c r="E893" s="79"/>
      <c r="F893" s="9" t="s">
        <v>1613</v>
      </c>
      <c r="G893" s="79"/>
      <c r="H893" s="9">
        <v>2</v>
      </c>
      <c r="I893" s="123">
        <v>1.8</v>
      </c>
      <c r="J893" s="16">
        <v>1.6</v>
      </c>
    </row>
    <row r="894" s="27" customFormat="1" ht="34" spans="1:10">
      <c r="A894" s="9" t="s">
        <v>178</v>
      </c>
      <c r="B894" s="79" t="s">
        <v>1691</v>
      </c>
      <c r="C894" s="104" t="s">
        <v>1692</v>
      </c>
      <c r="D894" s="79"/>
      <c r="E894" s="79"/>
      <c r="F894" s="9" t="s">
        <v>1613</v>
      </c>
      <c r="G894" s="79"/>
      <c r="H894" s="9">
        <v>10</v>
      </c>
      <c r="I894" s="123">
        <v>9</v>
      </c>
      <c r="J894" s="16">
        <v>8</v>
      </c>
    </row>
    <row r="895" s="27" customFormat="1" spans="1:10">
      <c r="A895" s="9" t="s">
        <v>178</v>
      </c>
      <c r="B895" s="79">
        <v>250102008</v>
      </c>
      <c r="C895" s="104" t="s">
        <v>1693</v>
      </c>
      <c r="D895" s="79"/>
      <c r="E895" s="79"/>
      <c r="F895" s="9" t="s">
        <v>1613</v>
      </c>
      <c r="G895" s="79"/>
      <c r="H895" s="9">
        <v>11.5</v>
      </c>
      <c r="I895" s="123">
        <v>10.35</v>
      </c>
      <c r="J895" s="16">
        <v>9.2</v>
      </c>
    </row>
    <row r="896" s="27" customFormat="1" spans="1:10">
      <c r="A896" s="9" t="s">
        <v>178</v>
      </c>
      <c r="B896" s="79">
        <v>250102009</v>
      </c>
      <c r="C896" s="104" t="s">
        <v>1694</v>
      </c>
      <c r="D896" s="79"/>
      <c r="E896" s="79"/>
      <c r="F896" s="9" t="s">
        <v>1613</v>
      </c>
      <c r="G896" s="79"/>
      <c r="H896" s="9">
        <v>1</v>
      </c>
      <c r="I896" s="123">
        <v>0.9</v>
      </c>
      <c r="J896" s="16">
        <v>0.8</v>
      </c>
    </row>
    <row r="897" s="27" customFormat="1" spans="1:10">
      <c r="A897" s="9" t="s">
        <v>178</v>
      </c>
      <c r="B897" s="79">
        <v>250102010</v>
      </c>
      <c r="C897" s="104" t="s">
        <v>1695</v>
      </c>
      <c r="D897" s="79"/>
      <c r="E897" s="79"/>
      <c r="F897" s="9" t="s">
        <v>1613</v>
      </c>
      <c r="G897" s="79"/>
      <c r="H897" s="9">
        <v>1</v>
      </c>
      <c r="I897" s="123">
        <v>0.9</v>
      </c>
      <c r="J897" s="16">
        <v>0.8</v>
      </c>
    </row>
    <row r="898" s="27" customFormat="1" spans="1:10">
      <c r="A898" s="9" t="s">
        <v>178</v>
      </c>
      <c r="B898" s="79">
        <v>250102011</v>
      </c>
      <c r="C898" s="104" t="s">
        <v>1696</v>
      </c>
      <c r="D898" s="79"/>
      <c r="E898" s="79"/>
      <c r="F898" s="9" t="s">
        <v>1613</v>
      </c>
      <c r="G898" s="79"/>
      <c r="H898" s="9">
        <v>5</v>
      </c>
      <c r="I898" s="123">
        <v>4.5</v>
      </c>
      <c r="J898" s="16">
        <v>4</v>
      </c>
    </row>
    <row r="899" s="27" customFormat="1" spans="1:10">
      <c r="A899" s="9" t="s">
        <v>178</v>
      </c>
      <c r="B899" s="79">
        <v>250102012</v>
      </c>
      <c r="C899" s="104" t="s">
        <v>1697</v>
      </c>
      <c r="D899" s="79"/>
      <c r="E899" s="79"/>
      <c r="F899" s="9" t="s">
        <v>1613</v>
      </c>
      <c r="G899" s="79"/>
      <c r="H899" s="9">
        <v>1</v>
      </c>
      <c r="I899" s="123">
        <v>0.9</v>
      </c>
      <c r="J899" s="16">
        <v>0.8</v>
      </c>
    </row>
    <row r="900" s="27" customFormat="1" spans="1:10">
      <c r="A900" s="9" t="s">
        <v>178</v>
      </c>
      <c r="B900" s="79">
        <v>250102013</v>
      </c>
      <c r="C900" s="104" t="s">
        <v>1698</v>
      </c>
      <c r="D900" s="113"/>
      <c r="E900" s="79"/>
      <c r="F900" s="9" t="s">
        <v>1613</v>
      </c>
      <c r="G900" s="79"/>
      <c r="H900" s="9">
        <v>3</v>
      </c>
      <c r="I900" s="123">
        <v>2.7</v>
      </c>
      <c r="J900" s="16">
        <v>2.4</v>
      </c>
    </row>
    <row r="901" s="27" customFormat="1" spans="1:10">
      <c r="A901" s="9" t="s">
        <v>178</v>
      </c>
      <c r="B901" s="79" t="s">
        <v>1699</v>
      </c>
      <c r="C901" s="104" t="s">
        <v>1700</v>
      </c>
      <c r="D901" s="79"/>
      <c r="E901" s="79"/>
      <c r="F901" s="9" t="s">
        <v>1613</v>
      </c>
      <c r="G901" s="79"/>
      <c r="H901" s="9">
        <v>3</v>
      </c>
      <c r="I901" s="123">
        <v>2.7</v>
      </c>
      <c r="J901" s="16">
        <v>2.4</v>
      </c>
    </row>
    <row r="902" s="27" customFormat="1" spans="1:10">
      <c r="A902" s="9" t="s">
        <v>178</v>
      </c>
      <c r="B902" s="79">
        <v>250102014</v>
      </c>
      <c r="C902" s="104" t="s">
        <v>1701</v>
      </c>
      <c r="D902" s="79"/>
      <c r="E902" s="79"/>
      <c r="F902" s="9" t="s">
        <v>1613</v>
      </c>
      <c r="G902" s="79"/>
      <c r="H902" s="9">
        <v>4</v>
      </c>
      <c r="I902" s="123">
        <v>3.6</v>
      </c>
      <c r="J902" s="16">
        <v>3.2</v>
      </c>
    </row>
    <row r="903" s="27" customFormat="1" spans="1:10">
      <c r="A903" s="9" t="s">
        <v>178</v>
      </c>
      <c r="B903" s="79">
        <v>250102015</v>
      </c>
      <c r="C903" s="104" t="s">
        <v>1702</v>
      </c>
      <c r="D903" s="79"/>
      <c r="E903" s="79"/>
      <c r="F903" s="9" t="s">
        <v>1613</v>
      </c>
      <c r="G903" s="79"/>
      <c r="H903" s="9">
        <v>6</v>
      </c>
      <c r="I903" s="123">
        <v>5.4</v>
      </c>
      <c r="J903" s="16">
        <v>4.8</v>
      </c>
    </row>
    <row r="904" s="27" customFormat="1" spans="1:10">
      <c r="A904" s="9" t="s">
        <v>178</v>
      </c>
      <c r="B904" s="79">
        <v>250102016</v>
      </c>
      <c r="C904" s="104" t="s">
        <v>1703</v>
      </c>
      <c r="D904" s="79"/>
      <c r="E904" s="79"/>
      <c r="F904" s="9" t="s">
        <v>1613</v>
      </c>
      <c r="G904" s="79"/>
      <c r="H904" s="9">
        <v>4</v>
      </c>
      <c r="I904" s="123">
        <v>3.6</v>
      </c>
      <c r="J904" s="16">
        <v>3.2</v>
      </c>
    </row>
    <row r="905" s="27" customFormat="1" spans="1:10">
      <c r="A905" s="9" t="s">
        <v>178</v>
      </c>
      <c r="B905" s="79">
        <v>250102017</v>
      </c>
      <c r="C905" s="104" t="s">
        <v>1704</v>
      </c>
      <c r="D905" s="79"/>
      <c r="E905" s="79"/>
      <c r="F905" s="9" t="s">
        <v>1613</v>
      </c>
      <c r="G905" s="79"/>
      <c r="H905" s="9">
        <v>7</v>
      </c>
      <c r="I905" s="123">
        <v>6.3</v>
      </c>
      <c r="J905" s="16">
        <v>5.6</v>
      </c>
    </row>
    <row r="906" s="27" customFormat="1" spans="1:10">
      <c r="A906" s="9" t="s">
        <v>178</v>
      </c>
      <c r="B906" s="79">
        <v>250102018</v>
      </c>
      <c r="C906" s="104" t="s">
        <v>1705</v>
      </c>
      <c r="D906" s="79"/>
      <c r="E906" s="79"/>
      <c r="F906" s="9" t="s">
        <v>1613</v>
      </c>
      <c r="G906" s="79"/>
      <c r="H906" s="9">
        <v>1</v>
      </c>
      <c r="I906" s="123">
        <v>0.9</v>
      </c>
      <c r="J906" s="16">
        <v>0.8</v>
      </c>
    </row>
    <row r="907" s="27" customFormat="1" spans="1:10">
      <c r="A907" s="9" t="s">
        <v>178</v>
      </c>
      <c r="B907" s="79">
        <v>250102019</v>
      </c>
      <c r="C907" s="104" t="s">
        <v>1706</v>
      </c>
      <c r="D907" s="79"/>
      <c r="E907" s="79"/>
      <c r="F907" s="9" t="s">
        <v>1613</v>
      </c>
      <c r="G907" s="79"/>
      <c r="H907" s="9">
        <v>6</v>
      </c>
      <c r="I907" s="123">
        <v>5.4</v>
      </c>
      <c r="J907" s="16">
        <v>4.8</v>
      </c>
    </row>
    <row r="908" s="27" customFormat="1" spans="1:10">
      <c r="A908" s="9" t="s">
        <v>178</v>
      </c>
      <c r="B908" s="79">
        <v>250102020</v>
      </c>
      <c r="C908" s="104" t="s">
        <v>1707</v>
      </c>
      <c r="D908" s="79"/>
      <c r="E908" s="79"/>
      <c r="F908" s="9" t="s">
        <v>1613</v>
      </c>
      <c r="G908" s="79"/>
      <c r="H908" s="9">
        <v>6</v>
      </c>
      <c r="I908" s="123">
        <v>5.4</v>
      </c>
      <c r="J908" s="16">
        <v>4.8</v>
      </c>
    </row>
    <row r="909" s="27" customFormat="1" spans="1:10">
      <c r="A909" s="9" t="s">
        <v>178</v>
      </c>
      <c r="B909" s="79">
        <v>250102021</v>
      </c>
      <c r="C909" s="104" t="s">
        <v>1708</v>
      </c>
      <c r="D909" s="79"/>
      <c r="E909" s="79"/>
      <c r="F909" s="9" t="s">
        <v>1613</v>
      </c>
      <c r="G909" s="79"/>
      <c r="H909" s="9"/>
      <c r="I909" s="123"/>
      <c r="J909" s="16"/>
    </row>
    <row r="910" s="27" customFormat="1" spans="1:10">
      <c r="A910" s="9" t="s">
        <v>178</v>
      </c>
      <c r="B910" s="79" t="s">
        <v>1709</v>
      </c>
      <c r="C910" s="104" t="s">
        <v>1710</v>
      </c>
      <c r="D910" s="79"/>
      <c r="E910" s="79"/>
      <c r="F910" s="9" t="s">
        <v>1613</v>
      </c>
      <c r="G910" s="79"/>
      <c r="H910" s="9">
        <v>2</v>
      </c>
      <c r="I910" s="123">
        <v>1.8</v>
      </c>
      <c r="J910" s="16">
        <v>1.6</v>
      </c>
    </row>
    <row r="911" s="27" customFormat="1" spans="1:10">
      <c r="A911" s="9" t="s">
        <v>178</v>
      </c>
      <c r="B911" s="79" t="s">
        <v>1711</v>
      </c>
      <c r="C911" s="104" t="s">
        <v>1712</v>
      </c>
      <c r="D911" s="79"/>
      <c r="E911" s="79"/>
      <c r="F911" s="9" t="s">
        <v>1613</v>
      </c>
      <c r="G911" s="79"/>
      <c r="H911" s="9">
        <v>4.5</v>
      </c>
      <c r="I911" s="123">
        <v>4.05</v>
      </c>
      <c r="J911" s="16">
        <v>3.6</v>
      </c>
    </row>
    <row r="912" s="27" customFormat="1" spans="1:10">
      <c r="A912" s="9" t="s">
        <v>178</v>
      </c>
      <c r="B912" s="79" t="s">
        <v>1713</v>
      </c>
      <c r="C912" s="104" t="s">
        <v>1714</v>
      </c>
      <c r="D912" s="79"/>
      <c r="E912" s="79"/>
      <c r="F912" s="9" t="s">
        <v>1613</v>
      </c>
      <c r="G912" s="79"/>
      <c r="H912" s="9">
        <v>6.3</v>
      </c>
      <c r="I912" s="123">
        <v>5.67</v>
      </c>
      <c r="J912" s="126">
        <v>5.04</v>
      </c>
    </row>
    <row r="913" s="27" customFormat="1" spans="1:10">
      <c r="A913" s="9" t="s">
        <v>178</v>
      </c>
      <c r="B913" s="79">
        <v>250102022</v>
      </c>
      <c r="C913" s="104" t="s">
        <v>1715</v>
      </c>
      <c r="D913" s="79"/>
      <c r="E913" s="79"/>
      <c r="F913" s="9" t="s">
        <v>1613</v>
      </c>
      <c r="G913" s="79"/>
      <c r="H913" s="9">
        <v>10</v>
      </c>
      <c r="I913" s="123">
        <v>9</v>
      </c>
      <c r="J913" s="16">
        <v>8</v>
      </c>
    </row>
    <row r="914" s="27" customFormat="1" spans="1:10">
      <c r="A914" s="9" t="s">
        <v>178</v>
      </c>
      <c r="B914" s="79">
        <v>250102023</v>
      </c>
      <c r="C914" s="104" t="s">
        <v>1716</v>
      </c>
      <c r="D914" s="79"/>
      <c r="E914" s="79"/>
      <c r="F914" s="9" t="s">
        <v>1613</v>
      </c>
      <c r="G914" s="79"/>
      <c r="H914" s="9">
        <v>1</v>
      </c>
      <c r="I914" s="123">
        <v>0.9</v>
      </c>
      <c r="J914" s="16">
        <v>0.8</v>
      </c>
    </row>
    <row r="915" s="27" customFormat="1" spans="1:10">
      <c r="A915" s="9" t="s">
        <v>178</v>
      </c>
      <c r="B915" s="79">
        <v>250102024</v>
      </c>
      <c r="C915" s="104" t="s">
        <v>1717</v>
      </c>
      <c r="D915" s="79"/>
      <c r="E915" s="79"/>
      <c r="F915" s="9"/>
      <c r="G915" s="79"/>
      <c r="H915" s="9"/>
      <c r="I915" s="123"/>
      <c r="J915" s="16"/>
    </row>
    <row r="916" s="27" customFormat="1" spans="1:10">
      <c r="A916" s="9" t="s">
        <v>178</v>
      </c>
      <c r="B916" s="79" t="s">
        <v>1718</v>
      </c>
      <c r="C916" s="104" t="s">
        <v>1719</v>
      </c>
      <c r="D916" s="79"/>
      <c r="E916" s="79"/>
      <c r="F916" s="9" t="s">
        <v>1613</v>
      </c>
      <c r="G916" s="79"/>
      <c r="H916" s="9">
        <v>1</v>
      </c>
      <c r="I916" s="123">
        <v>0.9</v>
      </c>
      <c r="J916" s="16">
        <v>0.8</v>
      </c>
    </row>
    <row r="917" s="27" customFormat="1" spans="1:10">
      <c r="A917" s="9" t="s">
        <v>178</v>
      </c>
      <c r="B917" s="79" t="s">
        <v>1720</v>
      </c>
      <c r="C917" s="104" t="s">
        <v>1721</v>
      </c>
      <c r="D917" s="79"/>
      <c r="E917" s="79"/>
      <c r="F917" s="9" t="s">
        <v>26</v>
      </c>
      <c r="G917" s="79"/>
      <c r="H917" s="9">
        <v>20</v>
      </c>
      <c r="I917" s="123">
        <v>18</v>
      </c>
      <c r="J917" s="16">
        <v>16</v>
      </c>
    </row>
    <row r="918" s="27" customFormat="1" spans="1:10">
      <c r="A918" s="9" t="s">
        <v>178</v>
      </c>
      <c r="B918" s="79">
        <v>250102025</v>
      </c>
      <c r="C918" s="104" t="s">
        <v>1722</v>
      </c>
      <c r="D918" s="79"/>
      <c r="E918" s="79"/>
      <c r="F918" s="9" t="s">
        <v>1613</v>
      </c>
      <c r="G918" s="79"/>
      <c r="H918" s="9">
        <v>6</v>
      </c>
      <c r="I918" s="123">
        <v>5.4</v>
      </c>
      <c r="J918" s="16">
        <v>4.8</v>
      </c>
    </row>
    <row r="919" s="27" customFormat="1" spans="1:10">
      <c r="A919" s="9" t="s">
        <v>178</v>
      </c>
      <c r="B919" s="79">
        <v>250102026</v>
      </c>
      <c r="C919" s="104" t="s">
        <v>1723</v>
      </c>
      <c r="D919" s="79"/>
      <c r="E919" s="79"/>
      <c r="F919" s="9" t="s">
        <v>1613</v>
      </c>
      <c r="G919" s="79"/>
      <c r="H919" s="118">
        <v>9</v>
      </c>
      <c r="I919" s="125">
        <v>8.1</v>
      </c>
      <c r="J919" s="114">
        <v>7.2</v>
      </c>
    </row>
    <row r="920" s="27" customFormat="1" spans="1:10">
      <c r="A920" s="9" t="s">
        <v>178</v>
      </c>
      <c r="B920" s="79">
        <v>250102027</v>
      </c>
      <c r="C920" s="104" t="s">
        <v>1724</v>
      </c>
      <c r="D920" s="79"/>
      <c r="E920" s="79"/>
      <c r="F920" s="9" t="s">
        <v>1613</v>
      </c>
      <c r="G920" s="79"/>
      <c r="H920" s="9">
        <v>21</v>
      </c>
      <c r="I920" s="123">
        <v>18.9</v>
      </c>
      <c r="J920" s="16">
        <v>16.8</v>
      </c>
    </row>
    <row r="921" s="27" customFormat="1" spans="1:10">
      <c r="A921" s="9" t="s">
        <v>178</v>
      </c>
      <c r="B921" s="79">
        <v>250102028</v>
      </c>
      <c r="C921" s="104" t="s">
        <v>1725</v>
      </c>
      <c r="D921" s="79"/>
      <c r="E921" s="79"/>
      <c r="F921" s="9" t="s">
        <v>1613</v>
      </c>
      <c r="G921" s="79"/>
      <c r="H921" s="9">
        <v>6</v>
      </c>
      <c r="I921" s="123">
        <v>5.4</v>
      </c>
      <c r="J921" s="16">
        <v>4.8</v>
      </c>
    </row>
    <row r="922" s="27" customFormat="1" spans="1:10">
      <c r="A922" s="9" t="s">
        <v>178</v>
      </c>
      <c r="B922" s="79">
        <v>250102029</v>
      </c>
      <c r="C922" s="104" t="s">
        <v>1726</v>
      </c>
      <c r="D922" s="79"/>
      <c r="E922" s="79"/>
      <c r="F922" s="9" t="s">
        <v>1613</v>
      </c>
      <c r="G922" s="79"/>
      <c r="H922" s="9" t="s">
        <v>318</v>
      </c>
      <c r="I922" s="124" t="s">
        <v>318</v>
      </c>
      <c r="J922" s="9" t="s">
        <v>318</v>
      </c>
    </row>
    <row r="923" s="27" customFormat="1" spans="1:10">
      <c r="A923" s="9" t="s">
        <v>178</v>
      </c>
      <c r="B923" s="79">
        <v>250102030</v>
      </c>
      <c r="C923" s="104" t="s">
        <v>1727</v>
      </c>
      <c r="D923" s="79"/>
      <c r="E923" s="79"/>
      <c r="F923" s="9" t="s">
        <v>1613</v>
      </c>
      <c r="G923" s="79"/>
      <c r="H923" s="9" t="s">
        <v>318</v>
      </c>
      <c r="I923" s="124" t="s">
        <v>318</v>
      </c>
      <c r="J923" s="9" t="s">
        <v>318</v>
      </c>
    </row>
    <row r="924" s="27" customFormat="1" spans="1:10">
      <c r="A924" s="9" t="s">
        <v>178</v>
      </c>
      <c r="B924" s="79">
        <v>250102031</v>
      </c>
      <c r="C924" s="104" t="s">
        <v>1728</v>
      </c>
      <c r="D924" s="79"/>
      <c r="E924" s="79"/>
      <c r="F924" s="9" t="s">
        <v>1613</v>
      </c>
      <c r="G924" s="79"/>
      <c r="H924" s="9" t="s">
        <v>318</v>
      </c>
      <c r="I924" s="124" t="s">
        <v>318</v>
      </c>
      <c r="J924" s="9" t="s">
        <v>318</v>
      </c>
    </row>
    <row r="925" s="27" customFormat="1" spans="1:10">
      <c r="A925" s="9" t="s">
        <v>178</v>
      </c>
      <c r="B925" s="79">
        <v>250102032</v>
      </c>
      <c r="C925" s="104" t="s">
        <v>1729</v>
      </c>
      <c r="D925" s="79"/>
      <c r="E925" s="79"/>
      <c r="F925" s="9" t="s">
        <v>1613</v>
      </c>
      <c r="G925" s="79"/>
      <c r="H925" s="9">
        <v>2</v>
      </c>
      <c r="I925" s="123">
        <v>1.8</v>
      </c>
      <c r="J925" s="16">
        <v>1.6</v>
      </c>
    </row>
    <row r="926" s="27" customFormat="1" spans="1:10">
      <c r="A926" s="9" t="s">
        <v>178</v>
      </c>
      <c r="B926" s="79">
        <v>250102033</v>
      </c>
      <c r="C926" s="104" t="s">
        <v>1730</v>
      </c>
      <c r="D926" s="79"/>
      <c r="E926" s="79"/>
      <c r="F926" s="9" t="s">
        <v>1613</v>
      </c>
      <c r="G926" s="79"/>
      <c r="H926" s="9" t="s">
        <v>318</v>
      </c>
      <c r="I926" s="124" t="s">
        <v>318</v>
      </c>
      <c r="J926" s="9" t="s">
        <v>318</v>
      </c>
    </row>
    <row r="927" s="27" customFormat="1" spans="1:10">
      <c r="A927" s="9" t="s">
        <v>178</v>
      </c>
      <c r="B927" s="79">
        <v>250102034</v>
      </c>
      <c r="C927" s="104" t="s">
        <v>1731</v>
      </c>
      <c r="D927" s="79"/>
      <c r="E927" s="79"/>
      <c r="F927" s="9" t="s">
        <v>1613</v>
      </c>
      <c r="G927" s="79"/>
      <c r="H927" s="9">
        <v>11</v>
      </c>
      <c r="I927" s="123">
        <v>9.9</v>
      </c>
      <c r="J927" s="126">
        <v>8.8</v>
      </c>
    </row>
    <row r="928" s="27" customFormat="1" spans="1:10">
      <c r="A928" s="9" t="s">
        <v>178</v>
      </c>
      <c r="B928" s="79">
        <v>250102035</v>
      </c>
      <c r="C928" s="104" t="s">
        <v>1732</v>
      </c>
      <c r="D928" s="79" t="s">
        <v>1733</v>
      </c>
      <c r="E928" s="79"/>
      <c r="F928" s="9" t="s">
        <v>26</v>
      </c>
      <c r="G928" s="79"/>
      <c r="H928" s="9">
        <v>7.2</v>
      </c>
      <c r="I928" s="123">
        <v>6.48</v>
      </c>
      <c r="J928" s="126">
        <v>5.76</v>
      </c>
    </row>
    <row r="929" s="27" customFormat="1" spans="1:10">
      <c r="A929" s="9" t="s">
        <v>178</v>
      </c>
      <c r="B929" s="79">
        <v>250102036</v>
      </c>
      <c r="C929" s="104" t="s">
        <v>1734</v>
      </c>
      <c r="D929" s="79"/>
      <c r="E929" s="79"/>
      <c r="F929" s="9" t="s">
        <v>1613</v>
      </c>
      <c r="G929" s="79"/>
      <c r="H929" s="9">
        <v>14</v>
      </c>
      <c r="I929" s="123">
        <v>12.6</v>
      </c>
      <c r="J929" s="16">
        <v>11.2</v>
      </c>
    </row>
    <row r="930" s="27" customFormat="1" spans="1:10">
      <c r="A930" s="9" t="s">
        <v>178</v>
      </c>
      <c r="B930" s="79">
        <v>250102037</v>
      </c>
      <c r="C930" s="104" t="s">
        <v>1735</v>
      </c>
      <c r="D930" s="79"/>
      <c r="E930" s="79"/>
      <c r="F930" s="9" t="s">
        <v>1613</v>
      </c>
      <c r="G930" s="79"/>
      <c r="H930" s="9">
        <v>33</v>
      </c>
      <c r="I930" s="123">
        <v>29.7</v>
      </c>
      <c r="J930" s="16">
        <v>26.4</v>
      </c>
    </row>
    <row r="931" s="27" customFormat="1" spans="1:10">
      <c r="A931" s="9"/>
      <c r="B931" s="79">
        <v>250103</v>
      </c>
      <c r="C931" s="104" t="s">
        <v>1736</v>
      </c>
      <c r="D931" s="79"/>
      <c r="E931" s="79"/>
      <c r="F931" s="9"/>
      <c r="G931" s="79"/>
      <c r="H931" s="9"/>
      <c r="I931" s="123"/>
      <c r="J931" s="16"/>
    </row>
    <row r="932" s="27" customFormat="1" spans="1:10">
      <c r="A932" s="9" t="s">
        <v>178</v>
      </c>
      <c r="B932" s="79">
        <v>250103001</v>
      </c>
      <c r="C932" s="104" t="s">
        <v>1737</v>
      </c>
      <c r="D932" s="79" t="s">
        <v>1738</v>
      </c>
      <c r="E932" s="79"/>
      <c r="F932" s="9" t="s">
        <v>26</v>
      </c>
      <c r="G932" s="79"/>
      <c r="H932" s="9">
        <v>2</v>
      </c>
      <c r="I932" s="123">
        <v>1.8</v>
      </c>
      <c r="J932" s="16">
        <v>1.6</v>
      </c>
    </row>
    <row r="933" s="27" customFormat="1" ht="34" spans="1:10">
      <c r="A933" s="9" t="s">
        <v>178</v>
      </c>
      <c r="B933" s="79">
        <v>250103002</v>
      </c>
      <c r="C933" s="104" t="s">
        <v>1739</v>
      </c>
      <c r="D933" s="79" t="s">
        <v>1740</v>
      </c>
      <c r="E933" s="79"/>
      <c r="F933" s="9" t="s">
        <v>1613</v>
      </c>
      <c r="G933" s="79" t="s">
        <v>1741</v>
      </c>
      <c r="H933" s="9"/>
      <c r="I933" s="123"/>
      <c r="J933" s="16"/>
    </row>
    <row r="934" s="27" customFormat="1" spans="1:10">
      <c r="A934" s="9" t="s">
        <v>178</v>
      </c>
      <c r="B934" s="79" t="s">
        <v>1742</v>
      </c>
      <c r="C934" s="104" t="s">
        <v>1743</v>
      </c>
      <c r="D934" s="79"/>
      <c r="E934" s="79"/>
      <c r="F934" s="9" t="s">
        <v>1613</v>
      </c>
      <c r="G934" s="79"/>
      <c r="H934" s="9">
        <v>3.5</v>
      </c>
      <c r="I934" s="123">
        <v>3.15</v>
      </c>
      <c r="J934" s="16">
        <v>2.8</v>
      </c>
    </row>
    <row r="935" s="27" customFormat="1" spans="1:10">
      <c r="A935" s="9" t="s">
        <v>178</v>
      </c>
      <c r="B935" s="79" t="s">
        <v>1744</v>
      </c>
      <c r="C935" s="104" t="s">
        <v>1745</v>
      </c>
      <c r="D935" s="79"/>
      <c r="E935" s="79"/>
      <c r="F935" s="9" t="s">
        <v>1613</v>
      </c>
      <c r="G935" s="79"/>
      <c r="H935" s="9">
        <v>15</v>
      </c>
      <c r="I935" s="123">
        <v>13.5</v>
      </c>
      <c r="J935" s="126">
        <v>12</v>
      </c>
    </row>
    <row r="936" s="27" customFormat="1" spans="1:10">
      <c r="A936" s="9" t="s">
        <v>178</v>
      </c>
      <c r="B936" s="79">
        <v>250103003</v>
      </c>
      <c r="C936" s="104" t="s">
        <v>1746</v>
      </c>
      <c r="D936" s="79"/>
      <c r="E936" s="79"/>
      <c r="F936" s="9" t="s">
        <v>1613</v>
      </c>
      <c r="G936" s="79"/>
      <c r="H936" s="9">
        <v>3</v>
      </c>
      <c r="I936" s="123">
        <v>2.7</v>
      </c>
      <c r="J936" s="16">
        <v>2.4</v>
      </c>
    </row>
    <row r="937" s="27" customFormat="1" spans="1:10">
      <c r="A937" s="9" t="s">
        <v>178</v>
      </c>
      <c r="B937" s="79">
        <v>250103004</v>
      </c>
      <c r="C937" s="104" t="s">
        <v>1747</v>
      </c>
      <c r="D937" s="79"/>
      <c r="E937" s="79"/>
      <c r="F937" s="9" t="s">
        <v>1613</v>
      </c>
      <c r="G937" s="79"/>
      <c r="H937" s="9">
        <v>3.5</v>
      </c>
      <c r="I937" s="123">
        <v>3.15</v>
      </c>
      <c r="J937" s="16">
        <v>2.8</v>
      </c>
    </row>
    <row r="938" s="27" customFormat="1" spans="1:10">
      <c r="A938" s="9" t="s">
        <v>178</v>
      </c>
      <c r="B938" s="79">
        <v>250103005</v>
      </c>
      <c r="C938" s="104" t="s">
        <v>1748</v>
      </c>
      <c r="D938" s="79"/>
      <c r="E938" s="79"/>
      <c r="F938" s="9" t="s">
        <v>1613</v>
      </c>
      <c r="G938" s="79"/>
      <c r="H938" s="9">
        <v>5</v>
      </c>
      <c r="I938" s="123">
        <v>4.5</v>
      </c>
      <c r="J938" s="16">
        <v>4</v>
      </c>
    </row>
    <row r="939" s="27" customFormat="1" spans="1:10">
      <c r="A939" s="9" t="s">
        <v>178</v>
      </c>
      <c r="B939" s="79">
        <v>250103006</v>
      </c>
      <c r="C939" s="104" t="s">
        <v>1749</v>
      </c>
      <c r="D939" s="79"/>
      <c r="E939" s="79"/>
      <c r="F939" s="9" t="s">
        <v>1613</v>
      </c>
      <c r="G939" s="79"/>
      <c r="H939" s="9">
        <v>11</v>
      </c>
      <c r="I939" s="123">
        <v>9.9</v>
      </c>
      <c r="J939" s="16">
        <v>8.8</v>
      </c>
    </row>
    <row r="940" s="27" customFormat="1" spans="1:10">
      <c r="A940" s="16" t="s">
        <v>178</v>
      </c>
      <c r="B940" s="104" t="s">
        <v>1750</v>
      </c>
      <c r="C940" s="104" t="s">
        <v>1751</v>
      </c>
      <c r="D940" s="104" t="s">
        <v>1752</v>
      </c>
      <c r="E940" s="6"/>
      <c r="F940" s="16" t="s">
        <v>1613</v>
      </c>
      <c r="G940" s="18"/>
      <c r="H940" s="87">
        <v>48</v>
      </c>
      <c r="I940" s="92">
        <f>H940*0.9</f>
        <v>43.2</v>
      </c>
      <c r="J940" s="93">
        <f>0.8*H940</f>
        <v>38.4</v>
      </c>
    </row>
    <row r="941" s="27" customFormat="1" ht="34" spans="1:10">
      <c r="A941" s="16" t="s">
        <v>178</v>
      </c>
      <c r="B941" s="104" t="s">
        <v>1753</v>
      </c>
      <c r="C941" s="104" t="s">
        <v>1754</v>
      </c>
      <c r="D941" s="104" t="s">
        <v>1755</v>
      </c>
      <c r="E941" s="6"/>
      <c r="F941" s="16" t="s">
        <v>26</v>
      </c>
      <c r="G941" s="18"/>
      <c r="H941" s="87">
        <v>130</v>
      </c>
      <c r="I941" s="92">
        <f>H941*0.9</f>
        <v>117</v>
      </c>
      <c r="J941" s="93">
        <f>0.8*H941</f>
        <v>104</v>
      </c>
    </row>
    <row r="942" s="27" customFormat="1" spans="1:10">
      <c r="A942" s="9"/>
      <c r="B942" s="79">
        <v>250104</v>
      </c>
      <c r="C942" s="104" t="s">
        <v>1756</v>
      </c>
      <c r="D942" s="79"/>
      <c r="E942" s="79"/>
      <c r="F942" s="9"/>
      <c r="G942" s="79"/>
      <c r="H942" s="9"/>
      <c r="I942" s="123"/>
      <c r="J942" s="16"/>
    </row>
    <row r="943" s="27" customFormat="1" ht="34" spans="1:10">
      <c r="A943" s="9" t="s">
        <v>178</v>
      </c>
      <c r="B943" s="79">
        <v>250104001</v>
      </c>
      <c r="C943" s="104" t="s">
        <v>1757</v>
      </c>
      <c r="D943" s="79" t="s">
        <v>1758</v>
      </c>
      <c r="E943" s="79"/>
      <c r="F943" s="9" t="s">
        <v>26</v>
      </c>
      <c r="G943" s="79"/>
      <c r="H943" s="9">
        <v>14</v>
      </c>
      <c r="I943" s="123">
        <v>12.6</v>
      </c>
      <c r="J943" s="126">
        <v>11.2</v>
      </c>
    </row>
    <row r="944" s="27" customFormat="1" spans="1:10">
      <c r="A944" s="9" t="s">
        <v>178</v>
      </c>
      <c r="B944" s="79">
        <v>250104002</v>
      </c>
      <c r="C944" s="104" t="s">
        <v>1759</v>
      </c>
      <c r="D944" s="113"/>
      <c r="E944" s="79"/>
      <c r="F944" s="9" t="s">
        <v>26</v>
      </c>
      <c r="G944" s="79"/>
      <c r="H944" s="9">
        <v>19</v>
      </c>
      <c r="I944" s="123">
        <v>17.1</v>
      </c>
      <c r="J944" s="16">
        <v>15.2</v>
      </c>
    </row>
    <row r="945" s="27" customFormat="1" spans="1:10">
      <c r="A945" s="9" t="s">
        <v>178</v>
      </c>
      <c r="B945" s="79" t="s">
        <v>1760</v>
      </c>
      <c r="C945" s="104" t="s">
        <v>1761</v>
      </c>
      <c r="D945" s="79"/>
      <c r="E945" s="79"/>
      <c r="F945" s="9" t="s">
        <v>26</v>
      </c>
      <c r="G945" s="79"/>
      <c r="H945" s="9">
        <v>19</v>
      </c>
      <c r="I945" s="123">
        <v>17.1</v>
      </c>
      <c r="J945" s="16">
        <v>15.2</v>
      </c>
    </row>
    <row r="946" s="27" customFormat="1" spans="1:10">
      <c r="A946" s="9" t="s">
        <v>178</v>
      </c>
      <c r="B946" s="79" t="s">
        <v>1762</v>
      </c>
      <c r="C946" s="104" t="s">
        <v>1763</v>
      </c>
      <c r="D946" s="79"/>
      <c r="E946" s="79"/>
      <c r="F946" s="9" t="s">
        <v>26</v>
      </c>
      <c r="G946" s="79"/>
      <c r="H946" s="9">
        <v>19</v>
      </c>
      <c r="I946" s="123">
        <v>17.1</v>
      </c>
      <c r="J946" s="16">
        <v>15.2</v>
      </c>
    </row>
    <row r="947" s="27" customFormat="1" spans="1:10">
      <c r="A947" s="9" t="s">
        <v>178</v>
      </c>
      <c r="B947" s="79" t="s">
        <v>1764</v>
      </c>
      <c r="C947" s="104" t="s">
        <v>1765</v>
      </c>
      <c r="D947" s="79"/>
      <c r="E947" s="79"/>
      <c r="F947" s="9" t="s">
        <v>26</v>
      </c>
      <c r="G947" s="79"/>
      <c r="H947" s="9">
        <v>19</v>
      </c>
      <c r="I947" s="123">
        <v>17.1</v>
      </c>
      <c r="J947" s="16">
        <v>15.2</v>
      </c>
    </row>
    <row r="948" s="27" customFormat="1" ht="34" spans="1:10">
      <c r="A948" s="9" t="s">
        <v>178</v>
      </c>
      <c r="B948" s="79">
        <v>250104003</v>
      </c>
      <c r="C948" s="104" t="s">
        <v>1766</v>
      </c>
      <c r="D948" s="79" t="s">
        <v>1767</v>
      </c>
      <c r="E948" s="79"/>
      <c r="F948" s="9" t="s">
        <v>26</v>
      </c>
      <c r="G948" s="79"/>
      <c r="H948" s="9">
        <v>14</v>
      </c>
      <c r="I948" s="123">
        <v>12.6</v>
      </c>
      <c r="J948" s="126">
        <v>11.2</v>
      </c>
    </row>
    <row r="949" s="27" customFormat="1" ht="51" spans="1:10">
      <c r="A949" s="9" t="s">
        <v>178</v>
      </c>
      <c r="B949" s="79">
        <v>250104004</v>
      </c>
      <c r="C949" s="104" t="s">
        <v>1768</v>
      </c>
      <c r="D949" s="79" t="s">
        <v>1769</v>
      </c>
      <c r="E949" s="79"/>
      <c r="F949" s="9" t="s">
        <v>26</v>
      </c>
      <c r="G949" s="113"/>
      <c r="H949" s="9">
        <v>34</v>
      </c>
      <c r="I949" s="123">
        <v>30.6</v>
      </c>
      <c r="J949" s="16">
        <v>27.2</v>
      </c>
    </row>
    <row r="950" s="27" customFormat="1" spans="1:10">
      <c r="A950" s="9" t="s">
        <v>178</v>
      </c>
      <c r="B950" s="79" t="s">
        <v>1770</v>
      </c>
      <c r="C950" s="104" t="s">
        <v>1771</v>
      </c>
      <c r="D950" s="79"/>
      <c r="E950" s="79"/>
      <c r="F950" s="9" t="s">
        <v>26</v>
      </c>
      <c r="G950" s="79"/>
      <c r="H950" s="9">
        <v>12</v>
      </c>
      <c r="I950" s="123">
        <v>10.8</v>
      </c>
      <c r="J950" s="16">
        <v>9.6</v>
      </c>
    </row>
    <row r="951" s="27" customFormat="1" spans="1:10">
      <c r="A951" s="9" t="s">
        <v>178</v>
      </c>
      <c r="B951" s="79">
        <v>250104005</v>
      </c>
      <c r="C951" s="104" t="s">
        <v>1772</v>
      </c>
      <c r="D951" s="79"/>
      <c r="E951" s="79"/>
      <c r="F951" s="9" t="s">
        <v>1613</v>
      </c>
      <c r="G951" s="79"/>
      <c r="H951" s="9">
        <v>11.5</v>
      </c>
      <c r="I951" s="123">
        <v>10.35</v>
      </c>
      <c r="J951" s="16">
        <v>9.2</v>
      </c>
    </row>
    <row r="952" s="27" customFormat="1" spans="1:10">
      <c r="A952" s="9" t="s">
        <v>178</v>
      </c>
      <c r="B952" s="79">
        <v>250104006</v>
      </c>
      <c r="C952" s="104" t="s">
        <v>1773</v>
      </c>
      <c r="D952" s="79"/>
      <c r="E952" s="79"/>
      <c r="F952" s="9" t="s">
        <v>1613</v>
      </c>
      <c r="G952" s="79"/>
      <c r="H952" s="9">
        <v>11</v>
      </c>
      <c r="I952" s="123">
        <v>9.9</v>
      </c>
      <c r="J952" s="126">
        <v>8.8</v>
      </c>
    </row>
    <row r="953" s="27" customFormat="1" spans="1:10">
      <c r="A953" s="9" t="s">
        <v>178</v>
      </c>
      <c r="B953" s="79">
        <v>250104007</v>
      </c>
      <c r="C953" s="104" t="s">
        <v>1774</v>
      </c>
      <c r="D953" s="79"/>
      <c r="E953" s="79"/>
      <c r="F953" s="9" t="s">
        <v>1613</v>
      </c>
      <c r="G953" s="79"/>
      <c r="H953" s="9">
        <v>20</v>
      </c>
      <c r="I953" s="123">
        <v>18</v>
      </c>
      <c r="J953" s="16">
        <v>16</v>
      </c>
    </row>
    <row r="954" s="27" customFormat="1" spans="1:10">
      <c r="A954" s="9" t="s">
        <v>178</v>
      </c>
      <c r="B954" s="79">
        <v>250104008</v>
      </c>
      <c r="C954" s="104" t="s">
        <v>1775</v>
      </c>
      <c r="D954" s="79"/>
      <c r="E954" s="79"/>
      <c r="F954" s="9" t="s">
        <v>1613</v>
      </c>
      <c r="G954" s="79"/>
      <c r="H954" s="9">
        <v>7.2</v>
      </c>
      <c r="I954" s="123">
        <v>6.48</v>
      </c>
      <c r="J954" s="126">
        <v>5.76</v>
      </c>
    </row>
    <row r="955" s="27" customFormat="1" spans="1:10">
      <c r="A955" s="9" t="s">
        <v>178</v>
      </c>
      <c r="B955" s="79">
        <v>250104009</v>
      </c>
      <c r="C955" s="104" t="s">
        <v>1776</v>
      </c>
      <c r="D955" s="79"/>
      <c r="E955" s="79"/>
      <c r="F955" s="9" t="s">
        <v>1613</v>
      </c>
      <c r="G955" s="79"/>
      <c r="H955" s="9">
        <v>7.7</v>
      </c>
      <c r="I955" s="123">
        <v>6.93</v>
      </c>
      <c r="J955" s="126">
        <v>6.16</v>
      </c>
    </row>
    <row r="956" s="27" customFormat="1" spans="1:10">
      <c r="A956" s="9" t="s">
        <v>178</v>
      </c>
      <c r="B956" s="79">
        <v>250104010</v>
      </c>
      <c r="C956" s="104" t="s">
        <v>1777</v>
      </c>
      <c r="D956" s="79"/>
      <c r="E956" s="79"/>
      <c r="F956" s="9" t="s">
        <v>1613</v>
      </c>
      <c r="G956" s="79"/>
      <c r="H956" s="118">
        <v>7.5</v>
      </c>
      <c r="I956" s="125">
        <v>6.75</v>
      </c>
      <c r="J956" s="114">
        <v>6</v>
      </c>
    </row>
    <row r="957" s="27" customFormat="1" spans="1:10">
      <c r="A957" s="9" t="s">
        <v>178</v>
      </c>
      <c r="B957" s="79">
        <v>250104011</v>
      </c>
      <c r="C957" s="104" t="s">
        <v>1778</v>
      </c>
      <c r="D957" s="79"/>
      <c r="E957" s="79"/>
      <c r="F957" s="9" t="s">
        <v>1613</v>
      </c>
      <c r="G957" s="79"/>
      <c r="H957" s="9">
        <v>11.5</v>
      </c>
      <c r="I957" s="123">
        <v>10.35</v>
      </c>
      <c r="J957" s="16">
        <v>9.2</v>
      </c>
    </row>
    <row r="958" s="27" customFormat="1" spans="1:10">
      <c r="A958" s="9" t="s">
        <v>178</v>
      </c>
      <c r="B958" s="79">
        <v>250104012</v>
      </c>
      <c r="C958" s="104" t="s">
        <v>1779</v>
      </c>
      <c r="D958" s="79"/>
      <c r="E958" s="79"/>
      <c r="F958" s="9" t="s">
        <v>1613</v>
      </c>
      <c r="G958" s="113"/>
      <c r="H958" s="9">
        <v>7.7</v>
      </c>
      <c r="I958" s="123">
        <v>6.93</v>
      </c>
      <c r="J958" s="126">
        <v>6.16</v>
      </c>
    </row>
    <row r="959" s="27" customFormat="1" ht="34" spans="1:10">
      <c r="A959" s="9" t="s">
        <v>178</v>
      </c>
      <c r="B959" s="79" t="s">
        <v>1780</v>
      </c>
      <c r="C959" s="104" t="s">
        <v>1781</v>
      </c>
      <c r="D959" s="79"/>
      <c r="E959" s="79"/>
      <c r="F959" s="9" t="s">
        <v>1613</v>
      </c>
      <c r="G959" s="79"/>
      <c r="H959" s="9">
        <v>4</v>
      </c>
      <c r="I959" s="123">
        <v>3.6</v>
      </c>
      <c r="J959" s="126">
        <v>3.2</v>
      </c>
    </row>
    <row r="960" s="27" customFormat="1" spans="1:10">
      <c r="A960" s="9" t="s">
        <v>178</v>
      </c>
      <c r="B960" s="79">
        <v>250104013</v>
      </c>
      <c r="C960" s="104" t="s">
        <v>1782</v>
      </c>
      <c r="D960" s="79" t="s">
        <v>1783</v>
      </c>
      <c r="E960" s="79"/>
      <c r="F960" s="9" t="s">
        <v>1613</v>
      </c>
      <c r="G960" s="79"/>
      <c r="H960" s="9">
        <v>4.5</v>
      </c>
      <c r="I960" s="123">
        <v>4.05</v>
      </c>
      <c r="J960" s="126">
        <v>3.6</v>
      </c>
    </row>
    <row r="961" s="27" customFormat="1" spans="1:10">
      <c r="A961" s="9" t="s">
        <v>178</v>
      </c>
      <c r="B961" s="79">
        <v>250104014</v>
      </c>
      <c r="C961" s="104" t="s">
        <v>1784</v>
      </c>
      <c r="D961" s="79" t="s">
        <v>1785</v>
      </c>
      <c r="E961" s="79"/>
      <c r="F961" s="9" t="s">
        <v>26</v>
      </c>
      <c r="G961" s="79"/>
      <c r="H961" s="9">
        <v>8</v>
      </c>
      <c r="I961" s="123">
        <v>7.2</v>
      </c>
      <c r="J961" s="16">
        <v>6.4</v>
      </c>
    </row>
    <row r="962" s="27" customFormat="1" spans="1:10">
      <c r="A962" s="9" t="s">
        <v>178</v>
      </c>
      <c r="B962" s="79">
        <v>250104015</v>
      </c>
      <c r="C962" s="104" t="s">
        <v>1786</v>
      </c>
      <c r="D962" s="79"/>
      <c r="E962" s="79"/>
      <c r="F962" s="9" t="s">
        <v>1613</v>
      </c>
      <c r="G962" s="79"/>
      <c r="H962" s="9">
        <v>5</v>
      </c>
      <c r="I962" s="123">
        <v>4.5</v>
      </c>
      <c r="J962" s="16">
        <v>4</v>
      </c>
    </row>
    <row r="963" s="27" customFormat="1" ht="34" spans="1:10">
      <c r="A963" s="9" t="s">
        <v>178</v>
      </c>
      <c r="B963" s="79">
        <v>250104016</v>
      </c>
      <c r="C963" s="104" t="s">
        <v>1787</v>
      </c>
      <c r="D963" s="79" t="s">
        <v>1788</v>
      </c>
      <c r="E963" s="79"/>
      <c r="F963" s="9" t="s">
        <v>26</v>
      </c>
      <c r="G963" s="113"/>
      <c r="H963" s="9">
        <v>10</v>
      </c>
      <c r="I963" s="123">
        <v>9</v>
      </c>
      <c r="J963" s="126">
        <v>8</v>
      </c>
    </row>
    <row r="964" s="27" customFormat="1" ht="34" spans="1:10">
      <c r="A964" s="9" t="s">
        <v>178</v>
      </c>
      <c r="B964" s="79" t="s">
        <v>1789</v>
      </c>
      <c r="C964" s="104" t="s">
        <v>1790</v>
      </c>
      <c r="D964" s="79" t="s">
        <v>1788</v>
      </c>
      <c r="E964" s="79"/>
      <c r="F964" s="9" t="s">
        <v>26</v>
      </c>
      <c r="G964" s="79"/>
      <c r="H964" s="9">
        <v>23</v>
      </c>
      <c r="I964" s="123">
        <v>20.7</v>
      </c>
      <c r="J964" s="126">
        <v>18.4</v>
      </c>
    </row>
    <row r="965" s="27" customFormat="1" spans="1:10">
      <c r="A965" s="9" t="s">
        <v>178</v>
      </c>
      <c r="B965" s="79">
        <v>250104017</v>
      </c>
      <c r="C965" s="104" t="s">
        <v>1791</v>
      </c>
      <c r="D965" s="79" t="s">
        <v>1792</v>
      </c>
      <c r="E965" s="79"/>
      <c r="F965" s="9" t="s">
        <v>26</v>
      </c>
      <c r="G965" s="113"/>
      <c r="H965" s="9">
        <v>17</v>
      </c>
      <c r="I965" s="123">
        <v>15.3</v>
      </c>
      <c r="J965" s="16">
        <v>13.6</v>
      </c>
    </row>
    <row r="966" s="27" customFormat="1" ht="34" spans="1:10">
      <c r="A966" s="9" t="s">
        <v>178</v>
      </c>
      <c r="B966" s="79">
        <v>250104018</v>
      </c>
      <c r="C966" s="104" t="s">
        <v>1793</v>
      </c>
      <c r="D966" s="79" t="s">
        <v>1794</v>
      </c>
      <c r="E966" s="79"/>
      <c r="F966" s="9" t="s">
        <v>26</v>
      </c>
      <c r="G966" s="79"/>
      <c r="H966" s="9">
        <v>8</v>
      </c>
      <c r="I966" s="123">
        <v>7.2</v>
      </c>
      <c r="J966" s="16">
        <v>6.4</v>
      </c>
    </row>
    <row r="967" s="27" customFormat="1" spans="1:10">
      <c r="A967" s="9" t="s">
        <v>178</v>
      </c>
      <c r="B967" s="79">
        <v>250104019</v>
      </c>
      <c r="C967" s="104" t="s">
        <v>1795</v>
      </c>
      <c r="D967" s="79" t="s">
        <v>1796</v>
      </c>
      <c r="E967" s="79"/>
      <c r="F967" s="9" t="s">
        <v>26</v>
      </c>
      <c r="G967" s="79"/>
      <c r="H967" s="9">
        <v>14</v>
      </c>
      <c r="I967" s="123">
        <v>12.6</v>
      </c>
      <c r="J967" s="126">
        <v>11.2</v>
      </c>
    </row>
    <row r="968" s="27" customFormat="1" spans="1:10">
      <c r="A968" s="9" t="s">
        <v>178</v>
      </c>
      <c r="B968" s="79">
        <v>250104020</v>
      </c>
      <c r="C968" s="104" t="s">
        <v>1797</v>
      </c>
      <c r="D968" s="79"/>
      <c r="E968" s="79"/>
      <c r="F968" s="9" t="s">
        <v>1613</v>
      </c>
      <c r="G968" s="79"/>
      <c r="H968" s="9">
        <v>50</v>
      </c>
      <c r="I968" s="123">
        <v>45</v>
      </c>
      <c r="J968" s="16">
        <v>40</v>
      </c>
    </row>
    <row r="969" s="27" customFormat="1" spans="1:10">
      <c r="A969" s="9" t="s">
        <v>178</v>
      </c>
      <c r="B969" s="79">
        <v>250104021</v>
      </c>
      <c r="C969" s="104" t="s">
        <v>1798</v>
      </c>
      <c r="D969" s="79"/>
      <c r="E969" s="79"/>
      <c r="F969" s="9" t="s">
        <v>1613</v>
      </c>
      <c r="G969" s="79"/>
      <c r="H969" s="9">
        <v>9</v>
      </c>
      <c r="I969" s="123">
        <v>8.1</v>
      </c>
      <c r="J969" s="16">
        <v>7.2</v>
      </c>
    </row>
    <row r="970" s="27" customFormat="1" spans="1:10">
      <c r="A970" s="9" t="s">
        <v>178</v>
      </c>
      <c r="B970" s="79">
        <v>250104022</v>
      </c>
      <c r="C970" s="104" t="s">
        <v>1799</v>
      </c>
      <c r="D970" s="79"/>
      <c r="E970" s="79"/>
      <c r="F970" s="9" t="s">
        <v>1613</v>
      </c>
      <c r="G970" s="79"/>
      <c r="H970" s="9">
        <v>19</v>
      </c>
      <c r="I970" s="123">
        <v>17.1</v>
      </c>
      <c r="J970" s="16">
        <v>15.2</v>
      </c>
    </row>
    <row r="971" s="27" customFormat="1" spans="1:10">
      <c r="A971" s="9" t="s">
        <v>178</v>
      </c>
      <c r="B971" s="79">
        <v>250104023</v>
      </c>
      <c r="C971" s="104" t="s">
        <v>1800</v>
      </c>
      <c r="D971" s="79"/>
      <c r="E971" s="79"/>
      <c r="F971" s="9" t="s">
        <v>1613</v>
      </c>
      <c r="G971" s="79"/>
      <c r="H971" s="9">
        <v>9</v>
      </c>
      <c r="I971" s="123">
        <v>8.1</v>
      </c>
      <c r="J971" s="16">
        <v>7.2</v>
      </c>
    </row>
    <row r="972" s="27" customFormat="1" spans="1:10">
      <c r="A972" s="9" t="s">
        <v>178</v>
      </c>
      <c r="B972" s="79">
        <v>250104024</v>
      </c>
      <c r="C972" s="104" t="s">
        <v>1801</v>
      </c>
      <c r="D972" s="79"/>
      <c r="E972" s="79"/>
      <c r="F972" s="9" t="s">
        <v>1613</v>
      </c>
      <c r="G972" s="79"/>
      <c r="H972" s="9">
        <v>13</v>
      </c>
      <c r="I972" s="123">
        <v>11.7</v>
      </c>
      <c r="J972" s="126">
        <v>10.4</v>
      </c>
    </row>
    <row r="973" s="27" customFormat="1" spans="1:10">
      <c r="A973" s="9" t="s">
        <v>178</v>
      </c>
      <c r="B973" s="79">
        <v>250104025</v>
      </c>
      <c r="C973" s="104" t="s">
        <v>1802</v>
      </c>
      <c r="D973" s="79"/>
      <c r="E973" s="79"/>
      <c r="F973" s="9" t="s">
        <v>1613</v>
      </c>
      <c r="G973" s="79"/>
      <c r="H973" s="9">
        <v>12</v>
      </c>
      <c r="I973" s="123">
        <v>10.8</v>
      </c>
      <c r="J973" s="16">
        <v>9.6</v>
      </c>
    </row>
    <row r="974" s="27" customFormat="1" spans="1:10">
      <c r="A974" s="9" t="s">
        <v>178</v>
      </c>
      <c r="B974" s="79">
        <v>250104026</v>
      </c>
      <c r="C974" s="104" t="s">
        <v>1803</v>
      </c>
      <c r="D974" s="79"/>
      <c r="E974" s="79"/>
      <c r="F974" s="9" t="s">
        <v>1613</v>
      </c>
      <c r="G974" s="79"/>
      <c r="H974" s="9">
        <v>108</v>
      </c>
      <c r="I974" s="123">
        <v>97.2</v>
      </c>
      <c r="J974" s="126">
        <v>86.4</v>
      </c>
    </row>
    <row r="975" s="27" customFormat="1" spans="1:10">
      <c r="A975" s="9" t="s">
        <v>178</v>
      </c>
      <c r="B975" s="79">
        <v>250104027</v>
      </c>
      <c r="C975" s="104" t="s">
        <v>1804</v>
      </c>
      <c r="D975" s="79"/>
      <c r="E975" s="79"/>
      <c r="F975" s="9" t="s">
        <v>1613</v>
      </c>
      <c r="G975" s="79"/>
      <c r="H975" s="9">
        <v>85</v>
      </c>
      <c r="I975" s="123">
        <v>76.5</v>
      </c>
      <c r="J975" s="16">
        <v>68</v>
      </c>
    </row>
    <row r="976" s="27" customFormat="1" ht="34" spans="1:10">
      <c r="A976" s="9" t="s">
        <v>178</v>
      </c>
      <c r="B976" s="79">
        <v>250104028</v>
      </c>
      <c r="C976" s="104" t="s">
        <v>1805</v>
      </c>
      <c r="D976" s="79"/>
      <c r="E976" s="79"/>
      <c r="F976" s="9" t="s">
        <v>1613</v>
      </c>
      <c r="G976" s="79"/>
      <c r="H976" s="9">
        <v>76</v>
      </c>
      <c r="I976" s="123">
        <v>68.4</v>
      </c>
      <c r="J976" s="16">
        <v>60.8</v>
      </c>
    </row>
    <row r="977" s="27" customFormat="1" ht="34" spans="1:10">
      <c r="A977" s="9" t="s">
        <v>178</v>
      </c>
      <c r="B977" s="79">
        <v>250104029</v>
      </c>
      <c r="C977" s="104" t="s">
        <v>1806</v>
      </c>
      <c r="D977" s="79"/>
      <c r="E977" s="79"/>
      <c r="F977" s="9" t="s">
        <v>1613</v>
      </c>
      <c r="G977" s="79"/>
      <c r="H977" s="9">
        <v>135</v>
      </c>
      <c r="I977" s="123">
        <v>121.5</v>
      </c>
      <c r="J977" s="126">
        <v>108</v>
      </c>
    </row>
    <row r="978" s="27" customFormat="1" ht="34" spans="1:10">
      <c r="A978" s="9" t="s">
        <v>178</v>
      </c>
      <c r="B978" s="79">
        <v>250104030</v>
      </c>
      <c r="C978" s="104" t="s">
        <v>1807</v>
      </c>
      <c r="D978" s="79"/>
      <c r="E978" s="79"/>
      <c r="F978" s="9" t="s">
        <v>1613</v>
      </c>
      <c r="G978" s="79"/>
      <c r="H978" s="9">
        <v>57</v>
      </c>
      <c r="I978" s="123">
        <v>51.3</v>
      </c>
      <c r="J978" s="16">
        <v>45.6</v>
      </c>
    </row>
    <row r="979" s="27" customFormat="1" spans="1:10">
      <c r="A979" s="9" t="s">
        <v>178</v>
      </c>
      <c r="B979" s="79">
        <v>250104031</v>
      </c>
      <c r="C979" s="104" t="s">
        <v>1808</v>
      </c>
      <c r="D979" s="79"/>
      <c r="E979" s="79"/>
      <c r="F979" s="9" t="s">
        <v>1613</v>
      </c>
      <c r="G979" s="79"/>
      <c r="H979" s="9">
        <v>63</v>
      </c>
      <c r="I979" s="123">
        <v>56.7</v>
      </c>
      <c r="J979" s="126">
        <v>50.4</v>
      </c>
    </row>
    <row r="980" s="27" customFormat="1" spans="1:10">
      <c r="A980" s="9" t="s">
        <v>178</v>
      </c>
      <c r="B980" s="79">
        <v>250104032</v>
      </c>
      <c r="C980" s="104" t="s">
        <v>1809</v>
      </c>
      <c r="D980" s="79"/>
      <c r="E980" s="79"/>
      <c r="F980" s="9" t="s">
        <v>1613</v>
      </c>
      <c r="G980" s="79"/>
      <c r="H980" s="9">
        <v>70</v>
      </c>
      <c r="I980" s="123">
        <v>63</v>
      </c>
      <c r="J980" s="16">
        <v>56</v>
      </c>
    </row>
    <row r="981" s="27" customFormat="1" spans="1:10">
      <c r="A981" s="9" t="s">
        <v>178</v>
      </c>
      <c r="B981" s="79">
        <v>250104033</v>
      </c>
      <c r="C981" s="104" t="s">
        <v>1810</v>
      </c>
      <c r="D981" s="104" t="s">
        <v>1811</v>
      </c>
      <c r="E981" s="79"/>
      <c r="F981" s="9" t="s">
        <v>1613</v>
      </c>
      <c r="G981" s="79" t="s">
        <v>1741</v>
      </c>
      <c r="H981" s="9">
        <v>55</v>
      </c>
      <c r="I981" s="123">
        <v>49.5</v>
      </c>
      <c r="J981" s="16">
        <v>44</v>
      </c>
    </row>
    <row r="982" s="27" customFormat="1" spans="1:10">
      <c r="A982" s="9" t="s">
        <v>178</v>
      </c>
      <c r="B982" s="79">
        <v>250104034</v>
      </c>
      <c r="C982" s="104" t="s">
        <v>1812</v>
      </c>
      <c r="D982" s="79"/>
      <c r="E982" s="79"/>
      <c r="F982" s="9" t="s">
        <v>1613</v>
      </c>
      <c r="G982" s="79"/>
      <c r="H982" s="9">
        <v>70</v>
      </c>
      <c r="I982" s="123">
        <v>63</v>
      </c>
      <c r="J982" s="16">
        <v>56</v>
      </c>
    </row>
    <row r="983" s="27" customFormat="1" spans="1:10">
      <c r="A983" s="9" t="s">
        <v>178</v>
      </c>
      <c r="B983" s="79">
        <v>250104035</v>
      </c>
      <c r="C983" s="104" t="s">
        <v>1813</v>
      </c>
      <c r="D983" s="79"/>
      <c r="E983" s="79"/>
      <c r="F983" s="9" t="s">
        <v>1613</v>
      </c>
      <c r="G983" s="79"/>
      <c r="H983" s="9">
        <v>63</v>
      </c>
      <c r="I983" s="123">
        <v>56.7</v>
      </c>
      <c r="J983" s="126">
        <v>50.4</v>
      </c>
    </row>
    <row r="984" s="27" customFormat="1" spans="1:10">
      <c r="A984" s="9" t="s">
        <v>178</v>
      </c>
      <c r="B984" s="79" t="s">
        <v>1814</v>
      </c>
      <c r="C984" s="104" t="s">
        <v>1815</v>
      </c>
      <c r="D984" s="79"/>
      <c r="E984" s="79"/>
      <c r="F984" s="9" t="s">
        <v>26</v>
      </c>
      <c r="G984" s="79"/>
      <c r="H984" s="9">
        <v>35</v>
      </c>
      <c r="I984" s="123">
        <v>31.5</v>
      </c>
      <c r="J984" s="16">
        <v>28</v>
      </c>
    </row>
    <row r="985" s="27" customFormat="1" spans="1:10">
      <c r="A985" s="9" t="s">
        <v>178</v>
      </c>
      <c r="B985" s="79" t="s">
        <v>1816</v>
      </c>
      <c r="C985" s="104" t="s">
        <v>1817</v>
      </c>
      <c r="D985" s="79"/>
      <c r="E985" s="79"/>
      <c r="F985" s="9" t="s">
        <v>26</v>
      </c>
      <c r="G985" s="79"/>
      <c r="H985" s="9">
        <v>65</v>
      </c>
      <c r="I985" s="123">
        <v>58.5</v>
      </c>
      <c r="J985" s="16">
        <v>52</v>
      </c>
    </row>
    <row r="986" s="27" customFormat="1" ht="68" spans="1:10">
      <c r="A986" s="9" t="s">
        <v>178</v>
      </c>
      <c r="B986" s="79" t="s">
        <v>1818</v>
      </c>
      <c r="C986" s="104" t="s">
        <v>1819</v>
      </c>
      <c r="D986" s="79" t="s">
        <v>1820</v>
      </c>
      <c r="E986" s="79"/>
      <c r="F986" s="9" t="s">
        <v>26</v>
      </c>
      <c r="G986" s="79"/>
      <c r="H986" s="9">
        <v>76</v>
      </c>
      <c r="I986" s="123">
        <v>68.4</v>
      </c>
      <c r="J986" s="16">
        <v>60.8</v>
      </c>
    </row>
    <row r="987" s="27" customFormat="1" spans="1:10">
      <c r="A987" s="9"/>
      <c r="B987" s="79">
        <v>2502</v>
      </c>
      <c r="C987" s="104" t="s">
        <v>1821</v>
      </c>
      <c r="D987" s="79"/>
      <c r="E987" s="79" t="s">
        <v>1822</v>
      </c>
      <c r="F987" s="9"/>
      <c r="G987" s="79"/>
      <c r="H987" s="9"/>
      <c r="I987" s="123"/>
      <c r="J987" s="16"/>
    </row>
    <row r="988" s="27" customFormat="1" spans="1:10">
      <c r="A988" s="9"/>
      <c r="B988" s="79">
        <v>250201</v>
      </c>
      <c r="C988" s="104" t="s">
        <v>1823</v>
      </c>
      <c r="D988" s="79"/>
      <c r="E988" s="79"/>
      <c r="F988" s="9"/>
      <c r="G988" s="79"/>
      <c r="H988" s="9"/>
      <c r="I988" s="123"/>
      <c r="J988" s="16"/>
    </row>
    <row r="989" s="27" customFormat="1" ht="51" spans="1:10">
      <c r="A989" s="9" t="s">
        <v>178</v>
      </c>
      <c r="B989" s="79">
        <v>250201001</v>
      </c>
      <c r="C989" s="104" t="s">
        <v>1824</v>
      </c>
      <c r="D989" s="79" t="s">
        <v>1825</v>
      </c>
      <c r="E989" s="79"/>
      <c r="F989" s="9" t="s">
        <v>26</v>
      </c>
      <c r="G989" s="79"/>
      <c r="H989" s="131">
        <v>115</v>
      </c>
      <c r="I989" s="132">
        <v>103.5</v>
      </c>
      <c r="J989" s="133">
        <v>92</v>
      </c>
    </row>
    <row r="990" s="27" customFormat="1" spans="1:10">
      <c r="A990" s="9" t="s">
        <v>178</v>
      </c>
      <c r="B990" s="79">
        <v>250201002</v>
      </c>
      <c r="C990" s="104" t="s">
        <v>1826</v>
      </c>
      <c r="D990" s="79"/>
      <c r="E990" s="79"/>
      <c r="F990" s="9" t="s">
        <v>1613</v>
      </c>
      <c r="G990" s="79"/>
      <c r="H990" s="9" t="s">
        <v>318</v>
      </c>
      <c r="I990" s="124" t="s">
        <v>318</v>
      </c>
      <c r="J990" s="9" t="s">
        <v>318</v>
      </c>
    </row>
    <row r="991" s="27" customFormat="1" spans="1:10">
      <c r="A991" s="9" t="s">
        <v>178</v>
      </c>
      <c r="B991" s="79">
        <v>250201003</v>
      </c>
      <c r="C991" s="104" t="s">
        <v>1827</v>
      </c>
      <c r="D991" s="79"/>
      <c r="E991" s="79"/>
      <c r="F991" s="9" t="s">
        <v>1613</v>
      </c>
      <c r="G991" s="79"/>
      <c r="H991" s="9" t="s">
        <v>318</v>
      </c>
      <c r="I991" s="124" t="s">
        <v>318</v>
      </c>
      <c r="J991" s="9" t="s">
        <v>318</v>
      </c>
    </row>
    <row r="992" s="27" customFormat="1" spans="1:10">
      <c r="A992" s="9" t="s">
        <v>178</v>
      </c>
      <c r="B992" s="79">
        <v>250201004</v>
      </c>
      <c r="C992" s="104" t="s">
        <v>1828</v>
      </c>
      <c r="D992" s="79"/>
      <c r="E992" s="79"/>
      <c r="F992" s="9"/>
      <c r="G992" s="79"/>
      <c r="H992" s="9"/>
      <c r="I992" s="123"/>
      <c r="J992" s="16"/>
    </row>
    <row r="993" s="27" customFormat="1" ht="34" spans="1:10">
      <c r="A993" s="9" t="s">
        <v>178</v>
      </c>
      <c r="B993" s="79" t="s">
        <v>1829</v>
      </c>
      <c r="C993" s="104" t="s">
        <v>1830</v>
      </c>
      <c r="D993" s="79"/>
      <c r="E993" s="79"/>
      <c r="F993" s="9" t="s">
        <v>1613</v>
      </c>
      <c r="G993" s="79"/>
      <c r="H993" s="9">
        <v>28</v>
      </c>
      <c r="I993" s="123">
        <v>25.2</v>
      </c>
      <c r="J993" s="16">
        <v>22.4</v>
      </c>
    </row>
    <row r="994" s="27" customFormat="1" ht="34" spans="1:10">
      <c r="A994" s="9" t="s">
        <v>178</v>
      </c>
      <c r="B994" s="79" t="s">
        <v>1831</v>
      </c>
      <c r="C994" s="104" t="s">
        <v>1832</v>
      </c>
      <c r="D994" s="79"/>
      <c r="E994" s="79"/>
      <c r="F994" s="9" t="s">
        <v>1613</v>
      </c>
      <c r="G994" s="79"/>
      <c r="H994" s="9">
        <v>218</v>
      </c>
      <c r="I994" s="123">
        <v>196.2</v>
      </c>
      <c r="J994" s="16">
        <v>174.4</v>
      </c>
    </row>
    <row r="995" s="27" customFormat="1" spans="1:10">
      <c r="A995" s="9" t="s">
        <v>178</v>
      </c>
      <c r="B995" s="79">
        <v>250201005</v>
      </c>
      <c r="C995" s="104" t="s">
        <v>1833</v>
      </c>
      <c r="D995" s="113"/>
      <c r="E995" s="79"/>
      <c r="F995" s="9" t="s">
        <v>1613</v>
      </c>
      <c r="G995" s="79"/>
      <c r="H995" s="9">
        <v>57</v>
      </c>
      <c r="I995" s="123">
        <v>51.3</v>
      </c>
      <c r="J995" s="16">
        <v>45.6</v>
      </c>
    </row>
    <row r="996" s="27" customFormat="1" ht="34" spans="1:10">
      <c r="A996" s="9" t="s">
        <v>178</v>
      </c>
      <c r="B996" s="103" t="s">
        <v>1834</v>
      </c>
      <c r="C996" s="80" t="s">
        <v>1835</v>
      </c>
      <c r="D996" s="6"/>
      <c r="E996" s="79"/>
      <c r="F996" s="16" t="s">
        <v>1613</v>
      </c>
      <c r="G996" s="79"/>
      <c r="H996" s="9">
        <v>57</v>
      </c>
      <c r="I996" s="123">
        <v>51.3</v>
      </c>
      <c r="J996" s="16">
        <v>45.6</v>
      </c>
    </row>
    <row r="997" s="27" customFormat="1" ht="34" spans="1:10">
      <c r="A997" s="9" t="s">
        <v>178</v>
      </c>
      <c r="B997" s="103" t="s">
        <v>1836</v>
      </c>
      <c r="C997" s="80" t="s">
        <v>1837</v>
      </c>
      <c r="D997" s="6"/>
      <c r="E997" s="79"/>
      <c r="F997" s="16" t="s">
        <v>1613</v>
      </c>
      <c r="G997" s="79"/>
      <c r="H997" s="118">
        <v>51</v>
      </c>
      <c r="I997" s="125">
        <v>45.9</v>
      </c>
      <c r="J997" s="114">
        <v>40.8</v>
      </c>
    </row>
    <row r="998" s="27" customFormat="1" spans="1:10">
      <c r="A998" s="9" t="s">
        <v>178</v>
      </c>
      <c r="B998" s="79">
        <v>250201006</v>
      </c>
      <c r="C998" s="104" t="s">
        <v>1838</v>
      </c>
      <c r="D998" s="79"/>
      <c r="E998" s="79"/>
      <c r="F998" s="9" t="s">
        <v>1613</v>
      </c>
      <c r="G998" s="79"/>
      <c r="H998" s="9"/>
      <c r="I998" s="123"/>
      <c r="J998" s="16"/>
    </row>
    <row r="999" s="27" customFormat="1" ht="34" spans="1:10">
      <c r="A999" s="9" t="s">
        <v>178</v>
      </c>
      <c r="B999" s="79" t="s">
        <v>1839</v>
      </c>
      <c r="C999" s="104" t="s">
        <v>1840</v>
      </c>
      <c r="D999" s="79"/>
      <c r="E999" s="79"/>
      <c r="F999" s="9" t="s">
        <v>1613</v>
      </c>
      <c r="G999" s="79"/>
      <c r="H999" s="9">
        <v>28</v>
      </c>
      <c r="I999" s="123">
        <v>25.2</v>
      </c>
      <c r="J999" s="16">
        <v>22.4</v>
      </c>
    </row>
    <row r="1000" s="27" customFormat="1" spans="1:10">
      <c r="A1000" s="9" t="s">
        <v>178</v>
      </c>
      <c r="B1000" s="79" t="s">
        <v>1841</v>
      </c>
      <c r="C1000" s="104" t="s">
        <v>1842</v>
      </c>
      <c r="D1000" s="79"/>
      <c r="E1000" s="79"/>
      <c r="F1000" s="9" t="s">
        <v>1613</v>
      </c>
      <c r="G1000" s="79"/>
      <c r="H1000" s="9">
        <v>38</v>
      </c>
      <c r="I1000" s="123">
        <v>34.2</v>
      </c>
      <c r="J1000" s="16">
        <v>30.4</v>
      </c>
    </row>
    <row r="1001" s="27" customFormat="1" ht="34" spans="1:10">
      <c r="A1001" s="9" t="s">
        <v>178</v>
      </c>
      <c r="B1001" s="79" t="s">
        <v>1843</v>
      </c>
      <c r="C1001" s="104" t="s">
        <v>1844</v>
      </c>
      <c r="D1001" s="79"/>
      <c r="E1001" s="79"/>
      <c r="F1001" s="9" t="s">
        <v>1613</v>
      </c>
      <c r="G1001" s="79"/>
      <c r="H1001" s="9">
        <v>285</v>
      </c>
      <c r="I1001" s="123">
        <v>256.5</v>
      </c>
      <c r="J1001" s="16">
        <v>228</v>
      </c>
    </row>
    <row r="1002" s="27" customFormat="1" ht="34" spans="1:10">
      <c r="A1002" s="9" t="s">
        <v>178</v>
      </c>
      <c r="B1002" s="79">
        <v>250201007</v>
      </c>
      <c r="C1002" s="104" t="s">
        <v>1845</v>
      </c>
      <c r="D1002" s="79"/>
      <c r="E1002" s="79"/>
      <c r="F1002" s="9" t="s">
        <v>1613</v>
      </c>
      <c r="G1002" s="79" t="s">
        <v>1846</v>
      </c>
      <c r="H1002" s="9">
        <v>27</v>
      </c>
      <c r="I1002" s="123">
        <v>24.3</v>
      </c>
      <c r="J1002" s="126">
        <v>21.6</v>
      </c>
    </row>
    <row r="1003" s="27" customFormat="1" spans="1:10">
      <c r="A1003" s="9" t="s">
        <v>178</v>
      </c>
      <c r="B1003" s="79">
        <v>250201008</v>
      </c>
      <c r="C1003" s="104" t="s">
        <v>1847</v>
      </c>
      <c r="D1003" s="79"/>
      <c r="E1003" s="79"/>
      <c r="F1003" s="9" t="s">
        <v>1848</v>
      </c>
      <c r="G1003" s="79"/>
      <c r="H1003" s="9">
        <v>47</v>
      </c>
      <c r="I1003" s="123">
        <v>42.3</v>
      </c>
      <c r="J1003" s="16">
        <v>37.6</v>
      </c>
    </row>
    <row r="1004" s="27" customFormat="1" spans="1:10">
      <c r="A1004" s="9" t="s">
        <v>178</v>
      </c>
      <c r="B1004" s="79">
        <v>250201009</v>
      </c>
      <c r="C1004" s="104" t="s">
        <v>1849</v>
      </c>
      <c r="D1004" s="79"/>
      <c r="E1004" s="79"/>
      <c r="F1004" s="9" t="s">
        <v>1613</v>
      </c>
      <c r="G1004" s="79"/>
      <c r="H1004" s="9">
        <v>95</v>
      </c>
      <c r="I1004" s="123">
        <v>85.5</v>
      </c>
      <c r="J1004" s="16">
        <v>76</v>
      </c>
    </row>
    <row r="1005" s="27" customFormat="1" spans="1:10">
      <c r="A1005" s="9" t="s">
        <v>178</v>
      </c>
      <c r="B1005" s="79">
        <v>250201010</v>
      </c>
      <c r="C1005" s="104" t="s">
        <v>1850</v>
      </c>
      <c r="D1005" s="79"/>
      <c r="E1005" s="79"/>
      <c r="F1005" s="9" t="s">
        <v>1613</v>
      </c>
      <c r="G1005" s="79"/>
      <c r="H1005" s="9">
        <v>85</v>
      </c>
      <c r="I1005" s="123">
        <v>76.5</v>
      </c>
      <c r="J1005" s="16">
        <v>68</v>
      </c>
    </row>
    <row r="1006" s="27" customFormat="1" spans="1:10">
      <c r="A1006" s="9"/>
      <c r="B1006" s="79">
        <v>250202</v>
      </c>
      <c r="C1006" s="104" t="s">
        <v>1851</v>
      </c>
      <c r="D1006" s="79"/>
      <c r="E1006" s="79"/>
      <c r="F1006" s="9"/>
      <c r="G1006" s="79"/>
      <c r="H1006" s="9"/>
      <c r="I1006" s="123"/>
      <c r="J1006" s="16"/>
    </row>
    <row r="1007" s="27" customFormat="1" spans="1:10">
      <c r="A1007" s="9" t="s">
        <v>178</v>
      </c>
      <c r="B1007" s="79">
        <v>250202001</v>
      </c>
      <c r="C1007" s="104" t="s">
        <v>1852</v>
      </c>
      <c r="D1007" s="79"/>
      <c r="E1007" s="79"/>
      <c r="F1007" s="9" t="s">
        <v>1613</v>
      </c>
      <c r="G1007" s="79"/>
      <c r="H1007" s="9">
        <v>5</v>
      </c>
      <c r="I1007" s="123">
        <v>4.5</v>
      </c>
      <c r="J1007" s="16">
        <v>4</v>
      </c>
    </row>
    <row r="1008" s="27" customFormat="1" spans="1:10">
      <c r="A1008" s="9" t="s">
        <v>178</v>
      </c>
      <c r="B1008" s="79">
        <v>250202002</v>
      </c>
      <c r="C1008" s="104" t="s">
        <v>1853</v>
      </c>
      <c r="D1008" s="79"/>
      <c r="E1008" s="79"/>
      <c r="F1008" s="9" t="s">
        <v>1613</v>
      </c>
      <c r="G1008" s="79"/>
      <c r="H1008" s="9">
        <v>5</v>
      </c>
      <c r="I1008" s="123">
        <v>4.5</v>
      </c>
      <c r="J1008" s="16">
        <v>4</v>
      </c>
    </row>
    <row r="1009" s="27" customFormat="1" spans="1:10">
      <c r="A1009" s="9" t="s">
        <v>178</v>
      </c>
      <c r="B1009" s="79">
        <v>250202003</v>
      </c>
      <c r="C1009" s="104" t="s">
        <v>1854</v>
      </c>
      <c r="D1009" s="79"/>
      <c r="E1009" s="79"/>
      <c r="F1009" s="9"/>
      <c r="G1009" s="113"/>
      <c r="H1009" s="9"/>
      <c r="I1009" s="123"/>
      <c r="J1009" s="16"/>
    </row>
    <row r="1010" s="27" customFormat="1" ht="34" spans="1:10">
      <c r="A1010" s="9" t="s">
        <v>178</v>
      </c>
      <c r="B1010" s="79" t="s">
        <v>1855</v>
      </c>
      <c r="C1010" s="104" t="s">
        <v>1856</v>
      </c>
      <c r="D1010" s="79"/>
      <c r="E1010" s="79"/>
      <c r="F1010" s="9" t="s">
        <v>1613</v>
      </c>
      <c r="G1010" s="79"/>
      <c r="H1010" s="9">
        <v>5</v>
      </c>
      <c r="I1010" s="123">
        <v>4.5</v>
      </c>
      <c r="J1010" s="16">
        <v>4</v>
      </c>
    </row>
    <row r="1011" s="27" customFormat="1" ht="34" spans="1:10">
      <c r="A1011" s="9" t="s">
        <v>178</v>
      </c>
      <c r="B1011" s="79" t="s">
        <v>1857</v>
      </c>
      <c r="C1011" s="104" t="s">
        <v>1858</v>
      </c>
      <c r="D1011" s="79"/>
      <c r="E1011" s="79"/>
      <c r="F1011" s="9" t="s">
        <v>1613</v>
      </c>
      <c r="G1011" s="79"/>
      <c r="H1011" s="9">
        <v>19</v>
      </c>
      <c r="I1011" s="123">
        <v>17.1</v>
      </c>
      <c r="J1011" s="16">
        <v>15.2</v>
      </c>
    </row>
    <row r="1012" s="27" customFormat="1" spans="1:10">
      <c r="A1012" s="9" t="s">
        <v>178</v>
      </c>
      <c r="B1012" s="79">
        <v>250202004</v>
      </c>
      <c r="C1012" s="104" t="s">
        <v>1859</v>
      </c>
      <c r="D1012" s="79"/>
      <c r="E1012" s="79"/>
      <c r="F1012" s="9" t="s">
        <v>1613</v>
      </c>
      <c r="G1012" s="79"/>
      <c r="H1012" s="9">
        <v>6</v>
      </c>
      <c r="I1012" s="123">
        <v>5.4</v>
      </c>
      <c r="J1012" s="16">
        <v>4.8</v>
      </c>
    </row>
    <row r="1013" s="27" customFormat="1" spans="1:10">
      <c r="A1013" s="9" t="s">
        <v>178</v>
      </c>
      <c r="B1013" s="79">
        <v>250202005</v>
      </c>
      <c r="C1013" s="104" t="s">
        <v>1860</v>
      </c>
      <c r="D1013" s="79"/>
      <c r="E1013" s="79"/>
      <c r="F1013" s="9" t="s">
        <v>1613</v>
      </c>
      <c r="G1013" s="79"/>
      <c r="H1013" s="9">
        <v>18</v>
      </c>
      <c r="I1013" s="123">
        <v>16.2</v>
      </c>
      <c r="J1013" s="16">
        <v>14.4</v>
      </c>
    </row>
    <row r="1014" s="27" customFormat="1" spans="1:10">
      <c r="A1014" s="9" t="s">
        <v>178</v>
      </c>
      <c r="B1014" s="79">
        <v>250202006</v>
      </c>
      <c r="C1014" s="104" t="s">
        <v>1861</v>
      </c>
      <c r="D1014" s="79"/>
      <c r="E1014" s="79"/>
      <c r="F1014" s="9" t="s">
        <v>1613</v>
      </c>
      <c r="G1014" s="79"/>
      <c r="H1014" s="9">
        <v>15</v>
      </c>
      <c r="I1014" s="123">
        <v>13.5</v>
      </c>
      <c r="J1014" s="16">
        <v>12</v>
      </c>
    </row>
    <row r="1015" s="27" customFormat="1" spans="1:10">
      <c r="A1015" s="9" t="s">
        <v>178</v>
      </c>
      <c r="B1015" s="79">
        <v>250202007</v>
      </c>
      <c r="C1015" s="104" t="s">
        <v>1862</v>
      </c>
      <c r="D1015" s="79"/>
      <c r="E1015" s="79"/>
      <c r="F1015" s="9" t="s">
        <v>1613</v>
      </c>
      <c r="G1015" s="79"/>
      <c r="H1015" s="9">
        <v>16</v>
      </c>
      <c r="I1015" s="123">
        <v>14.4</v>
      </c>
      <c r="J1015" s="16">
        <v>12.8</v>
      </c>
    </row>
    <row r="1016" s="27" customFormat="1" spans="1:10">
      <c r="A1016" s="9" t="s">
        <v>178</v>
      </c>
      <c r="B1016" s="79">
        <v>250202008</v>
      </c>
      <c r="C1016" s="104" t="s">
        <v>1863</v>
      </c>
      <c r="D1016" s="79"/>
      <c r="E1016" s="79"/>
      <c r="F1016" s="9" t="s">
        <v>1613</v>
      </c>
      <c r="G1016" s="79"/>
      <c r="H1016" s="9">
        <v>25</v>
      </c>
      <c r="I1016" s="123">
        <v>22.5</v>
      </c>
      <c r="J1016" s="16">
        <v>20</v>
      </c>
    </row>
    <row r="1017" s="27" customFormat="1" spans="1:10">
      <c r="A1017" s="9" t="s">
        <v>178</v>
      </c>
      <c r="B1017" s="79">
        <v>250202009</v>
      </c>
      <c r="C1017" s="104" t="s">
        <v>1864</v>
      </c>
      <c r="D1017" s="79"/>
      <c r="E1017" s="79"/>
      <c r="F1017" s="9" t="s">
        <v>1613</v>
      </c>
      <c r="G1017" s="79"/>
      <c r="H1017" s="9">
        <v>3</v>
      </c>
      <c r="I1017" s="123">
        <v>2.7</v>
      </c>
      <c r="J1017" s="16">
        <v>2.4</v>
      </c>
    </row>
    <row r="1018" s="27" customFormat="1" spans="1:10">
      <c r="A1018" s="9" t="s">
        <v>178</v>
      </c>
      <c r="B1018" s="79">
        <v>250202010</v>
      </c>
      <c r="C1018" s="104" t="s">
        <v>1865</v>
      </c>
      <c r="D1018" s="79"/>
      <c r="E1018" s="79"/>
      <c r="F1018" s="9" t="s">
        <v>1613</v>
      </c>
      <c r="G1018" s="79"/>
      <c r="H1018" s="9">
        <v>3</v>
      </c>
      <c r="I1018" s="123">
        <v>2.7</v>
      </c>
      <c r="J1018" s="16">
        <v>2.4</v>
      </c>
    </row>
    <row r="1019" s="27" customFormat="1" spans="1:10">
      <c r="A1019" s="9" t="s">
        <v>178</v>
      </c>
      <c r="B1019" s="79">
        <v>250202011</v>
      </c>
      <c r="C1019" s="104" t="s">
        <v>1866</v>
      </c>
      <c r="D1019" s="79"/>
      <c r="E1019" s="79"/>
      <c r="F1019" s="9" t="s">
        <v>1613</v>
      </c>
      <c r="G1019" s="79"/>
      <c r="H1019" s="9">
        <v>3</v>
      </c>
      <c r="I1019" s="123">
        <v>2.7</v>
      </c>
      <c r="J1019" s="16">
        <v>2.4</v>
      </c>
    </row>
    <row r="1020" s="27" customFormat="1" spans="1:10">
      <c r="A1020" s="9" t="s">
        <v>178</v>
      </c>
      <c r="B1020" s="79">
        <v>250202012</v>
      </c>
      <c r="C1020" s="104" t="s">
        <v>1867</v>
      </c>
      <c r="D1020" s="79"/>
      <c r="E1020" s="79"/>
      <c r="F1020" s="9" t="s">
        <v>1613</v>
      </c>
      <c r="G1020" s="79"/>
      <c r="H1020" s="9">
        <v>10</v>
      </c>
      <c r="I1020" s="123">
        <v>9</v>
      </c>
      <c r="J1020" s="16">
        <v>8</v>
      </c>
    </row>
    <row r="1021" s="27" customFormat="1" spans="1:10">
      <c r="A1021" s="9" t="s">
        <v>178</v>
      </c>
      <c r="B1021" s="79">
        <v>250202013</v>
      </c>
      <c r="C1021" s="104" t="s">
        <v>1868</v>
      </c>
      <c r="D1021" s="79"/>
      <c r="E1021" s="79"/>
      <c r="F1021" s="9" t="s">
        <v>1613</v>
      </c>
      <c r="G1021" s="79"/>
      <c r="H1021" s="9" t="s">
        <v>318</v>
      </c>
      <c r="I1021" s="124" t="s">
        <v>318</v>
      </c>
      <c r="J1021" s="9" t="s">
        <v>318</v>
      </c>
    </row>
    <row r="1022" s="27" customFormat="1" spans="1:10">
      <c r="A1022" s="9" t="s">
        <v>178</v>
      </c>
      <c r="B1022" s="79">
        <v>250202014</v>
      </c>
      <c r="C1022" s="104" t="s">
        <v>1869</v>
      </c>
      <c r="D1022" s="79"/>
      <c r="E1022" s="79"/>
      <c r="F1022" s="9" t="s">
        <v>1613</v>
      </c>
      <c r="G1022" s="79"/>
      <c r="H1022" s="9" t="s">
        <v>318</v>
      </c>
      <c r="I1022" s="124" t="s">
        <v>318</v>
      </c>
      <c r="J1022" s="9" t="s">
        <v>318</v>
      </c>
    </row>
    <row r="1023" s="27" customFormat="1" spans="1:10">
      <c r="A1023" s="9" t="s">
        <v>178</v>
      </c>
      <c r="B1023" s="79">
        <v>250202015</v>
      </c>
      <c r="C1023" s="104" t="s">
        <v>1870</v>
      </c>
      <c r="D1023" s="79"/>
      <c r="E1023" s="79"/>
      <c r="F1023" s="9" t="s">
        <v>1613</v>
      </c>
      <c r="G1023" s="79"/>
      <c r="H1023" s="9">
        <v>43</v>
      </c>
      <c r="I1023" s="123">
        <v>38.7</v>
      </c>
      <c r="J1023" s="16">
        <v>34.4</v>
      </c>
    </row>
    <row r="1024" s="27" customFormat="1" ht="34" spans="1:10">
      <c r="A1024" s="9" t="s">
        <v>178</v>
      </c>
      <c r="B1024" s="79">
        <v>250202016</v>
      </c>
      <c r="C1024" s="104" t="s">
        <v>1871</v>
      </c>
      <c r="D1024" s="79"/>
      <c r="E1024" s="79"/>
      <c r="F1024" s="9" t="s">
        <v>1613</v>
      </c>
      <c r="G1024" s="79"/>
      <c r="H1024" s="9">
        <v>6</v>
      </c>
      <c r="I1024" s="123">
        <v>5.4</v>
      </c>
      <c r="J1024" s="16">
        <v>4.8</v>
      </c>
    </row>
    <row r="1025" s="27" customFormat="1" ht="34" spans="1:10">
      <c r="A1025" s="9" t="s">
        <v>178</v>
      </c>
      <c r="B1025" s="79">
        <v>250202017</v>
      </c>
      <c r="C1025" s="104" t="s">
        <v>1872</v>
      </c>
      <c r="D1025" s="79"/>
      <c r="E1025" s="79"/>
      <c r="F1025" s="9" t="s">
        <v>1613</v>
      </c>
      <c r="G1025" s="79"/>
      <c r="H1025" s="9">
        <v>10</v>
      </c>
      <c r="I1025" s="123">
        <v>9</v>
      </c>
      <c r="J1025" s="126">
        <v>8</v>
      </c>
    </row>
    <row r="1026" s="27" customFormat="1" ht="34" spans="1:10">
      <c r="A1026" s="9" t="s">
        <v>178</v>
      </c>
      <c r="B1026" s="79">
        <v>250202018</v>
      </c>
      <c r="C1026" s="104" t="s">
        <v>1873</v>
      </c>
      <c r="D1026" s="113"/>
      <c r="E1026" s="79"/>
      <c r="F1026" s="9" t="s">
        <v>1613</v>
      </c>
      <c r="G1026" s="79"/>
      <c r="H1026" s="9">
        <v>9</v>
      </c>
      <c r="I1026" s="123">
        <v>8.1</v>
      </c>
      <c r="J1026" s="126">
        <v>7.2</v>
      </c>
    </row>
    <row r="1027" s="27" customFormat="1" ht="34" spans="1:10">
      <c r="A1027" s="9" t="s">
        <v>178</v>
      </c>
      <c r="B1027" s="79" t="s">
        <v>1874</v>
      </c>
      <c r="C1027" s="104" t="s">
        <v>1875</v>
      </c>
      <c r="D1027" s="79"/>
      <c r="E1027" s="79"/>
      <c r="F1027" s="9" t="s">
        <v>1613</v>
      </c>
      <c r="G1027" s="79"/>
      <c r="H1027" s="9">
        <v>9</v>
      </c>
      <c r="I1027" s="123">
        <v>8.1</v>
      </c>
      <c r="J1027" s="126">
        <v>7.2</v>
      </c>
    </row>
    <row r="1028" s="27" customFormat="1" ht="34" spans="1:10">
      <c r="A1028" s="9" t="s">
        <v>178</v>
      </c>
      <c r="B1028" s="79">
        <v>250202019</v>
      </c>
      <c r="C1028" s="104" t="s">
        <v>1876</v>
      </c>
      <c r="D1028" s="79"/>
      <c r="E1028" s="79"/>
      <c r="F1028" s="9" t="s">
        <v>1613</v>
      </c>
      <c r="G1028" s="79"/>
      <c r="H1028" s="9">
        <v>2</v>
      </c>
      <c r="I1028" s="123">
        <v>1.8</v>
      </c>
      <c r="J1028" s="16">
        <v>1.6</v>
      </c>
    </row>
    <row r="1029" s="27" customFormat="1" ht="34" spans="1:10">
      <c r="A1029" s="9" t="s">
        <v>178</v>
      </c>
      <c r="B1029" s="79">
        <v>250202020</v>
      </c>
      <c r="C1029" s="104" t="s">
        <v>1877</v>
      </c>
      <c r="D1029" s="79"/>
      <c r="E1029" s="79"/>
      <c r="F1029" s="9" t="s">
        <v>1613</v>
      </c>
      <c r="G1029" s="79"/>
      <c r="H1029" s="9">
        <v>5</v>
      </c>
      <c r="I1029" s="123">
        <v>4.5</v>
      </c>
      <c r="J1029" s="16">
        <v>4</v>
      </c>
    </row>
    <row r="1030" s="27" customFormat="1" spans="1:10">
      <c r="A1030" s="9" t="s">
        <v>178</v>
      </c>
      <c r="B1030" s="79">
        <v>250202021</v>
      </c>
      <c r="C1030" s="104" t="s">
        <v>1878</v>
      </c>
      <c r="D1030" s="79"/>
      <c r="E1030" s="79"/>
      <c r="F1030" s="9" t="s">
        <v>1613</v>
      </c>
      <c r="G1030" s="79"/>
      <c r="H1030" s="9">
        <v>3</v>
      </c>
      <c r="I1030" s="123">
        <v>2.7</v>
      </c>
      <c r="J1030" s="16">
        <v>2.4</v>
      </c>
    </row>
    <row r="1031" s="27" customFormat="1" spans="1:10">
      <c r="A1031" s="9" t="s">
        <v>178</v>
      </c>
      <c r="B1031" s="79">
        <v>250202022</v>
      </c>
      <c r="C1031" s="104" t="s">
        <v>1879</v>
      </c>
      <c r="D1031" s="79"/>
      <c r="E1031" s="79"/>
      <c r="F1031" s="9" t="s">
        <v>1613</v>
      </c>
      <c r="G1031" s="79"/>
      <c r="H1031" s="9">
        <v>3</v>
      </c>
      <c r="I1031" s="123">
        <v>2.7</v>
      </c>
      <c r="J1031" s="16">
        <v>2.4</v>
      </c>
    </row>
    <row r="1032" s="27" customFormat="1" spans="1:10">
      <c r="A1032" s="9" t="s">
        <v>178</v>
      </c>
      <c r="B1032" s="79">
        <v>250202023</v>
      </c>
      <c r="C1032" s="104" t="s">
        <v>1880</v>
      </c>
      <c r="D1032" s="79"/>
      <c r="E1032" s="79"/>
      <c r="F1032" s="9" t="s">
        <v>1613</v>
      </c>
      <c r="G1032" s="79"/>
      <c r="H1032" s="9" t="s">
        <v>318</v>
      </c>
      <c r="I1032" s="124" t="s">
        <v>318</v>
      </c>
      <c r="J1032" s="9" t="s">
        <v>318</v>
      </c>
    </row>
    <row r="1033" s="27" customFormat="1" spans="1:10">
      <c r="A1033" s="9" t="s">
        <v>178</v>
      </c>
      <c r="B1033" s="79">
        <v>250202024</v>
      </c>
      <c r="C1033" s="104" t="s">
        <v>1881</v>
      </c>
      <c r="D1033" s="79"/>
      <c r="E1033" s="79"/>
      <c r="F1033" s="9" t="s">
        <v>1613</v>
      </c>
      <c r="G1033" s="79"/>
      <c r="H1033" s="9">
        <v>2</v>
      </c>
      <c r="I1033" s="123">
        <v>1.8</v>
      </c>
      <c r="J1033" s="16">
        <v>1.6</v>
      </c>
    </row>
    <row r="1034" s="27" customFormat="1" spans="1:10">
      <c r="A1034" s="9" t="s">
        <v>178</v>
      </c>
      <c r="B1034" s="79">
        <v>250202025</v>
      </c>
      <c r="C1034" s="104" t="s">
        <v>1882</v>
      </c>
      <c r="D1034" s="79"/>
      <c r="E1034" s="79"/>
      <c r="F1034" s="9" t="s">
        <v>1613</v>
      </c>
      <c r="G1034" s="79"/>
      <c r="H1034" s="9">
        <v>5</v>
      </c>
      <c r="I1034" s="123">
        <v>4.5</v>
      </c>
      <c r="J1034" s="16">
        <v>4</v>
      </c>
    </row>
    <row r="1035" s="27" customFormat="1" spans="1:10">
      <c r="A1035" s="9" t="s">
        <v>178</v>
      </c>
      <c r="B1035" s="79">
        <v>250202026</v>
      </c>
      <c r="C1035" s="104" t="s">
        <v>1883</v>
      </c>
      <c r="D1035" s="79"/>
      <c r="E1035" s="79"/>
      <c r="F1035" s="9" t="s">
        <v>1613</v>
      </c>
      <c r="G1035" s="113"/>
      <c r="H1035" s="9">
        <v>10</v>
      </c>
      <c r="I1035" s="123">
        <v>9</v>
      </c>
      <c r="J1035" s="126">
        <v>8</v>
      </c>
    </row>
    <row r="1036" s="27" customFormat="1" spans="1:10">
      <c r="A1036" s="9" t="s">
        <v>178</v>
      </c>
      <c r="B1036" s="79" t="s">
        <v>1884</v>
      </c>
      <c r="C1036" s="104" t="s">
        <v>1885</v>
      </c>
      <c r="D1036" s="79"/>
      <c r="E1036" s="79"/>
      <c r="F1036" s="9" t="s">
        <v>1613</v>
      </c>
      <c r="G1036" s="79"/>
      <c r="H1036" s="9">
        <v>42</v>
      </c>
      <c r="I1036" s="123">
        <v>37.8</v>
      </c>
      <c r="J1036" s="126">
        <v>33.6</v>
      </c>
    </row>
    <row r="1037" s="27" customFormat="1" spans="1:10">
      <c r="A1037" s="9" t="s">
        <v>178</v>
      </c>
      <c r="B1037" s="79">
        <v>250202027</v>
      </c>
      <c r="C1037" s="104" t="s">
        <v>1886</v>
      </c>
      <c r="D1037" s="79"/>
      <c r="E1037" s="79"/>
      <c r="F1037" s="9" t="s">
        <v>1613</v>
      </c>
      <c r="G1037" s="79"/>
      <c r="H1037" s="9">
        <v>4</v>
      </c>
      <c r="I1037" s="123">
        <v>3.6</v>
      </c>
      <c r="J1037" s="16">
        <v>3.2</v>
      </c>
    </row>
    <row r="1038" s="27" customFormat="1" spans="1:10">
      <c r="A1038" s="9" t="s">
        <v>178</v>
      </c>
      <c r="B1038" s="79">
        <v>250202028</v>
      </c>
      <c r="C1038" s="104" t="s">
        <v>1887</v>
      </c>
      <c r="D1038" s="79"/>
      <c r="E1038" s="79"/>
      <c r="F1038" s="9" t="s">
        <v>1613</v>
      </c>
      <c r="G1038" s="79"/>
      <c r="H1038" s="9">
        <v>5</v>
      </c>
      <c r="I1038" s="123">
        <v>4.5</v>
      </c>
      <c r="J1038" s="16">
        <v>4</v>
      </c>
    </row>
    <row r="1039" s="27" customFormat="1" ht="34" spans="1:10">
      <c r="A1039" s="9" t="s">
        <v>178</v>
      </c>
      <c r="B1039" s="79">
        <v>250202029</v>
      </c>
      <c r="C1039" s="104" t="s">
        <v>1888</v>
      </c>
      <c r="D1039" s="79"/>
      <c r="E1039" s="79"/>
      <c r="F1039" s="9" t="s">
        <v>1613</v>
      </c>
      <c r="G1039" s="79"/>
      <c r="H1039" s="9">
        <v>5</v>
      </c>
      <c r="I1039" s="123">
        <v>4.5</v>
      </c>
      <c r="J1039" s="16">
        <v>4</v>
      </c>
    </row>
    <row r="1040" s="27" customFormat="1" spans="1:10">
      <c r="A1040" s="9" t="s">
        <v>178</v>
      </c>
      <c r="B1040" s="79">
        <v>250202030</v>
      </c>
      <c r="C1040" s="104" t="s">
        <v>1889</v>
      </c>
      <c r="D1040" s="79"/>
      <c r="E1040" s="79"/>
      <c r="F1040" s="9" t="s">
        <v>1613</v>
      </c>
      <c r="G1040" s="79"/>
      <c r="H1040" s="9">
        <v>10</v>
      </c>
      <c r="I1040" s="123">
        <v>9</v>
      </c>
      <c r="J1040" s="16">
        <v>8</v>
      </c>
    </row>
    <row r="1041" s="27" customFormat="1" spans="1:10">
      <c r="A1041" s="9" t="s">
        <v>178</v>
      </c>
      <c r="B1041" s="79">
        <v>250202031</v>
      </c>
      <c r="C1041" s="104" t="s">
        <v>1890</v>
      </c>
      <c r="D1041" s="113"/>
      <c r="E1041" s="79"/>
      <c r="F1041" s="9" t="s">
        <v>1613</v>
      </c>
      <c r="G1041" s="79"/>
      <c r="H1041" s="9">
        <v>5</v>
      </c>
      <c r="I1041" s="123">
        <v>4.5</v>
      </c>
      <c r="J1041" s="16">
        <v>4</v>
      </c>
    </row>
    <row r="1042" s="27" customFormat="1" spans="1:10">
      <c r="A1042" s="9" t="s">
        <v>178</v>
      </c>
      <c r="B1042" s="79" t="s">
        <v>1891</v>
      </c>
      <c r="C1042" s="104" t="s">
        <v>1892</v>
      </c>
      <c r="D1042" s="79"/>
      <c r="E1042" s="79"/>
      <c r="F1042" s="9" t="s">
        <v>1613</v>
      </c>
      <c r="G1042" s="79"/>
      <c r="H1042" s="9">
        <v>5</v>
      </c>
      <c r="I1042" s="123">
        <v>4.5</v>
      </c>
      <c r="J1042" s="16">
        <v>4</v>
      </c>
    </row>
    <row r="1043" s="27" customFormat="1" spans="1:10">
      <c r="A1043" s="9" t="s">
        <v>178</v>
      </c>
      <c r="B1043" s="79" t="s">
        <v>1893</v>
      </c>
      <c r="C1043" s="104" t="s">
        <v>1894</v>
      </c>
      <c r="D1043" s="79"/>
      <c r="E1043" s="79"/>
      <c r="F1043" s="9" t="s">
        <v>1613</v>
      </c>
      <c r="G1043" s="79"/>
      <c r="H1043" s="9">
        <v>5</v>
      </c>
      <c r="I1043" s="123">
        <v>4.5</v>
      </c>
      <c r="J1043" s="16">
        <v>4</v>
      </c>
    </row>
    <row r="1044" s="27" customFormat="1" ht="34" spans="1:10">
      <c r="A1044" s="9" t="s">
        <v>178</v>
      </c>
      <c r="B1044" s="79" t="s">
        <v>1895</v>
      </c>
      <c r="C1044" s="104" t="s">
        <v>1896</v>
      </c>
      <c r="D1044" s="79"/>
      <c r="E1044" s="79"/>
      <c r="F1044" s="9" t="s">
        <v>1613</v>
      </c>
      <c r="G1044" s="79"/>
      <c r="H1044" s="9">
        <v>5</v>
      </c>
      <c r="I1044" s="123">
        <v>4.5</v>
      </c>
      <c r="J1044" s="16">
        <v>4</v>
      </c>
    </row>
    <row r="1045" s="27" customFormat="1" spans="1:10">
      <c r="A1045" s="9" t="s">
        <v>178</v>
      </c>
      <c r="B1045" s="79">
        <v>250202032</v>
      </c>
      <c r="C1045" s="104" t="s">
        <v>1897</v>
      </c>
      <c r="D1045" s="79"/>
      <c r="E1045" s="79"/>
      <c r="F1045" s="9" t="s">
        <v>1613</v>
      </c>
      <c r="G1045" s="79"/>
      <c r="H1045" s="9">
        <v>4</v>
      </c>
      <c r="I1045" s="123">
        <v>3.6</v>
      </c>
      <c r="J1045" s="16">
        <v>3.2</v>
      </c>
    </row>
    <row r="1046" s="27" customFormat="1" spans="1:10">
      <c r="A1046" s="9" t="s">
        <v>178</v>
      </c>
      <c r="B1046" s="79">
        <v>250202033</v>
      </c>
      <c r="C1046" s="104" t="s">
        <v>1898</v>
      </c>
      <c r="D1046" s="79"/>
      <c r="E1046" s="79"/>
      <c r="F1046" s="9" t="s">
        <v>1613</v>
      </c>
      <c r="G1046" s="79"/>
      <c r="H1046" s="9">
        <v>3</v>
      </c>
      <c r="I1046" s="123">
        <v>2.7</v>
      </c>
      <c r="J1046" s="16">
        <v>2.4</v>
      </c>
    </row>
    <row r="1047" s="27" customFormat="1" ht="34" spans="1:10">
      <c r="A1047" s="9" t="s">
        <v>178</v>
      </c>
      <c r="B1047" s="79">
        <v>250202034</v>
      </c>
      <c r="C1047" s="104" t="s">
        <v>1899</v>
      </c>
      <c r="D1047" s="79" t="s">
        <v>1900</v>
      </c>
      <c r="E1047" s="79"/>
      <c r="F1047" s="9" t="s">
        <v>1613</v>
      </c>
      <c r="G1047" s="79" t="s">
        <v>1741</v>
      </c>
      <c r="H1047" s="9">
        <v>16</v>
      </c>
      <c r="I1047" s="123">
        <v>14.4</v>
      </c>
      <c r="J1047" s="16">
        <v>12.8</v>
      </c>
    </row>
    <row r="1048" s="27" customFormat="1" spans="1:10">
      <c r="A1048" s="9" t="s">
        <v>178</v>
      </c>
      <c r="B1048" s="79">
        <v>250202035</v>
      </c>
      <c r="C1048" s="104" t="s">
        <v>1901</v>
      </c>
      <c r="D1048" s="79"/>
      <c r="E1048" s="79"/>
      <c r="F1048" s="9" t="s">
        <v>1613</v>
      </c>
      <c r="G1048" s="79"/>
      <c r="H1048" s="9">
        <v>10</v>
      </c>
      <c r="I1048" s="123">
        <v>9</v>
      </c>
      <c r="J1048" s="16">
        <v>8</v>
      </c>
    </row>
    <row r="1049" s="27" customFormat="1" spans="1:10">
      <c r="A1049" s="9" t="s">
        <v>178</v>
      </c>
      <c r="B1049" s="79">
        <v>250202036</v>
      </c>
      <c r="C1049" s="104" t="s">
        <v>1902</v>
      </c>
      <c r="D1049" s="79"/>
      <c r="E1049" s="79"/>
      <c r="F1049" s="9" t="s">
        <v>1613</v>
      </c>
      <c r="G1049" s="79"/>
      <c r="H1049" s="9" t="s">
        <v>318</v>
      </c>
      <c r="I1049" s="124" t="s">
        <v>318</v>
      </c>
      <c r="J1049" s="9" t="s">
        <v>318</v>
      </c>
    </row>
    <row r="1050" s="27" customFormat="1" spans="1:10">
      <c r="A1050" s="9" t="s">
        <v>178</v>
      </c>
      <c r="B1050" s="79">
        <v>250202037</v>
      </c>
      <c r="C1050" s="104" t="s">
        <v>1903</v>
      </c>
      <c r="D1050" s="79"/>
      <c r="E1050" s="79"/>
      <c r="F1050" s="9" t="s">
        <v>1613</v>
      </c>
      <c r="G1050" s="79"/>
      <c r="H1050" s="9" t="s">
        <v>318</v>
      </c>
      <c r="I1050" s="124" t="s">
        <v>318</v>
      </c>
      <c r="J1050" s="9" t="s">
        <v>318</v>
      </c>
    </row>
    <row r="1051" s="27" customFormat="1" spans="1:10">
      <c r="A1051" s="9" t="s">
        <v>178</v>
      </c>
      <c r="B1051" s="79">
        <v>250202038</v>
      </c>
      <c r="C1051" s="104" t="s">
        <v>1904</v>
      </c>
      <c r="D1051" s="79"/>
      <c r="E1051" s="79"/>
      <c r="F1051" s="9" t="s">
        <v>1613</v>
      </c>
      <c r="G1051" s="79"/>
      <c r="H1051" s="9">
        <v>10</v>
      </c>
      <c r="I1051" s="123">
        <v>9</v>
      </c>
      <c r="J1051" s="16">
        <v>8</v>
      </c>
    </row>
    <row r="1052" s="27" customFormat="1" ht="84" spans="1:10">
      <c r="A1052" s="9" t="s">
        <v>178</v>
      </c>
      <c r="B1052" s="79">
        <v>250202039</v>
      </c>
      <c r="C1052" s="104" t="s">
        <v>1905</v>
      </c>
      <c r="D1052" s="79" t="s">
        <v>1906</v>
      </c>
      <c r="E1052" s="79"/>
      <c r="F1052" s="9"/>
      <c r="G1052" s="79"/>
      <c r="H1052" s="9"/>
      <c r="I1052" s="123"/>
      <c r="J1052" s="16"/>
    </row>
    <row r="1053" s="27" customFormat="1" spans="1:10">
      <c r="A1053" s="9" t="s">
        <v>178</v>
      </c>
      <c r="B1053" s="79" t="s">
        <v>1907</v>
      </c>
      <c r="C1053" s="104" t="s">
        <v>1908</v>
      </c>
      <c r="D1053" s="79"/>
      <c r="E1053" s="79"/>
      <c r="F1053" s="9" t="s">
        <v>1909</v>
      </c>
      <c r="G1053" s="79"/>
      <c r="H1053" s="118">
        <v>40</v>
      </c>
      <c r="I1053" s="125">
        <v>36</v>
      </c>
      <c r="J1053" s="114">
        <v>32</v>
      </c>
    </row>
    <row r="1054" s="27" customFormat="1" spans="1:10">
      <c r="A1054" s="9" t="s">
        <v>178</v>
      </c>
      <c r="B1054" s="79" t="s">
        <v>1910</v>
      </c>
      <c r="C1054" s="104" t="s">
        <v>1911</v>
      </c>
      <c r="D1054" s="79"/>
      <c r="E1054" s="79"/>
      <c r="F1054" s="9" t="s">
        <v>26</v>
      </c>
      <c r="G1054" s="79"/>
      <c r="H1054" s="9">
        <v>100</v>
      </c>
      <c r="I1054" s="123">
        <v>90</v>
      </c>
      <c r="J1054" s="16">
        <v>80</v>
      </c>
    </row>
    <row r="1055" s="27" customFormat="1" spans="1:10">
      <c r="A1055" s="9" t="s">
        <v>178</v>
      </c>
      <c r="B1055" s="79">
        <v>250202040</v>
      </c>
      <c r="C1055" s="104" t="s">
        <v>1912</v>
      </c>
      <c r="D1055" s="79"/>
      <c r="E1055" s="79"/>
      <c r="F1055" s="9" t="s">
        <v>1613</v>
      </c>
      <c r="G1055" s="79"/>
      <c r="H1055" s="9">
        <v>19</v>
      </c>
      <c r="I1055" s="123">
        <v>17.1</v>
      </c>
      <c r="J1055" s="16">
        <v>15.2</v>
      </c>
    </row>
    <row r="1056" s="27" customFormat="1" spans="1:10">
      <c r="A1056" s="9" t="s">
        <v>178</v>
      </c>
      <c r="B1056" s="79">
        <v>250202041</v>
      </c>
      <c r="C1056" s="104" t="s">
        <v>1913</v>
      </c>
      <c r="D1056" s="79"/>
      <c r="E1056" s="79"/>
      <c r="F1056" s="9" t="s">
        <v>1613</v>
      </c>
      <c r="G1056" s="79"/>
      <c r="H1056" s="9">
        <v>5</v>
      </c>
      <c r="I1056" s="123">
        <v>4.5</v>
      </c>
      <c r="J1056" s="16">
        <v>4</v>
      </c>
    </row>
    <row r="1057" s="27" customFormat="1" spans="1:10">
      <c r="A1057" s="9" t="s">
        <v>178</v>
      </c>
      <c r="B1057" s="79">
        <v>250202042</v>
      </c>
      <c r="C1057" s="104" t="s">
        <v>1914</v>
      </c>
      <c r="D1057" s="79"/>
      <c r="E1057" s="79"/>
      <c r="F1057" s="9" t="s">
        <v>1613</v>
      </c>
      <c r="G1057" s="79"/>
      <c r="H1057" s="9">
        <v>130</v>
      </c>
      <c r="I1057" s="123">
        <v>117</v>
      </c>
      <c r="J1057" s="16">
        <v>104</v>
      </c>
    </row>
    <row r="1058" s="27" customFormat="1" ht="34" spans="1:10">
      <c r="A1058" s="9" t="s">
        <v>178</v>
      </c>
      <c r="B1058" s="79">
        <v>250202043</v>
      </c>
      <c r="C1058" s="104" t="s">
        <v>1915</v>
      </c>
      <c r="D1058" s="79"/>
      <c r="E1058" s="79"/>
      <c r="F1058" s="9" t="s">
        <v>1613</v>
      </c>
      <c r="G1058" s="79"/>
      <c r="H1058" s="9">
        <v>140</v>
      </c>
      <c r="I1058" s="123">
        <v>126</v>
      </c>
      <c r="J1058" s="16">
        <v>112</v>
      </c>
    </row>
    <row r="1059" s="27" customFormat="1" spans="1:10">
      <c r="A1059" s="9" t="s">
        <v>178</v>
      </c>
      <c r="B1059" s="79" t="s">
        <v>1916</v>
      </c>
      <c r="C1059" s="104" t="s">
        <v>1917</v>
      </c>
      <c r="D1059" s="79"/>
      <c r="E1059" s="79"/>
      <c r="F1059" s="9" t="s">
        <v>1613</v>
      </c>
      <c r="G1059" s="79"/>
      <c r="H1059" s="9">
        <v>35</v>
      </c>
      <c r="I1059" s="123">
        <v>31.5</v>
      </c>
      <c r="J1059" s="16">
        <v>28</v>
      </c>
    </row>
    <row r="1060" s="27" customFormat="1" spans="1:10">
      <c r="A1060" s="9" t="s">
        <v>178</v>
      </c>
      <c r="B1060" s="79">
        <v>250203</v>
      </c>
      <c r="C1060" s="104" t="s">
        <v>1918</v>
      </c>
      <c r="D1060" s="79"/>
      <c r="E1060" s="79"/>
      <c r="F1060" s="9"/>
      <c r="G1060" s="79"/>
      <c r="H1060" s="9"/>
      <c r="I1060" s="123"/>
      <c r="J1060" s="16"/>
    </row>
    <row r="1061" s="27" customFormat="1" ht="34" spans="1:10">
      <c r="A1061" s="9" t="s">
        <v>178</v>
      </c>
      <c r="B1061" s="79">
        <v>250203001</v>
      </c>
      <c r="C1061" s="104" t="s">
        <v>1919</v>
      </c>
      <c r="D1061" s="113"/>
      <c r="E1061" s="79"/>
      <c r="F1061" s="9" t="s">
        <v>1613</v>
      </c>
      <c r="G1061" s="79"/>
      <c r="H1061" s="9"/>
      <c r="I1061" s="123"/>
      <c r="J1061" s="16"/>
    </row>
    <row r="1062" s="27" customFormat="1" ht="34" spans="1:10">
      <c r="A1062" s="9" t="s">
        <v>178</v>
      </c>
      <c r="B1062" s="79" t="s">
        <v>1920</v>
      </c>
      <c r="C1062" s="104" t="s">
        <v>1921</v>
      </c>
      <c r="D1062" s="79"/>
      <c r="E1062" s="79"/>
      <c r="F1062" s="9" t="s">
        <v>1613</v>
      </c>
      <c r="G1062" s="79"/>
      <c r="H1062" s="9">
        <v>54</v>
      </c>
      <c r="I1062" s="123">
        <v>48.6</v>
      </c>
      <c r="J1062" s="16">
        <v>43.2</v>
      </c>
    </row>
    <row r="1063" s="27" customFormat="1" ht="34" spans="1:10">
      <c r="A1063" s="9" t="s">
        <v>178</v>
      </c>
      <c r="B1063" s="103" t="s">
        <v>1922</v>
      </c>
      <c r="C1063" s="80" t="s">
        <v>1923</v>
      </c>
      <c r="D1063" s="6"/>
      <c r="E1063" s="79"/>
      <c r="F1063" s="16" t="s">
        <v>1613</v>
      </c>
      <c r="G1063" s="79"/>
      <c r="H1063" s="9">
        <v>54</v>
      </c>
      <c r="I1063" s="123">
        <v>48.6</v>
      </c>
      <c r="J1063" s="16">
        <v>43.2</v>
      </c>
    </row>
    <row r="1064" s="27" customFormat="1" ht="34" spans="1:10">
      <c r="A1064" s="9" t="s">
        <v>178</v>
      </c>
      <c r="B1064" s="103" t="s">
        <v>1924</v>
      </c>
      <c r="C1064" s="80" t="s">
        <v>1925</v>
      </c>
      <c r="D1064" s="6"/>
      <c r="E1064" s="79"/>
      <c r="F1064" s="16" t="s">
        <v>1613</v>
      </c>
      <c r="G1064" s="79"/>
      <c r="H1064" s="9">
        <v>54</v>
      </c>
      <c r="I1064" s="123">
        <v>48.6</v>
      </c>
      <c r="J1064" s="16">
        <v>43.2</v>
      </c>
    </row>
    <row r="1065" s="27" customFormat="1" ht="34" spans="1:10">
      <c r="A1065" s="9" t="s">
        <v>178</v>
      </c>
      <c r="B1065" s="103" t="s">
        <v>1926</v>
      </c>
      <c r="C1065" s="80" t="s">
        <v>1927</v>
      </c>
      <c r="D1065" s="6"/>
      <c r="E1065" s="79"/>
      <c r="F1065" s="16" t="s">
        <v>1613</v>
      </c>
      <c r="G1065" s="79"/>
      <c r="H1065" s="9">
        <v>54</v>
      </c>
      <c r="I1065" s="123">
        <v>48.6</v>
      </c>
      <c r="J1065" s="16">
        <v>43.2</v>
      </c>
    </row>
    <row r="1066" s="27" customFormat="1" ht="34" spans="1:10">
      <c r="A1066" s="9" t="s">
        <v>178</v>
      </c>
      <c r="B1066" s="79" t="s">
        <v>1928</v>
      </c>
      <c r="C1066" s="104" t="s">
        <v>1929</v>
      </c>
      <c r="D1066" s="79"/>
      <c r="E1066" s="79"/>
      <c r="F1066" s="9" t="s">
        <v>1613</v>
      </c>
      <c r="G1066" s="79"/>
      <c r="H1066" s="9">
        <v>132</v>
      </c>
      <c r="I1066" s="123">
        <v>118.8</v>
      </c>
      <c r="J1066" s="16">
        <v>105.6</v>
      </c>
    </row>
    <row r="1067" s="27" customFormat="1" ht="34" spans="1:10">
      <c r="A1067" s="9" t="s">
        <v>178</v>
      </c>
      <c r="B1067" s="103" t="s">
        <v>1930</v>
      </c>
      <c r="C1067" s="80" t="s">
        <v>1931</v>
      </c>
      <c r="D1067" s="6"/>
      <c r="E1067" s="79"/>
      <c r="F1067" s="16" t="s">
        <v>1613</v>
      </c>
      <c r="G1067" s="79"/>
      <c r="H1067" s="118">
        <v>130</v>
      </c>
      <c r="I1067" s="125">
        <v>117</v>
      </c>
      <c r="J1067" s="114">
        <v>104</v>
      </c>
    </row>
    <row r="1068" s="27" customFormat="1" ht="34" spans="1:10">
      <c r="A1068" s="9" t="s">
        <v>178</v>
      </c>
      <c r="B1068" s="103" t="s">
        <v>1932</v>
      </c>
      <c r="C1068" s="80" t="s">
        <v>1933</v>
      </c>
      <c r="D1068" s="6"/>
      <c r="E1068" s="79"/>
      <c r="F1068" s="16" t="s">
        <v>1613</v>
      </c>
      <c r="G1068" s="79"/>
      <c r="H1068" s="118">
        <v>130</v>
      </c>
      <c r="I1068" s="125">
        <v>117</v>
      </c>
      <c r="J1068" s="114">
        <v>104</v>
      </c>
    </row>
    <row r="1069" s="27" customFormat="1" ht="34" spans="1:10">
      <c r="A1069" s="9" t="s">
        <v>178</v>
      </c>
      <c r="B1069" s="103" t="s">
        <v>1934</v>
      </c>
      <c r="C1069" s="80" t="s">
        <v>1935</v>
      </c>
      <c r="D1069" s="6"/>
      <c r="E1069" s="79"/>
      <c r="F1069" s="16" t="s">
        <v>1613</v>
      </c>
      <c r="G1069" s="79"/>
      <c r="H1069" s="118">
        <v>130</v>
      </c>
      <c r="I1069" s="125">
        <v>117</v>
      </c>
      <c r="J1069" s="114">
        <v>104</v>
      </c>
    </row>
    <row r="1070" s="27" customFormat="1" ht="34" spans="1:10">
      <c r="A1070" s="9" t="s">
        <v>178</v>
      </c>
      <c r="B1070" s="79">
        <v>250203002</v>
      </c>
      <c r="C1070" s="104" t="s">
        <v>1936</v>
      </c>
      <c r="D1070" s="79"/>
      <c r="E1070" s="79"/>
      <c r="F1070" s="9" t="s">
        <v>1613</v>
      </c>
      <c r="G1070" s="79"/>
      <c r="H1070" s="9"/>
      <c r="I1070" s="123"/>
      <c r="J1070" s="16"/>
    </row>
    <row r="1071" s="27" customFormat="1" ht="34" spans="1:10">
      <c r="A1071" s="9" t="s">
        <v>178</v>
      </c>
      <c r="B1071" s="79" t="s">
        <v>1937</v>
      </c>
      <c r="C1071" s="104" t="s">
        <v>1938</v>
      </c>
      <c r="D1071" s="79"/>
      <c r="E1071" s="79"/>
      <c r="F1071" s="9" t="s">
        <v>1613</v>
      </c>
      <c r="G1071" s="79"/>
      <c r="H1071" s="9">
        <v>47</v>
      </c>
      <c r="I1071" s="123">
        <v>42.3</v>
      </c>
      <c r="J1071" s="16">
        <v>37.6</v>
      </c>
    </row>
    <row r="1072" s="27" customFormat="1" ht="34" spans="1:10">
      <c r="A1072" s="9" t="s">
        <v>178</v>
      </c>
      <c r="B1072" s="79" t="s">
        <v>1939</v>
      </c>
      <c r="C1072" s="104" t="s">
        <v>1940</v>
      </c>
      <c r="D1072" s="79"/>
      <c r="E1072" s="79"/>
      <c r="F1072" s="9" t="s">
        <v>1613</v>
      </c>
      <c r="G1072" s="79"/>
      <c r="H1072" s="9">
        <v>95</v>
      </c>
      <c r="I1072" s="123">
        <v>85.5</v>
      </c>
      <c r="J1072" s="16">
        <v>76</v>
      </c>
    </row>
    <row r="1073" s="27" customFormat="1" ht="34" spans="1:10">
      <c r="A1073" s="9" t="s">
        <v>178</v>
      </c>
      <c r="B1073" s="79">
        <v>250203003</v>
      </c>
      <c r="C1073" s="104" t="s">
        <v>1941</v>
      </c>
      <c r="D1073" s="113"/>
      <c r="E1073" s="79"/>
      <c r="F1073" s="9" t="s">
        <v>1613</v>
      </c>
      <c r="G1073" s="79"/>
      <c r="H1073" s="9">
        <v>30</v>
      </c>
      <c r="I1073" s="123">
        <v>27</v>
      </c>
      <c r="J1073" s="16">
        <v>24</v>
      </c>
    </row>
    <row r="1074" s="27" customFormat="1" ht="34" spans="1:10">
      <c r="A1074" s="9" t="s">
        <v>178</v>
      </c>
      <c r="B1074" s="103" t="s">
        <v>1942</v>
      </c>
      <c r="C1074" s="80" t="s">
        <v>1943</v>
      </c>
      <c r="D1074" s="6"/>
      <c r="E1074" s="79"/>
      <c r="F1074" s="16" t="s">
        <v>1613</v>
      </c>
      <c r="G1074" s="79"/>
      <c r="H1074" s="9">
        <v>30</v>
      </c>
      <c r="I1074" s="123">
        <v>27</v>
      </c>
      <c r="J1074" s="16">
        <v>24</v>
      </c>
    </row>
    <row r="1075" s="27" customFormat="1" ht="34" spans="1:10">
      <c r="A1075" s="9" t="s">
        <v>178</v>
      </c>
      <c r="B1075" s="103" t="s">
        <v>1944</v>
      </c>
      <c r="C1075" s="80" t="s">
        <v>1945</v>
      </c>
      <c r="D1075" s="6"/>
      <c r="E1075" s="79"/>
      <c r="F1075" s="16" t="s">
        <v>1613</v>
      </c>
      <c r="G1075" s="79"/>
      <c r="H1075" s="9">
        <v>30</v>
      </c>
      <c r="I1075" s="123">
        <v>27</v>
      </c>
      <c r="J1075" s="16">
        <v>24</v>
      </c>
    </row>
    <row r="1076" s="27" customFormat="1" ht="34" spans="1:10">
      <c r="A1076" s="9" t="s">
        <v>178</v>
      </c>
      <c r="B1076" s="79">
        <v>250203004</v>
      </c>
      <c r="C1076" s="104" t="s">
        <v>1946</v>
      </c>
      <c r="D1076" s="79"/>
      <c r="E1076" s="79"/>
      <c r="F1076" s="9" t="s">
        <v>1613</v>
      </c>
      <c r="G1076" s="113"/>
      <c r="H1076" s="9">
        <v>66</v>
      </c>
      <c r="I1076" s="123">
        <v>59.4</v>
      </c>
      <c r="J1076" s="16">
        <v>52.8</v>
      </c>
    </row>
    <row r="1077" s="27" customFormat="1" ht="34" spans="1:10">
      <c r="A1077" s="9" t="s">
        <v>178</v>
      </c>
      <c r="B1077" s="79">
        <v>250203005</v>
      </c>
      <c r="C1077" s="104" t="s">
        <v>1947</v>
      </c>
      <c r="D1077" s="79"/>
      <c r="E1077" s="79"/>
      <c r="F1077" s="9" t="s">
        <v>1613</v>
      </c>
      <c r="G1077" s="113"/>
      <c r="H1077" s="9">
        <v>95</v>
      </c>
      <c r="I1077" s="123">
        <v>85.5</v>
      </c>
      <c r="J1077" s="16">
        <v>76</v>
      </c>
    </row>
    <row r="1078" s="27" customFormat="1" ht="51" spans="1:10">
      <c r="A1078" s="9" t="s">
        <v>178</v>
      </c>
      <c r="B1078" s="103" t="s">
        <v>1948</v>
      </c>
      <c r="C1078" s="80" t="s">
        <v>1949</v>
      </c>
      <c r="D1078" s="6"/>
      <c r="E1078" s="79"/>
      <c r="F1078" s="16" t="s">
        <v>1613</v>
      </c>
      <c r="G1078" s="79"/>
      <c r="H1078" s="9">
        <v>95</v>
      </c>
      <c r="I1078" s="123">
        <v>85.5</v>
      </c>
      <c r="J1078" s="16">
        <v>76</v>
      </c>
    </row>
    <row r="1079" s="27" customFormat="1" ht="34" spans="1:10">
      <c r="A1079" s="9" t="s">
        <v>178</v>
      </c>
      <c r="B1079" s="103" t="s">
        <v>1950</v>
      </c>
      <c r="C1079" s="80" t="s">
        <v>1951</v>
      </c>
      <c r="D1079" s="6"/>
      <c r="E1079" s="79"/>
      <c r="F1079" s="16" t="s">
        <v>1613</v>
      </c>
      <c r="G1079" s="79"/>
      <c r="H1079" s="9">
        <v>95</v>
      </c>
      <c r="I1079" s="123">
        <v>85.5</v>
      </c>
      <c r="J1079" s="16">
        <v>76</v>
      </c>
    </row>
    <row r="1080" s="27" customFormat="1" spans="1:10">
      <c r="A1080" s="9" t="s">
        <v>178</v>
      </c>
      <c r="B1080" s="79">
        <v>250203006</v>
      </c>
      <c r="C1080" s="104" t="s">
        <v>1952</v>
      </c>
      <c r="D1080" s="79"/>
      <c r="E1080" s="79"/>
      <c r="F1080" s="9" t="s">
        <v>1613</v>
      </c>
      <c r="G1080" s="79"/>
      <c r="H1080" s="9" t="s">
        <v>318</v>
      </c>
      <c r="I1080" s="124" t="s">
        <v>318</v>
      </c>
      <c r="J1080" s="9" t="s">
        <v>318</v>
      </c>
    </row>
    <row r="1081" s="27" customFormat="1" spans="1:10">
      <c r="A1081" s="9" t="s">
        <v>178</v>
      </c>
      <c r="B1081" s="79">
        <v>250203007</v>
      </c>
      <c r="C1081" s="104" t="s">
        <v>1953</v>
      </c>
      <c r="D1081" s="79"/>
      <c r="E1081" s="79"/>
      <c r="F1081" s="9" t="s">
        <v>1613</v>
      </c>
      <c r="G1081" s="79"/>
      <c r="H1081" s="9">
        <v>3</v>
      </c>
      <c r="I1081" s="123">
        <v>2.7</v>
      </c>
      <c r="J1081" s="16">
        <v>2.4</v>
      </c>
    </row>
    <row r="1082" s="27" customFormat="1" ht="34" spans="1:10">
      <c r="A1082" s="9" t="s">
        <v>178</v>
      </c>
      <c r="B1082" s="79">
        <v>250203008</v>
      </c>
      <c r="C1082" s="104" t="s">
        <v>1954</v>
      </c>
      <c r="D1082" s="79"/>
      <c r="E1082" s="79"/>
      <c r="F1082" s="9"/>
      <c r="G1082" s="79"/>
      <c r="H1082" s="9"/>
      <c r="I1082" s="123"/>
      <c r="J1082" s="16"/>
    </row>
    <row r="1083" s="27" customFormat="1" ht="34" spans="1:10">
      <c r="A1083" s="9" t="s">
        <v>178</v>
      </c>
      <c r="B1083" s="79" t="s">
        <v>1955</v>
      </c>
      <c r="C1083" s="104" t="s">
        <v>1956</v>
      </c>
      <c r="D1083" s="79"/>
      <c r="E1083" s="79"/>
      <c r="F1083" s="9" t="s">
        <v>26</v>
      </c>
      <c r="G1083" s="79"/>
      <c r="H1083" s="9">
        <v>57</v>
      </c>
      <c r="I1083" s="123">
        <v>51.3</v>
      </c>
      <c r="J1083" s="16">
        <v>45.6</v>
      </c>
    </row>
    <row r="1084" s="27" customFormat="1" ht="34" spans="1:10">
      <c r="A1084" s="9" t="s">
        <v>178</v>
      </c>
      <c r="B1084" s="79" t="s">
        <v>1957</v>
      </c>
      <c r="C1084" s="104" t="s">
        <v>1958</v>
      </c>
      <c r="D1084" s="79"/>
      <c r="E1084" s="79"/>
      <c r="F1084" s="9" t="s">
        <v>26</v>
      </c>
      <c r="G1084" s="79"/>
      <c r="H1084" s="9">
        <v>76</v>
      </c>
      <c r="I1084" s="123">
        <v>68.4</v>
      </c>
      <c r="J1084" s="16">
        <v>60.8</v>
      </c>
    </row>
    <row r="1085" s="27" customFormat="1" spans="1:10">
      <c r="A1085" s="9" t="s">
        <v>178</v>
      </c>
      <c r="B1085" s="79">
        <v>250203009</v>
      </c>
      <c r="C1085" s="104" t="s">
        <v>1959</v>
      </c>
      <c r="D1085" s="79"/>
      <c r="E1085" s="79"/>
      <c r="F1085" s="9"/>
      <c r="G1085" s="79"/>
      <c r="H1085" s="9"/>
      <c r="I1085" s="123"/>
      <c r="J1085" s="16"/>
    </row>
    <row r="1086" s="27" customFormat="1" ht="34" spans="1:10">
      <c r="A1086" s="9" t="s">
        <v>178</v>
      </c>
      <c r="B1086" s="79" t="s">
        <v>1960</v>
      </c>
      <c r="C1086" s="104" t="s">
        <v>1961</v>
      </c>
      <c r="D1086" s="79"/>
      <c r="E1086" s="79"/>
      <c r="F1086" s="9" t="s">
        <v>1613</v>
      </c>
      <c r="G1086" s="79"/>
      <c r="H1086" s="9">
        <v>33</v>
      </c>
      <c r="I1086" s="123">
        <v>29.7</v>
      </c>
      <c r="J1086" s="16">
        <v>26.4</v>
      </c>
    </row>
    <row r="1087" s="27" customFormat="1" ht="34" spans="1:10">
      <c r="A1087" s="9" t="s">
        <v>178</v>
      </c>
      <c r="B1087" s="79" t="s">
        <v>1962</v>
      </c>
      <c r="C1087" s="104" t="s">
        <v>1963</v>
      </c>
      <c r="D1087" s="79"/>
      <c r="E1087" s="79"/>
      <c r="F1087" s="9" t="s">
        <v>1613</v>
      </c>
      <c r="G1087" s="79"/>
      <c r="H1087" s="9">
        <v>95</v>
      </c>
      <c r="I1087" s="123">
        <v>85.5</v>
      </c>
      <c r="J1087" s="16">
        <v>76</v>
      </c>
    </row>
    <row r="1088" s="27" customFormat="1" spans="1:10">
      <c r="A1088" s="9" t="s">
        <v>178</v>
      </c>
      <c r="B1088" s="79">
        <v>250203010</v>
      </c>
      <c r="C1088" s="104" t="s">
        <v>1964</v>
      </c>
      <c r="D1088" s="79"/>
      <c r="E1088" s="79"/>
      <c r="F1088" s="9" t="s">
        <v>1613</v>
      </c>
      <c r="G1088" s="79"/>
      <c r="H1088" s="9"/>
      <c r="I1088" s="123"/>
      <c r="J1088" s="16"/>
    </row>
    <row r="1089" s="27" customFormat="1" ht="34" spans="1:10">
      <c r="A1089" s="9" t="s">
        <v>178</v>
      </c>
      <c r="B1089" s="79" t="s">
        <v>1965</v>
      </c>
      <c r="C1089" s="104" t="s">
        <v>1966</v>
      </c>
      <c r="D1089" s="79"/>
      <c r="E1089" s="79"/>
      <c r="F1089" s="9" t="s">
        <v>1613</v>
      </c>
      <c r="G1089" s="79"/>
      <c r="H1089" s="9">
        <v>30</v>
      </c>
      <c r="I1089" s="123">
        <v>27</v>
      </c>
      <c r="J1089" s="16">
        <v>24</v>
      </c>
    </row>
    <row r="1090" s="27" customFormat="1" ht="34" spans="1:10">
      <c r="A1090" s="9" t="s">
        <v>178</v>
      </c>
      <c r="B1090" s="79" t="s">
        <v>1967</v>
      </c>
      <c r="C1090" s="104" t="s">
        <v>1968</v>
      </c>
      <c r="D1090" s="79"/>
      <c r="E1090" s="79"/>
      <c r="F1090" s="9" t="s">
        <v>1613</v>
      </c>
      <c r="G1090" s="79"/>
      <c r="H1090" s="9">
        <v>95</v>
      </c>
      <c r="I1090" s="123">
        <v>85.5</v>
      </c>
      <c r="J1090" s="16">
        <v>76</v>
      </c>
    </row>
    <row r="1091" s="27" customFormat="1" spans="1:10">
      <c r="A1091" s="9" t="s">
        <v>178</v>
      </c>
      <c r="B1091" s="79">
        <v>250203011</v>
      </c>
      <c r="C1091" s="104" t="s">
        <v>1969</v>
      </c>
      <c r="D1091" s="79"/>
      <c r="E1091" s="79"/>
      <c r="F1091" s="9" t="s">
        <v>1613</v>
      </c>
      <c r="G1091" s="79"/>
      <c r="H1091" s="9"/>
      <c r="I1091" s="123"/>
      <c r="J1091" s="16"/>
    </row>
    <row r="1092" s="27" customFormat="1" ht="34" spans="1:10">
      <c r="A1092" s="9" t="s">
        <v>178</v>
      </c>
      <c r="B1092" s="79" t="s">
        <v>1970</v>
      </c>
      <c r="C1092" s="104" t="s">
        <v>1971</v>
      </c>
      <c r="D1092" s="79"/>
      <c r="E1092" s="79"/>
      <c r="F1092" s="9" t="s">
        <v>1613</v>
      </c>
      <c r="G1092" s="79"/>
      <c r="H1092" s="9">
        <v>76</v>
      </c>
      <c r="I1092" s="123">
        <v>68.4</v>
      </c>
      <c r="J1092" s="16">
        <v>60.8</v>
      </c>
    </row>
    <row r="1093" s="27" customFormat="1" ht="34" spans="1:10">
      <c r="A1093" s="9" t="s">
        <v>178</v>
      </c>
      <c r="B1093" s="79" t="s">
        <v>1972</v>
      </c>
      <c r="C1093" s="104" t="s">
        <v>1973</v>
      </c>
      <c r="D1093" s="79"/>
      <c r="E1093" s="79"/>
      <c r="F1093" s="9" t="s">
        <v>1613</v>
      </c>
      <c r="G1093" s="79"/>
      <c r="H1093" s="9">
        <v>95</v>
      </c>
      <c r="I1093" s="123">
        <v>85.5</v>
      </c>
      <c r="J1093" s="16">
        <v>76</v>
      </c>
    </row>
    <row r="1094" s="27" customFormat="1" ht="34" spans="1:10">
      <c r="A1094" s="9" t="s">
        <v>178</v>
      </c>
      <c r="B1094" s="79">
        <v>250203012</v>
      </c>
      <c r="C1094" s="104" t="s">
        <v>1974</v>
      </c>
      <c r="D1094" s="79"/>
      <c r="E1094" s="79"/>
      <c r="F1094" s="9" t="s">
        <v>1613</v>
      </c>
      <c r="G1094" s="79"/>
      <c r="H1094" s="9">
        <v>40</v>
      </c>
      <c r="I1094" s="123">
        <v>36</v>
      </c>
      <c r="J1094" s="16">
        <v>32</v>
      </c>
    </row>
    <row r="1095" s="27" customFormat="1" ht="34" spans="1:10">
      <c r="A1095" s="9" t="s">
        <v>178</v>
      </c>
      <c r="B1095" s="79">
        <v>250203013</v>
      </c>
      <c r="C1095" s="104" t="s">
        <v>1975</v>
      </c>
      <c r="D1095" s="79"/>
      <c r="E1095" s="79"/>
      <c r="F1095" s="9" t="s">
        <v>1613</v>
      </c>
      <c r="G1095" s="113"/>
      <c r="H1095" s="9"/>
      <c r="I1095" s="123"/>
      <c r="J1095" s="16"/>
    </row>
    <row r="1096" s="27" customFormat="1" ht="34" spans="1:10">
      <c r="A1096" s="9" t="s">
        <v>178</v>
      </c>
      <c r="B1096" s="79" t="s">
        <v>1976</v>
      </c>
      <c r="C1096" s="104" t="s">
        <v>1977</v>
      </c>
      <c r="D1096" s="79"/>
      <c r="E1096" s="79"/>
      <c r="F1096" s="9" t="s">
        <v>1613</v>
      </c>
      <c r="G1096" s="79"/>
      <c r="H1096" s="9">
        <v>17</v>
      </c>
      <c r="I1096" s="123">
        <v>15.3</v>
      </c>
      <c r="J1096" s="16">
        <v>13.6</v>
      </c>
    </row>
    <row r="1097" s="27" customFormat="1" ht="34" spans="1:10">
      <c r="A1097" s="9" t="s">
        <v>178</v>
      </c>
      <c r="B1097" s="79" t="s">
        <v>1978</v>
      </c>
      <c r="C1097" s="104" t="s">
        <v>1979</v>
      </c>
      <c r="D1097" s="79"/>
      <c r="E1097" s="79"/>
      <c r="F1097" s="9" t="s">
        <v>1613</v>
      </c>
      <c r="G1097" s="79"/>
      <c r="H1097" s="9">
        <v>100</v>
      </c>
      <c r="I1097" s="123">
        <v>90</v>
      </c>
      <c r="J1097" s="16">
        <v>80</v>
      </c>
    </row>
    <row r="1098" s="27" customFormat="1" spans="1:10">
      <c r="A1098" s="9" t="s">
        <v>178</v>
      </c>
      <c r="B1098" s="79">
        <v>250203014</v>
      </c>
      <c r="C1098" s="104" t="s">
        <v>1980</v>
      </c>
      <c r="D1098" s="79"/>
      <c r="E1098" s="79"/>
      <c r="F1098" s="9" t="s">
        <v>1613</v>
      </c>
      <c r="G1098" s="79"/>
      <c r="H1098" s="9">
        <v>16</v>
      </c>
      <c r="I1098" s="123">
        <v>14.4</v>
      </c>
      <c r="J1098" s="16">
        <v>12.8</v>
      </c>
    </row>
    <row r="1099" s="27" customFormat="1" spans="1:10">
      <c r="A1099" s="9" t="s">
        <v>178</v>
      </c>
      <c r="B1099" s="79">
        <v>250203015</v>
      </c>
      <c r="C1099" s="104" t="s">
        <v>1981</v>
      </c>
      <c r="D1099" s="79"/>
      <c r="E1099" s="79"/>
      <c r="F1099" s="9" t="s">
        <v>1613</v>
      </c>
      <c r="G1099" s="79"/>
      <c r="H1099" s="9" t="s">
        <v>318</v>
      </c>
      <c r="I1099" s="124" t="s">
        <v>318</v>
      </c>
      <c r="J1099" s="9" t="s">
        <v>318</v>
      </c>
    </row>
    <row r="1100" s="27" customFormat="1" spans="1:10">
      <c r="A1100" s="9" t="s">
        <v>178</v>
      </c>
      <c r="B1100" s="79">
        <v>250203016</v>
      </c>
      <c r="C1100" s="104" t="s">
        <v>1982</v>
      </c>
      <c r="D1100" s="79"/>
      <c r="E1100" s="79"/>
      <c r="F1100" s="9" t="s">
        <v>1613</v>
      </c>
      <c r="G1100" s="79"/>
      <c r="H1100" s="9" t="s">
        <v>318</v>
      </c>
      <c r="I1100" s="124" t="s">
        <v>318</v>
      </c>
      <c r="J1100" s="9" t="s">
        <v>318</v>
      </c>
    </row>
    <row r="1101" s="27" customFormat="1" spans="1:10">
      <c r="A1101" s="9" t="s">
        <v>178</v>
      </c>
      <c r="B1101" s="79">
        <v>250203017</v>
      </c>
      <c r="C1101" s="104" t="s">
        <v>1983</v>
      </c>
      <c r="D1101" s="79"/>
      <c r="E1101" s="79"/>
      <c r="F1101" s="9" t="s">
        <v>1613</v>
      </c>
      <c r="G1101" s="79"/>
      <c r="H1101" s="9" t="s">
        <v>318</v>
      </c>
      <c r="I1101" s="124" t="s">
        <v>318</v>
      </c>
      <c r="J1101" s="9" t="s">
        <v>318</v>
      </c>
    </row>
    <row r="1102" s="27" customFormat="1" spans="1:10">
      <c r="A1102" s="9" t="s">
        <v>178</v>
      </c>
      <c r="B1102" s="79">
        <v>250203018</v>
      </c>
      <c r="C1102" s="104" t="s">
        <v>1984</v>
      </c>
      <c r="D1102" s="79"/>
      <c r="E1102" s="79"/>
      <c r="F1102" s="9" t="s">
        <v>1613</v>
      </c>
      <c r="G1102" s="79"/>
      <c r="H1102" s="9">
        <v>3</v>
      </c>
      <c r="I1102" s="123">
        <v>2.7</v>
      </c>
      <c r="J1102" s="16">
        <v>2.4</v>
      </c>
    </row>
    <row r="1103" s="27" customFormat="1" spans="1:10">
      <c r="A1103" s="9" t="s">
        <v>178</v>
      </c>
      <c r="B1103" s="79">
        <v>250203019</v>
      </c>
      <c r="C1103" s="104" t="s">
        <v>1985</v>
      </c>
      <c r="D1103" s="79"/>
      <c r="E1103" s="79"/>
      <c r="F1103" s="9" t="s">
        <v>1613</v>
      </c>
      <c r="G1103" s="113"/>
      <c r="H1103" s="9" t="s">
        <v>318</v>
      </c>
      <c r="I1103" s="124" t="s">
        <v>318</v>
      </c>
      <c r="J1103" s="9" t="s">
        <v>318</v>
      </c>
    </row>
    <row r="1104" s="27" customFormat="1" ht="34" spans="1:10">
      <c r="A1104" s="9" t="s">
        <v>178</v>
      </c>
      <c r="B1104" s="79" t="s">
        <v>1986</v>
      </c>
      <c r="C1104" s="104" t="s">
        <v>1987</v>
      </c>
      <c r="D1104" s="79"/>
      <c r="E1104" s="79"/>
      <c r="F1104" s="9" t="s">
        <v>1613</v>
      </c>
      <c r="G1104" s="79"/>
      <c r="H1104" s="9" t="s">
        <v>318</v>
      </c>
      <c r="I1104" s="124" t="s">
        <v>318</v>
      </c>
      <c r="J1104" s="9" t="s">
        <v>318</v>
      </c>
    </row>
    <row r="1105" s="27" customFormat="1" ht="34" spans="1:10">
      <c r="A1105" s="9" t="s">
        <v>178</v>
      </c>
      <c r="B1105" s="79" t="s">
        <v>1988</v>
      </c>
      <c r="C1105" s="104" t="s">
        <v>1989</v>
      </c>
      <c r="D1105" s="79"/>
      <c r="E1105" s="79"/>
      <c r="F1105" s="9" t="s">
        <v>1613</v>
      </c>
      <c r="G1105" s="79"/>
      <c r="H1105" s="9" t="s">
        <v>318</v>
      </c>
      <c r="I1105" s="124" t="s">
        <v>318</v>
      </c>
      <c r="J1105" s="9" t="s">
        <v>318</v>
      </c>
    </row>
    <row r="1106" s="27" customFormat="1" spans="1:10">
      <c r="A1106" s="9" t="s">
        <v>178</v>
      </c>
      <c r="B1106" s="79">
        <v>250203020</v>
      </c>
      <c r="C1106" s="104" t="s">
        <v>1990</v>
      </c>
      <c r="D1106" s="79"/>
      <c r="E1106" s="79"/>
      <c r="F1106" s="9" t="s">
        <v>1613</v>
      </c>
      <c r="G1106" s="113"/>
      <c r="H1106" s="9"/>
      <c r="I1106" s="123"/>
      <c r="J1106" s="16"/>
    </row>
    <row r="1107" s="27" customFormat="1" ht="34" spans="1:10">
      <c r="A1107" s="9" t="s">
        <v>178</v>
      </c>
      <c r="B1107" s="79" t="s">
        <v>1991</v>
      </c>
      <c r="C1107" s="104" t="s">
        <v>1992</v>
      </c>
      <c r="D1107" s="79"/>
      <c r="E1107" s="79"/>
      <c r="F1107" s="9" t="s">
        <v>1613</v>
      </c>
      <c r="G1107" s="79"/>
      <c r="H1107" s="9">
        <v>8</v>
      </c>
      <c r="I1107" s="123">
        <v>7.2</v>
      </c>
      <c r="J1107" s="16">
        <v>6.4</v>
      </c>
    </row>
    <row r="1108" s="27" customFormat="1" ht="34" spans="1:10">
      <c r="A1108" s="9" t="s">
        <v>178</v>
      </c>
      <c r="B1108" s="79" t="s">
        <v>1993</v>
      </c>
      <c r="C1108" s="104" t="s">
        <v>1994</v>
      </c>
      <c r="D1108" s="79"/>
      <c r="E1108" s="79"/>
      <c r="F1108" s="9" t="s">
        <v>1613</v>
      </c>
      <c r="G1108" s="79"/>
      <c r="H1108" s="9">
        <v>18</v>
      </c>
      <c r="I1108" s="123">
        <v>16.2</v>
      </c>
      <c r="J1108" s="126">
        <v>14.4</v>
      </c>
    </row>
    <row r="1109" s="27" customFormat="1" ht="34" spans="1:10">
      <c r="A1109" s="9" t="s">
        <v>178</v>
      </c>
      <c r="B1109" s="79" t="s">
        <v>1995</v>
      </c>
      <c r="C1109" s="104" t="s">
        <v>1996</v>
      </c>
      <c r="D1109" s="79"/>
      <c r="E1109" s="79"/>
      <c r="F1109" s="9" t="s">
        <v>1613</v>
      </c>
      <c r="G1109" s="6"/>
      <c r="H1109" s="16">
        <v>72</v>
      </c>
      <c r="I1109" s="123">
        <v>64.8</v>
      </c>
      <c r="J1109" s="16">
        <v>57.6</v>
      </c>
    </row>
    <row r="1110" s="27" customFormat="1" spans="1:10">
      <c r="A1110" s="9" t="s">
        <v>178</v>
      </c>
      <c r="B1110" s="79">
        <v>250203021</v>
      </c>
      <c r="C1110" s="104" t="s">
        <v>1997</v>
      </c>
      <c r="D1110" s="79"/>
      <c r="E1110" s="79"/>
      <c r="F1110" s="9" t="s">
        <v>1613</v>
      </c>
      <c r="G1110" s="79"/>
      <c r="H1110" s="9"/>
      <c r="I1110" s="123"/>
      <c r="J1110" s="16"/>
    </row>
    <row r="1111" s="27" customFormat="1" ht="34" spans="1:10">
      <c r="A1111" s="9" t="s">
        <v>178</v>
      </c>
      <c r="B1111" s="79" t="s">
        <v>1998</v>
      </c>
      <c r="C1111" s="104" t="s">
        <v>1999</v>
      </c>
      <c r="D1111" s="79"/>
      <c r="E1111" s="79"/>
      <c r="F1111" s="9" t="s">
        <v>1613</v>
      </c>
      <c r="G1111" s="79"/>
      <c r="H1111" s="9">
        <v>6</v>
      </c>
      <c r="I1111" s="123">
        <v>5.4</v>
      </c>
      <c r="J1111" s="16">
        <v>4.8</v>
      </c>
    </row>
    <row r="1112" s="27" customFormat="1" ht="34" spans="1:10">
      <c r="A1112" s="9" t="s">
        <v>178</v>
      </c>
      <c r="B1112" s="79" t="s">
        <v>2000</v>
      </c>
      <c r="C1112" s="104" t="s">
        <v>2001</v>
      </c>
      <c r="D1112" s="79"/>
      <c r="E1112" s="79"/>
      <c r="F1112" s="9" t="s">
        <v>1613</v>
      </c>
      <c r="G1112" s="79"/>
      <c r="H1112" s="9">
        <v>24</v>
      </c>
      <c r="I1112" s="123">
        <v>21.6</v>
      </c>
      <c r="J1112" s="16">
        <v>19.2</v>
      </c>
    </row>
    <row r="1113" s="27" customFormat="1" spans="1:10">
      <c r="A1113" s="9" t="s">
        <v>178</v>
      </c>
      <c r="B1113" s="79">
        <v>250203022</v>
      </c>
      <c r="C1113" s="104" t="s">
        <v>2002</v>
      </c>
      <c r="D1113" s="79"/>
      <c r="E1113" s="79"/>
      <c r="F1113" s="9" t="s">
        <v>1613</v>
      </c>
      <c r="G1113" s="79"/>
      <c r="H1113" s="9"/>
      <c r="I1113" s="123"/>
      <c r="J1113" s="16"/>
    </row>
    <row r="1114" s="27" customFormat="1" ht="34" spans="1:10">
      <c r="A1114" s="9" t="s">
        <v>178</v>
      </c>
      <c r="B1114" s="79" t="s">
        <v>2003</v>
      </c>
      <c r="C1114" s="104" t="s">
        <v>2004</v>
      </c>
      <c r="D1114" s="79"/>
      <c r="E1114" s="79"/>
      <c r="F1114" s="9" t="s">
        <v>1613</v>
      </c>
      <c r="G1114" s="79"/>
      <c r="H1114" s="9">
        <v>10</v>
      </c>
      <c r="I1114" s="123">
        <v>9</v>
      </c>
      <c r="J1114" s="16">
        <v>8</v>
      </c>
    </row>
    <row r="1115" s="27" customFormat="1" ht="34" spans="1:10">
      <c r="A1115" s="9" t="s">
        <v>178</v>
      </c>
      <c r="B1115" s="79" t="s">
        <v>2005</v>
      </c>
      <c r="C1115" s="104" t="s">
        <v>2006</v>
      </c>
      <c r="D1115" s="79"/>
      <c r="E1115" s="79"/>
      <c r="F1115" s="9" t="s">
        <v>1613</v>
      </c>
      <c r="G1115" s="79"/>
      <c r="H1115" s="9">
        <v>21</v>
      </c>
      <c r="I1115" s="123">
        <v>18.9</v>
      </c>
      <c r="J1115" s="16">
        <v>16.8</v>
      </c>
    </row>
    <row r="1116" s="27" customFormat="1" spans="1:10">
      <c r="A1116" s="9" t="s">
        <v>178</v>
      </c>
      <c r="B1116" s="79">
        <v>250203023</v>
      </c>
      <c r="C1116" s="104" t="s">
        <v>2007</v>
      </c>
      <c r="D1116" s="79"/>
      <c r="E1116" s="79"/>
      <c r="F1116" s="9" t="s">
        <v>1613</v>
      </c>
      <c r="G1116" s="79"/>
      <c r="H1116" s="9"/>
      <c r="I1116" s="123"/>
      <c r="J1116" s="16"/>
    </row>
    <row r="1117" s="27" customFormat="1" ht="34" spans="1:10">
      <c r="A1117" s="9" t="s">
        <v>178</v>
      </c>
      <c r="B1117" s="79" t="s">
        <v>2008</v>
      </c>
      <c r="C1117" s="104" t="s">
        <v>2009</v>
      </c>
      <c r="D1117" s="79"/>
      <c r="E1117" s="79"/>
      <c r="F1117" s="9" t="s">
        <v>1613</v>
      </c>
      <c r="G1117" s="79"/>
      <c r="H1117" s="9">
        <v>10</v>
      </c>
      <c r="I1117" s="123">
        <v>9</v>
      </c>
      <c r="J1117" s="16">
        <v>8</v>
      </c>
    </row>
    <row r="1118" s="27" customFormat="1" ht="34" spans="1:10">
      <c r="A1118" s="9" t="s">
        <v>178</v>
      </c>
      <c r="B1118" s="79" t="s">
        <v>2010</v>
      </c>
      <c r="C1118" s="104" t="s">
        <v>2011</v>
      </c>
      <c r="D1118" s="79"/>
      <c r="E1118" s="79"/>
      <c r="F1118" s="9" t="s">
        <v>1613</v>
      </c>
      <c r="G1118" s="79"/>
      <c r="H1118" s="9">
        <v>22</v>
      </c>
      <c r="I1118" s="123">
        <v>19.8</v>
      </c>
      <c r="J1118" s="16">
        <v>17.6</v>
      </c>
    </row>
    <row r="1119" s="27" customFormat="1" ht="34" spans="1:10">
      <c r="A1119" s="9" t="s">
        <v>178</v>
      </c>
      <c r="B1119" s="79">
        <v>250203024</v>
      </c>
      <c r="C1119" s="104" t="s">
        <v>2012</v>
      </c>
      <c r="D1119" s="79"/>
      <c r="E1119" s="79"/>
      <c r="F1119" s="9" t="s">
        <v>1613</v>
      </c>
      <c r="G1119" s="79"/>
      <c r="H1119" s="9"/>
      <c r="I1119" s="123"/>
      <c r="J1119" s="16"/>
    </row>
    <row r="1120" s="27" customFormat="1" ht="34" spans="1:10">
      <c r="A1120" s="9" t="s">
        <v>178</v>
      </c>
      <c r="B1120" s="79" t="s">
        <v>2013</v>
      </c>
      <c r="C1120" s="104" t="s">
        <v>2014</v>
      </c>
      <c r="D1120" s="79"/>
      <c r="E1120" s="79"/>
      <c r="F1120" s="9" t="s">
        <v>1613</v>
      </c>
      <c r="G1120" s="79"/>
      <c r="H1120" s="9">
        <v>10</v>
      </c>
      <c r="I1120" s="123">
        <v>9</v>
      </c>
      <c r="J1120" s="16">
        <v>8</v>
      </c>
    </row>
    <row r="1121" s="27" customFormat="1" ht="34" spans="1:10">
      <c r="A1121" s="9" t="s">
        <v>178</v>
      </c>
      <c r="B1121" s="79" t="s">
        <v>2015</v>
      </c>
      <c r="C1121" s="104" t="s">
        <v>2016</v>
      </c>
      <c r="D1121" s="79"/>
      <c r="E1121" s="79"/>
      <c r="F1121" s="9" t="s">
        <v>1613</v>
      </c>
      <c r="G1121" s="79"/>
      <c r="H1121" s="9">
        <v>22</v>
      </c>
      <c r="I1121" s="123">
        <v>19.8</v>
      </c>
      <c r="J1121" s="16">
        <v>17.6</v>
      </c>
    </row>
    <row r="1122" s="27" customFormat="1" ht="34" spans="1:10">
      <c r="A1122" s="9" t="s">
        <v>178</v>
      </c>
      <c r="B1122" s="79">
        <v>250203025</v>
      </c>
      <c r="C1122" s="104" t="s">
        <v>2017</v>
      </c>
      <c r="D1122" s="79"/>
      <c r="E1122" s="79"/>
      <c r="F1122" s="9" t="s">
        <v>1613</v>
      </c>
      <c r="G1122" s="79"/>
      <c r="H1122" s="9"/>
      <c r="I1122" s="123"/>
      <c r="J1122" s="16"/>
    </row>
    <row r="1123" s="27" customFormat="1" ht="34" spans="1:10">
      <c r="A1123" s="9" t="s">
        <v>178</v>
      </c>
      <c r="B1123" s="79" t="s">
        <v>2018</v>
      </c>
      <c r="C1123" s="104" t="s">
        <v>2019</v>
      </c>
      <c r="D1123" s="79"/>
      <c r="E1123" s="79"/>
      <c r="F1123" s="9" t="s">
        <v>1613</v>
      </c>
      <c r="G1123" s="79"/>
      <c r="H1123" s="9">
        <v>10</v>
      </c>
      <c r="I1123" s="123">
        <v>9</v>
      </c>
      <c r="J1123" s="16">
        <v>8</v>
      </c>
    </row>
    <row r="1124" s="27" customFormat="1" ht="34" spans="1:10">
      <c r="A1124" s="9" t="s">
        <v>178</v>
      </c>
      <c r="B1124" s="79" t="s">
        <v>2020</v>
      </c>
      <c r="C1124" s="104" t="s">
        <v>2021</v>
      </c>
      <c r="D1124" s="79"/>
      <c r="E1124" s="79"/>
      <c r="F1124" s="9" t="s">
        <v>1613</v>
      </c>
      <c r="G1124" s="79"/>
      <c r="H1124" s="9">
        <v>21</v>
      </c>
      <c r="I1124" s="123">
        <v>18.9</v>
      </c>
      <c r="J1124" s="126">
        <v>16.8</v>
      </c>
    </row>
    <row r="1125" s="27" customFormat="1" spans="1:10">
      <c r="A1125" s="9" t="s">
        <v>178</v>
      </c>
      <c r="B1125" s="79">
        <v>250203026</v>
      </c>
      <c r="C1125" s="104" t="s">
        <v>2022</v>
      </c>
      <c r="D1125" s="79"/>
      <c r="E1125" s="79"/>
      <c r="F1125" s="9" t="s">
        <v>1613</v>
      </c>
      <c r="G1125" s="113"/>
      <c r="H1125" s="9"/>
      <c r="I1125" s="123"/>
      <c r="J1125" s="16"/>
    </row>
    <row r="1126" s="27" customFormat="1" ht="34" spans="1:10">
      <c r="A1126" s="9" t="s">
        <v>178</v>
      </c>
      <c r="B1126" s="79" t="s">
        <v>2023</v>
      </c>
      <c r="C1126" s="104" t="s">
        <v>2024</v>
      </c>
      <c r="D1126" s="79"/>
      <c r="E1126" s="79"/>
      <c r="F1126" s="9" t="s">
        <v>1613</v>
      </c>
      <c r="G1126" s="79"/>
      <c r="H1126" s="9">
        <v>4</v>
      </c>
      <c r="I1126" s="123">
        <v>3.6</v>
      </c>
      <c r="J1126" s="16">
        <v>3.2</v>
      </c>
    </row>
    <row r="1127" s="27" customFormat="1" ht="34" spans="1:10">
      <c r="A1127" s="9" t="s">
        <v>178</v>
      </c>
      <c r="B1127" s="79" t="s">
        <v>2025</v>
      </c>
      <c r="C1127" s="104" t="s">
        <v>2026</v>
      </c>
      <c r="D1127" s="79"/>
      <c r="E1127" s="79"/>
      <c r="F1127" s="9" t="s">
        <v>1613</v>
      </c>
      <c r="G1127" s="79"/>
      <c r="H1127" s="9">
        <v>14</v>
      </c>
      <c r="I1127" s="123">
        <v>12.6</v>
      </c>
      <c r="J1127" s="16">
        <v>11.2</v>
      </c>
    </row>
    <row r="1128" s="27" customFormat="1" ht="34" spans="1:10">
      <c r="A1128" s="9" t="s">
        <v>178</v>
      </c>
      <c r="B1128" s="79" t="s">
        <v>2027</v>
      </c>
      <c r="C1128" s="104" t="s">
        <v>2028</v>
      </c>
      <c r="D1128" s="79"/>
      <c r="E1128" s="79"/>
      <c r="F1128" s="9" t="s">
        <v>1613</v>
      </c>
      <c r="G1128" s="79"/>
      <c r="H1128" s="9">
        <v>54</v>
      </c>
      <c r="I1128" s="123">
        <v>48.6</v>
      </c>
      <c r="J1128" s="16">
        <v>43.2</v>
      </c>
    </row>
    <row r="1129" s="27" customFormat="1" spans="1:10">
      <c r="A1129" s="9" t="s">
        <v>178</v>
      </c>
      <c r="B1129" s="79">
        <v>250203027</v>
      </c>
      <c r="C1129" s="104" t="s">
        <v>2029</v>
      </c>
      <c r="D1129" s="79"/>
      <c r="E1129" s="79"/>
      <c r="F1129" s="9" t="s">
        <v>1613</v>
      </c>
      <c r="G1129" s="79"/>
      <c r="H1129" s="9"/>
      <c r="I1129" s="123"/>
      <c r="J1129" s="16"/>
    </row>
    <row r="1130" s="27" customFormat="1" ht="34" spans="1:10">
      <c r="A1130" s="9" t="s">
        <v>178</v>
      </c>
      <c r="B1130" s="79" t="s">
        <v>2030</v>
      </c>
      <c r="C1130" s="104" t="s">
        <v>2031</v>
      </c>
      <c r="D1130" s="79"/>
      <c r="E1130" s="79"/>
      <c r="F1130" s="9" t="s">
        <v>1613</v>
      </c>
      <c r="G1130" s="79"/>
      <c r="H1130" s="9">
        <v>10</v>
      </c>
      <c r="I1130" s="123">
        <v>9</v>
      </c>
      <c r="J1130" s="16">
        <v>8</v>
      </c>
    </row>
    <row r="1131" s="27" customFormat="1" ht="34" spans="1:10">
      <c r="A1131" s="9" t="s">
        <v>178</v>
      </c>
      <c r="B1131" s="79" t="s">
        <v>2032</v>
      </c>
      <c r="C1131" s="104" t="s">
        <v>2033</v>
      </c>
      <c r="D1131" s="79"/>
      <c r="E1131" s="79"/>
      <c r="F1131" s="9" t="s">
        <v>1613</v>
      </c>
      <c r="G1131" s="79"/>
      <c r="H1131" s="9">
        <v>20</v>
      </c>
      <c r="I1131" s="123">
        <v>18</v>
      </c>
      <c r="J1131" s="16">
        <v>16</v>
      </c>
    </row>
    <row r="1132" s="27" customFormat="1" spans="1:10">
      <c r="A1132" s="9" t="s">
        <v>178</v>
      </c>
      <c r="B1132" s="79">
        <v>250203028</v>
      </c>
      <c r="C1132" s="104" t="s">
        <v>2034</v>
      </c>
      <c r="D1132" s="79"/>
      <c r="E1132" s="79"/>
      <c r="F1132" s="9" t="s">
        <v>1613</v>
      </c>
      <c r="G1132" s="79"/>
      <c r="H1132" s="9">
        <v>8</v>
      </c>
      <c r="I1132" s="123">
        <v>7.2</v>
      </c>
      <c r="J1132" s="16">
        <v>6.4</v>
      </c>
    </row>
    <row r="1133" s="27" customFormat="1" spans="1:10">
      <c r="A1133" s="9" t="s">
        <v>178</v>
      </c>
      <c r="B1133" s="79">
        <v>250203029</v>
      </c>
      <c r="C1133" s="104" t="s">
        <v>2035</v>
      </c>
      <c r="D1133" s="79"/>
      <c r="E1133" s="79"/>
      <c r="F1133" s="9" t="s">
        <v>1613</v>
      </c>
      <c r="G1133" s="79"/>
      <c r="H1133" s="9">
        <v>10</v>
      </c>
      <c r="I1133" s="123">
        <v>9</v>
      </c>
      <c r="J1133" s="16">
        <v>8</v>
      </c>
    </row>
    <row r="1134" s="27" customFormat="1" spans="1:10">
      <c r="A1134" s="9" t="s">
        <v>178</v>
      </c>
      <c r="B1134" s="79">
        <v>250203030</v>
      </c>
      <c r="C1134" s="104" t="s">
        <v>2036</v>
      </c>
      <c r="D1134" s="79"/>
      <c r="E1134" s="79"/>
      <c r="F1134" s="9" t="s">
        <v>1613</v>
      </c>
      <c r="G1134" s="79"/>
      <c r="H1134" s="9"/>
      <c r="I1134" s="123"/>
      <c r="J1134" s="16"/>
    </row>
    <row r="1135" s="27" customFormat="1" spans="1:10">
      <c r="A1135" s="9" t="s">
        <v>178</v>
      </c>
      <c r="B1135" s="79" t="s">
        <v>2037</v>
      </c>
      <c r="C1135" s="104" t="s">
        <v>2038</v>
      </c>
      <c r="D1135" s="79"/>
      <c r="E1135" s="79"/>
      <c r="F1135" s="9" t="s">
        <v>1613</v>
      </c>
      <c r="G1135" s="79"/>
      <c r="H1135" s="9">
        <v>11</v>
      </c>
      <c r="I1135" s="123">
        <v>9.9</v>
      </c>
      <c r="J1135" s="16">
        <v>8.8</v>
      </c>
    </row>
    <row r="1136" s="27" customFormat="1" spans="1:10">
      <c r="A1136" s="9" t="s">
        <v>178</v>
      </c>
      <c r="B1136" s="79" t="s">
        <v>2039</v>
      </c>
      <c r="C1136" s="104" t="s">
        <v>2040</v>
      </c>
      <c r="D1136" s="79"/>
      <c r="E1136" s="79"/>
      <c r="F1136" s="9" t="s">
        <v>1613</v>
      </c>
      <c r="G1136" s="79"/>
      <c r="H1136" s="9">
        <v>21</v>
      </c>
      <c r="I1136" s="123">
        <v>18.9</v>
      </c>
      <c r="J1136" s="126">
        <v>16.8</v>
      </c>
    </row>
    <row r="1137" s="27" customFormat="1" ht="51" spans="1:10">
      <c r="A1137" s="9" t="s">
        <v>178</v>
      </c>
      <c r="B1137" s="79">
        <v>250203031</v>
      </c>
      <c r="C1137" s="104" t="s">
        <v>2041</v>
      </c>
      <c r="D1137" s="79" t="s">
        <v>2042</v>
      </c>
      <c r="E1137" s="79"/>
      <c r="F1137" s="9" t="s">
        <v>1613</v>
      </c>
      <c r="G1137" s="79" t="s">
        <v>2043</v>
      </c>
      <c r="H1137" s="9"/>
      <c r="I1137" s="123"/>
      <c r="J1137" s="16"/>
    </row>
    <row r="1138" s="27" customFormat="1" ht="51" spans="1:10">
      <c r="A1138" s="9" t="s">
        <v>178</v>
      </c>
      <c r="B1138" s="79" t="s">
        <v>2044</v>
      </c>
      <c r="C1138" s="104" t="s">
        <v>2045</v>
      </c>
      <c r="D1138" s="79" t="s">
        <v>2042</v>
      </c>
      <c r="E1138" s="79"/>
      <c r="F1138" s="9" t="s">
        <v>1613</v>
      </c>
      <c r="G1138" s="79" t="s">
        <v>2043</v>
      </c>
      <c r="H1138" s="9">
        <v>80</v>
      </c>
      <c r="I1138" s="123">
        <v>72</v>
      </c>
      <c r="J1138" s="16">
        <v>64</v>
      </c>
    </row>
    <row r="1139" s="27" customFormat="1" ht="51" spans="1:10">
      <c r="A1139" s="9" t="s">
        <v>178</v>
      </c>
      <c r="B1139" s="79" t="s">
        <v>2046</v>
      </c>
      <c r="C1139" s="104" t="s">
        <v>2047</v>
      </c>
      <c r="D1139" s="79" t="s">
        <v>2042</v>
      </c>
      <c r="E1139" s="79"/>
      <c r="F1139" s="9" t="s">
        <v>1613</v>
      </c>
      <c r="G1139" s="79" t="s">
        <v>2043</v>
      </c>
      <c r="H1139" s="118">
        <v>107</v>
      </c>
      <c r="I1139" s="125">
        <v>96.3</v>
      </c>
      <c r="J1139" s="114">
        <v>85.6</v>
      </c>
    </row>
    <row r="1140" s="27" customFormat="1" spans="1:10">
      <c r="A1140" s="9" t="s">
        <v>178</v>
      </c>
      <c r="B1140" s="79">
        <v>250203032</v>
      </c>
      <c r="C1140" s="104" t="s">
        <v>2048</v>
      </c>
      <c r="D1140" s="79"/>
      <c r="E1140" s="79"/>
      <c r="F1140" s="9" t="s">
        <v>1613</v>
      </c>
      <c r="G1140" s="113"/>
      <c r="H1140" s="9"/>
      <c r="I1140" s="123"/>
      <c r="J1140" s="16"/>
    </row>
    <row r="1141" s="27" customFormat="1" ht="34" spans="1:10">
      <c r="A1141" s="9" t="s">
        <v>178</v>
      </c>
      <c r="B1141" s="79" t="s">
        <v>2049</v>
      </c>
      <c r="C1141" s="104" t="s">
        <v>2050</v>
      </c>
      <c r="D1141" s="79"/>
      <c r="E1141" s="79"/>
      <c r="F1141" s="9" t="s">
        <v>1613</v>
      </c>
      <c r="G1141" s="79"/>
      <c r="H1141" s="9">
        <v>38</v>
      </c>
      <c r="I1141" s="123">
        <v>34.2</v>
      </c>
      <c r="J1141" s="16">
        <v>30.4</v>
      </c>
    </row>
    <row r="1142" s="27" customFormat="1" ht="34" spans="1:10">
      <c r="A1142" s="9" t="s">
        <v>178</v>
      </c>
      <c r="B1142" s="79" t="s">
        <v>2051</v>
      </c>
      <c r="C1142" s="104" t="s">
        <v>2052</v>
      </c>
      <c r="D1142" s="79"/>
      <c r="E1142" s="79"/>
      <c r="F1142" s="9" t="s">
        <v>1613</v>
      </c>
      <c r="G1142" s="79"/>
      <c r="H1142" s="9">
        <v>50</v>
      </c>
      <c r="I1142" s="123">
        <v>45</v>
      </c>
      <c r="J1142" s="16">
        <v>40</v>
      </c>
    </row>
    <row r="1143" s="27" customFormat="1" ht="53" spans="1:10">
      <c r="A1143" s="9" t="s">
        <v>178</v>
      </c>
      <c r="B1143" s="79">
        <v>250203033</v>
      </c>
      <c r="C1143" s="85" t="s">
        <v>2053</v>
      </c>
      <c r="D1143" s="86" t="s">
        <v>2054</v>
      </c>
      <c r="E1143" s="83"/>
      <c r="F1143" s="83" t="s">
        <v>1613</v>
      </c>
      <c r="G1143" s="86" t="s">
        <v>1741</v>
      </c>
      <c r="H1143" s="9"/>
      <c r="I1143" s="123"/>
      <c r="J1143" s="16"/>
    </row>
    <row r="1144" s="27" customFormat="1" ht="53" spans="1:10">
      <c r="A1144" s="9" t="s">
        <v>178</v>
      </c>
      <c r="B1144" s="79" t="s">
        <v>2055</v>
      </c>
      <c r="C1144" s="85" t="s">
        <v>2056</v>
      </c>
      <c r="D1144" s="86" t="s">
        <v>2057</v>
      </c>
      <c r="E1144" s="86"/>
      <c r="F1144" s="83" t="s">
        <v>1613</v>
      </c>
      <c r="G1144" s="86"/>
      <c r="H1144" s="9">
        <v>80</v>
      </c>
      <c r="I1144" s="123">
        <v>72</v>
      </c>
      <c r="J1144" s="16">
        <v>64</v>
      </c>
    </row>
    <row r="1145" s="27" customFormat="1" ht="53" spans="1:10">
      <c r="A1145" s="9" t="s">
        <v>178</v>
      </c>
      <c r="B1145" s="79" t="s">
        <v>2058</v>
      </c>
      <c r="C1145" s="85" t="s">
        <v>2059</v>
      </c>
      <c r="D1145" s="86" t="s">
        <v>2060</v>
      </c>
      <c r="E1145" s="86"/>
      <c r="F1145" s="83" t="s">
        <v>1613</v>
      </c>
      <c r="G1145" s="86"/>
      <c r="H1145" s="9">
        <v>100</v>
      </c>
      <c r="I1145" s="123">
        <v>90</v>
      </c>
      <c r="J1145" s="16">
        <v>80</v>
      </c>
    </row>
    <row r="1146" s="27" customFormat="1" spans="1:10">
      <c r="A1146" s="9" t="s">
        <v>178</v>
      </c>
      <c r="B1146" s="79">
        <v>250203034</v>
      </c>
      <c r="C1146" s="104" t="s">
        <v>2061</v>
      </c>
      <c r="D1146" s="79"/>
      <c r="E1146" s="79"/>
      <c r="F1146" s="9" t="s">
        <v>1613</v>
      </c>
      <c r="G1146" s="79"/>
      <c r="H1146" s="9">
        <v>10</v>
      </c>
      <c r="I1146" s="123">
        <v>9</v>
      </c>
      <c r="J1146" s="16">
        <v>8</v>
      </c>
    </row>
    <row r="1147" s="27" customFormat="1" spans="1:10">
      <c r="A1147" s="9" t="s">
        <v>178</v>
      </c>
      <c r="B1147" s="79">
        <v>250203035</v>
      </c>
      <c r="C1147" s="104" t="s">
        <v>2062</v>
      </c>
      <c r="D1147" s="79"/>
      <c r="E1147" s="79"/>
      <c r="F1147" s="9" t="s">
        <v>1613</v>
      </c>
      <c r="G1147" s="79"/>
      <c r="H1147" s="9"/>
      <c r="I1147" s="123"/>
      <c r="J1147" s="16"/>
    </row>
    <row r="1148" s="27" customFormat="1" spans="1:10">
      <c r="A1148" s="9" t="s">
        <v>178</v>
      </c>
      <c r="B1148" s="79" t="s">
        <v>2063</v>
      </c>
      <c r="C1148" s="104" t="s">
        <v>2064</v>
      </c>
      <c r="D1148" s="79"/>
      <c r="E1148" s="79"/>
      <c r="F1148" s="9" t="s">
        <v>1613</v>
      </c>
      <c r="G1148" s="79"/>
      <c r="H1148" s="9">
        <v>8</v>
      </c>
      <c r="I1148" s="123">
        <v>7.2</v>
      </c>
      <c r="J1148" s="16">
        <v>6.4</v>
      </c>
    </row>
    <row r="1149" s="27" customFormat="1" spans="1:10">
      <c r="A1149" s="9" t="s">
        <v>178</v>
      </c>
      <c r="B1149" s="79" t="s">
        <v>2065</v>
      </c>
      <c r="C1149" s="104" t="s">
        <v>2066</v>
      </c>
      <c r="D1149" s="79"/>
      <c r="E1149" s="79"/>
      <c r="F1149" s="9" t="s">
        <v>1613</v>
      </c>
      <c r="G1149" s="79"/>
      <c r="H1149" s="9">
        <v>15</v>
      </c>
      <c r="I1149" s="123">
        <v>13.5</v>
      </c>
      <c r="J1149" s="126">
        <v>12</v>
      </c>
    </row>
    <row r="1150" s="27" customFormat="1" spans="1:10">
      <c r="A1150" s="9" t="s">
        <v>178</v>
      </c>
      <c r="B1150" s="79">
        <v>250203036</v>
      </c>
      <c r="C1150" s="104" t="s">
        <v>2067</v>
      </c>
      <c r="D1150" s="79"/>
      <c r="E1150" s="79"/>
      <c r="F1150" s="9" t="s">
        <v>1613</v>
      </c>
      <c r="G1150" s="79"/>
      <c r="H1150" s="9">
        <v>16</v>
      </c>
      <c r="I1150" s="123">
        <v>14.4</v>
      </c>
      <c r="J1150" s="16">
        <v>12.8</v>
      </c>
    </row>
    <row r="1151" s="27" customFormat="1" spans="1:10">
      <c r="A1151" s="9" t="s">
        <v>178</v>
      </c>
      <c r="B1151" s="79">
        <v>250203037</v>
      </c>
      <c r="C1151" s="104" t="s">
        <v>2068</v>
      </c>
      <c r="D1151" s="79"/>
      <c r="E1151" s="79"/>
      <c r="F1151" s="9" t="s">
        <v>1613</v>
      </c>
      <c r="G1151" s="79"/>
      <c r="H1151" s="9">
        <v>8</v>
      </c>
      <c r="I1151" s="123">
        <v>7.2</v>
      </c>
      <c r="J1151" s="16">
        <v>6.4</v>
      </c>
    </row>
    <row r="1152" s="27" customFormat="1" ht="34" spans="1:10">
      <c r="A1152" s="9" t="s">
        <v>178</v>
      </c>
      <c r="B1152" s="79">
        <v>250203038</v>
      </c>
      <c r="C1152" s="104" t="s">
        <v>2069</v>
      </c>
      <c r="D1152" s="79"/>
      <c r="E1152" s="79"/>
      <c r="F1152" s="9" t="s">
        <v>1613</v>
      </c>
      <c r="G1152" s="79"/>
      <c r="H1152" s="9">
        <v>76</v>
      </c>
      <c r="I1152" s="123">
        <v>68.4</v>
      </c>
      <c r="J1152" s="16">
        <v>60.8</v>
      </c>
    </row>
    <row r="1153" s="27" customFormat="1" spans="1:10">
      <c r="A1153" s="9" t="s">
        <v>178</v>
      </c>
      <c r="B1153" s="79">
        <v>250203039</v>
      </c>
      <c r="C1153" s="104" t="s">
        <v>2070</v>
      </c>
      <c r="D1153" s="79"/>
      <c r="E1153" s="79"/>
      <c r="F1153" s="9" t="s">
        <v>1613</v>
      </c>
      <c r="G1153" s="79"/>
      <c r="H1153" s="9">
        <v>5</v>
      </c>
      <c r="I1153" s="123">
        <v>4.5</v>
      </c>
      <c r="J1153" s="16">
        <v>4</v>
      </c>
    </row>
    <row r="1154" s="27" customFormat="1" spans="1:10">
      <c r="A1154" s="9" t="s">
        <v>178</v>
      </c>
      <c r="B1154" s="79">
        <v>250203040</v>
      </c>
      <c r="C1154" s="104" t="s">
        <v>2071</v>
      </c>
      <c r="D1154" s="79"/>
      <c r="E1154" s="79"/>
      <c r="F1154" s="9" t="s">
        <v>1613</v>
      </c>
      <c r="G1154" s="79"/>
      <c r="H1154" s="9">
        <v>4.5</v>
      </c>
      <c r="I1154" s="123">
        <v>4.05</v>
      </c>
      <c r="J1154" s="126">
        <v>3.6</v>
      </c>
    </row>
    <row r="1155" s="27" customFormat="1" spans="1:10">
      <c r="A1155" s="9" t="s">
        <v>178</v>
      </c>
      <c r="B1155" s="79">
        <v>250203041</v>
      </c>
      <c r="C1155" s="104" t="s">
        <v>2072</v>
      </c>
      <c r="D1155" s="79"/>
      <c r="E1155" s="79"/>
      <c r="F1155" s="9" t="s">
        <v>1613</v>
      </c>
      <c r="G1155" s="79"/>
      <c r="H1155" s="9" t="s">
        <v>318</v>
      </c>
      <c r="I1155" s="124" t="s">
        <v>318</v>
      </c>
      <c r="J1155" s="9" t="s">
        <v>318</v>
      </c>
    </row>
    <row r="1156" s="27" customFormat="1" spans="1:10">
      <c r="A1156" s="9" t="s">
        <v>178</v>
      </c>
      <c r="B1156" s="79">
        <v>250203042</v>
      </c>
      <c r="C1156" s="104" t="s">
        <v>2073</v>
      </c>
      <c r="D1156" s="79"/>
      <c r="E1156" s="79"/>
      <c r="F1156" s="9" t="s">
        <v>1613</v>
      </c>
      <c r="G1156" s="79"/>
      <c r="H1156" s="9">
        <v>4</v>
      </c>
      <c r="I1156" s="123">
        <v>3.6</v>
      </c>
      <c r="J1156" s="16">
        <v>3.2</v>
      </c>
    </row>
    <row r="1157" s="27" customFormat="1" ht="34" spans="1:10">
      <c r="A1157" s="9" t="s">
        <v>178</v>
      </c>
      <c r="B1157" s="79">
        <v>250203043</v>
      </c>
      <c r="C1157" s="104" t="s">
        <v>2074</v>
      </c>
      <c r="D1157" s="79"/>
      <c r="E1157" s="79"/>
      <c r="F1157" s="9" t="s">
        <v>1613</v>
      </c>
      <c r="G1157" s="79"/>
      <c r="H1157" s="9"/>
      <c r="I1157" s="123"/>
      <c r="J1157" s="16"/>
    </row>
    <row r="1158" s="27" customFormat="1" ht="34" spans="1:10">
      <c r="A1158" s="9" t="s">
        <v>178</v>
      </c>
      <c r="B1158" s="79" t="s">
        <v>2075</v>
      </c>
      <c r="C1158" s="104" t="s">
        <v>2076</v>
      </c>
      <c r="D1158" s="79"/>
      <c r="E1158" s="79"/>
      <c r="F1158" s="9" t="s">
        <v>1613</v>
      </c>
      <c r="G1158" s="79"/>
      <c r="H1158" s="9">
        <v>45</v>
      </c>
      <c r="I1158" s="123">
        <v>40.5</v>
      </c>
      <c r="J1158" s="16">
        <v>36</v>
      </c>
    </row>
    <row r="1159" s="27" customFormat="1" ht="34" spans="1:10">
      <c r="A1159" s="9" t="s">
        <v>178</v>
      </c>
      <c r="B1159" s="79" t="s">
        <v>2077</v>
      </c>
      <c r="C1159" s="104" t="s">
        <v>2078</v>
      </c>
      <c r="D1159" s="79"/>
      <c r="E1159" s="79"/>
      <c r="F1159" s="9" t="s">
        <v>1613</v>
      </c>
      <c r="G1159" s="79"/>
      <c r="H1159" s="118">
        <v>57</v>
      </c>
      <c r="I1159" s="125">
        <v>51.3</v>
      </c>
      <c r="J1159" s="114">
        <v>45.6</v>
      </c>
    </row>
    <row r="1160" s="27" customFormat="1" ht="34" spans="1:10">
      <c r="A1160" s="9" t="s">
        <v>178</v>
      </c>
      <c r="B1160" s="79">
        <v>250203044</v>
      </c>
      <c r="C1160" s="104" t="s">
        <v>2079</v>
      </c>
      <c r="D1160" s="79"/>
      <c r="E1160" s="79"/>
      <c r="F1160" s="9" t="s">
        <v>1613</v>
      </c>
      <c r="G1160" s="79"/>
      <c r="H1160" s="9"/>
      <c r="I1160" s="123"/>
      <c r="J1160" s="16"/>
    </row>
    <row r="1161" s="27" customFormat="1" ht="34" spans="1:10">
      <c r="A1161" s="9" t="s">
        <v>178</v>
      </c>
      <c r="B1161" s="79" t="s">
        <v>2080</v>
      </c>
      <c r="C1161" s="104" t="s">
        <v>2081</v>
      </c>
      <c r="D1161" s="79"/>
      <c r="E1161" s="79"/>
      <c r="F1161" s="9" t="s">
        <v>1613</v>
      </c>
      <c r="G1161" s="79"/>
      <c r="H1161" s="9">
        <v>43</v>
      </c>
      <c r="I1161" s="123">
        <v>38.7</v>
      </c>
      <c r="J1161" s="16">
        <v>34.4</v>
      </c>
    </row>
    <row r="1162" s="27" customFormat="1" ht="34" spans="1:10">
      <c r="A1162" s="9" t="s">
        <v>178</v>
      </c>
      <c r="B1162" s="79" t="s">
        <v>2082</v>
      </c>
      <c r="C1162" s="104" t="s">
        <v>2083</v>
      </c>
      <c r="D1162" s="79"/>
      <c r="E1162" s="79"/>
      <c r="F1162" s="9" t="s">
        <v>1613</v>
      </c>
      <c r="G1162" s="79"/>
      <c r="H1162" s="9">
        <v>57</v>
      </c>
      <c r="I1162" s="123">
        <v>51.3</v>
      </c>
      <c r="J1162" s="16">
        <v>45.6</v>
      </c>
    </row>
    <row r="1163" s="27" customFormat="1" ht="34" spans="1:10">
      <c r="A1163" s="9" t="s">
        <v>178</v>
      </c>
      <c r="B1163" s="79">
        <v>250203045</v>
      </c>
      <c r="C1163" s="104" t="s">
        <v>2084</v>
      </c>
      <c r="D1163" s="79"/>
      <c r="E1163" s="79"/>
      <c r="F1163" s="9" t="s">
        <v>1613</v>
      </c>
      <c r="G1163" s="79"/>
      <c r="H1163" s="9"/>
      <c r="I1163" s="123"/>
      <c r="J1163" s="16"/>
    </row>
    <row r="1164" s="27" customFormat="1" ht="34" spans="1:10">
      <c r="A1164" s="9" t="s">
        <v>178</v>
      </c>
      <c r="B1164" s="79" t="s">
        <v>2085</v>
      </c>
      <c r="C1164" s="104" t="s">
        <v>2086</v>
      </c>
      <c r="D1164" s="79"/>
      <c r="E1164" s="79"/>
      <c r="F1164" s="9" t="s">
        <v>1613</v>
      </c>
      <c r="G1164" s="79"/>
      <c r="H1164" s="9">
        <v>52</v>
      </c>
      <c r="I1164" s="123">
        <v>46.8</v>
      </c>
      <c r="J1164" s="16">
        <v>41.6</v>
      </c>
    </row>
    <row r="1165" s="27" customFormat="1" ht="34" spans="1:10">
      <c r="A1165" s="9" t="s">
        <v>178</v>
      </c>
      <c r="B1165" s="79" t="s">
        <v>2087</v>
      </c>
      <c r="C1165" s="104" t="s">
        <v>2088</v>
      </c>
      <c r="D1165" s="79"/>
      <c r="E1165" s="79"/>
      <c r="F1165" s="9" t="s">
        <v>1613</v>
      </c>
      <c r="G1165" s="79"/>
      <c r="H1165" s="9">
        <v>66</v>
      </c>
      <c r="I1165" s="123">
        <v>59.4</v>
      </c>
      <c r="J1165" s="16">
        <v>52.8</v>
      </c>
    </row>
    <row r="1166" s="27" customFormat="1" ht="34" spans="1:10">
      <c r="A1166" s="9" t="s">
        <v>178</v>
      </c>
      <c r="B1166" s="79">
        <v>250203046</v>
      </c>
      <c r="C1166" s="104" t="s">
        <v>2089</v>
      </c>
      <c r="D1166" s="79"/>
      <c r="E1166" s="79"/>
      <c r="F1166" s="9" t="s">
        <v>1613</v>
      </c>
      <c r="G1166" s="79"/>
      <c r="H1166" s="9"/>
      <c r="I1166" s="123"/>
      <c r="J1166" s="16"/>
    </row>
    <row r="1167" s="27" customFormat="1" ht="34" spans="1:10">
      <c r="A1167" s="9" t="s">
        <v>178</v>
      </c>
      <c r="B1167" s="79" t="s">
        <v>2090</v>
      </c>
      <c r="C1167" s="104" t="s">
        <v>2091</v>
      </c>
      <c r="D1167" s="79"/>
      <c r="E1167" s="79"/>
      <c r="F1167" s="9" t="s">
        <v>1613</v>
      </c>
      <c r="G1167" s="79"/>
      <c r="H1167" s="9">
        <v>52</v>
      </c>
      <c r="I1167" s="123">
        <v>46.8</v>
      </c>
      <c r="J1167" s="16">
        <v>41.6</v>
      </c>
    </row>
    <row r="1168" s="27" customFormat="1" ht="34" spans="1:10">
      <c r="A1168" s="9" t="s">
        <v>178</v>
      </c>
      <c r="B1168" s="79" t="s">
        <v>2092</v>
      </c>
      <c r="C1168" s="104" t="s">
        <v>2093</v>
      </c>
      <c r="D1168" s="79"/>
      <c r="E1168" s="79"/>
      <c r="F1168" s="9" t="s">
        <v>1613</v>
      </c>
      <c r="G1168" s="79"/>
      <c r="H1168" s="9">
        <v>104</v>
      </c>
      <c r="I1168" s="123">
        <v>93.6</v>
      </c>
      <c r="J1168" s="16">
        <v>83.2</v>
      </c>
    </row>
    <row r="1169" s="27" customFormat="1" ht="34" spans="1:10">
      <c r="A1169" s="9" t="s">
        <v>178</v>
      </c>
      <c r="B1169" s="79">
        <v>250203047</v>
      </c>
      <c r="C1169" s="104" t="s">
        <v>2094</v>
      </c>
      <c r="D1169" s="79"/>
      <c r="E1169" s="79"/>
      <c r="F1169" s="9" t="s">
        <v>1613</v>
      </c>
      <c r="G1169" s="79"/>
      <c r="H1169" s="9"/>
      <c r="I1169" s="123"/>
      <c r="J1169" s="16"/>
    </row>
    <row r="1170" s="27" customFormat="1" ht="34" spans="1:10">
      <c r="A1170" s="9" t="s">
        <v>178</v>
      </c>
      <c r="B1170" s="79" t="s">
        <v>2095</v>
      </c>
      <c r="C1170" s="104" t="s">
        <v>2096</v>
      </c>
      <c r="D1170" s="79"/>
      <c r="E1170" s="79"/>
      <c r="F1170" s="9" t="s">
        <v>1613</v>
      </c>
      <c r="G1170" s="79"/>
      <c r="H1170" s="9">
        <v>25</v>
      </c>
      <c r="I1170" s="123">
        <v>22.5</v>
      </c>
      <c r="J1170" s="16">
        <v>20</v>
      </c>
    </row>
    <row r="1171" s="27" customFormat="1" ht="34" spans="1:10">
      <c r="A1171" s="9" t="s">
        <v>178</v>
      </c>
      <c r="B1171" s="79" t="s">
        <v>2097</v>
      </c>
      <c r="C1171" s="104" t="s">
        <v>2098</v>
      </c>
      <c r="D1171" s="79"/>
      <c r="E1171" s="79"/>
      <c r="F1171" s="9" t="s">
        <v>1613</v>
      </c>
      <c r="G1171" s="79"/>
      <c r="H1171" s="9">
        <v>68</v>
      </c>
      <c r="I1171" s="123">
        <v>61.2</v>
      </c>
      <c r="J1171" s="126">
        <v>54.4</v>
      </c>
    </row>
    <row r="1172" s="27" customFormat="1" ht="34" spans="1:10">
      <c r="A1172" s="9" t="s">
        <v>178</v>
      </c>
      <c r="B1172" s="79">
        <v>250203048</v>
      </c>
      <c r="C1172" s="104" t="s">
        <v>2099</v>
      </c>
      <c r="D1172" s="79"/>
      <c r="E1172" s="79"/>
      <c r="F1172" s="9" t="s">
        <v>1613</v>
      </c>
      <c r="G1172" s="79"/>
      <c r="H1172" s="9"/>
      <c r="I1172" s="123"/>
      <c r="J1172" s="16"/>
    </row>
    <row r="1173" s="27" customFormat="1" ht="34" spans="1:10">
      <c r="A1173" s="9" t="s">
        <v>178</v>
      </c>
      <c r="B1173" s="79" t="s">
        <v>2100</v>
      </c>
      <c r="C1173" s="104" t="s">
        <v>2101</v>
      </c>
      <c r="D1173" s="79"/>
      <c r="E1173" s="79"/>
      <c r="F1173" s="9" t="s">
        <v>1613</v>
      </c>
      <c r="G1173" s="79"/>
      <c r="H1173" s="9">
        <v>43</v>
      </c>
      <c r="I1173" s="123">
        <v>38.7</v>
      </c>
      <c r="J1173" s="16">
        <v>34.4</v>
      </c>
    </row>
    <row r="1174" s="27" customFormat="1" ht="34" spans="1:10">
      <c r="A1174" s="9" t="s">
        <v>178</v>
      </c>
      <c r="B1174" s="79" t="s">
        <v>2102</v>
      </c>
      <c r="C1174" s="104" t="s">
        <v>2103</v>
      </c>
      <c r="D1174" s="79"/>
      <c r="E1174" s="79"/>
      <c r="F1174" s="9" t="s">
        <v>1613</v>
      </c>
      <c r="G1174" s="79"/>
      <c r="H1174" s="9">
        <v>50</v>
      </c>
      <c r="I1174" s="123">
        <v>45</v>
      </c>
      <c r="J1174" s="16">
        <v>40</v>
      </c>
    </row>
    <row r="1175" s="27" customFormat="1" ht="34" spans="1:10">
      <c r="A1175" s="9" t="s">
        <v>178</v>
      </c>
      <c r="B1175" s="79">
        <v>250203049</v>
      </c>
      <c r="C1175" s="104" t="s">
        <v>2104</v>
      </c>
      <c r="D1175" s="79"/>
      <c r="E1175" s="79"/>
      <c r="F1175" s="9" t="s">
        <v>1613</v>
      </c>
      <c r="G1175" s="79"/>
      <c r="H1175" s="9">
        <v>190</v>
      </c>
      <c r="I1175" s="123">
        <v>171</v>
      </c>
      <c r="J1175" s="16">
        <v>152</v>
      </c>
    </row>
    <row r="1176" s="27" customFormat="1" spans="1:10">
      <c r="A1176" s="9" t="s">
        <v>178</v>
      </c>
      <c r="B1176" s="79">
        <v>250203050</v>
      </c>
      <c r="C1176" s="104" t="s">
        <v>2105</v>
      </c>
      <c r="D1176" s="79"/>
      <c r="E1176" s="79"/>
      <c r="F1176" s="9" t="s">
        <v>1613</v>
      </c>
      <c r="G1176" s="79"/>
      <c r="H1176" s="9">
        <v>50</v>
      </c>
      <c r="I1176" s="123">
        <v>45</v>
      </c>
      <c r="J1176" s="16">
        <v>40</v>
      </c>
    </row>
    <row r="1177" s="27" customFormat="1" spans="1:10">
      <c r="A1177" s="9" t="s">
        <v>178</v>
      </c>
      <c r="B1177" s="79">
        <v>250203051</v>
      </c>
      <c r="C1177" s="104" t="s">
        <v>2106</v>
      </c>
      <c r="D1177" s="79"/>
      <c r="E1177" s="79"/>
      <c r="F1177" s="9" t="s">
        <v>1613</v>
      </c>
      <c r="G1177" s="79"/>
      <c r="H1177" s="9">
        <v>50</v>
      </c>
      <c r="I1177" s="123">
        <v>45</v>
      </c>
      <c r="J1177" s="16">
        <v>40</v>
      </c>
    </row>
    <row r="1178" s="27" customFormat="1" spans="1:10">
      <c r="A1178" s="9" t="s">
        <v>178</v>
      </c>
      <c r="B1178" s="79">
        <v>250203052</v>
      </c>
      <c r="C1178" s="104" t="s">
        <v>2107</v>
      </c>
      <c r="D1178" s="79"/>
      <c r="E1178" s="79"/>
      <c r="F1178" s="9" t="s">
        <v>1613</v>
      </c>
      <c r="G1178" s="79"/>
      <c r="H1178" s="118">
        <v>109</v>
      </c>
      <c r="I1178" s="125">
        <v>98.1</v>
      </c>
      <c r="J1178" s="114">
        <v>87.2</v>
      </c>
    </row>
    <row r="1179" s="27" customFormat="1" spans="1:10">
      <c r="A1179" s="9" t="s">
        <v>178</v>
      </c>
      <c r="B1179" s="79">
        <v>250203053</v>
      </c>
      <c r="C1179" s="104" t="s">
        <v>2108</v>
      </c>
      <c r="D1179" s="79"/>
      <c r="E1179" s="79"/>
      <c r="F1179" s="9" t="s">
        <v>1613</v>
      </c>
      <c r="G1179" s="79"/>
      <c r="H1179" s="9">
        <v>128</v>
      </c>
      <c r="I1179" s="123">
        <v>115.2</v>
      </c>
      <c r="J1179" s="16">
        <v>102.4</v>
      </c>
    </row>
    <row r="1180" s="27" customFormat="1" spans="1:10">
      <c r="A1180" s="9" t="s">
        <v>178</v>
      </c>
      <c r="B1180" s="79">
        <v>250203054</v>
      </c>
      <c r="C1180" s="104" t="s">
        <v>2109</v>
      </c>
      <c r="D1180" s="79"/>
      <c r="E1180" s="79"/>
      <c r="F1180" s="9" t="s">
        <v>1613</v>
      </c>
      <c r="G1180" s="79"/>
      <c r="H1180" s="118">
        <v>165</v>
      </c>
      <c r="I1180" s="125">
        <v>148.5</v>
      </c>
      <c r="J1180" s="114">
        <v>132</v>
      </c>
    </row>
    <row r="1181" s="27" customFormat="1" spans="1:10">
      <c r="A1181" s="9" t="s">
        <v>178</v>
      </c>
      <c r="B1181" s="79">
        <v>250203055</v>
      </c>
      <c r="C1181" s="104" t="s">
        <v>2110</v>
      </c>
      <c r="D1181" s="79"/>
      <c r="E1181" s="79"/>
      <c r="F1181" s="9" t="s">
        <v>1613</v>
      </c>
      <c r="G1181" s="79"/>
      <c r="H1181" s="118">
        <v>50</v>
      </c>
      <c r="I1181" s="125">
        <v>45</v>
      </c>
      <c r="J1181" s="114">
        <v>40</v>
      </c>
    </row>
    <row r="1182" s="27" customFormat="1" ht="34" spans="1:10">
      <c r="A1182" s="9" t="s">
        <v>178</v>
      </c>
      <c r="B1182" s="79">
        <v>250203056</v>
      </c>
      <c r="C1182" s="104" t="s">
        <v>2111</v>
      </c>
      <c r="D1182" s="79"/>
      <c r="E1182" s="79"/>
      <c r="F1182" s="9" t="s">
        <v>1613</v>
      </c>
      <c r="G1182" s="79"/>
      <c r="H1182" s="9">
        <v>285</v>
      </c>
      <c r="I1182" s="123">
        <v>256.5</v>
      </c>
      <c r="J1182" s="16">
        <v>228</v>
      </c>
    </row>
    <row r="1183" s="27" customFormat="1" ht="34" spans="1:10">
      <c r="A1183" s="9" t="s">
        <v>178</v>
      </c>
      <c r="B1183" s="79">
        <v>250203057</v>
      </c>
      <c r="C1183" s="104" t="s">
        <v>2112</v>
      </c>
      <c r="D1183" s="79"/>
      <c r="E1183" s="79"/>
      <c r="F1183" s="9" t="s">
        <v>1613</v>
      </c>
      <c r="G1183" s="79"/>
      <c r="H1183" s="9">
        <v>285</v>
      </c>
      <c r="I1183" s="123">
        <v>256.5</v>
      </c>
      <c r="J1183" s="16">
        <v>228</v>
      </c>
    </row>
    <row r="1184" s="27" customFormat="1" ht="34" spans="1:10">
      <c r="A1184" s="9" t="s">
        <v>178</v>
      </c>
      <c r="B1184" s="79">
        <v>250203058</v>
      </c>
      <c r="C1184" s="104" t="s">
        <v>2113</v>
      </c>
      <c r="D1184" s="79"/>
      <c r="E1184" s="79"/>
      <c r="F1184" s="9" t="s">
        <v>1613</v>
      </c>
      <c r="G1184" s="79"/>
      <c r="H1184" s="9" t="s">
        <v>318</v>
      </c>
      <c r="I1184" s="124" t="s">
        <v>318</v>
      </c>
      <c r="J1184" s="9" t="s">
        <v>318</v>
      </c>
    </row>
    <row r="1185" s="27" customFormat="1" ht="34" spans="1:10">
      <c r="A1185" s="9" t="s">
        <v>178</v>
      </c>
      <c r="B1185" s="79">
        <v>250203059</v>
      </c>
      <c r="C1185" s="104" t="s">
        <v>2114</v>
      </c>
      <c r="D1185" s="79"/>
      <c r="E1185" s="79"/>
      <c r="F1185" s="9" t="s">
        <v>1613</v>
      </c>
      <c r="G1185" s="79"/>
      <c r="H1185" s="9" t="s">
        <v>318</v>
      </c>
      <c r="I1185" s="124" t="s">
        <v>318</v>
      </c>
      <c r="J1185" s="9" t="s">
        <v>318</v>
      </c>
    </row>
    <row r="1186" s="27" customFormat="1" ht="34" spans="1:10">
      <c r="A1186" s="9" t="s">
        <v>178</v>
      </c>
      <c r="B1186" s="79">
        <v>250203060</v>
      </c>
      <c r="C1186" s="104" t="s">
        <v>2115</v>
      </c>
      <c r="D1186" s="79"/>
      <c r="E1186" s="79"/>
      <c r="F1186" s="9" t="s">
        <v>1613</v>
      </c>
      <c r="G1186" s="79"/>
      <c r="H1186" s="9">
        <v>190</v>
      </c>
      <c r="I1186" s="123">
        <v>171</v>
      </c>
      <c r="J1186" s="16">
        <v>152</v>
      </c>
    </row>
    <row r="1187" s="27" customFormat="1" ht="34" spans="1:10">
      <c r="A1187" s="9" t="s">
        <v>178</v>
      </c>
      <c r="B1187" s="79">
        <v>250203061</v>
      </c>
      <c r="C1187" s="104" t="s">
        <v>2116</v>
      </c>
      <c r="D1187" s="79"/>
      <c r="E1187" s="79"/>
      <c r="F1187" s="9" t="s">
        <v>1613</v>
      </c>
      <c r="G1187" s="79"/>
      <c r="H1187" s="9">
        <v>190</v>
      </c>
      <c r="I1187" s="123">
        <v>171</v>
      </c>
      <c r="J1187" s="16">
        <v>152</v>
      </c>
    </row>
    <row r="1188" s="27" customFormat="1" ht="34" spans="1:10">
      <c r="A1188" s="9" t="s">
        <v>178</v>
      </c>
      <c r="B1188" s="79">
        <v>250203062</v>
      </c>
      <c r="C1188" s="104" t="s">
        <v>2117</v>
      </c>
      <c r="D1188" s="79"/>
      <c r="E1188" s="79"/>
      <c r="F1188" s="9" t="s">
        <v>1613</v>
      </c>
      <c r="G1188" s="79"/>
      <c r="H1188" s="9">
        <v>190</v>
      </c>
      <c r="I1188" s="123">
        <v>171</v>
      </c>
      <c r="J1188" s="16">
        <v>152</v>
      </c>
    </row>
    <row r="1189" s="27" customFormat="1" ht="51" spans="1:10">
      <c r="A1189" s="9" t="s">
        <v>178</v>
      </c>
      <c r="B1189" s="79">
        <v>250203063</v>
      </c>
      <c r="C1189" s="104" t="s">
        <v>2118</v>
      </c>
      <c r="D1189" s="79"/>
      <c r="E1189" s="79"/>
      <c r="F1189" s="9" t="s">
        <v>1613</v>
      </c>
      <c r="G1189" s="79"/>
      <c r="H1189" s="9" t="s">
        <v>318</v>
      </c>
      <c r="I1189" s="124" t="s">
        <v>318</v>
      </c>
      <c r="J1189" s="9" t="s">
        <v>318</v>
      </c>
    </row>
    <row r="1190" s="27" customFormat="1" ht="34" spans="1:10">
      <c r="A1190" s="9" t="s">
        <v>178</v>
      </c>
      <c r="B1190" s="79">
        <v>250203064</v>
      </c>
      <c r="C1190" s="104" t="s">
        <v>2119</v>
      </c>
      <c r="D1190" s="79"/>
      <c r="E1190" s="79"/>
      <c r="F1190" s="9" t="s">
        <v>1613</v>
      </c>
      <c r="G1190" s="79"/>
      <c r="H1190" s="9">
        <v>190</v>
      </c>
      <c r="I1190" s="123">
        <v>171</v>
      </c>
      <c r="J1190" s="16">
        <v>152</v>
      </c>
    </row>
    <row r="1191" s="27" customFormat="1" ht="34" spans="1:10">
      <c r="A1191" s="9" t="s">
        <v>178</v>
      </c>
      <c r="B1191" s="79">
        <v>250203065</v>
      </c>
      <c r="C1191" s="104" t="s">
        <v>2120</v>
      </c>
      <c r="D1191" s="79"/>
      <c r="E1191" s="79"/>
      <c r="F1191" s="9" t="s">
        <v>1613</v>
      </c>
      <c r="G1191" s="113"/>
      <c r="H1191" s="9"/>
      <c r="I1191" s="123"/>
      <c r="J1191" s="16"/>
    </row>
    <row r="1192" s="27" customFormat="1" ht="34" spans="1:10">
      <c r="A1192" s="9" t="s">
        <v>178</v>
      </c>
      <c r="B1192" s="79" t="s">
        <v>2121</v>
      </c>
      <c r="C1192" s="104" t="s">
        <v>2122</v>
      </c>
      <c r="D1192" s="6"/>
      <c r="E1192" s="79"/>
      <c r="F1192" s="9" t="s">
        <v>1613</v>
      </c>
      <c r="G1192" s="79"/>
      <c r="H1192" s="9">
        <v>7</v>
      </c>
      <c r="I1192" s="123">
        <v>6.3</v>
      </c>
      <c r="J1192" s="16">
        <v>5.6</v>
      </c>
    </row>
    <row r="1193" s="27" customFormat="1" ht="51" spans="1:10">
      <c r="A1193" s="9" t="s">
        <v>178</v>
      </c>
      <c r="B1193" s="79" t="s">
        <v>2123</v>
      </c>
      <c r="C1193" s="104" t="s">
        <v>2124</v>
      </c>
      <c r="D1193" s="79"/>
      <c r="E1193" s="79"/>
      <c r="F1193" s="9" t="s">
        <v>26</v>
      </c>
      <c r="G1193" s="79"/>
      <c r="H1193" s="9">
        <v>7</v>
      </c>
      <c r="I1193" s="123">
        <v>6.3</v>
      </c>
      <c r="J1193" s="16">
        <v>5.6</v>
      </c>
    </row>
    <row r="1194" s="27" customFormat="1" ht="34" spans="1:10">
      <c r="A1194" s="9" t="s">
        <v>178</v>
      </c>
      <c r="B1194" s="79" t="s">
        <v>2125</v>
      </c>
      <c r="C1194" s="104" t="s">
        <v>2126</v>
      </c>
      <c r="D1194" s="79"/>
      <c r="E1194" s="79"/>
      <c r="F1194" s="9" t="s">
        <v>1613</v>
      </c>
      <c r="G1194" s="79"/>
      <c r="H1194" s="9">
        <v>13</v>
      </c>
      <c r="I1194" s="123">
        <v>11.7</v>
      </c>
      <c r="J1194" s="16">
        <v>10.4</v>
      </c>
    </row>
    <row r="1195" s="27" customFormat="1" ht="51" spans="1:10">
      <c r="A1195" s="9" t="s">
        <v>178</v>
      </c>
      <c r="B1195" s="79" t="s">
        <v>2127</v>
      </c>
      <c r="C1195" s="104" t="s">
        <v>2128</v>
      </c>
      <c r="D1195" s="79"/>
      <c r="E1195" s="79"/>
      <c r="F1195" s="9" t="s">
        <v>26</v>
      </c>
      <c r="G1195" s="79"/>
      <c r="H1195" s="9">
        <v>13</v>
      </c>
      <c r="I1195" s="123">
        <v>11.7</v>
      </c>
      <c r="J1195" s="16">
        <v>10.4</v>
      </c>
    </row>
    <row r="1196" s="27" customFormat="1" ht="34" spans="1:10">
      <c r="A1196" s="9" t="s">
        <v>178</v>
      </c>
      <c r="B1196" s="79" t="s">
        <v>2129</v>
      </c>
      <c r="C1196" s="104" t="s">
        <v>2130</v>
      </c>
      <c r="D1196" s="79"/>
      <c r="E1196" s="79"/>
      <c r="F1196" s="9" t="s">
        <v>1613</v>
      </c>
      <c r="G1196" s="79"/>
      <c r="H1196" s="9">
        <v>25</v>
      </c>
      <c r="I1196" s="123">
        <v>22.5</v>
      </c>
      <c r="J1196" s="16">
        <v>20</v>
      </c>
    </row>
    <row r="1197" s="27" customFormat="1" ht="51" spans="1:10">
      <c r="A1197" s="9" t="s">
        <v>178</v>
      </c>
      <c r="B1197" s="79" t="s">
        <v>2131</v>
      </c>
      <c r="C1197" s="104" t="s">
        <v>2132</v>
      </c>
      <c r="D1197" s="79"/>
      <c r="E1197" s="79"/>
      <c r="F1197" s="9" t="s">
        <v>26</v>
      </c>
      <c r="G1197" s="79"/>
      <c r="H1197" s="9">
        <v>25</v>
      </c>
      <c r="I1197" s="123">
        <v>22.5</v>
      </c>
      <c r="J1197" s="16">
        <v>20</v>
      </c>
    </row>
    <row r="1198" s="27" customFormat="1" spans="1:10">
      <c r="A1198" s="9" t="s">
        <v>178</v>
      </c>
      <c r="B1198" s="79">
        <v>250203066</v>
      </c>
      <c r="C1198" s="104" t="s">
        <v>2133</v>
      </c>
      <c r="D1198" s="79"/>
      <c r="E1198" s="79"/>
      <c r="F1198" s="9" t="s">
        <v>1613</v>
      </c>
      <c r="G1198" s="79"/>
      <c r="H1198" s="9"/>
      <c r="I1198" s="123"/>
      <c r="J1198" s="16"/>
    </row>
    <row r="1199" s="27" customFormat="1" ht="34" spans="1:10">
      <c r="A1199" s="9" t="s">
        <v>178</v>
      </c>
      <c r="B1199" s="79" t="s">
        <v>2134</v>
      </c>
      <c r="C1199" s="104" t="s">
        <v>2135</v>
      </c>
      <c r="D1199" s="79"/>
      <c r="E1199" s="79"/>
      <c r="F1199" s="9" t="s">
        <v>1613</v>
      </c>
      <c r="G1199" s="79"/>
      <c r="H1199" s="9">
        <v>54</v>
      </c>
      <c r="I1199" s="123">
        <v>48.6</v>
      </c>
      <c r="J1199" s="16">
        <v>43.2</v>
      </c>
    </row>
    <row r="1200" s="27" customFormat="1" ht="34" spans="1:10">
      <c r="A1200" s="9" t="s">
        <v>178</v>
      </c>
      <c r="B1200" s="79" t="s">
        <v>2136</v>
      </c>
      <c r="C1200" s="104" t="s">
        <v>2137</v>
      </c>
      <c r="D1200" s="79"/>
      <c r="E1200" s="79"/>
      <c r="F1200" s="9" t="s">
        <v>1613</v>
      </c>
      <c r="G1200" s="79"/>
      <c r="H1200" s="9">
        <v>111</v>
      </c>
      <c r="I1200" s="123">
        <v>99.9</v>
      </c>
      <c r="J1200" s="16">
        <v>88.8</v>
      </c>
    </row>
    <row r="1201" s="27" customFormat="1" spans="1:10">
      <c r="A1201" s="9" t="s">
        <v>178</v>
      </c>
      <c r="B1201" s="79">
        <v>250203067</v>
      </c>
      <c r="C1201" s="104" t="s">
        <v>2138</v>
      </c>
      <c r="D1201" s="79"/>
      <c r="E1201" s="79"/>
      <c r="F1201" s="9" t="s">
        <v>1613</v>
      </c>
      <c r="G1201" s="79"/>
      <c r="H1201" s="9"/>
      <c r="I1201" s="123"/>
      <c r="J1201" s="16"/>
    </row>
    <row r="1202" s="27" customFormat="1" spans="1:10">
      <c r="A1202" s="9" t="s">
        <v>178</v>
      </c>
      <c r="B1202" s="79" t="s">
        <v>2139</v>
      </c>
      <c r="C1202" s="104" t="s">
        <v>2140</v>
      </c>
      <c r="D1202" s="79"/>
      <c r="E1202" s="79"/>
      <c r="F1202" s="9" t="s">
        <v>1613</v>
      </c>
      <c r="G1202" s="79"/>
      <c r="H1202" s="9">
        <v>21</v>
      </c>
      <c r="I1202" s="123">
        <v>18.9</v>
      </c>
      <c r="J1202" s="16">
        <v>16.8</v>
      </c>
    </row>
    <row r="1203" s="27" customFormat="1" spans="1:10">
      <c r="A1203" s="9" t="s">
        <v>178</v>
      </c>
      <c r="B1203" s="79" t="s">
        <v>2141</v>
      </c>
      <c r="C1203" s="104" t="s">
        <v>2142</v>
      </c>
      <c r="D1203" s="79"/>
      <c r="E1203" s="79"/>
      <c r="F1203" s="9" t="s">
        <v>1613</v>
      </c>
      <c r="G1203" s="79"/>
      <c r="H1203" s="9">
        <v>43</v>
      </c>
      <c r="I1203" s="123">
        <v>38.7</v>
      </c>
      <c r="J1203" s="16">
        <v>34.4</v>
      </c>
    </row>
    <row r="1204" s="27" customFormat="1" spans="1:10">
      <c r="A1204" s="9" t="s">
        <v>178</v>
      </c>
      <c r="B1204" s="79" t="s">
        <v>2143</v>
      </c>
      <c r="C1204" s="104" t="s">
        <v>2144</v>
      </c>
      <c r="D1204" s="79"/>
      <c r="E1204" s="79"/>
      <c r="F1204" s="9" t="s">
        <v>1613</v>
      </c>
      <c r="G1204" s="79"/>
      <c r="H1204" s="9">
        <v>43</v>
      </c>
      <c r="I1204" s="123">
        <v>38.7</v>
      </c>
      <c r="J1204" s="16">
        <v>34.4</v>
      </c>
    </row>
    <row r="1205" s="27" customFormat="1" ht="34" spans="1:10">
      <c r="A1205" s="9" t="s">
        <v>178</v>
      </c>
      <c r="B1205" s="79">
        <v>250203068</v>
      </c>
      <c r="C1205" s="104" t="s">
        <v>2145</v>
      </c>
      <c r="D1205" s="79"/>
      <c r="E1205" s="79"/>
      <c r="F1205" s="9" t="s">
        <v>1613</v>
      </c>
      <c r="G1205" s="79"/>
      <c r="H1205" s="9"/>
      <c r="I1205" s="123"/>
      <c r="J1205" s="16"/>
    </row>
    <row r="1206" s="27" customFormat="1" ht="34" spans="1:10">
      <c r="A1206" s="9" t="s">
        <v>178</v>
      </c>
      <c r="B1206" s="79" t="s">
        <v>2146</v>
      </c>
      <c r="C1206" s="104" t="s">
        <v>2147</v>
      </c>
      <c r="D1206" s="79"/>
      <c r="E1206" s="79"/>
      <c r="F1206" s="9" t="s">
        <v>1613</v>
      </c>
      <c r="G1206" s="79"/>
      <c r="H1206" s="9">
        <v>54</v>
      </c>
      <c r="I1206" s="123">
        <v>48.6</v>
      </c>
      <c r="J1206" s="16">
        <v>43.2</v>
      </c>
    </row>
    <row r="1207" s="27" customFormat="1" ht="34" spans="1:10">
      <c r="A1207" s="9" t="s">
        <v>178</v>
      </c>
      <c r="B1207" s="79" t="s">
        <v>2148</v>
      </c>
      <c r="C1207" s="104" t="s">
        <v>2149</v>
      </c>
      <c r="D1207" s="79"/>
      <c r="E1207" s="79"/>
      <c r="F1207" s="9" t="s">
        <v>1613</v>
      </c>
      <c r="G1207" s="79"/>
      <c r="H1207" s="9">
        <v>150</v>
      </c>
      <c r="I1207" s="123">
        <v>135</v>
      </c>
      <c r="J1207" s="16">
        <v>120</v>
      </c>
    </row>
    <row r="1208" s="27" customFormat="1" ht="34" spans="1:10">
      <c r="A1208" s="9" t="s">
        <v>178</v>
      </c>
      <c r="B1208" s="79" t="s">
        <v>2150</v>
      </c>
      <c r="C1208" s="104" t="s">
        <v>2151</v>
      </c>
      <c r="D1208" s="79"/>
      <c r="E1208" s="79"/>
      <c r="F1208" s="9" t="s">
        <v>1613</v>
      </c>
      <c r="G1208" s="79"/>
      <c r="H1208" s="9">
        <v>109</v>
      </c>
      <c r="I1208" s="123">
        <v>98.1</v>
      </c>
      <c r="J1208" s="16">
        <v>87.2</v>
      </c>
    </row>
    <row r="1209" s="27" customFormat="1" ht="34" spans="1:10">
      <c r="A1209" s="9" t="s">
        <v>178</v>
      </c>
      <c r="B1209" s="79" t="s">
        <v>2152</v>
      </c>
      <c r="C1209" s="104" t="s">
        <v>2153</v>
      </c>
      <c r="D1209" s="79"/>
      <c r="E1209" s="79"/>
      <c r="F1209" s="9" t="s">
        <v>1613</v>
      </c>
      <c r="G1209" s="79"/>
      <c r="H1209" s="9">
        <v>196</v>
      </c>
      <c r="I1209" s="123">
        <v>176.4</v>
      </c>
      <c r="J1209" s="126">
        <v>156.8</v>
      </c>
    </row>
    <row r="1210" s="27" customFormat="1" spans="1:10">
      <c r="A1210" s="9" t="s">
        <v>178</v>
      </c>
      <c r="B1210" s="79">
        <v>250203069</v>
      </c>
      <c r="C1210" s="104" t="s">
        <v>2154</v>
      </c>
      <c r="D1210" s="79"/>
      <c r="E1210" s="79"/>
      <c r="F1210" s="9" t="s">
        <v>1613</v>
      </c>
      <c r="G1210" s="79"/>
      <c r="H1210" s="9">
        <v>17</v>
      </c>
      <c r="I1210" s="123">
        <v>15.3</v>
      </c>
      <c r="J1210" s="16">
        <v>13.6</v>
      </c>
    </row>
    <row r="1211" s="27" customFormat="1" ht="34" spans="1:10">
      <c r="A1211" s="9" t="s">
        <v>178</v>
      </c>
      <c r="B1211" s="145">
        <v>250203070</v>
      </c>
      <c r="C1211" s="6" t="s">
        <v>2155</v>
      </c>
      <c r="D1211" s="13" t="s">
        <v>2156</v>
      </c>
      <c r="E1211" s="79"/>
      <c r="F1211" s="9" t="s">
        <v>26</v>
      </c>
      <c r="G1211" s="79"/>
      <c r="H1211" s="9">
        <v>6</v>
      </c>
      <c r="I1211" s="123">
        <v>5.4</v>
      </c>
      <c r="J1211" s="16">
        <v>4.8</v>
      </c>
    </row>
    <row r="1212" s="27" customFormat="1" spans="1:10">
      <c r="A1212" s="9" t="s">
        <v>178</v>
      </c>
      <c r="B1212" s="79">
        <v>250203071</v>
      </c>
      <c r="C1212" s="104" t="s">
        <v>2157</v>
      </c>
      <c r="D1212" s="113"/>
      <c r="E1212" s="79"/>
      <c r="F1212" s="9" t="s">
        <v>1613</v>
      </c>
      <c r="G1212" s="79"/>
      <c r="H1212" s="9">
        <v>6</v>
      </c>
      <c r="I1212" s="123">
        <v>5.4</v>
      </c>
      <c r="J1212" s="16">
        <v>4.8</v>
      </c>
    </row>
    <row r="1213" s="27" customFormat="1" spans="1:10">
      <c r="A1213" s="9" t="s">
        <v>178</v>
      </c>
      <c r="B1213" s="79" t="s">
        <v>2158</v>
      </c>
      <c r="C1213" s="104" t="s">
        <v>2159</v>
      </c>
      <c r="D1213" s="79"/>
      <c r="E1213" s="79"/>
      <c r="F1213" s="9" t="s">
        <v>1613</v>
      </c>
      <c r="G1213" s="79"/>
      <c r="H1213" s="9">
        <v>6</v>
      </c>
      <c r="I1213" s="123">
        <v>5.4</v>
      </c>
      <c r="J1213" s="16">
        <v>4.8</v>
      </c>
    </row>
    <row r="1214" s="27" customFormat="1" spans="1:10">
      <c r="A1214" s="9" t="s">
        <v>178</v>
      </c>
      <c r="B1214" s="79" t="s">
        <v>2160</v>
      </c>
      <c r="C1214" s="104" t="s">
        <v>2161</v>
      </c>
      <c r="D1214" s="79"/>
      <c r="E1214" s="79"/>
      <c r="F1214" s="9" t="s">
        <v>1613</v>
      </c>
      <c r="G1214" s="79"/>
      <c r="H1214" s="9">
        <v>6</v>
      </c>
      <c r="I1214" s="123">
        <v>5.4</v>
      </c>
      <c r="J1214" s="16">
        <v>4.8</v>
      </c>
    </row>
    <row r="1215" s="27" customFormat="1" spans="1:10">
      <c r="A1215" s="9" t="s">
        <v>178</v>
      </c>
      <c r="B1215" s="79" t="s">
        <v>2162</v>
      </c>
      <c r="C1215" s="104" t="s">
        <v>2163</v>
      </c>
      <c r="D1215" s="79"/>
      <c r="E1215" s="79"/>
      <c r="F1215" s="9" t="s">
        <v>1613</v>
      </c>
      <c r="G1215" s="79"/>
      <c r="H1215" s="9">
        <v>6</v>
      </c>
      <c r="I1215" s="123">
        <v>5.4</v>
      </c>
      <c r="J1215" s="16">
        <v>4.8</v>
      </c>
    </row>
    <row r="1216" s="27" customFormat="1" spans="1:10">
      <c r="A1216" s="9" t="s">
        <v>178</v>
      </c>
      <c r="B1216" s="79">
        <v>250203072</v>
      </c>
      <c r="C1216" s="104" t="s">
        <v>2164</v>
      </c>
      <c r="D1216" s="79"/>
      <c r="E1216" s="79"/>
      <c r="F1216" s="9" t="s">
        <v>1613</v>
      </c>
      <c r="G1216" s="79"/>
      <c r="H1216" s="9">
        <v>6</v>
      </c>
      <c r="I1216" s="123">
        <v>5.4</v>
      </c>
      <c r="J1216" s="16">
        <v>4.8</v>
      </c>
    </row>
    <row r="1217" s="27" customFormat="1" spans="1:10">
      <c r="A1217" s="9" t="s">
        <v>178</v>
      </c>
      <c r="B1217" s="79">
        <v>250203073</v>
      </c>
      <c r="C1217" s="104" t="s">
        <v>2165</v>
      </c>
      <c r="D1217" s="79"/>
      <c r="E1217" s="79"/>
      <c r="F1217" s="9" t="s">
        <v>1613</v>
      </c>
      <c r="G1217" s="79"/>
      <c r="H1217" s="9" t="s">
        <v>318</v>
      </c>
      <c r="I1217" s="124" t="s">
        <v>318</v>
      </c>
      <c r="J1217" s="9" t="s">
        <v>318</v>
      </c>
    </row>
    <row r="1218" s="27" customFormat="1" spans="1:10">
      <c r="A1218" s="9" t="s">
        <v>178</v>
      </c>
      <c r="B1218" s="79">
        <v>250203074</v>
      </c>
      <c r="C1218" s="104" t="s">
        <v>2166</v>
      </c>
      <c r="D1218" s="79"/>
      <c r="E1218" s="79"/>
      <c r="F1218" s="9" t="s">
        <v>1613</v>
      </c>
      <c r="G1218" s="79"/>
      <c r="H1218" s="9" t="s">
        <v>318</v>
      </c>
      <c r="I1218" s="124" t="s">
        <v>318</v>
      </c>
      <c r="J1218" s="9" t="s">
        <v>318</v>
      </c>
    </row>
    <row r="1219" s="27" customFormat="1" spans="1:10">
      <c r="A1219" s="9" t="s">
        <v>178</v>
      </c>
      <c r="B1219" s="79">
        <v>250203075</v>
      </c>
      <c r="C1219" s="104" t="s">
        <v>2167</v>
      </c>
      <c r="D1219" s="79"/>
      <c r="E1219" s="79"/>
      <c r="F1219" s="9" t="s">
        <v>1613</v>
      </c>
      <c r="G1219" s="79"/>
      <c r="H1219" s="9" t="s">
        <v>318</v>
      </c>
      <c r="I1219" s="124" t="s">
        <v>318</v>
      </c>
      <c r="J1219" s="9" t="s">
        <v>318</v>
      </c>
    </row>
    <row r="1220" s="27" customFormat="1" spans="1:10">
      <c r="A1220" s="9" t="s">
        <v>178</v>
      </c>
      <c r="B1220" s="79">
        <v>250203076</v>
      </c>
      <c r="C1220" s="104" t="s">
        <v>2168</v>
      </c>
      <c r="D1220" s="79"/>
      <c r="E1220" s="79"/>
      <c r="F1220" s="9" t="s">
        <v>1613</v>
      </c>
      <c r="G1220" s="79"/>
      <c r="H1220" s="9">
        <v>54</v>
      </c>
      <c r="I1220" s="123">
        <v>48.6</v>
      </c>
      <c r="J1220" s="16">
        <v>43.2</v>
      </c>
    </row>
    <row r="1221" s="27" customFormat="1" spans="1:10">
      <c r="A1221" s="9" t="s">
        <v>178</v>
      </c>
      <c r="B1221" s="79">
        <v>250203077</v>
      </c>
      <c r="C1221" s="104" t="s">
        <v>2169</v>
      </c>
      <c r="D1221" s="79"/>
      <c r="E1221" s="79"/>
      <c r="F1221" s="9" t="s">
        <v>1613</v>
      </c>
      <c r="G1221" s="79"/>
      <c r="H1221" s="9" t="s">
        <v>318</v>
      </c>
      <c r="I1221" s="124" t="s">
        <v>318</v>
      </c>
      <c r="J1221" s="9" t="s">
        <v>318</v>
      </c>
    </row>
    <row r="1222" s="27" customFormat="1" spans="1:10">
      <c r="A1222" s="9" t="s">
        <v>178</v>
      </c>
      <c r="B1222" s="79">
        <v>250203078</v>
      </c>
      <c r="C1222" s="104" t="s">
        <v>2170</v>
      </c>
      <c r="D1222" s="79"/>
      <c r="E1222" s="79"/>
      <c r="F1222" s="9" t="s">
        <v>1613</v>
      </c>
      <c r="G1222" s="79"/>
      <c r="H1222" s="9">
        <v>19</v>
      </c>
      <c r="I1222" s="123">
        <v>17.1</v>
      </c>
      <c r="J1222" s="16">
        <v>15.2</v>
      </c>
    </row>
    <row r="1223" s="27" customFormat="1" spans="1:10">
      <c r="A1223" s="9" t="s">
        <v>178</v>
      </c>
      <c r="B1223" s="79">
        <v>250203079</v>
      </c>
      <c r="C1223" s="104" t="s">
        <v>2171</v>
      </c>
      <c r="D1223" s="79"/>
      <c r="E1223" s="79"/>
      <c r="F1223" s="9" t="s">
        <v>1613</v>
      </c>
      <c r="G1223" s="79"/>
      <c r="H1223" s="9">
        <v>19</v>
      </c>
      <c r="I1223" s="123">
        <v>17.1</v>
      </c>
      <c r="J1223" s="16">
        <v>15.2</v>
      </c>
    </row>
    <row r="1224" s="27" customFormat="1" ht="51" spans="1:10">
      <c r="A1224" s="9" t="s">
        <v>178</v>
      </c>
      <c r="B1224" s="79">
        <v>250203080</v>
      </c>
      <c r="C1224" s="104" t="s">
        <v>2172</v>
      </c>
      <c r="D1224" s="79"/>
      <c r="E1224" s="79" t="s">
        <v>2173</v>
      </c>
      <c r="F1224" s="9" t="s">
        <v>26</v>
      </c>
      <c r="G1224" s="79"/>
      <c r="H1224" s="9">
        <v>170</v>
      </c>
      <c r="I1224" s="16">
        <v>153</v>
      </c>
      <c r="J1224" s="123">
        <v>136</v>
      </c>
    </row>
    <row r="1225" s="27" customFormat="1" spans="1:10">
      <c r="A1225" s="9" t="s">
        <v>178</v>
      </c>
      <c r="B1225" s="79" t="s">
        <v>2174</v>
      </c>
      <c r="C1225" s="104" t="s">
        <v>2175</v>
      </c>
      <c r="D1225" s="79"/>
      <c r="E1225" s="79"/>
      <c r="F1225" s="9" t="s">
        <v>26</v>
      </c>
      <c r="G1225" s="79"/>
      <c r="H1225" s="9"/>
      <c r="I1225" s="123"/>
      <c r="J1225" s="16"/>
    </row>
    <row r="1226" s="27" customFormat="1" ht="34" spans="1:10">
      <c r="A1226" s="9" t="s">
        <v>178</v>
      </c>
      <c r="B1226" s="79" t="s">
        <v>2176</v>
      </c>
      <c r="C1226" s="104" t="s">
        <v>2177</v>
      </c>
      <c r="D1226" s="79"/>
      <c r="E1226" s="79"/>
      <c r="F1226" s="9" t="s">
        <v>26</v>
      </c>
      <c r="G1226" s="79"/>
      <c r="H1226" s="9">
        <v>30</v>
      </c>
      <c r="I1226" s="123">
        <v>27</v>
      </c>
      <c r="J1226" s="16">
        <v>24</v>
      </c>
    </row>
    <row r="1227" s="27" customFormat="1" ht="34" spans="1:10">
      <c r="A1227" s="9" t="s">
        <v>178</v>
      </c>
      <c r="B1227" s="79" t="s">
        <v>2178</v>
      </c>
      <c r="C1227" s="104" t="s">
        <v>2179</v>
      </c>
      <c r="D1227" s="79"/>
      <c r="E1227" s="79"/>
      <c r="F1227" s="9" t="s">
        <v>26</v>
      </c>
      <c r="G1227" s="79"/>
      <c r="H1227" s="9">
        <v>80</v>
      </c>
      <c r="I1227" s="123">
        <v>72</v>
      </c>
      <c r="J1227" s="16">
        <v>64</v>
      </c>
    </row>
    <row r="1228" s="27" customFormat="1" ht="34" spans="1:10">
      <c r="A1228" s="16" t="s">
        <v>178</v>
      </c>
      <c r="B1228" s="104" t="s">
        <v>2180</v>
      </c>
      <c r="C1228" s="104" t="s">
        <v>2181</v>
      </c>
      <c r="D1228" s="104" t="s">
        <v>2182</v>
      </c>
      <c r="E1228" s="6"/>
      <c r="F1228" s="16" t="s">
        <v>26</v>
      </c>
      <c r="G1228" s="18"/>
      <c r="H1228" s="87">
        <v>180</v>
      </c>
      <c r="I1228" s="92">
        <f>H1228*0.9</f>
        <v>162</v>
      </c>
      <c r="J1228" s="93">
        <f>0.8*H1228</f>
        <v>144</v>
      </c>
    </row>
    <row r="1229" s="27" customFormat="1" spans="1:10">
      <c r="A1229" s="9"/>
      <c r="B1229" s="79">
        <v>2503</v>
      </c>
      <c r="C1229" s="104" t="s">
        <v>2183</v>
      </c>
      <c r="D1229" s="79"/>
      <c r="E1229" s="79"/>
      <c r="F1229" s="9"/>
      <c r="G1229" s="79"/>
      <c r="H1229" s="9"/>
      <c r="I1229" s="123"/>
      <c r="J1229" s="16"/>
    </row>
    <row r="1230" s="27" customFormat="1" spans="1:10">
      <c r="A1230" s="9"/>
      <c r="B1230" s="79">
        <v>250301</v>
      </c>
      <c r="C1230" s="104" t="s">
        <v>2184</v>
      </c>
      <c r="D1230" s="79"/>
      <c r="E1230" s="79"/>
      <c r="F1230" s="9"/>
      <c r="G1230" s="79"/>
      <c r="H1230" s="9"/>
      <c r="I1230" s="123"/>
      <c r="J1230" s="16"/>
    </row>
    <row r="1231" s="27" customFormat="1" ht="34" spans="1:10">
      <c r="A1231" s="9" t="s">
        <v>178</v>
      </c>
      <c r="B1231" s="79">
        <v>250301001</v>
      </c>
      <c r="C1231" s="104" t="s">
        <v>2185</v>
      </c>
      <c r="D1231" s="130" t="s">
        <v>2186</v>
      </c>
      <c r="E1231" s="79"/>
      <c r="F1231" s="9" t="s">
        <v>1613</v>
      </c>
      <c r="G1231" s="79" t="s">
        <v>2187</v>
      </c>
      <c r="H1231" s="9"/>
      <c r="I1231" s="123"/>
      <c r="J1231" s="16"/>
    </row>
    <row r="1232" s="27" customFormat="1" spans="1:10">
      <c r="A1232" s="9" t="s">
        <v>178</v>
      </c>
      <c r="B1232" s="79" t="s">
        <v>2188</v>
      </c>
      <c r="C1232" s="104" t="s">
        <v>2189</v>
      </c>
      <c r="D1232" s="79"/>
      <c r="E1232" s="79"/>
      <c r="F1232" s="9" t="s">
        <v>1613</v>
      </c>
      <c r="G1232" s="79"/>
      <c r="H1232" s="9">
        <v>10</v>
      </c>
      <c r="I1232" s="123">
        <v>9</v>
      </c>
      <c r="J1232" s="16">
        <v>8</v>
      </c>
    </row>
    <row r="1233" s="27" customFormat="1" spans="1:10">
      <c r="A1233" s="9" t="s">
        <v>178</v>
      </c>
      <c r="B1233" s="79" t="s">
        <v>2190</v>
      </c>
      <c r="C1233" s="104" t="s">
        <v>2191</v>
      </c>
      <c r="D1233" s="79"/>
      <c r="E1233" s="79"/>
      <c r="F1233" s="9" t="s">
        <v>1613</v>
      </c>
      <c r="G1233" s="79"/>
      <c r="H1233" s="9">
        <v>5.4</v>
      </c>
      <c r="I1233" s="123">
        <v>4.86</v>
      </c>
      <c r="J1233" s="126">
        <v>4.32</v>
      </c>
    </row>
    <row r="1234" s="27" customFormat="1" spans="1:10">
      <c r="A1234" s="9" t="s">
        <v>178</v>
      </c>
      <c r="B1234" s="79">
        <v>250301002</v>
      </c>
      <c r="C1234" s="104" t="s">
        <v>2192</v>
      </c>
      <c r="D1234" s="79"/>
      <c r="E1234" s="79"/>
      <c r="F1234" s="9"/>
      <c r="G1234" s="79"/>
      <c r="H1234" s="9"/>
      <c r="I1234" s="123"/>
      <c r="J1234" s="16"/>
    </row>
    <row r="1235" s="27" customFormat="1" spans="1:10">
      <c r="A1235" s="9" t="s">
        <v>178</v>
      </c>
      <c r="B1235" s="79" t="s">
        <v>2193</v>
      </c>
      <c r="C1235" s="104" t="s">
        <v>2194</v>
      </c>
      <c r="D1235" s="79"/>
      <c r="E1235" s="79"/>
      <c r="F1235" s="9" t="s">
        <v>1613</v>
      </c>
      <c r="G1235" s="79"/>
      <c r="H1235" s="9">
        <v>11</v>
      </c>
      <c r="I1235" s="123">
        <v>9.9</v>
      </c>
      <c r="J1235" s="16">
        <v>8.8</v>
      </c>
    </row>
    <row r="1236" s="27" customFormat="1" spans="1:10">
      <c r="A1236" s="9" t="s">
        <v>178</v>
      </c>
      <c r="B1236" s="79" t="s">
        <v>2195</v>
      </c>
      <c r="C1236" s="104" t="s">
        <v>2196</v>
      </c>
      <c r="D1236" s="79"/>
      <c r="E1236" s="79"/>
      <c r="F1236" s="9" t="s">
        <v>1613</v>
      </c>
      <c r="G1236" s="79"/>
      <c r="H1236" s="9">
        <v>5.4</v>
      </c>
      <c r="I1236" s="123">
        <v>4.86</v>
      </c>
      <c r="J1236" s="126">
        <v>4.32</v>
      </c>
    </row>
    <row r="1237" s="27" customFormat="1" spans="1:10">
      <c r="A1237" s="9" t="s">
        <v>178</v>
      </c>
      <c r="B1237" s="79" t="s">
        <v>2197</v>
      </c>
      <c r="C1237" s="104" t="s">
        <v>2198</v>
      </c>
      <c r="D1237" s="79"/>
      <c r="E1237" s="79"/>
      <c r="F1237" s="9" t="s">
        <v>1613</v>
      </c>
      <c r="G1237" s="79"/>
      <c r="H1237" s="9">
        <v>16</v>
      </c>
      <c r="I1237" s="123">
        <v>14.4</v>
      </c>
      <c r="J1237" s="16">
        <v>12.8</v>
      </c>
    </row>
    <row r="1238" s="27" customFormat="1" spans="1:10">
      <c r="A1238" s="9" t="s">
        <v>178</v>
      </c>
      <c r="B1238" s="79">
        <v>250301003</v>
      </c>
      <c r="C1238" s="104" t="s">
        <v>2199</v>
      </c>
      <c r="D1238" s="79"/>
      <c r="E1238" s="79"/>
      <c r="F1238" s="9" t="s">
        <v>1613</v>
      </c>
      <c r="G1238" s="79"/>
      <c r="H1238" s="9">
        <v>8</v>
      </c>
      <c r="I1238" s="123">
        <v>7.2</v>
      </c>
      <c r="J1238" s="16">
        <v>6.4</v>
      </c>
    </row>
    <row r="1239" s="27" customFormat="1" spans="1:10">
      <c r="A1239" s="9" t="s">
        <v>178</v>
      </c>
      <c r="B1239" s="79">
        <v>250301004</v>
      </c>
      <c r="C1239" s="104" t="s">
        <v>2200</v>
      </c>
      <c r="D1239" s="79"/>
      <c r="E1239" s="79"/>
      <c r="F1239" s="9" t="s">
        <v>1613</v>
      </c>
      <c r="G1239" s="79"/>
      <c r="H1239" s="9">
        <v>23</v>
      </c>
      <c r="I1239" s="123">
        <v>20.7</v>
      </c>
      <c r="J1239" s="126">
        <v>18.4</v>
      </c>
    </row>
    <row r="1240" s="27" customFormat="1" spans="1:10">
      <c r="A1240" s="9" t="s">
        <v>178</v>
      </c>
      <c r="B1240" s="79">
        <v>250301005</v>
      </c>
      <c r="C1240" s="104" t="s">
        <v>2201</v>
      </c>
      <c r="D1240" s="79" t="s">
        <v>2202</v>
      </c>
      <c r="E1240" s="79"/>
      <c r="F1240" s="9" t="s">
        <v>1613</v>
      </c>
      <c r="G1240" s="79" t="s">
        <v>2203</v>
      </c>
      <c r="H1240" s="9">
        <v>171</v>
      </c>
      <c r="I1240" s="123">
        <v>153.9</v>
      </c>
      <c r="J1240" s="126">
        <v>136.8</v>
      </c>
    </row>
    <row r="1241" s="27" customFormat="1" spans="1:10">
      <c r="A1241" s="9" t="s">
        <v>178</v>
      </c>
      <c r="B1241" s="79">
        <v>250301006</v>
      </c>
      <c r="C1241" s="104" t="s">
        <v>2204</v>
      </c>
      <c r="D1241" s="79"/>
      <c r="E1241" s="79"/>
      <c r="F1241" s="9" t="s">
        <v>1613</v>
      </c>
      <c r="G1241" s="79"/>
      <c r="H1241" s="9"/>
      <c r="I1241" s="123"/>
      <c r="J1241" s="16"/>
    </row>
    <row r="1242" s="27" customFormat="1" ht="34" spans="1:10">
      <c r="A1242" s="9" t="s">
        <v>178</v>
      </c>
      <c r="B1242" s="79" t="s">
        <v>2205</v>
      </c>
      <c r="C1242" s="104" t="s">
        <v>2206</v>
      </c>
      <c r="D1242" s="79"/>
      <c r="E1242" s="79"/>
      <c r="F1242" s="9" t="s">
        <v>1613</v>
      </c>
      <c r="G1242" s="79"/>
      <c r="H1242" s="9">
        <v>5</v>
      </c>
      <c r="I1242" s="123">
        <v>4.5</v>
      </c>
      <c r="J1242" s="16">
        <v>4</v>
      </c>
    </row>
    <row r="1243" s="27" customFormat="1" ht="34" spans="1:10">
      <c r="A1243" s="9" t="s">
        <v>178</v>
      </c>
      <c r="B1243" s="79" t="s">
        <v>2207</v>
      </c>
      <c r="C1243" s="104" t="s">
        <v>2208</v>
      </c>
      <c r="D1243" s="79"/>
      <c r="E1243" s="79"/>
      <c r="F1243" s="9" t="s">
        <v>1613</v>
      </c>
      <c r="G1243" s="79"/>
      <c r="H1243" s="9">
        <v>43</v>
      </c>
      <c r="I1243" s="123">
        <v>38.7</v>
      </c>
      <c r="J1243" s="16">
        <v>34.4</v>
      </c>
    </row>
    <row r="1244" s="27" customFormat="1" ht="51" spans="1:10">
      <c r="A1244" s="9" t="s">
        <v>178</v>
      </c>
      <c r="B1244" s="79">
        <v>250301007</v>
      </c>
      <c r="C1244" s="104" t="s">
        <v>2209</v>
      </c>
      <c r="D1244" s="79" t="s">
        <v>2210</v>
      </c>
      <c r="E1244" s="79"/>
      <c r="F1244" s="9" t="s">
        <v>1613</v>
      </c>
      <c r="G1244" s="79" t="s">
        <v>2203</v>
      </c>
      <c r="H1244" s="9"/>
      <c r="I1244" s="123"/>
      <c r="J1244" s="16"/>
    </row>
    <row r="1245" s="27" customFormat="1" ht="34" spans="1:10">
      <c r="A1245" s="9" t="s">
        <v>178</v>
      </c>
      <c r="B1245" s="79" t="s">
        <v>2211</v>
      </c>
      <c r="C1245" s="104" t="s">
        <v>2212</v>
      </c>
      <c r="D1245" s="79"/>
      <c r="E1245" s="79"/>
      <c r="F1245" s="9" t="s">
        <v>1613</v>
      </c>
      <c r="G1245" s="79"/>
      <c r="H1245" s="9">
        <v>10</v>
      </c>
      <c r="I1245" s="123">
        <v>9</v>
      </c>
      <c r="J1245" s="16">
        <v>8</v>
      </c>
    </row>
    <row r="1246" s="27" customFormat="1" spans="1:10">
      <c r="A1246" s="9" t="s">
        <v>178</v>
      </c>
      <c r="B1246" s="79" t="s">
        <v>2213</v>
      </c>
      <c r="C1246" s="104" t="s">
        <v>2214</v>
      </c>
      <c r="D1246" s="79"/>
      <c r="E1246" s="79"/>
      <c r="F1246" s="9" t="s">
        <v>1613</v>
      </c>
      <c r="G1246" s="79"/>
      <c r="H1246" s="9">
        <v>25</v>
      </c>
      <c r="I1246" s="123">
        <v>22.5</v>
      </c>
      <c r="J1246" s="16">
        <v>20</v>
      </c>
    </row>
    <row r="1247" s="27" customFormat="1" spans="1:10">
      <c r="A1247" s="9" t="s">
        <v>178</v>
      </c>
      <c r="B1247" s="79">
        <v>250301008</v>
      </c>
      <c r="C1247" s="104" t="s">
        <v>2215</v>
      </c>
      <c r="D1247" s="79"/>
      <c r="E1247" s="79"/>
      <c r="F1247" s="9" t="s">
        <v>1613</v>
      </c>
      <c r="G1247" s="113"/>
      <c r="H1247" s="9"/>
      <c r="I1247" s="123"/>
      <c r="J1247" s="16"/>
    </row>
    <row r="1248" s="27" customFormat="1" spans="1:10">
      <c r="A1248" s="9" t="s">
        <v>178</v>
      </c>
      <c r="B1248" s="79" t="s">
        <v>2216</v>
      </c>
      <c r="C1248" s="104" t="s">
        <v>2217</v>
      </c>
      <c r="D1248" s="79"/>
      <c r="E1248" s="79"/>
      <c r="F1248" s="9" t="s">
        <v>1613</v>
      </c>
      <c r="G1248" s="79"/>
      <c r="H1248" s="9">
        <v>22</v>
      </c>
      <c r="I1248" s="123">
        <v>19.8</v>
      </c>
      <c r="J1248" s="16">
        <v>17.6</v>
      </c>
    </row>
    <row r="1249" s="27" customFormat="1" spans="1:10">
      <c r="A1249" s="9" t="s">
        <v>178</v>
      </c>
      <c r="B1249" s="79" t="s">
        <v>2218</v>
      </c>
      <c r="C1249" s="104" t="s">
        <v>2219</v>
      </c>
      <c r="D1249" s="79"/>
      <c r="E1249" s="79"/>
      <c r="F1249" s="9" t="s">
        <v>1613</v>
      </c>
      <c r="G1249" s="79"/>
      <c r="H1249" s="9">
        <v>45</v>
      </c>
      <c r="I1249" s="123">
        <v>40.5</v>
      </c>
      <c r="J1249" s="126">
        <v>36</v>
      </c>
    </row>
    <row r="1250" s="27" customFormat="1" ht="34" spans="1:10">
      <c r="A1250" s="9" t="s">
        <v>178</v>
      </c>
      <c r="B1250" s="79" t="s">
        <v>2220</v>
      </c>
      <c r="C1250" s="104" t="s">
        <v>2221</v>
      </c>
      <c r="D1250" s="79"/>
      <c r="E1250" s="79"/>
      <c r="F1250" s="9" t="s">
        <v>1613</v>
      </c>
      <c r="G1250" s="79"/>
      <c r="H1250" s="9" t="s">
        <v>2222</v>
      </c>
      <c r="I1250" s="124" t="s">
        <v>2222</v>
      </c>
      <c r="J1250" s="9" t="s">
        <v>2222</v>
      </c>
    </row>
    <row r="1251" s="27" customFormat="1" spans="1:10">
      <c r="A1251" s="9" t="s">
        <v>178</v>
      </c>
      <c r="B1251" s="79">
        <v>250301009</v>
      </c>
      <c r="C1251" s="104" t="s">
        <v>2223</v>
      </c>
      <c r="D1251" s="79"/>
      <c r="E1251" s="79"/>
      <c r="F1251" s="9" t="s">
        <v>1613</v>
      </c>
      <c r="G1251" s="79"/>
      <c r="H1251" s="9">
        <v>43</v>
      </c>
      <c r="I1251" s="123">
        <v>38.7</v>
      </c>
      <c r="J1251" s="16">
        <v>34.4</v>
      </c>
    </row>
    <row r="1252" s="27" customFormat="1" spans="1:10">
      <c r="A1252" s="9" t="s">
        <v>178</v>
      </c>
      <c r="B1252" s="79">
        <v>250301010</v>
      </c>
      <c r="C1252" s="104" t="s">
        <v>2224</v>
      </c>
      <c r="D1252" s="113"/>
      <c r="E1252" s="79"/>
      <c r="F1252" s="9" t="s">
        <v>1613</v>
      </c>
      <c r="G1252" s="79"/>
      <c r="H1252" s="9"/>
      <c r="I1252" s="123"/>
      <c r="J1252" s="16"/>
    </row>
    <row r="1253" s="27" customFormat="1" spans="1:10">
      <c r="A1253" s="9" t="s">
        <v>178</v>
      </c>
      <c r="B1253" s="79" t="s">
        <v>2225</v>
      </c>
      <c r="C1253" s="104" t="s">
        <v>2226</v>
      </c>
      <c r="D1253" s="79"/>
      <c r="E1253" s="79"/>
      <c r="F1253" s="9" t="s">
        <v>1613</v>
      </c>
      <c r="G1253" s="79"/>
      <c r="H1253" s="9">
        <v>23</v>
      </c>
      <c r="I1253" s="123">
        <v>20.7</v>
      </c>
      <c r="J1253" s="16">
        <v>18.4</v>
      </c>
    </row>
    <row r="1254" s="27" customFormat="1" spans="1:10">
      <c r="A1254" s="9" t="s">
        <v>178</v>
      </c>
      <c r="B1254" s="79" t="s">
        <v>2227</v>
      </c>
      <c r="C1254" s="104" t="s">
        <v>2228</v>
      </c>
      <c r="D1254" s="79"/>
      <c r="E1254" s="79"/>
      <c r="F1254" s="9" t="s">
        <v>1613</v>
      </c>
      <c r="G1254" s="79"/>
      <c r="H1254" s="9">
        <v>23</v>
      </c>
      <c r="I1254" s="123">
        <v>20.7</v>
      </c>
      <c r="J1254" s="16">
        <v>18.4</v>
      </c>
    </row>
    <row r="1255" s="27" customFormat="1" spans="1:10">
      <c r="A1255" s="9" t="s">
        <v>178</v>
      </c>
      <c r="B1255" s="79" t="s">
        <v>2229</v>
      </c>
      <c r="C1255" s="104" t="s">
        <v>2230</v>
      </c>
      <c r="D1255" s="79"/>
      <c r="E1255" s="79"/>
      <c r="F1255" s="9" t="s">
        <v>1613</v>
      </c>
      <c r="G1255" s="79"/>
      <c r="H1255" s="9">
        <v>9</v>
      </c>
      <c r="I1255" s="123">
        <v>8.1</v>
      </c>
      <c r="J1255" s="126">
        <v>7.2</v>
      </c>
    </row>
    <row r="1256" s="27" customFormat="1" spans="1:10">
      <c r="A1256" s="9" t="s">
        <v>178</v>
      </c>
      <c r="B1256" s="79" t="s">
        <v>2231</v>
      </c>
      <c r="C1256" s="104" t="s">
        <v>2232</v>
      </c>
      <c r="D1256" s="79"/>
      <c r="E1256" s="79"/>
      <c r="F1256" s="9" t="s">
        <v>1613</v>
      </c>
      <c r="G1256" s="79"/>
      <c r="H1256" s="9">
        <v>9</v>
      </c>
      <c r="I1256" s="123">
        <v>8.1</v>
      </c>
      <c r="J1256" s="126">
        <v>7.2</v>
      </c>
    </row>
    <row r="1257" s="27" customFormat="1" ht="34" spans="1:10">
      <c r="A1257" s="9" t="s">
        <v>178</v>
      </c>
      <c r="B1257" s="79" t="s">
        <v>2233</v>
      </c>
      <c r="C1257" s="104" t="s">
        <v>2234</v>
      </c>
      <c r="D1257" s="79"/>
      <c r="E1257" s="79"/>
      <c r="F1257" s="9" t="s">
        <v>1613</v>
      </c>
      <c r="G1257" s="79"/>
      <c r="H1257" s="9">
        <v>17</v>
      </c>
      <c r="I1257" s="123">
        <v>15.3</v>
      </c>
      <c r="J1257" s="16">
        <v>13.6</v>
      </c>
    </row>
    <row r="1258" s="27" customFormat="1" spans="1:10">
      <c r="A1258" s="9" t="s">
        <v>178</v>
      </c>
      <c r="B1258" s="79" t="s">
        <v>2235</v>
      </c>
      <c r="C1258" s="104" t="s">
        <v>2236</v>
      </c>
      <c r="D1258" s="79"/>
      <c r="E1258" s="79"/>
      <c r="F1258" s="9" t="s">
        <v>1613</v>
      </c>
      <c r="G1258" s="79"/>
      <c r="H1258" s="9">
        <v>17</v>
      </c>
      <c r="I1258" s="123">
        <v>15.3</v>
      </c>
      <c r="J1258" s="16">
        <v>13.6</v>
      </c>
    </row>
    <row r="1259" s="27" customFormat="1" ht="34" spans="1:10">
      <c r="A1259" s="9" t="s">
        <v>178</v>
      </c>
      <c r="B1259" s="79" t="s">
        <v>2237</v>
      </c>
      <c r="C1259" s="104" t="s">
        <v>2238</v>
      </c>
      <c r="D1259" s="79"/>
      <c r="E1259" s="79"/>
      <c r="F1259" s="9" t="s">
        <v>1613</v>
      </c>
      <c r="G1259" s="79"/>
      <c r="H1259" s="9">
        <v>47</v>
      </c>
      <c r="I1259" s="123">
        <v>42.3</v>
      </c>
      <c r="J1259" s="16">
        <v>37.6</v>
      </c>
    </row>
    <row r="1260" s="27" customFormat="1" spans="1:10">
      <c r="A1260" s="9" t="s">
        <v>178</v>
      </c>
      <c r="B1260" s="79" t="s">
        <v>2239</v>
      </c>
      <c r="C1260" s="104" t="s">
        <v>2240</v>
      </c>
      <c r="D1260" s="79"/>
      <c r="E1260" s="79"/>
      <c r="F1260" s="9" t="s">
        <v>1613</v>
      </c>
      <c r="G1260" s="79"/>
      <c r="H1260" s="9">
        <v>47</v>
      </c>
      <c r="I1260" s="123">
        <v>42.3</v>
      </c>
      <c r="J1260" s="16">
        <v>37.6</v>
      </c>
    </row>
    <row r="1261" s="27" customFormat="1" spans="1:10">
      <c r="A1261" s="9" t="s">
        <v>178</v>
      </c>
      <c r="B1261" s="79">
        <v>250301011</v>
      </c>
      <c r="C1261" s="104" t="s">
        <v>2241</v>
      </c>
      <c r="D1261" s="79"/>
      <c r="E1261" s="79"/>
      <c r="F1261" s="9" t="s">
        <v>1613</v>
      </c>
      <c r="G1261" s="79"/>
      <c r="H1261" s="118">
        <v>171</v>
      </c>
      <c r="I1261" s="125">
        <v>153.9</v>
      </c>
      <c r="J1261" s="114">
        <v>136.8</v>
      </c>
    </row>
    <row r="1262" s="27" customFormat="1" spans="1:10">
      <c r="A1262" s="9" t="s">
        <v>178</v>
      </c>
      <c r="B1262" s="79">
        <v>250301012</v>
      </c>
      <c r="C1262" s="104" t="s">
        <v>2242</v>
      </c>
      <c r="D1262" s="113"/>
      <c r="E1262" s="79"/>
      <c r="F1262" s="9" t="s">
        <v>1613</v>
      </c>
      <c r="G1262" s="79"/>
      <c r="H1262" s="9"/>
      <c r="I1262" s="123"/>
      <c r="J1262" s="16"/>
    </row>
    <row r="1263" s="27" customFormat="1" ht="34" spans="1:10">
      <c r="A1263" s="9" t="s">
        <v>178</v>
      </c>
      <c r="B1263" s="79" t="s">
        <v>2243</v>
      </c>
      <c r="C1263" s="104" t="s">
        <v>2244</v>
      </c>
      <c r="D1263" s="79"/>
      <c r="E1263" s="79"/>
      <c r="F1263" s="9" t="s">
        <v>1613</v>
      </c>
      <c r="G1263" s="79"/>
      <c r="H1263" s="9">
        <v>17</v>
      </c>
      <c r="I1263" s="123">
        <v>15.3</v>
      </c>
      <c r="J1263" s="16">
        <v>13.6</v>
      </c>
    </row>
    <row r="1264" s="27" customFormat="1" spans="1:10">
      <c r="A1264" s="9" t="s">
        <v>178</v>
      </c>
      <c r="B1264" s="79" t="s">
        <v>2245</v>
      </c>
      <c r="C1264" s="104" t="s">
        <v>2246</v>
      </c>
      <c r="D1264" s="79"/>
      <c r="E1264" s="79"/>
      <c r="F1264" s="9" t="s">
        <v>1613</v>
      </c>
      <c r="G1264" s="6"/>
      <c r="H1264" s="16">
        <v>17</v>
      </c>
      <c r="I1264" s="123">
        <v>15.3</v>
      </c>
      <c r="J1264" s="16">
        <v>13.6</v>
      </c>
    </row>
    <row r="1265" s="27" customFormat="1" ht="34" spans="1:10">
      <c r="A1265" s="9" t="s">
        <v>178</v>
      </c>
      <c r="B1265" s="79" t="s">
        <v>2247</v>
      </c>
      <c r="C1265" s="104" t="s">
        <v>2248</v>
      </c>
      <c r="D1265" s="79"/>
      <c r="E1265" s="79"/>
      <c r="F1265" s="9" t="s">
        <v>1613</v>
      </c>
      <c r="G1265" s="79"/>
      <c r="H1265" s="9">
        <v>20</v>
      </c>
      <c r="I1265" s="123">
        <v>18</v>
      </c>
      <c r="J1265" s="16">
        <v>16</v>
      </c>
    </row>
    <row r="1266" s="27" customFormat="1" spans="1:10">
      <c r="A1266" s="9" t="s">
        <v>178</v>
      </c>
      <c r="B1266" s="79" t="s">
        <v>2249</v>
      </c>
      <c r="C1266" s="104" t="s">
        <v>2250</v>
      </c>
      <c r="D1266" s="79"/>
      <c r="E1266" s="79"/>
      <c r="F1266" s="9" t="s">
        <v>1613</v>
      </c>
      <c r="G1266" s="79"/>
      <c r="H1266" s="9">
        <v>20</v>
      </c>
      <c r="I1266" s="123">
        <v>18</v>
      </c>
      <c r="J1266" s="16">
        <v>16</v>
      </c>
    </row>
    <row r="1267" s="27" customFormat="1" ht="34" spans="1:10">
      <c r="A1267" s="9" t="s">
        <v>178</v>
      </c>
      <c r="B1267" s="79" t="s">
        <v>2251</v>
      </c>
      <c r="C1267" s="104" t="s">
        <v>2252</v>
      </c>
      <c r="D1267" s="79"/>
      <c r="E1267" s="79"/>
      <c r="F1267" s="9" t="s">
        <v>1613</v>
      </c>
      <c r="G1267" s="79"/>
      <c r="H1267" s="9">
        <v>47</v>
      </c>
      <c r="I1267" s="123">
        <v>42.3</v>
      </c>
      <c r="J1267" s="16">
        <v>37.6</v>
      </c>
    </row>
    <row r="1268" s="27" customFormat="1" spans="1:10">
      <c r="A1268" s="9" t="s">
        <v>178</v>
      </c>
      <c r="B1268" s="79" t="s">
        <v>2253</v>
      </c>
      <c r="C1268" s="104" t="s">
        <v>2254</v>
      </c>
      <c r="D1268" s="79"/>
      <c r="E1268" s="79"/>
      <c r="F1268" s="9" t="s">
        <v>1613</v>
      </c>
      <c r="G1268" s="79"/>
      <c r="H1268" s="9">
        <v>47</v>
      </c>
      <c r="I1268" s="123">
        <v>42.3</v>
      </c>
      <c r="J1268" s="16">
        <v>37.6</v>
      </c>
    </row>
    <row r="1269" s="27" customFormat="1" spans="1:10">
      <c r="A1269" s="9" t="s">
        <v>178</v>
      </c>
      <c r="B1269" s="79">
        <v>250301013</v>
      </c>
      <c r="C1269" s="104" t="s">
        <v>2255</v>
      </c>
      <c r="D1269" s="79"/>
      <c r="E1269" s="79"/>
      <c r="F1269" s="9" t="s">
        <v>1613</v>
      </c>
      <c r="G1269" s="79"/>
      <c r="H1269" s="9"/>
      <c r="I1269" s="123"/>
      <c r="J1269" s="16"/>
    </row>
    <row r="1270" s="27" customFormat="1" spans="1:10">
      <c r="A1270" s="9" t="s">
        <v>178</v>
      </c>
      <c r="B1270" s="79" t="s">
        <v>2256</v>
      </c>
      <c r="C1270" s="104" t="s">
        <v>2257</v>
      </c>
      <c r="D1270" s="79"/>
      <c r="E1270" s="79"/>
      <c r="F1270" s="9" t="s">
        <v>1613</v>
      </c>
      <c r="G1270" s="79"/>
      <c r="H1270" s="9">
        <v>21</v>
      </c>
      <c r="I1270" s="123">
        <v>18.9</v>
      </c>
      <c r="J1270" s="16">
        <v>16.8</v>
      </c>
    </row>
    <row r="1271" s="27" customFormat="1" spans="1:10">
      <c r="A1271" s="9" t="s">
        <v>178</v>
      </c>
      <c r="B1271" s="79" t="s">
        <v>2258</v>
      </c>
      <c r="C1271" s="104" t="s">
        <v>2259</v>
      </c>
      <c r="D1271" s="79"/>
      <c r="E1271" s="79"/>
      <c r="F1271" s="9" t="s">
        <v>1613</v>
      </c>
      <c r="G1271" s="79"/>
      <c r="H1271" s="9">
        <v>43</v>
      </c>
      <c r="I1271" s="123">
        <v>38.7</v>
      </c>
      <c r="J1271" s="16">
        <v>34.4</v>
      </c>
    </row>
    <row r="1272" s="27" customFormat="1" spans="1:10">
      <c r="A1272" s="9" t="s">
        <v>178</v>
      </c>
      <c r="B1272" s="79" t="s">
        <v>2260</v>
      </c>
      <c r="C1272" s="104" t="s">
        <v>2261</v>
      </c>
      <c r="D1272" s="79"/>
      <c r="E1272" s="79"/>
      <c r="F1272" s="9" t="s">
        <v>1613</v>
      </c>
      <c r="G1272" s="79"/>
      <c r="H1272" s="9">
        <v>85</v>
      </c>
      <c r="I1272" s="123">
        <v>76.5</v>
      </c>
      <c r="J1272" s="16">
        <v>68</v>
      </c>
    </row>
    <row r="1273" s="27" customFormat="1" ht="20" spans="1:10">
      <c r="A1273" s="9" t="s">
        <v>178</v>
      </c>
      <c r="B1273" s="79">
        <v>250301014</v>
      </c>
      <c r="C1273" s="104" t="s">
        <v>2262</v>
      </c>
      <c r="D1273" s="79" t="s">
        <v>2263</v>
      </c>
      <c r="E1273" s="79"/>
      <c r="F1273" s="9" t="s">
        <v>1613</v>
      </c>
      <c r="G1273" s="79" t="s">
        <v>2203</v>
      </c>
      <c r="H1273" s="9"/>
      <c r="I1273" s="123"/>
      <c r="J1273" s="16"/>
    </row>
    <row r="1274" s="27" customFormat="1" ht="37" spans="1:10">
      <c r="A1274" s="9" t="s">
        <v>178</v>
      </c>
      <c r="B1274" s="79" t="s">
        <v>2264</v>
      </c>
      <c r="C1274" s="104" t="s">
        <v>2265</v>
      </c>
      <c r="D1274" s="79" t="s">
        <v>2263</v>
      </c>
      <c r="E1274" s="79"/>
      <c r="F1274" s="9" t="s">
        <v>1613</v>
      </c>
      <c r="G1274" s="79" t="s">
        <v>2203</v>
      </c>
      <c r="H1274" s="9">
        <v>23</v>
      </c>
      <c r="I1274" s="123">
        <v>20.7</v>
      </c>
      <c r="J1274" s="16">
        <v>18.4</v>
      </c>
    </row>
    <row r="1275" s="27" customFormat="1" ht="20" spans="1:10">
      <c r="A1275" s="9" t="s">
        <v>178</v>
      </c>
      <c r="B1275" s="79" t="s">
        <v>2266</v>
      </c>
      <c r="C1275" s="104" t="s">
        <v>2267</v>
      </c>
      <c r="D1275" s="79" t="s">
        <v>2263</v>
      </c>
      <c r="E1275" s="79"/>
      <c r="F1275" s="9" t="s">
        <v>1613</v>
      </c>
      <c r="G1275" s="79" t="s">
        <v>2203</v>
      </c>
      <c r="H1275" s="118">
        <v>46</v>
      </c>
      <c r="I1275" s="125">
        <v>41.4</v>
      </c>
      <c r="J1275" s="114">
        <v>36.8</v>
      </c>
    </row>
    <row r="1276" s="27" customFormat="1" spans="1:10">
      <c r="A1276" s="9" t="s">
        <v>178</v>
      </c>
      <c r="B1276" s="79">
        <v>250301015</v>
      </c>
      <c r="C1276" s="104" t="s">
        <v>2268</v>
      </c>
      <c r="D1276" s="79"/>
      <c r="E1276" s="79"/>
      <c r="F1276" s="9" t="s">
        <v>1613</v>
      </c>
      <c r="G1276" s="79"/>
      <c r="H1276" s="9"/>
      <c r="I1276" s="123"/>
      <c r="J1276" s="16"/>
    </row>
    <row r="1277" s="27" customFormat="1" ht="34" spans="1:10">
      <c r="A1277" s="9" t="s">
        <v>178</v>
      </c>
      <c r="B1277" s="79" t="s">
        <v>2269</v>
      </c>
      <c r="C1277" s="104" t="s">
        <v>2270</v>
      </c>
      <c r="D1277" s="79"/>
      <c r="E1277" s="79"/>
      <c r="F1277" s="9" t="s">
        <v>1613</v>
      </c>
      <c r="G1277" s="79"/>
      <c r="H1277" s="9">
        <v>23</v>
      </c>
      <c r="I1277" s="123">
        <v>20.7</v>
      </c>
      <c r="J1277" s="16">
        <v>18.4</v>
      </c>
    </row>
    <row r="1278" s="27" customFormat="1" ht="34" spans="1:10">
      <c r="A1278" s="9" t="s">
        <v>178</v>
      </c>
      <c r="B1278" s="79" t="s">
        <v>2271</v>
      </c>
      <c r="C1278" s="104" t="s">
        <v>2272</v>
      </c>
      <c r="D1278" s="79"/>
      <c r="E1278" s="79"/>
      <c r="F1278" s="9" t="s">
        <v>1613</v>
      </c>
      <c r="G1278" s="79"/>
      <c r="H1278" s="9">
        <v>60</v>
      </c>
      <c r="I1278" s="123">
        <v>54</v>
      </c>
      <c r="J1278" s="16">
        <v>48</v>
      </c>
    </row>
    <row r="1279" s="27" customFormat="1" spans="1:10">
      <c r="A1279" s="9" t="s">
        <v>178</v>
      </c>
      <c r="B1279" s="79">
        <v>250301016</v>
      </c>
      <c r="C1279" s="104" t="s">
        <v>2273</v>
      </c>
      <c r="D1279" s="79"/>
      <c r="E1279" s="79"/>
      <c r="F1279" s="9" t="s">
        <v>1613</v>
      </c>
      <c r="G1279" s="79"/>
      <c r="H1279" s="9"/>
      <c r="I1279" s="123"/>
      <c r="J1279" s="16"/>
    </row>
    <row r="1280" s="27" customFormat="1" spans="1:10">
      <c r="A1280" s="9" t="s">
        <v>178</v>
      </c>
      <c r="B1280" s="79" t="s">
        <v>2274</v>
      </c>
      <c r="C1280" s="104" t="s">
        <v>2275</v>
      </c>
      <c r="D1280" s="79"/>
      <c r="E1280" s="79"/>
      <c r="F1280" s="9" t="s">
        <v>1613</v>
      </c>
      <c r="G1280" s="79"/>
      <c r="H1280" s="9">
        <v>47</v>
      </c>
      <c r="I1280" s="123">
        <v>42.3</v>
      </c>
      <c r="J1280" s="16">
        <v>37.6</v>
      </c>
    </row>
    <row r="1281" s="27" customFormat="1" spans="1:10">
      <c r="A1281" s="9" t="s">
        <v>178</v>
      </c>
      <c r="B1281" s="79" t="s">
        <v>2276</v>
      </c>
      <c r="C1281" s="104" t="s">
        <v>2277</v>
      </c>
      <c r="D1281" s="79"/>
      <c r="E1281" s="79"/>
      <c r="F1281" s="9" t="s">
        <v>1613</v>
      </c>
      <c r="G1281" s="79"/>
      <c r="H1281" s="9">
        <v>20</v>
      </c>
      <c r="I1281" s="123">
        <v>18</v>
      </c>
      <c r="J1281" s="16">
        <v>16</v>
      </c>
    </row>
    <row r="1282" s="27" customFormat="1" spans="1:10">
      <c r="A1282" s="9" t="s">
        <v>178</v>
      </c>
      <c r="B1282" s="79">
        <v>250301017</v>
      </c>
      <c r="C1282" s="104" t="s">
        <v>2278</v>
      </c>
      <c r="D1282" s="79"/>
      <c r="E1282" s="79"/>
      <c r="F1282" s="9" t="s">
        <v>1613</v>
      </c>
      <c r="G1282" s="79"/>
      <c r="H1282" s="9">
        <v>34</v>
      </c>
      <c r="I1282" s="123">
        <v>30.6</v>
      </c>
      <c r="J1282" s="126">
        <v>27.2</v>
      </c>
    </row>
    <row r="1283" s="27" customFormat="1" spans="1:10">
      <c r="A1283" s="9" t="s">
        <v>178</v>
      </c>
      <c r="B1283" s="79">
        <v>250301018</v>
      </c>
      <c r="C1283" s="104" t="s">
        <v>2279</v>
      </c>
      <c r="D1283" s="79"/>
      <c r="E1283" s="79"/>
      <c r="F1283" s="9" t="s">
        <v>1613</v>
      </c>
      <c r="G1283" s="79"/>
      <c r="H1283" s="9"/>
      <c r="I1283" s="123"/>
      <c r="J1283" s="16"/>
    </row>
    <row r="1284" s="27" customFormat="1" ht="34" spans="1:10">
      <c r="A1284" s="9" t="s">
        <v>178</v>
      </c>
      <c r="B1284" s="79" t="s">
        <v>2280</v>
      </c>
      <c r="C1284" s="104" t="s">
        <v>2281</v>
      </c>
      <c r="D1284" s="79"/>
      <c r="E1284" s="79"/>
      <c r="F1284" s="9" t="s">
        <v>1613</v>
      </c>
      <c r="G1284" s="79"/>
      <c r="H1284" s="9">
        <v>43</v>
      </c>
      <c r="I1284" s="123">
        <v>38.7</v>
      </c>
      <c r="J1284" s="16">
        <v>34.4</v>
      </c>
    </row>
    <row r="1285" s="27" customFormat="1" ht="34" spans="1:10">
      <c r="A1285" s="9" t="s">
        <v>178</v>
      </c>
      <c r="B1285" s="79" t="s">
        <v>2282</v>
      </c>
      <c r="C1285" s="104" t="s">
        <v>2283</v>
      </c>
      <c r="D1285" s="79"/>
      <c r="E1285" s="79"/>
      <c r="F1285" s="9" t="s">
        <v>1613</v>
      </c>
      <c r="G1285" s="79"/>
      <c r="H1285" s="9">
        <v>11</v>
      </c>
      <c r="I1285" s="123">
        <v>9.9</v>
      </c>
      <c r="J1285" s="16">
        <v>8.8</v>
      </c>
    </row>
    <row r="1286" s="27" customFormat="1" spans="1:10">
      <c r="A1286" s="9" t="s">
        <v>178</v>
      </c>
      <c r="B1286" s="79">
        <v>250301019</v>
      </c>
      <c r="C1286" s="104" t="s">
        <v>2284</v>
      </c>
      <c r="D1286" s="79"/>
      <c r="E1286" s="79"/>
      <c r="F1286" s="9" t="s">
        <v>1613</v>
      </c>
      <c r="G1286" s="79"/>
      <c r="H1286" s="9">
        <v>57</v>
      </c>
      <c r="I1286" s="123">
        <v>51.3</v>
      </c>
      <c r="J1286" s="16">
        <v>45.6</v>
      </c>
    </row>
    <row r="1287" s="27" customFormat="1" spans="1:10">
      <c r="A1287" s="9" t="s">
        <v>178</v>
      </c>
      <c r="B1287" s="79" t="s">
        <v>2285</v>
      </c>
      <c r="C1287" s="104" t="s">
        <v>2286</v>
      </c>
      <c r="D1287" s="113"/>
      <c r="E1287" s="79"/>
      <c r="F1287" s="9" t="s">
        <v>26</v>
      </c>
      <c r="G1287" s="79"/>
      <c r="H1287" s="9">
        <v>76</v>
      </c>
      <c r="I1287" s="123">
        <v>68.4</v>
      </c>
      <c r="J1287" s="16">
        <v>60.8</v>
      </c>
    </row>
    <row r="1288" s="27" customFormat="1" spans="1:10">
      <c r="A1288" s="9" t="s">
        <v>178</v>
      </c>
      <c r="B1288" s="6" t="s">
        <v>2287</v>
      </c>
      <c r="C1288" s="80" t="s">
        <v>2288</v>
      </c>
      <c r="D1288" s="79"/>
      <c r="E1288" s="79"/>
      <c r="F1288" s="9" t="s">
        <v>26</v>
      </c>
      <c r="G1288" s="79"/>
      <c r="H1288" s="118">
        <v>67</v>
      </c>
      <c r="I1288" s="125">
        <v>60.3</v>
      </c>
      <c r="J1288" s="114">
        <v>53.6</v>
      </c>
    </row>
    <row r="1289" s="27" customFormat="1" spans="1:10">
      <c r="A1289" s="9" t="s">
        <v>178</v>
      </c>
      <c r="B1289" s="6" t="s">
        <v>2289</v>
      </c>
      <c r="C1289" s="80" t="s">
        <v>2290</v>
      </c>
      <c r="D1289" s="79"/>
      <c r="E1289" s="79"/>
      <c r="F1289" s="9" t="s">
        <v>26</v>
      </c>
      <c r="G1289" s="79"/>
      <c r="H1289" s="118">
        <v>67</v>
      </c>
      <c r="I1289" s="125">
        <v>60.3</v>
      </c>
      <c r="J1289" s="114">
        <v>53.6</v>
      </c>
    </row>
    <row r="1290" s="27" customFormat="1" spans="1:10">
      <c r="A1290" s="9" t="s">
        <v>178</v>
      </c>
      <c r="B1290" s="79" t="s">
        <v>2291</v>
      </c>
      <c r="C1290" s="104" t="s">
        <v>2292</v>
      </c>
      <c r="D1290" s="79"/>
      <c r="E1290" s="79"/>
      <c r="F1290" s="9"/>
      <c r="G1290" s="79"/>
      <c r="H1290" s="9"/>
      <c r="I1290" s="123"/>
      <c r="J1290" s="16"/>
    </row>
    <row r="1291" s="27" customFormat="1" spans="1:10">
      <c r="A1291" s="9" t="s">
        <v>178</v>
      </c>
      <c r="B1291" s="79" t="s">
        <v>2293</v>
      </c>
      <c r="C1291" s="104" t="s">
        <v>2294</v>
      </c>
      <c r="D1291" s="79"/>
      <c r="E1291" s="79"/>
      <c r="F1291" s="9" t="s">
        <v>26</v>
      </c>
      <c r="G1291" s="79"/>
      <c r="H1291" s="9">
        <v>67</v>
      </c>
      <c r="I1291" s="123">
        <v>60.3</v>
      </c>
      <c r="J1291" s="16">
        <v>53.6</v>
      </c>
    </row>
    <row r="1292" s="27" customFormat="1" ht="34" spans="1:10">
      <c r="A1292" s="9" t="s">
        <v>178</v>
      </c>
      <c r="B1292" s="79" t="s">
        <v>2295</v>
      </c>
      <c r="C1292" s="104" t="s">
        <v>2296</v>
      </c>
      <c r="D1292" s="79"/>
      <c r="E1292" s="79"/>
      <c r="F1292" s="9" t="s">
        <v>26</v>
      </c>
      <c r="G1292" s="79"/>
      <c r="H1292" s="9">
        <v>95</v>
      </c>
      <c r="I1292" s="123">
        <v>85.5</v>
      </c>
      <c r="J1292" s="16">
        <v>76</v>
      </c>
    </row>
    <row r="1293" s="27" customFormat="1" spans="1:10">
      <c r="A1293" s="9" t="s">
        <v>178</v>
      </c>
      <c r="B1293" s="79" t="s">
        <v>2297</v>
      </c>
      <c r="C1293" s="104" t="s">
        <v>2298</v>
      </c>
      <c r="D1293" s="79"/>
      <c r="E1293" s="79"/>
      <c r="F1293" s="9" t="s">
        <v>1613</v>
      </c>
      <c r="G1293" s="79"/>
      <c r="H1293" s="9">
        <v>88</v>
      </c>
      <c r="I1293" s="123">
        <v>79.2</v>
      </c>
      <c r="J1293" s="126">
        <v>70.4</v>
      </c>
    </row>
    <row r="1294" s="27" customFormat="1" spans="1:10">
      <c r="A1294" s="9" t="s">
        <v>178</v>
      </c>
      <c r="B1294" s="79" t="s">
        <v>2299</v>
      </c>
      <c r="C1294" s="104" t="s">
        <v>2300</v>
      </c>
      <c r="D1294" s="79"/>
      <c r="E1294" s="79"/>
      <c r="F1294" s="9"/>
      <c r="G1294" s="79"/>
      <c r="H1294" s="9"/>
      <c r="I1294" s="123"/>
      <c r="J1294" s="16"/>
    </row>
    <row r="1295" s="27" customFormat="1" spans="1:10">
      <c r="A1295" s="9" t="s">
        <v>178</v>
      </c>
      <c r="B1295" s="79" t="s">
        <v>2301</v>
      </c>
      <c r="C1295" s="104" t="s">
        <v>2302</v>
      </c>
      <c r="D1295" s="79"/>
      <c r="E1295" s="79"/>
      <c r="F1295" s="9" t="s">
        <v>26</v>
      </c>
      <c r="G1295" s="113"/>
      <c r="H1295" s="9">
        <v>76</v>
      </c>
      <c r="I1295" s="123">
        <v>68.4</v>
      </c>
      <c r="J1295" s="16">
        <v>60.8</v>
      </c>
    </row>
    <row r="1296" s="27" customFormat="1" spans="1:10">
      <c r="A1296" s="9" t="s">
        <v>178</v>
      </c>
      <c r="B1296" s="79" t="s">
        <v>2303</v>
      </c>
      <c r="C1296" s="104" t="s">
        <v>2304</v>
      </c>
      <c r="D1296" s="79"/>
      <c r="E1296" s="79"/>
      <c r="F1296" s="9" t="s">
        <v>26</v>
      </c>
      <c r="G1296" s="79"/>
      <c r="H1296" s="9">
        <v>67</v>
      </c>
      <c r="I1296" s="123">
        <v>60.3</v>
      </c>
      <c r="J1296" s="16">
        <v>53.6</v>
      </c>
    </row>
    <row r="1297" s="27" customFormat="1" ht="51" spans="1:10">
      <c r="A1297" s="16" t="s">
        <v>178</v>
      </c>
      <c r="B1297" s="104" t="s">
        <v>2305</v>
      </c>
      <c r="C1297" s="104" t="s">
        <v>2306</v>
      </c>
      <c r="D1297" s="104" t="s">
        <v>2307</v>
      </c>
      <c r="E1297" s="6"/>
      <c r="F1297" s="16" t="s">
        <v>1613</v>
      </c>
      <c r="G1297" s="18"/>
      <c r="H1297" s="87">
        <v>80</v>
      </c>
      <c r="I1297" s="92">
        <f>H1297*0.9</f>
        <v>72</v>
      </c>
      <c r="J1297" s="93">
        <f>0.8*H1297</f>
        <v>64</v>
      </c>
    </row>
    <row r="1298" s="27" customFormat="1" spans="1:10">
      <c r="A1298" s="9"/>
      <c r="B1298" s="79">
        <v>250302</v>
      </c>
      <c r="C1298" s="104" t="s">
        <v>2308</v>
      </c>
      <c r="D1298" s="79"/>
      <c r="E1298" s="79"/>
      <c r="F1298" s="9"/>
      <c r="G1298" s="79"/>
      <c r="H1298" s="9"/>
      <c r="I1298" s="123"/>
      <c r="J1298" s="16"/>
    </row>
    <row r="1299" s="27" customFormat="1" spans="1:10">
      <c r="A1299" s="9" t="s">
        <v>178</v>
      </c>
      <c r="B1299" s="79">
        <v>250302001</v>
      </c>
      <c r="C1299" s="104" t="s">
        <v>2309</v>
      </c>
      <c r="D1299" s="79" t="s">
        <v>2310</v>
      </c>
      <c r="E1299" s="79"/>
      <c r="F1299" s="9" t="s">
        <v>1613</v>
      </c>
      <c r="G1299" s="79" t="s">
        <v>2203</v>
      </c>
      <c r="H1299" s="9"/>
      <c r="I1299" s="123"/>
      <c r="J1299" s="16"/>
    </row>
    <row r="1300" s="27" customFormat="1" spans="1:10">
      <c r="A1300" s="9" t="s">
        <v>178</v>
      </c>
      <c r="B1300" s="79" t="s">
        <v>2311</v>
      </c>
      <c r="C1300" s="104" t="s">
        <v>2312</v>
      </c>
      <c r="D1300" s="79" t="s">
        <v>2310</v>
      </c>
      <c r="E1300" s="79"/>
      <c r="F1300" s="9" t="s">
        <v>1613</v>
      </c>
      <c r="G1300" s="79" t="s">
        <v>2203</v>
      </c>
      <c r="H1300" s="9">
        <v>9</v>
      </c>
      <c r="I1300" s="123">
        <v>8.1</v>
      </c>
      <c r="J1300" s="16">
        <v>7.2</v>
      </c>
    </row>
    <row r="1301" s="27" customFormat="1" spans="1:10">
      <c r="A1301" s="9" t="s">
        <v>178</v>
      </c>
      <c r="B1301" s="79" t="s">
        <v>2313</v>
      </c>
      <c r="C1301" s="104" t="s">
        <v>2314</v>
      </c>
      <c r="D1301" s="79" t="s">
        <v>2310</v>
      </c>
      <c r="E1301" s="79"/>
      <c r="F1301" s="9" t="s">
        <v>1613</v>
      </c>
      <c r="G1301" s="79" t="s">
        <v>2203</v>
      </c>
      <c r="H1301" s="9">
        <v>5.4</v>
      </c>
      <c r="I1301" s="123">
        <v>4.86</v>
      </c>
      <c r="J1301" s="126">
        <v>4.32</v>
      </c>
    </row>
    <row r="1302" s="27" customFormat="1" spans="1:10">
      <c r="A1302" s="9" t="s">
        <v>178</v>
      </c>
      <c r="B1302" s="79" t="s">
        <v>2315</v>
      </c>
      <c r="C1302" s="104" t="s">
        <v>2316</v>
      </c>
      <c r="D1302" s="79" t="s">
        <v>2310</v>
      </c>
      <c r="E1302" s="79"/>
      <c r="F1302" s="9" t="s">
        <v>1613</v>
      </c>
      <c r="G1302" s="79" t="s">
        <v>2203</v>
      </c>
      <c r="H1302" s="9">
        <v>12</v>
      </c>
      <c r="I1302" s="123">
        <v>10.8</v>
      </c>
      <c r="J1302" s="126">
        <v>10.4</v>
      </c>
    </row>
    <row r="1303" s="27" customFormat="1" spans="1:10">
      <c r="A1303" s="9" t="s">
        <v>178</v>
      </c>
      <c r="B1303" s="79">
        <v>250302002</v>
      </c>
      <c r="C1303" s="104" t="s">
        <v>2317</v>
      </c>
      <c r="D1303" s="79" t="s">
        <v>2318</v>
      </c>
      <c r="E1303" s="79"/>
      <c r="F1303" s="9" t="s">
        <v>1613</v>
      </c>
      <c r="G1303" s="79"/>
      <c r="H1303" s="9"/>
      <c r="I1303" s="123"/>
      <c r="J1303" s="16"/>
    </row>
    <row r="1304" s="27" customFormat="1" spans="1:10">
      <c r="A1304" s="9" t="s">
        <v>178</v>
      </c>
      <c r="B1304" s="79" t="s">
        <v>2319</v>
      </c>
      <c r="C1304" s="104" t="s">
        <v>2320</v>
      </c>
      <c r="D1304" s="79"/>
      <c r="E1304" s="79"/>
      <c r="F1304" s="9" t="s">
        <v>1613</v>
      </c>
      <c r="G1304" s="79"/>
      <c r="H1304" s="9">
        <v>11</v>
      </c>
      <c r="I1304" s="123">
        <v>9.9</v>
      </c>
      <c r="J1304" s="16">
        <v>8.8</v>
      </c>
    </row>
    <row r="1305" s="27" customFormat="1" spans="1:10">
      <c r="A1305" s="9" t="s">
        <v>178</v>
      </c>
      <c r="B1305" s="79" t="s">
        <v>2321</v>
      </c>
      <c r="C1305" s="104" t="s">
        <v>2322</v>
      </c>
      <c r="D1305" s="79"/>
      <c r="E1305" s="79"/>
      <c r="F1305" s="9" t="s">
        <v>1613</v>
      </c>
      <c r="G1305" s="79"/>
      <c r="H1305" s="9">
        <v>33</v>
      </c>
      <c r="I1305" s="123">
        <v>29.7</v>
      </c>
      <c r="J1305" s="16">
        <v>26.4</v>
      </c>
    </row>
    <row r="1306" s="27" customFormat="1" spans="1:10">
      <c r="A1306" s="9" t="s">
        <v>178</v>
      </c>
      <c r="B1306" s="79">
        <v>250302003</v>
      </c>
      <c r="C1306" s="104" t="s">
        <v>2323</v>
      </c>
      <c r="D1306" s="79"/>
      <c r="E1306" s="79"/>
      <c r="F1306" s="9" t="s">
        <v>1613</v>
      </c>
      <c r="G1306" s="79"/>
      <c r="H1306" s="9"/>
      <c r="I1306" s="123"/>
      <c r="J1306" s="16"/>
    </row>
    <row r="1307" s="27" customFormat="1" spans="1:10">
      <c r="A1307" s="9" t="s">
        <v>178</v>
      </c>
      <c r="B1307" s="79" t="s">
        <v>2324</v>
      </c>
      <c r="C1307" s="104" t="s">
        <v>2325</v>
      </c>
      <c r="D1307" s="79"/>
      <c r="E1307" s="79"/>
      <c r="F1307" s="9" t="s">
        <v>1613</v>
      </c>
      <c r="G1307" s="79"/>
      <c r="H1307" s="9">
        <v>30</v>
      </c>
      <c r="I1307" s="123">
        <v>27</v>
      </c>
      <c r="J1307" s="126">
        <v>24</v>
      </c>
    </row>
    <row r="1308" s="27" customFormat="1" ht="34" spans="1:10">
      <c r="A1308" s="9" t="s">
        <v>178</v>
      </c>
      <c r="B1308" s="79" t="s">
        <v>2326</v>
      </c>
      <c r="C1308" s="104" t="s">
        <v>2327</v>
      </c>
      <c r="D1308" s="79"/>
      <c r="E1308" s="79"/>
      <c r="F1308" s="9" t="s">
        <v>1613</v>
      </c>
      <c r="G1308" s="79"/>
      <c r="H1308" s="9">
        <v>30</v>
      </c>
      <c r="I1308" s="123">
        <v>27</v>
      </c>
      <c r="J1308" s="16">
        <v>24</v>
      </c>
    </row>
    <row r="1309" s="27" customFormat="1" spans="1:10">
      <c r="A1309" s="9" t="s">
        <v>178</v>
      </c>
      <c r="B1309" s="79">
        <v>250302004</v>
      </c>
      <c r="C1309" s="104" t="s">
        <v>2328</v>
      </c>
      <c r="D1309" s="79" t="s">
        <v>2329</v>
      </c>
      <c r="E1309" s="79"/>
      <c r="F1309" s="9" t="s">
        <v>1613</v>
      </c>
      <c r="G1309" s="79" t="s">
        <v>2203</v>
      </c>
      <c r="H1309" s="9">
        <v>11</v>
      </c>
      <c r="I1309" s="123">
        <v>9.9</v>
      </c>
      <c r="J1309" s="16">
        <v>8.8</v>
      </c>
    </row>
    <row r="1310" s="27" customFormat="1" spans="1:10">
      <c r="A1310" s="9" t="s">
        <v>178</v>
      </c>
      <c r="B1310" s="79">
        <v>250302005</v>
      </c>
      <c r="C1310" s="104" t="s">
        <v>2330</v>
      </c>
      <c r="D1310" s="79"/>
      <c r="E1310" s="79"/>
      <c r="F1310" s="9" t="s">
        <v>1613</v>
      </c>
      <c r="G1310" s="79"/>
      <c r="H1310" s="9">
        <v>10</v>
      </c>
      <c r="I1310" s="123">
        <v>9</v>
      </c>
      <c r="J1310" s="16">
        <v>8</v>
      </c>
    </row>
    <row r="1311" s="27" customFormat="1" spans="1:10">
      <c r="A1311" s="9" t="s">
        <v>178</v>
      </c>
      <c r="B1311" s="79">
        <v>250302006</v>
      </c>
      <c r="C1311" s="104" t="s">
        <v>2331</v>
      </c>
      <c r="D1311" s="79"/>
      <c r="E1311" s="79"/>
      <c r="F1311" s="9" t="s">
        <v>1613</v>
      </c>
      <c r="G1311" s="79"/>
      <c r="H1311" s="9">
        <v>10</v>
      </c>
      <c r="I1311" s="123">
        <v>9</v>
      </c>
      <c r="J1311" s="16">
        <v>8</v>
      </c>
    </row>
    <row r="1312" s="27" customFormat="1" spans="1:10">
      <c r="A1312" s="9" t="s">
        <v>178</v>
      </c>
      <c r="B1312" s="79">
        <v>250302007</v>
      </c>
      <c r="C1312" s="104" t="s">
        <v>2332</v>
      </c>
      <c r="D1312" s="79"/>
      <c r="E1312" s="79"/>
      <c r="F1312" s="9"/>
      <c r="G1312" s="79"/>
      <c r="H1312" s="9"/>
      <c r="I1312" s="123"/>
      <c r="J1312" s="16"/>
    </row>
    <row r="1313" s="27" customFormat="1" spans="1:10">
      <c r="A1313" s="9" t="s">
        <v>178</v>
      </c>
      <c r="B1313" s="79" t="s">
        <v>2333</v>
      </c>
      <c r="C1313" s="104" t="s">
        <v>2334</v>
      </c>
      <c r="D1313" s="79"/>
      <c r="E1313" s="79"/>
      <c r="F1313" s="9" t="s">
        <v>1613</v>
      </c>
      <c r="G1313" s="79"/>
      <c r="H1313" s="9">
        <v>7</v>
      </c>
      <c r="I1313" s="123">
        <v>6.3</v>
      </c>
      <c r="J1313" s="16">
        <v>5.6</v>
      </c>
    </row>
    <row r="1314" s="27" customFormat="1" spans="1:10">
      <c r="A1314" s="9" t="s">
        <v>178</v>
      </c>
      <c r="B1314" s="79" t="s">
        <v>2335</v>
      </c>
      <c r="C1314" s="104" t="s">
        <v>2336</v>
      </c>
      <c r="D1314" s="79"/>
      <c r="E1314" s="79"/>
      <c r="F1314" s="9" t="s">
        <v>1613</v>
      </c>
      <c r="G1314" s="79"/>
      <c r="H1314" s="9">
        <v>35</v>
      </c>
      <c r="I1314" s="123">
        <v>31.5</v>
      </c>
      <c r="J1314" s="16">
        <v>28</v>
      </c>
    </row>
    <row r="1315" s="27" customFormat="1" spans="1:10">
      <c r="A1315" s="9" t="s">
        <v>178</v>
      </c>
      <c r="B1315" s="79">
        <v>250302008</v>
      </c>
      <c r="C1315" s="104" t="s">
        <v>2337</v>
      </c>
      <c r="D1315" s="79"/>
      <c r="E1315" s="79"/>
      <c r="F1315" s="9" t="s">
        <v>1613</v>
      </c>
      <c r="G1315" s="113"/>
      <c r="H1315" s="9">
        <v>8.1</v>
      </c>
      <c r="I1315" s="123">
        <v>7.29</v>
      </c>
      <c r="J1315" s="126">
        <v>6.48</v>
      </c>
    </row>
    <row r="1316" s="27" customFormat="1" spans="1:10">
      <c r="A1316" s="9" t="s">
        <v>178</v>
      </c>
      <c r="B1316" s="79" t="s">
        <v>2338</v>
      </c>
      <c r="C1316" s="104" t="s">
        <v>2339</v>
      </c>
      <c r="D1316" s="79"/>
      <c r="E1316" s="79"/>
      <c r="F1316" s="9" t="s">
        <v>1613</v>
      </c>
      <c r="G1316" s="79"/>
      <c r="H1316" s="9">
        <v>16.2</v>
      </c>
      <c r="I1316" s="123">
        <v>14.58</v>
      </c>
      <c r="J1316" s="126">
        <v>12.96</v>
      </c>
    </row>
    <row r="1317" s="27" customFormat="1" spans="1:10">
      <c r="A1317" s="9" t="s">
        <v>178</v>
      </c>
      <c r="B1317" s="79">
        <v>250302009</v>
      </c>
      <c r="C1317" s="104" t="s">
        <v>2340</v>
      </c>
      <c r="D1317" s="79"/>
      <c r="E1317" s="79"/>
      <c r="F1317" s="9" t="s">
        <v>1613</v>
      </c>
      <c r="G1317" s="79"/>
      <c r="H1317" s="9">
        <v>3</v>
      </c>
      <c r="I1317" s="123">
        <v>2.7</v>
      </c>
      <c r="J1317" s="16">
        <v>2.4</v>
      </c>
    </row>
    <row r="1318" s="27" customFormat="1" spans="1:10">
      <c r="A1318" s="9" t="s">
        <v>178</v>
      </c>
      <c r="B1318" s="79" t="s">
        <v>2341</v>
      </c>
      <c r="C1318" s="104" t="s">
        <v>2342</v>
      </c>
      <c r="D1318" s="79"/>
      <c r="E1318" s="79"/>
      <c r="F1318" s="9" t="s">
        <v>26</v>
      </c>
      <c r="G1318" s="79"/>
      <c r="H1318" s="9">
        <v>50</v>
      </c>
      <c r="I1318" s="123">
        <v>45</v>
      </c>
      <c r="J1318" s="16">
        <v>40</v>
      </c>
    </row>
    <row r="1319" s="27" customFormat="1" spans="1:10">
      <c r="A1319" s="9"/>
      <c r="B1319" s="79">
        <v>250303</v>
      </c>
      <c r="C1319" s="104" t="s">
        <v>2343</v>
      </c>
      <c r="D1319" s="79"/>
      <c r="E1319" s="79"/>
      <c r="F1319" s="9"/>
      <c r="G1319" s="79"/>
      <c r="H1319" s="9"/>
      <c r="I1319" s="123"/>
      <c r="J1319" s="16"/>
    </row>
    <row r="1320" s="27" customFormat="1" spans="1:10">
      <c r="A1320" s="9" t="s">
        <v>178</v>
      </c>
      <c r="B1320" s="79">
        <v>250303001</v>
      </c>
      <c r="C1320" s="104" t="s">
        <v>2344</v>
      </c>
      <c r="D1320" s="6" t="s">
        <v>2345</v>
      </c>
      <c r="E1320" s="79"/>
      <c r="F1320" s="9" t="s">
        <v>1613</v>
      </c>
      <c r="G1320" s="79"/>
      <c r="H1320" s="9"/>
      <c r="I1320" s="123"/>
      <c r="J1320" s="16"/>
    </row>
    <row r="1321" s="27" customFormat="1" spans="1:10">
      <c r="A1321" s="9" t="s">
        <v>178</v>
      </c>
      <c r="B1321" s="79" t="s">
        <v>2346</v>
      </c>
      <c r="C1321" s="104" t="s">
        <v>2347</v>
      </c>
      <c r="D1321" s="6" t="s">
        <v>2345</v>
      </c>
      <c r="E1321" s="79"/>
      <c r="F1321" s="9" t="s">
        <v>1613</v>
      </c>
      <c r="G1321" s="79"/>
      <c r="H1321" s="9">
        <v>11</v>
      </c>
      <c r="I1321" s="123">
        <v>9.9</v>
      </c>
      <c r="J1321" s="16">
        <v>8.8</v>
      </c>
    </row>
    <row r="1322" s="27" customFormat="1" spans="1:10">
      <c r="A1322" s="9" t="s">
        <v>178</v>
      </c>
      <c r="B1322" s="79" t="s">
        <v>2348</v>
      </c>
      <c r="C1322" s="104" t="s">
        <v>2349</v>
      </c>
      <c r="D1322" s="6" t="s">
        <v>2345</v>
      </c>
      <c r="E1322" s="79"/>
      <c r="F1322" s="9" t="s">
        <v>1613</v>
      </c>
      <c r="G1322" s="79"/>
      <c r="H1322" s="9">
        <v>4.5</v>
      </c>
      <c r="I1322" s="123">
        <v>4.05</v>
      </c>
      <c r="J1322" s="126">
        <v>3.6</v>
      </c>
    </row>
    <row r="1323" s="27" customFormat="1" spans="1:10">
      <c r="A1323" s="9" t="s">
        <v>178</v>
      </c>
      <c r="B1323" s="79">
        <v>250303002</v>
      </c>
      <c r="C1323" s="104" t="s">
        <v>2350</v>
      </c>
      <c r="D1323" s="6" t="s">
        <v>2345</v>
      </c>
      <c r="E1323" s="79"/>
      <c r="F1323" s="9"/>
      <c r="G1323" s="79"/>
      <c r="H1323" s="9"/>
      <c r="I1323" s="123"/>
      <c r="J1323" s="16"/>
    </row>
    <row r="1324" s="27" customFormat="1" spans="1:10">
      <c r="A1324" s="9" t="s">
        <v>178</v>
      </c>
      <c r="B1324" s="79" t="s">
        <v>2351</v>
      </c>
      <c r="C1324" s="104" t="s">
        <v>2352</v>
      </c>
      <c r="D1324" s="6" t="s">
        <v>2345</v>
      </c>
      <c r="E1324" s="79"/>
      <c r="F1324" s="9" t="s">
        <v>1613</v>
      </c>
      <c r="G1324" s="79"/>
      <c r="H1324" s="118">
        <v>9</v>
      </c>
      <c r="I1324" s="125">
        <v>8.1</v>
      </c>
      <c r="J1324" s="114">
        <v>7.2</v>
      </c>
    </row>
    <row r="1325" s="27" customFormat="1" spans="1:10">
      <c r="A1325" s="9" t="s">
        <v>178</v>
      </c>
      <c r="B1325" s="79" t="s">
        <v>2353</v>
      </c>
      <c r="C1325" s="104" t="s">
        <v>2354</v>
      </c>
      <c r="D1325" s="6" t="s">
        <v>2345</v>
      </c>
      <c r="E1325" s="79"/>
      <c r="F1325" s="9" t="s">
        <v>1613</v>
      </c>
      <c r="G1325" s="79"/>
      <c r="H1325" s="9">
        <v>3.6</v>
      </c>
      <c r="I1325" s="123">
        <v>3.24</v>
      </c>
      <c r="J1325" s="126">
        <v>2.88</v>
      </c>
    </row>
    <row r="1326" s="27" customFormat="1" spans="1:10">
      <c r="A1326" s="9" t="s">
        <v>178</v>
      </c>
      <c r="B1326" s="79">
        <v>250303003</v>
      </c>
      <c r="C1326" s="104" t="s">
        <v>2355</v>
      </c>
      <c r="D1326" s="79"/>
      <c r="E1326" s="79"/>
      <c r="F1326" s="9" t="s">
        <v>1613</v>
      </c>
      <c r="G1326" s="79"/>
      <c r="H1326" s="9">
        <v>3</v>
      </c>
      <c r="I1326" s="123">
        <v>2.7</v>
      </c>
      <c r="J1326" s="16">
        <v>2.4</v>
      </c>
    </row>
    <row r="1327" s="27" customFormat="1" ht="34" spans="1:10">
      <c r="A1327" s="9" t="s">
        <v>178</v>
      </c>
      <c r="B1327" s="79">
        <v>250303004</v>
      </c>
      <c r="C1327" s="104" t="s">
        <v>2356</v>
      </c>
      <c r="D1327" s="79"/>
      <c r="E1327" s="79"/>
      <c r="F1327" s="9" t="s">
        <v>1613</v>
      </c>
      <c r="G1327" s="79"/>
      <c r="H1327" s="9"/>
      <c r="I1327" s="123"/>
      <c r="J1327" s="16"/>
    </row>
    <row r="1328" s="27" customFormat="1" ht="34" spans="1:10">
      <c r="A1328" s="9" t="s">
        <v>178</v>
      </c>
      <c r="B1328" s="79" t="s">
        <v>2357</v>
      </c>
      <c r="C1328" s="104" t="s">
        <v>2358</v>
      </c>
      <c r="D1328" s="79"/>
      <c r="E1328" s="79"/>
      <c r="F1328" s="9" t="s">
        <v>1613</v>
      </c>
      <c r="G1328" s="79"/>
      <c r="H1328" s="9">
        <v>23</v>
      </c>
      <c r="I1328" s="123">
        <v>20.7</v>
      </c>
      <c r="J1328" s="16">
        <v>18.4</v>
      </c>
    </row>
    <row r="1329" s="27" customFormat="1" ht="34" spans="1:10">
      <c r="A1329" s="9" t="s">
        <v>178</v>
      </c>
      <c r="B1329" s="79" t="s">
        <v>2359</v>
      </c>
      <c r="C1329" s="104" t="s">
        <v>2360</v>
      </c>
      <c r="D1329" s="79"/>
      <c r="E1329" s="79"/>
      <c r="F1329" s="9" t="s">
        <v>1613</v>
      </c>
      <c r="G1329" s="79"/>
      <c r="H1329" s="9">
        <v>10</v>
      </c>
      <c r="I1329" s="123">
        <v>9</v>
      </c>
      <c r="J1329" s="126">
        <v>8</v>
      </c>
    </row>
    <row r="1330" s="27" customFormat="1" ht="34" spans="1:10">
      <c r="A1330" s="9" t="s">
        <v>178</v>
      </c>
      <c r="B1330" s="79">
        <v>250303005</v>
      </c>
      <c r="C1330" s="104" t="s">
        <v>2361</v>
      </c>
      <c r="D1330" s="79"/>
      <c r="E1330" s="79"/>
      <c r="F1330" s="9" t="s">
        <v>1613</v>
      </c>
      <c r="G1330" s="79"/>
      <c r="H1330" s="9"/>
      <c r="I1330" s="123"/>
      <c r="J1330" s="16"/>
    </row>
    <row r="1331" s="27" customFormat="1" ht="34" spans="1:10">
      <c r="A1331" s="9" t="s">
        <v>178</v>
      </c>
      <c r="B1331" s="79" t="s">
        <v>2362</v>
      </c>
      <c r="C1331" s="104" t="s">
        <v>2363</v>
      </c>
      <c r="D1331" s="79"/>
      <c r="E1331" s="79"/>
      <c r="F1331" s="9" t="s">
        <v>1613</v>
      </c>
      <c r="G1331" s="79"/>
      <c r="H1331" s="118">
        <v>19</v>
      </c>
      <c r="I1331" s="125">
        <v>17.1</v>
      </c>
      <c r="J1331" s="114">
        <v>15.2</v>
      </c>
    </row>
    <row r="1332" s="27" customFormat="1" ht="34" spans="1:10">
      <c r="A1332" s="9" t="s">
        <v>178</v>
      </c>
      <c r="B1332" s="79" t="s">
        <v>2364</v>
      </c>
      <c r="C1332" s="104" t="s">
        <v>2365</v>
      </c>
      <c r="D1332" s="79"/>
      <c r="E1332" s="79"/>
      <c r="F1332" s="9" t="s">
        <v>1613</v>
      </c>
      <c r="G1332" s="79"/>
      <c r="H1332" s="9">
        <v>10</v>
      </c>
      <c r="I1332" s="123">
        <v>9</v>
      </c>
      <c r="J1332" s="126">
        <v>8</v>
      </c>
    </row>
    <row r="1333" s="27" customFormat="1" spans="1:10">
      <c r="A1333" s="9" t="s">
        <v>178</v>
      </c>
      <c r="B1333" s="79">
        <v>250303006</v>
      </c>
      <c r="C1333" s="104" t="s">
        <v>2366</v>
      </c>
      <c r="D1333" s="79" t="s">
        <v>2367</v>
      </c>
      <c r="E1333" s="79"/>
      <c r="F1333" s="9" t="s">
        <v>1613</v>
      </c>
      <c r="G1333" s="79"/>
      <c r="H1333" s="9">
        <v>50</v>
      </c>
      <c r="I1333" s="123">
        <v>45</v>
      </c>
      <c r="J1333" s="16">
        <v>40</v>
      </c>
    </row>
    <row r="1334" s="27" customFormat="1" spans="1:10">
      <c r="A1334" s="9" t="s">
        <v>178</v>
      </c>
      <c r="B1334" s="79">
        <v>250303007</v>
      </c>
      <c r="C1334" s="104" t="s">
        <v>2368</v>
      </c>
      <c r="D1334" s="79"/>
      <c r="E1334" s="79"/>
      <c r="F1334" s="9" t="s">
        <v>1613</v>
      </c>
      <c r="G1334" s="79"/>
      <c r="H1334" s="9">
        <v>10</v>
      </c>
      <c r="I1334" s="123">
        <v>9</v>
      </c>
      <c r="J1334" s="126">
        <v>8</v>
      </c>
    </row>
    <row r="1335" s="27" customFormat="1" spans="1:10">
      <c r="A1335" s="9" t="s">
        <v>178</v>
      </c>
      <c r="B1335" s="79">
        <v>250303008</v>
      </c>
      <c r="C1335" s="104" t="s">
        <v>2369</v>
      </c>
      <c r="D1335" s="79"/>
      <c r="E1335" s="79"/>
      <c r="F1335" s="9" t="s">
        <v>1613</v>
      </c>
      <c r="G1335" s="79"/>
      <c r="H1335" s="9">
        <v>32</v>
      </c>
      <c r="I1335" s="123">
        <v>28.8</v>
      </c>
      <c r="J1335" s="16">
        <v>25.6</v>
      </c>
    </row>
    <row r="1336" s="27" customFormat="1" spans="1:10">
      <c r="A1336" s="9" t="s">
        <v>178</v>
      </c>
      <c r="B1336" s="79">
        <v>250303009</v>
      </c>
      <c r="C1336" s="104" t="s">
        <v>2370</v>
      </c>
      <c r="D1336" s="79"/>
      <c r="E1336" s="79"/>
      <c r="F1336" s="9" t="s">
        <v>1613</v>
      </c>
      <c r="G1336" s="79"/>
      <c r="H1336" s="9">
        <v>10</v>
      </c>
      <c r="I1336" s="123">
        <v>9</v>
      </c>
      <c r="J1336" s="126">
        <v>8</v>
      </c>
    </row>
    <row r="1337" s="27" customFormat="1" spans="1:10">
      <c r="A1337" s="9" t="s">
        <v>178</v>
      </c>
      <c r="B1337" s="79">
        <v>250303010</v>
      </c>
      <c r="C1337" s="104" t="s">
        <v>2371</v>
      </c>
      <c r="D1337" s="79"/>
      <c r="E1337" s="79"/>
      <c r="F1337" s="9" t="s">
        <v>1613</v>
      </c>
      <c r="G1337" s="79"/>
      <c r="H1337" s="9">
        <v>32</v>
      </c>
      <c r="I1337" s="123">
        <v>28.8</v>
      </c>
      <c r="J1337" s="16">
        <v>25.6</v>
      </c>
    </row>
    <row r="1338" s="27" customFormat="1" spans="1:10">
      <c r="A1338" s="9" t="s">
        <v>178</v>
      </c>
      <c r="B1338" s="79">
        <v>250303011</v>
      </c>
      <c r="C1338" s="104" t="s">
        <v>2372</v>
      </c>
      <c r="D1338" s="79"/>
      <c r="E1338" s="79"/>
      <c r="F1338" s="9" t="s">
        <v>1613</v>
      </c>
      <c r="G1338" s="79"/>
      <c r="H1338" s="9">
        <v>32</v>
      </c>
      <c r="I1338" s="123">
        <v>28.8</v>
      </c>
      <c r="J1338" s="16">
        <v>25.6</v>
      </c>
    </row>
    <row r="1339" s="27" customFormat="1" spans="1:10">
      <c r="A1339" s="9" t="s">
        <v>178</v>
      </c>
      <c r="B1339" s="79">
        <v>250303012</v>
      </c>
      <c r="C1339" s="104" t="s">
        <v>2373</v>
      </c>
      <c r="D1339" s="79"/>
      <c r="E1339" s="79"/>
      <c r="F1339" s="9" t="s">
        <v>1613</v>
      </c>
      <c r="G1339" s="79"/>
      <c r="H1339" s="9">
        <v>19</v>
      </c>
      <c r="I1339" s="123">
        <v>17.1</v>
      </c>
      <c r="J1339" s="126">
        <v>15.2</v>
      </c>
    </row>
    <row r="1340" s="27" customFormat="1" spans="1:10">
      <c r="A1340" s="9" t="s">
        <v>178</v>
      </c>
      <c r="B1340" s="79">
        <v>250303013</v>
      </c>
      <c r="C1340" s="104" t="s">
        <v>2374</v>
      </c>
      <c r="D1340" s="79"/>
      <c r="E1340" s="79"/>
      <c r="F1340" s="9" t="s">
        <v>1613</v>
      </c>
      <c r="G1340" s="79"/>
      <c r="H1340" s="9">
        <v>14</v>
      </c>
      <c r="I1340" s="123">
        <v>12.6</v>
      </c>
      <c r="J1340" s="126">
        <v>11.2</v>
      </c>
    </row>
    <row r="1341" s="27" customFormat="1" spans="1:10">
      <c r="A1341" s="9" t="s">
        <v>178</v>
      </c>
      <c r="B1341" s="79">
        <v>250303014</v>
      </c>
      <c r="C1341" s="104" t="s">
        <v>2375</v>
      </c>
      <c r="D1341" s="79"/>
      <c r="E1341" s="79"/>
      <c r="F1341" s="9" t="s">
        <v>1613</v>
      </c>
      <c r="G1341" s="79"/>
      <c r="H1341" s="9">
        <v>31</v>
      </c>
      <c r="I1341" s="123">
        <v>27.9</v>
      </c>
      <c r="J1341" s="126">
        <v>24.8</v>
      </c>
    </row>
    <row r="1342" s="27" customFormat="1" spans="1:10">
      <c r="A1342" s="9" t="s">
        <v>178</v>
      </c>
      <c r="B1342" s="79">
        <v>250303015</v>
      </c>
      <c r="C1342" s="104" t="s">
        <v>2376</v>
      </c>
      <c r="D1342" s="79"/>
      <c r="E1342" s="79"/>
      <c r="F1342" s="9" t="s">
        <v>1613</v>
      </c>
      <c r="G1342" s="79"/>
      <c r="H1342" s="9">
        <v>3.6</v>
      </c>
      <c r="I1342" s="123">
        <v>3.24</v>
      </c>
      <c r="J1342" s="126">
        <v>2.88</v>
      </c>
    </row>
    <row r="1343" s="27" customFormat="1" spans="1:10">
      <c r="A1343" s="9" t="s">
        <v>178</v>
      </c>
      <c r="B1343" s="79">
        <v>250303016</v>
      </c>
      <c r="C1343" s="104" t="s">
        <v>2377</v>
      </c>
      <c r="D1343" s="79"/>
      <c r="E1343" s="79"/>
      <c r="F1343" s="9" t="s">
        <v>1613</v>
      </c>
      <c r="G1343" s="79"/>
      <c r="H1343" s="9">
        <v>8</v>
      </c>
      <c r="I1343" s="123">
        <v>7.2</v>
      </c>
      <c r="J1343" s="16">
        <v>6.4</v>
      </c>
    </row>
    <row r="1344" s="27" customFormat="1" spans="1:10">
      <c r="A1344" s="9" t="s">
        <v>178</v>
      </c>
      <c r="B1344" s="79">
        <v>250303017</v>
      </c>
      <c r="C1344" s="104" t="s">
        <v>2378</v>
      </c>
      <c r="D1344" s="79"/>
      <c r="E1344" s="79"/>
      <c r="F1344" s="9" t="s">
        <v>1613</v>
      </c>
      <c r="G1344" s="79"/>
      <c r="H1344" s="9">
        <v>47</v>
      </c>
      <c r="I1344" s="123">
        <v>42.3</v>
      </c>
      <c r="J1344" s="16">
        <v>37.6</v>
      </c>
    </row>
    <row r="1345" s="27" customFormat="1" ht="34" spans="1:10">
      <c r="A1345" s="9" t="s">
        <v>178</v>
      </c>
      <c r="B1345" s="79">
        <v>250303018</v>
      </c>
      <c r="C1345" s="104" t="s">
        <v>2379</v>
      </c>
      <c r="D1345" s="79"/>
      <c r="E1345" s="79"/>
      <c r="F1345" s="9" t="s">
        <v>1613</v>
      </c>
      <c r="G1345" s="79"/>
      <c r="H1345" s="9">
        <v>23</v>
      </c>
      <c r="I1345" s="123">
        <v>20.7</v>
      </c>
      <c r="J1345" s="16">
        <v>18.4</v>
      </c>
    </row>
    <row r="1346" s="27" customFormat="1" spans="1:10">
      <c r="A1346" s="9" t="s">
        <v>178</v>
      </c>
      <c r="B1346" s="79">
        <v>250303019</v>
      </c>
      <c r="C1346" s="104" t="s">
        <v>2380</v>
      </c>
      <c r="D1346" s="113"/>
      <c r="E1346" s="79"/>
      <c r="F1346" s="9" t="s">
        <v>1613</v>
      </c>
      <c r="G1346" s="79"/>
      <c r="H1346" s="9"/>
      <c r="I1346" s="123"/>
      <c r="J1346" s="16"/>
    </row>
    <row r="1347" s="27" customFormat="1" spans="1:10">
      <c r="A1347" s="9" t="s">
        <v>178</v>
      </c>
      <c r="B1347" s="79" t="s">
        <v>2381</v>
      </c>
      <c r="C1347" s="104" t="s">
        <v>2382</v>
      </c>
      <c r="D1347" s="79"/>
      <c r="E1347" s="79"/>
      <c r="F1347" s="9" t="s">
        <v>1613</v>
      </c>
      <c r="G1347" s="79"/>
      <c r="H1347" s="9">
        <v>23</v>
      </c>
      <c r="I1347" s="123">
        <v>20.7</v>
      </c>
      <c r="J1347" s="16">
        <v>18.4</v>
      </c>
    </row>
    <row r="1348" s="27" customFormat="1" spans="1:10">
      <c r="A1348" s="9" t="s">
        <v>178</v>
      </c>
      <c r="B1348" s="79" t="s">
        <v>2383</v>
      </c>
      <c r="C1348" s="104" t="s">
        <v>2384</v>
      </c>
      <c r="D1348" s="79"/>
      <c r="E1348" s="79"/>
      <c r="F1348" s="9" t="s">
        <v>1613</v>
      </c>
      <c r="G1348" s="79"/>
      <c r="H1348" s="9">
        <v>13</v>
      </c>
      <c r="I1348" s="123">
        <v>11.7</v>
      </c>
      <c r="J1348" s="16">
        <v>10.4</v>
      </c>
    </row>
    <row r="1349" s="27" customFormat="1" spans="1:10">
      <c r="A1349" s="9" t="s">
        <v>178</v>
      </c>
      <c r="B1349" s="79" t="s">
        <v>2385</v>
      </c>
      <c r="C1349" s="104" t="s">
        <v>2386</v>
      </c>
      <c r="D1349" s="79"/>
      <c r="E1349" s="79"/>
      <c r="F1349" s="9" t="s">
        <v>1613</v>
      </c>
      <c r="G1349" s="79"/>
      <c r="H1349" s="9">
        <v>9</v>
      </c>
      <c r="I1349" s="123">
        <v>8.1</v>
      </c>
      <c r="J1349" s="16">
        <v>7.2</v>
      </c>
    </row>
    <row r="1350" s="27" customFormat="1" ht="34" spans="1:10">
      <c r="A1350" s="9" t="s">
        <v>178</v>
      </c>
      <c r="B1350" s="79" t="s">
        <v>2387</v>
      </c>
      <c r="C1350" s="104" t="s">
        <v>2388</v>
      </c>
      <c r="D1350" s="79"/>
      <c r="E1350" s="79"/>
      <c r="F1350" s="9" t="s">
        <v>1613</v>
      </c>
      <c r="G1350" s="79"/>
      <c r="H1350" s="9">
        <v>180</v>
      </c>
      <c r="I1350" s="123">
        <v>162</v>
      </c>
      <c r="J1350" s="126">
        <v>144</v>
      </c>
    </row>
    <row r="1351" s="27" customFormat="1" ht="34" spans="1:10">
      <c r="A1351" s="16" t="s">
        <v>178</v>
      </c>
      <c r="B1351" s="104" t="s">
        <v>2389</v>
      </c>
      <c r="C1351" s="104" t="s">
        <v>2390</v>
      </c>
      <c r="D1351" s="104" t="s">
        <v>2391</v>
      </c>
      <c r="E1351" s="6"/>
      <c r="F1351" s="150" t="s">
        <v>1613</v>
      </c>
      <c r="G1351" s="151"/>
      <c r="H1351" s="87">
        <v>270</v>
      </c>
      <c r="I1351" s="92">
        <f>H1351*0.9</f>
        <v>243</v>
      </c>
      <c r="J1351" s="93">
        <f>0.8*H1351</f>
        <v>216</v>
      </c>
    </row>
    <row r="1352" s="27" customFormat="1" spans="1:10">
      <c r="A1352" s="9"/>
      <c r="B1352" s="79">
        <v>250304</v>
      </c>
      <c r="C1352" s="104" t="s">
        <v>2392</v>
      </c>
      <c r="D1352" s="113"/>
      <c r="E1352" s="79"/>
      <c r="F1352" s="9"/>
      <c r="G1352" s="79"/>
      <c r="H1352" s="9"/>
      <c r="I1352" s="123"/>
      <c r="J1352" s="16"/>
    </row>
    <row r="1353" s="27" customFormat="1" ht="36" spans="1:10">
      <c r="A1353" s="9" t="s">
        <v>178</v>
      </c>
      <c r="B1353" s="79">
        <v>250304001</v>
      </c>
      <c r="C1353" s="104" t="s">
        <v>2393</v>
      </c>
      <c r="D1353" s="86" t="s">
        <v>2394</v>
      </c>
      <c r="E1353" s="79"/>
      <c r="F1353" s="9" t="s">
        <v>1613</v>
      </c>
      <c r="G1353" s="79"/>
      <c r="H1353" s="9">
        <v>4</v>
      </c>
      <c r="I1353" s="123">
        <v>3.6</v>
      </c>
      <c r="J1353" s="16">
        <v>3.2</v>
      </c>
    </row>
    <row r="1354" s="27" customFormat="1" spans="1:10">
      <c r="A1354" s="9" t="s">
        <v>178</v>
      </c>
      <c r="B1354" s="79" t="s">
        <v>2395</v>
      </c>
      <c r="C1354" s="104" t="s">
        <v>2396</v>
      </c>
      <c r="D1354" s="79"/>
      <c r="E1354" s="79"/>
      <c r="F1354" s="9" t="s">
        <v>1613</v>
      </c>
      <c r="G1354" s="79"/>
      <c r="H1354" s="9">
        <v>6</v>
      </c>
      <c r="I1354" s="123">
        <v>5.4</v>
      </c>
      <c r="J1354" s="16">
        <v>4.8</v>
      </c>
    </row>
    <row r="1355" s="27" customFormat="1" ht="36" spans="1:10">
      <c r="A1355" s="9" t="s">
        <v>178</v>
      </c>
      <c r="B1355" s="79">
        <v>250304002</v>
      </c>
      <c r="C1355" s="104" t="s">
        <v>2397</v>
      </c>
      <c r="D1355" s="86" t="s">
        <v>2398</v>
      </c>
      <c r="E1355" s="79"/>
      <c r="F1355" s="9" t="s">
        <v>1613</v>
      </c>
      <c r="G1355" s="79"/>
      <c r="H1355" s="9">
        <v>4</v>
      </c>
      <c r="I1355" s="123">
        <v>3.6</v>
      </c>
      <c r="J1355" s="16">
        <v>3.2</v>
      </c>
    </row>
    <row r="1356" s="27" customFormat="1" spans="1:10">
      <c r="A1356" s="9" t="s">
        <v>178</v>
      </c>
      <c r="B1356" s="79" t="s">
        <v>2399</v>
      </c>
      <c r="C1356" s="104" t="s">
        <v>2400</v>
      </c>
      <c r="D1356" s="79"/>
      <c r="E1356" s="79"/>
      <c r="F1356" s="9" t="s">
        <v>1613</v>
      </c>
      <c r="G1356" s="79"/>
      <c r="H1356" s="9">
        <v>7</v>
      </c>
      <c r="I1356" s="123">
        <v>6.3</v>
      </c>
      <c r="J1356" s="16">
        <v>5.6</v>
      </c>
    </row>
    <row r="1357" s="27" customFormat="1" spans="1:10">
      <c r="A1357" s="9" t="s">
        <v>178</v>
      </c>
      <c r="B1357" s="79">
        <v>250304003</v>
      </c>
      <c r="C1357" s="104" t="s">
        <v>2401</v>
      </c>
      <c r="D1357" s="79"/>
      <c r="E1357" s="79"/>
      <c r="F1357" s="9" t="s">
        <v>1613</v>
      </c>
      <c r="G1357" s="79"/>
      <c r="H1357" s="9"/>
      <c r="I1357" s="123"/>
      <c r="J1357" s="16"/>
    </row>
    <row r="1358" s="27" customFormat="1" spans="1:10">
      <c r="A1358" s="9" t="s">
        <v>178</v>
      </c>
      <c r="B1358" s="79" t="s">
        <v>2402</v>
      </c>
      <c r="C1358" s="104" t="s">
        <v>2403</v>
      </c>
      <c r="D1358" s="79"/>
      <c r="E1358" s="79"/>
      <c r="F1358" s="9" t="s">
        <v>1613</v>
      </c>
      <c r="G1358" s="79"/>
      <c r="H1358" s="9">
        <v>9</v>
      </c>
      <c r="I1358" s="123">
        <v>8.1</v>
      </c>
      <c r="J1358" s="16">
        <v>7.2</v>
      </c>
    </row>
    <row r="1359" s="27" customFormat="1" spans="1:10">
      <c r="A1359" s="9" t="s">
        <v>178</v>
      </c>
      <c r="B1359" s="79" t="s">
        <v>2404</v>
      </c>
      <c r="C1359" s="104" t="s">
        <v>2405</v>
      </c>
      <c r="D1359" s="79"/>
      <c r="E1359" s="79"/>
      <c r="F1359" s="9" t="s">
        <v>1613</v>
      </c>
      <c r="G1359" s="79"/>
      <c r="H1359" s="9">
        <v>4.5</v>
      </c>
      <c r="I1359" s="123">
        <v>4.05</v>
      </c>
      <c r="J1359" s="126">
        <v>3.6</v>
      </c>
    </row>
    <row r="1360" s="27" customFormat="1" spans="1:10">
      <c r="A1360" s="9" t="s">
        <v>178</v>
      </c>
      <c r="B1360" s="79" t="s">
        <v>2406</v>
      </c>
      <c r="C1360" s="104" t="s">
        <v>2407</v>
      </c>
      <c r="D1360" s="79"/>
      <c r="E1360" s="79"/>
      <c r="F1360" s="9" t="s">
        <v>1613</v>
      </c>
      <c r="G1360" s="79"/>
      <c r="H1360" s="9">
        <v>8</v>
      </c>
      <c r="I1360" s="123">
        <v>7.2</v>
      </c>
      <c r="J1360" s="16">
        <v>6.4</v>
      </c>
    </row>
    <row r="1361" s="27" customFormat="1" ht="36" spans="1:10">
      <c r="A1361" s="9" t="s">
        <v>178</v>
      </c>
      <c r="B1361" s="79">
        <v>250304004</v>
      </c>
      <c r="C1361" s="104" t="s">
        <v>2408</v>
      </c>
      <c r="D1361" s="86" t="s">
        <v>2409</v>
      </c>
      <c r="E1361" s="79"/>
      <c r="F1361" s="9" t="s">
        <v>1613</v>
      </c>
      <c r="G1361" s="79"/>
      <c r="H1361" s="9">
        <v>4</v>
      </c>
      <c r="I1361" s="123">
        <v>3.6</v>
      </c>
      <c r="J1361" s="16">
        <v>3.2</v>
      </c>
    </row>
    <row r="1362" s="27" customFormat="1" spans="1:10">
      <c r="A1362" s="9" t="s">
        <v>178</v>
      </c>
      <c r="B1362" s="79" t="s">
        <v>2410</v>
      </c>
      <c r="C1362" s="104" t="s">
        <v>2411</v>
      </c>
      <c r="D1362" s="79"/>
      <c r="E1362" s="79"/>
      <c r="F1362" s="9" t="s">
        <v>1613</v>
      </c>
      <c r="G1362" s="79"/>
      <c r="H1362" s="9">
        <v>9</v>
      </c>
      <c r="I1362" s="123">
        <v>8.1</v>
      </c>
      <c r="J1362" s="16">
        <v>7.2</v>
      </c>
    </row>
    <row r="1363" s="27" customFormat="1" ht="36" spans="1:10">
      <c r="A1363" s="9" t="s">
        <v>178</v>
      </c>
      <c r="B1363" s="79">
        <v>250304005</v>
      </c>
      <c r="C1363" s="104" t="s">
        <v>2412</v>
      </c>
      <c r="D1363" s="86" t="s">
        <v>2413</v>
      </c>
      <c r="E1363" s="79"/>
      <c r="F1363" s="9" t="s">
        <v>1613</v>
      </c>
      <c r="G1363" s="79"/>
      <c r="H1363" s="9">
        <v>4</v>
      </c>
      <c r="I1363" s="123">
        <v>3.6</v>
      </c>
      <c r="J1363" s="16">
        <v>3.2</v>
      </c>
    </row>
    <row r="1364" s="27" customFormat="1" spans="1:10">
      <c r="A1364" s="9" t="s">
        <v>178</v>
      </c>
      <c r="B1364" s="79" t="s">
        <v>2414</v>
      </c>
      <c r="C1364" s="104" t="s">
        <v>2415</v>
      </c>
      <c r="D1364" s="79"/>
      <c r="E1364" s="79"/>
      <c r="F1364" s="9" t="s">
        <v>1613</v>
      </c>
      <c r="G1364" s="79"/>
      <c r="H1364" s="9">
        <v>9</v>
      </c>
      <c r="I1364" s="123">
        <v>8.1</v>
      </c>
      <c r="J1364" s="16">
        <v>7.2</v>
      </c>
    </row>
    <row r="1365" s="27" customFormat="1" ht="36" spans="1:10">
      <c r="A1365" s="9" t="s">
        <v>178</v>
      </c>
      <c r="B1365" s="79">
        <v>250304006</v>
      </c>
      <c r="C1365" s="104" t="s">
        <v>2416</v>
      </c>
      <c r="D1365" s="86" t="s">
        <v>2417</v>
      </c>
      <c r="E1365" s="79"/>
      <c r="F1365" s="9" t="s">
        <v>1613</v>
      </c>
      <c r="G1365" s="79"/>
      <c r="H1365" s="9">
        <v>4</v>
      </c>
      <c r="I1365" s="123">
        <v>3.6</v>
      </c>
      <c r="J1365" s="16">
        <v>3.2</v>
      </c>
    </row>
    <row r="1366" s="27" customFormat="1" spans="1:10">
      <c r="A1366" s="9" t="s">
        <v>178</v>
      </c>
      <c r="B1366" s="79" t="s">
        <v>2418</v>
      </c>
      <c r="C1366" s="104" t="s">
        <v>2419</v>
      </c>
      <c r="D1366" s="79"/>
      <c r="E1366" s="79"/>
      <c r="F1366" s="9" t="s">
        <v>1613</v>
      </c>
      <c r="G1366" s="79"/>
      <c r="H1366" s="9">
        <v>9</v>
      </c>
      <c r="I1366" s="123">
        <v>8.1</v>
      </c>
      <c r="J1366" s="16">
        <v>7.2</v>
      </c>
    </row>
    <row r="1367" s="27" customFormat="1" ht="36" spans="1:10">
      <c r="A1367" s="9" t="s">
        <v>178</v>
      </c>
      <c r="B1367" s="79">
        <v>250304007</v>
      </c>
      <c r="C1367" s="104" t="s">
        <v>2420</v>
      </c>
      <c r="D1367" s="86" t="s">
        <v>2421</v>
      </c>
      <c r="E1367" s="79"/>
      <c r="F1367" s="9" t="s">
        <v>1613</v>
      </c>
      <c r="G1367" s="79"/>
      <c r="H1367" s="9">
        <v>4</v>
      </c>
      <c r="I1367" s="123">
        <v>3.6</v>
      </c>
      <c r="J1367" s="16">
        <v>3.2</v>
      </c>
    </row>
    <row r="1368" s="27" customFormat="1" spans="1:10">
      <c r="A1368" s="9" t="s">
        <v>178</v>
      </c>
      <c r="B1368" s="79" t="s">
        <v>2422</v>
      </c>
      <c r="C1368" s="104" t="s">
        <v>2423</v>
      </c>
      <c r="D1368" s="79"/>
      <c r="E1368" s="79"/>
      <c r="F1368" s="9" t="s">
        <v>1613</v>
      </c>
      <c r="G1368" s="79"/>
      <c r="H1368" s="9">
        <v>9</v>
      </c>
      <c r="I1368" s="123">
        <v>8.1</v>
      </c>
      <c r="J1368" s="16">
        <v>7.2</v>
      </c>
    </row>
    <row r="1369" s="27" customFormat="1" spans="1:10">
      <c r="A1369" s="9" t="s">
        <v>178</v>
      </c>
      <c r="B1369" s="79">
        <v>250304008</v>
      </c>
      <c r="C1369" s="104" t="s">
        <v>2424</v>
      </c>
      <c r="D1369" s="79"/>
      <c r="E1369" s="79"/>
      <c r="F1369" s="9" t="s">
        <v>1613</v>
      </c>
      <c r="G1369" s="113"/>
      <c r="H1369" s="9">
        <v>11</v>
      </c>
      <c r="I1369" s="123">
        <v>9.9</v>
      </c>
      <c r="J1369" s="16">
        <v>8.8</v>
      </c>
    </row>
    <row r="1370" s="27" customFormat="1" ht="34" spans="1:10">
      <c r="A1370" s="9" t="s">
        <v>178</v>
      </c>
      <c r="B1370" s="79" t="s">
        <v>2425</v>
      </c>
      <c r="C1370" s="104" t="s">
        <v>2426</v>
      </c>
      <c r="D1370" s="79"/>
      <c r="E1370" s="79"/>
      <c r="F1370" s="9" t="s">
        <v>1613</v>
      </c>
      <c r="G1370" s="79"/>
      <c r="H1370" s="118">
        <v>29</v>
      </c>
      <c r="I1370" s="125">
        <v>26.1</v>
      </c>
      <c r="J1370" s="114">
        <v>23.2</v>
      </c>
    </row>
    <row r="1371" s="27" customFormat="1" spans="1:10">
      <c r="A1371" s="9" t="s">
        <v>178</v>
      </c>
      <c r="B1371" s="79">
        <v>250304009</v>
      </c>
      <c r="C1371" s="104" t="s">
        <v>2427</v>
      </c>
      <c r="D1371" s="79"/>
      <c r="E1371" s="79"/>
      <c r="F1371" s="9"/>
      <c r="G1371" s="79"/>
      <c r="H1371" s="9"/>
      <c r="I1371" s="123"/>
      <c r="J1371" s="16"/>
    </row>
    <row r="1372" s="27" customFormat="1" spans="1:10">
      <c r="A1372" s="9" t="s">
        <v>178</v>
      </c>
      <c r="B1372" s="79" t="s">
        <v>2428</v>
      </c>
      <c r="C1372" s="104" t="s">
        <v>2429</v>
      </c>
      <c r="D1372" s="79"/>
      <c r="E1372" s="79"/>
      <c r="F1372" s="9" t="s">
        <v>1613</v>
      </c>
      <c r="G1372" s="79"/>
      <c r="H1372" s="9">
        <v>5</v>
      </c>
      <c r="I1372" s="123">
        <v>4.5</v>
      </c>
      <c r="J1372" s="16">
        <v>4</v>
      </c>
    </row>
    <row r="1373" s="27" customFormat="1" spans="1:10">
      <c r="A1373" s="9" t="s">
        <v>178</v>
      </c>
      <c r="B1373" s="79" t="s">
        <v>2430</v>
      </c>
      <c r="C1373" s="104" t="s">
        <v>2431</v>
      </c>
      <c r="D1373" s="79"/>
      <c r="E1373" s="79"/>
      <c r="F1373" s="9" t="s">
        <v>1613</v>
      </c>
      <c r="G1373" s="79"/>
      <c r="H1373" s="9">
        <v>19</v>
      </c>
      <c r="I1373" s="123">
        <v>17.1</v>
      </c>
      <c r="J1373" s="126">
        <v>15.2</v>
      </c>
    </row>
    <row r="1374" s="27" customFormat="1" ht="39" spans="1:10">
      <c r="A1374" s="9" t="s">
        <v>178</v>
      </c>
      <c r="B1374" s="79">
        <v>250304010</v>
      </c>
      <c r="C1374" s="85" t="s">
        <v>2432</v>
      </c>
      <c r="D1374" s="86" t="s">
        <v>2433</v>
      </c>
      <c r="E1374" s="79"/>
      <c r="F1374" s="9" t="s">
        <v>1613</v>
      </c>
      <c r="G1374" s="79"/>
      <c r="H1374" s="9"/>
      <c r="I1374" s="123"/>
      <c r="J1374" s="16"/>
    </row>
    <row r="1375" s="27" customFormat="1" ht="39" spans="1:10">
      <c r="A1375" s="9" t="s">
        <v>178</v>
      </c>
      <c r="B1375" s="79" t="s">
        <v>2434</v>
      </c>
      <c r="C1375" s="85" t="s">
        <v>2435</v>
      </c>
      <c r="D1375" s="86"/>
      <c r="E1375" s="79"/>
      <c r="F1375" s="9" t="s">
        <v>1613</v>
      </c>
      <c r="G1375" s="79"/>
      <c r="H1375" s="9">
        <v>5</v>
      </c>
      <c r="I1375" s="123">
        <v>4.5</v>
      </c>
      <c r="J1375" s="16">
        <v>4</v>
      </c>
    </row>
    <row r="1376" s="27" customFormat="1" ht="39" spans="1:10">
      <c r="A1376" s="9" t="s">
        <v>178</v>
      </c>
      <c r="B1376" s="79" t="s">
        <v>2436</v>
      </c>
      <c r="C1376" s="85" t="s">
        <v>2437</v>
      </c>
      <c r="D1376" s="86"/>
      <c r="E1376" s="79"/>
      <c r="F1376" s="9" t="s">
        <v>1613</v>
      </c>
      <c r="G1376" s="79"/>
      <c r="H1376" s="9">
        <v>8.1</v>
      </c>
      <c r="I1376" s="123">
        <v>7.29</v>
      </c>
      <c r="J1376" s="126">
        <v>6.48</v>
      </c>
    </row>
    <row r="1377" s="27" customFormat="1" spans="1:10">
      <c r="A1377" s="9" t="s">
        <v>178</v>
      </c>
      <c r="B1377" s="79">
        <v>250304011</v>
      </c>
      <c r="C1377" s="104" t="s">
        <v>2438</v>
      </c>
      <c r="D1377" s="79"/>
      <c r="E1377" s="79"/>
      <c r="F1377" s="9" t="s">
        <v>1613</v>
      </c>
      <c r="G1377" s="79"/>
      <c r="H1377" s="9"/>
      <c r="I1377" s="123"/>
      <c r="J1377" s="16"/>
    </row>
    <row r="1378" s="27" customFormat="1" spans="1:10">
      <c r="A1378" s="9" t="s">
        <v>178</v>
      </c>
      <c r="B1378" s="79" t="s">
        <v>2439</v>
      </c>
      <c r="C1378" s="104" t="s">
        <v>2440</v>
      </c>
      <c r="D1378" s="79"/>
      <c r="E1378" s="79"/>
      <c r="F1378" s="9" t="s">
        <v>1613</v>
      </c>
      <c r="G1378" s="79"/>
      <c r="H1378" s="9">
        <v>13</v>
      </c>
      <c r="I1378" s="123">
        <v>11.7</v>
      </c>
      <c r="J1378" s="16">
        <v>10.4</v>
      </c>
    </row>
    <row r="1379" s="27" customFormat="1" spans="1:10">
      <c r="A1379" s="9" t="s">
        <v>178</v>
      </c>
      <c r="B1379" s="79" t="s">
        <v>2441</v>
      </c>
      <c r="C1379" s="104" t="s">
        <v>2442</v>
      </c>
      <c r="D1379" s="79"/>
      <c r="E1379" s="79"/>
      <c r="F1379" s="9" t="s">
        <v>1613</v>
      </c>
      <c r="G1379" s="79"/>
      <c r="H1379" s="9">
        <v>5</v>
      </c>
      <c r="I1379" s="123">
        <v>4.5</v>
      </c>
      <c r="J1379" s="16">
        <v>4</v>
      </c>
    </row>
    <row r="1380" s="27" customFormat="1" spans="1:10">
      <c r="A1380" s="9" t="s">
        <v>178</v>
      </c>
      <c r="B1380" s="79">
        <v>250304012</v>
      </c>
      <c r="C1380" s="104" t="s">
        <v>2443</v>
      </c>
      <c r="D1380" s="79"/>
      <c r="E1380" s="79"/>
      <c r="F1380" s="9" t="s">
        <v>1613</v>
      </c>
      <c r="G1380" s="79"/>
      <c r="H1380" s="9">
        <v>13</v>
      </c>
      <c r="I1380" s="123">
        <v>11.7</v>
      </c>
      <c r="J1380" s="16">
        <v>10.4</v>
      </c>
    </row>
    <row r="1381" s="27" customFormat="1" ht="34" spans="1:10">
      <c r="A1381" s="9" t="s">
        <v>178</v>
      </c>
      <c r="B1381" s="79">
        <v>250304013</v>
      </c>
      <c r="C1381" s="104" t="s">
        <v>2444</v>
      </c>
      <c r="D1381" s="79" t="s">
        <v>2445</v>
      </c>
      <c r="E1381" s="79"/>
      <c r="F1381" s="9" t="s">
        <v>1613</v>
      </c>
      <c r="G1381" s="79" t="s">
        <v>2446</v>
      </c>
      <c r="H1381" s="9"/>
      <c r="I1381" s="123"/>
      <c r="J1381" s="16"/>
    </row>
    <row r="1382" s="27" customFormat="1" ht="34" spans="1:10">
      <c r="A1382" s="9" t="s">
        <v>178</v>
      </c>
      <c r="B1382" s="79" t="s">
        <v>2447</v>
      </c>
      <c r="C1382" s="104" t="s">
        <v>2448</v>
      </c>
      <c r="D1382" s="79" t="s">
        <v>2445</v>
      </c>
      <c r="E1382" s="79"/>
      <c r="F1382" s="9" t="s">
        <v>1613</v>
      </c>
      <c r="G1382" s="79" t="s">
        <v>2446</v>
      </c>
      <c r="H1382" s="9">
        <v>5</v>
      </c>
      <c r="I1382" s="123">
        <v>4.5</v>
      </c>
      <c r="J1382" s="16">
        <v>4</v>
      </c>
    </row>
    <row r="1383" s="27" customFormat="1" ht="34" spans="1:10">
      <c r="A1383" s="9" t="s">
        <v>178</v>
      </c>
      <c r="B1383" s="79" t="s">
        <v>2449</v>
      </c>
      <c r="C1383" s="104" t="s">
        <v>2450</v>
      </c>
      <c r="D1383" s="79" t="s">
        <v>2445</v>
      </c>
      <c r="E1383" s="79"/>
      <c r="F1383" s="9" t="s">
        <v>1613</v>
      </c>
      <c r="G1383" s="79" t="s">
        <v>2446</v>
      </c>
      <c r="H1383" s="9">
        <v>9</v>
      </c>
      <c r="I1383" s="123">
        <v>8.1</v>
      </c>
      <c r="J1383" s="126">
        <v>7.2</v>
      </c>
    </row>
    <row r="1384" s="27" customFormat="1" spans="1:10">
      <c r="A1384" s="9" t="s">
        <v>178</v>
      </c>
      <c r="B1384" s="79" t="s">
        <v>2451</v>
      </c>
      <c r="C1384" s="104" t="s">
        <v>2452</v>
      </c>
      <c r="D1384" s="79"/>
      <c r="E1384" s="79"/>
      <c r="F1384" s="9" t="s">
        <v>26</v>
      </c>
      <c r="G1384" s="79"/>
      <c r="H1384" s="118">
        <v>51</v>
      </c>
      <c r="I1384" s="125">
        <v>45.9</v>
      </c>
      <c r="J1384" s="114">
        <v>40.8</v>
      </c>
    </row>
    <row r="1385" s="27" customFormat="1" spans="1:10">
      <c r="A1385" s="9" t="s">
        <v>178</v>
      </c>
      <c r="B1385" s="79">
        <v>250304014</v>
      </c>
      <c r="C1385" s="104" t="s">
        <v>2453</v>
      </c>
      <c r="D1385" s="79"/>
      <c r="E1385" s="79"/>
      <c r="F1385" s="9" t="s">
        <v>1613</v>
      </c>
      <c r="G1385" s="79"/>
      <c r="H1385" s="9">
        <v>5</v>
      </c>
      <c r="I1385" s="123">
        <v>4.5</v>
      </c>
      <c r="J1385" s="16">
        <v>4</v>
      </c>
    </row>
    <row r="1386" s="27" customFormat="1" spans="1:10">
      <c r="A1386" s="9"/>
      <c r="B1386" s="79">
        <v>250305</v>
      </c>
      <c r="C1386" s="104" t="s">
        <v>2454</v>
      </c>
      <c r="D1386" s="79"/>
      <c r="E1386" s="79"/>
      <c r="F1386" s="9"/>
      <c r="G1386" s="79"/>
      <c r="H1386" s="9"/>
      <c r="I1386" s="123"/>
      <c r="J1386" s="16"/>
    </row>
    <row r="1387" s="27" customFormat="1" spans="1:10">
      <c r="A1387" s="9" t="s">
        <v>178</v>
      </c>
      <c r="B1387" s="79">
        <v>250305001</v>
      </c>
      <c r="C1387" s="104" t="s">
        <v>2455</v>
      </c>
      <c r="D1387" s="79"/>
      <c r="E1387" s="79"/>
      <c r="F1387" s="9" t="s">
        <v>1613</v>
      </c>
      <c r="G1387" s="79"/>
      <c r="H1387" s="9"/>
      <c r="I1387" s="123"/>
      <c r="J1387" s="16"/>
    </row>
    <row r="1388" s="27" customFormat="1" spans="1:10">
      <c r="A1388" s="9" t="s">
        <v>178</v>
      </c>
      <c r="B1388" s="79" t="s">
        <v>2456</v>
      </c>
      <c r="C1388" s="104" t="s">
        <v>2457</v>
      </c>
      <c r="D1388" s="79"/>
      <c r="E1388" s="79"/>
      <c r="F1388" s="9" t="s">
        <v>1613</v>
      </c>
      <c r="G1388" s="79"/>
      <c r="H1388" s="9">
        <v>9</v>
      </c>
      <c r="I1388" s="123">
        <v>8.1</v>
      </c>
      <c r="J1388" s="16">
        <v>7.2</v>
      </c>
    </row>
    <row r="1389" s="27" customFormat="1" ht="34" spans="1:10">
      <c r="A1389" s="9" t="s">
        <v>178</v>
      </c>
      <c r="B1389" s="79" t="s">
        <v>2458</v>
      </c>
      <c r="C1389" s="104" t="s">
        <v>2459</v>
      </c>
      <c r="D1389" s="79"/>
      <c r="E1389" s="79"/>
      <c r="F1389" s="9" t="s">
        <v>1613</v>
      </c>
      <c r="G1389" s="79"/>
      <c r="H1389" s="9">
        <v>4.5</v>
      </c>
      <c r="I1389" s="123">
        <v>4.05</v>
      </c>
      <c r="J1389" s="126">
        <v>3.6</v>
      </c>
    </row>
    <row r="1390" s="27" customFormat="1" spans="1:10">
      <c r="A1390" s="9" t="s">
        <v>178</v>
      </c>
      <c r="B1390" s="79">
        <v>250305002</v>
      </c>
      <c r="C1390" s="104" t="s">
        <v>2460</v>
      </c>
      <c r="D1390" s="79"/>
      <c r="E1390" s="79"/>
      <c r="F1390" s="9" t="s">
        <v>1613</v>
      </c>
      <c r="G1390" s="79"/>
      <c r="H1390" s="9"/>
      <c r="I1390" s="123"/>
      <c r="J1390" s="16"/>
    </row>
    <row r="1391" s="27" customFormat="1" ht="34" spans="1:10">
      <c r="A1391" s="9" t="s">
        <v>178</v>
      </c>
      <c r="B1391" s="79" t="s">
        <v>2461</v>
      </c>
      <c r="C1391" s="104" t="s">
        <v>2462</v>
      </c>
      <c r="D1391" s="79"/>
      <c r="E1391" s="79"/>
      <c r="F1391" s="9" t="s">
        <v>1613</v>
      </c>
      <c r="G1391" s="79"/>
      <c r="H1391" s="9">
        <v>9</v>
      </c>
      <c r="I1391" s="123">
        <v>8.1</v>
      </c>
      <c r="J1391" s="16">
        <v>7.2</v>
      </c>
    </row>
    <row r="1392" s="27" customFormat="1" ht="34" spans="1:10">
      <c r="A1392" s="9" t="s">
        <v>178</v>
      </c>
      <c r="B1392" s="79" t="s">
        <v>2463</v>
      </c>
      <c r="C1392" s="104" t="s">
        <v>2464</v>
      </c>
      <c r="D1392" s="79"/>
      <c r="E1392" s="79"/>
      <c r="F1392" s="9" t="s">
        <v>1613</v>
      </c>
      <c r="G1392" s="79"/>
      <c r="H1392" s="9">
        <v>4.5</v>
      </c>
      <c r="I1392" s="123">
        <v>4.05</v>
      </c>
      <c r="J1392" s="126">
        <v>3.6</v>
      </c>
    </row>
    <row r="1393" s="27" customFormat="1" spans="1:10">
      <c r="A1393" s="9" t="s">
        <v>178</v>
      </c>
      <c r="B1393" s="79">
        <v>250305003</v>
      </c>
      <c r="C1393" s="104" t="s">
        <v>2465</v>
      </c>
      <c r="D1393" s="79"/>
      <c r="E1393" s="79"/>
      <c r="F1393" s="9" t="s">
        <v>1613</v>
      </c>
      <c r="G1393" s="113"/>
      <c r="H1393" s="9"/>
      <c r="I1393" s="123"/>
      <c r="J1393" s="16"/>
    </row>
    <row r="1394" s="27" customFormat="1" spans="1:10">
      <c r="A1394" s="9" t="s">
        <v>178</v>
      </c>
      <c r="B1394" s="79" t="s">
        <v>2466</v>
      </c>
      <c r="C1394" s="104" t="s">
        <v>2467</v>
      </c>
      <c r="D1394" s="79"/>
      <c r="E1394" s="79"/>
      <c r="F1394" s="9" t="s">
        <v>1613</v>
      </c>
      <c r="G1394" s="79"/>
      <c r="H1394" s="9">
        <v>7</v>
      </c>
      <c r="I1394" s="123">
        <v>6.3</v>
      </c>
      <c r="J1394" s="16">
        <v>5.6</v>
      </c>
    </row>
    <row r="1395" s="27" customFormat="1" spans="1:10">
      <c r="A1395" s="9" t="s">
        <v>178</v>
      </c>
      <c r="B1395" s="79" t="s">
        <v>2468</v>
      </c>
      <c r="C1395" s="104" t="s">
        <v>2469</v>
      </c>
      <c r="D1395" s="79"/>
      <c r="E1395" s="79"/>
      <c r="F1395" s="9" t="s">
        <v>1613</v>
      </c>
      <c r="G1395" s="79"/>
      <c r="H1395" s="9">
        <v>12</v>
      </c>
      <c r="I1395" s="123">
        <v>10.8</v>
      </c>
      <c r="J1395" s="16">
        <v>9.6</v>
      </c>
    </row>
    <row r="1396" s="27" customFormat="1" spans="1:10">
      <c r="A1396" s="9" t="s">
        <v>178</v>
      </c>
      <c r="B1396" s="79" t="s">
        <v>2470</v>
      </c>
      <c r="C1396" s="104" t="s">
        <v>2471</v>
      </c>
      <c r="D1396" s="79"/>
      <c r="E1396" s="79"/>
      <c r="F1396" s="9" t="s">
        <v>1613</v>
      </c>
      <c r="G1396" s="79"/>
      <c r="H1396" s="9">
        <v>9</v>
      </c>
      <c r="I1396" s="123">
        <v>8.1</v>
      </c>
      <c r="J1396" s="16">
        <v>7.2</v>
      </c>
    </row>
    <row r="1397" s="27" customFormat="1" spans="1:10">
      <c r="A1397" s="9" t="s">
        <v>178</v>
      </c>
      <c r="B1397" s="79">
        <v>250305004</v>
      </c>
      <c r="C1397" s="104" t="s">
        <v>2472</v>
      </c>
      <c r="D1397" s="79"/>
      <c r="E1397" s="79"/>
      <c r="F1397" s="9" t="s">
        <v>1613</v>
      </c>
      <c r="G1397" s="79"/>
      <c r="H1397" s="9">
        <v>10</v>
      </c>
      <c r="I1397" s="123">
        <v>9</v>
      </c>
      <c r="J1397" s="16">
        <v>8</v>
      </c>
    </row>
    <row r="1398" s="27" customFormat="1" spans="1:10">
      <c r="A1398" s="9" t="s">
        <v>178</v>
      </c>
      <c r="B1398" s="79">
        <v>250305005</v>
      </c>
      <c r="C1398" s="104" t="s">
        <v>2473</v>
      </c>
      <c r="D1398" s="79"/>
      <c r="E1398" s="79"/>
      <c r="F1398" s="9" t="s">
        <v>1613</v>
      </c>
      <c r="G1398" s="79"/>
      <c r="H1398" s="9"/>
      <c r="I1398" s="123"/>
      <c r="J1398" s="16"/>
    </row>
    <row r="1399" s="27" customFormat="1" spans="1:10">
      <c r="A1399" s="9" t="s">
        <v>178</v>
      </c>
      <c r="B1399" s="79" t="s">
        <v>2474</v>
      </c>
      <c r="C1399" s="104" t="s">
        <v>2475</v>
      </c>
      <c r="D1399" s="79"/>
      <c r="E1399" s="79"/>
      <c r="F1399" s="9" t="s">
        <v>1613</v>
      </c>
      <c r="G1399" s="79"/>
      <c r="H1399" s="118">
        <v>37</v>
      </c>
      <c r="I1399" s="125">
        <v>33.3</v>
      </c>
      <c r="J1399" s="114">
        <v>29.6</v>
      </c>
    </row>
    <row r="1400" s="27" customFormat="1" spans="1:10">
      <c r="A1400" s="9" t="s">
        <v>178</v>
      </c>
      <c r="B1400" s="79" t="s">
        <v>2476</v>
      </c>
      <c r="C1400" s="104" t="s">
        <v>2477</v>
      </c>
      <c r="D1400" s="79"/>
      <c r="E1400" s="79"/>
      <c r="F1400" s="9" t="s">
        <v>1613</v>
      </c>
      <c r="G1400" s="79"/>
      <c r="H1400" s="9">
        <v>25</v>
      </c>
      <c r="I1400" s="123">
        <v>22.5</v>
      </c>
      <c r="J1400" s="126">
        <v>20</v>
      </c>
    </row>
    <row r="1401" s="27" customFormat="1" ht="34" spans="1:10">
      <c r="A1401" s="9" t="s">
        <v>178</v>
      </c>
      <c r="B1401" s="79" t="s">
        <v>2478</v>
      </c>
      <c r="C1401" s="104" t="s">
        <v>2479</v>
      </c>
      <c r="D1401" s="79"/>
      <c r="E1401" s="79"/>
      <c r="F1401" s="9" t="s">
        <v>1613</v>
      </c>
      <c r="G1401" s="79"/>
      <c r="H1401" s="9">
        <v>27</v>
      </c>
      <c r="I1401" s="123">
        <v>24.3</v>
      </c>
      <c r="J1401" s="16">
        <v>21.6</v>
      </c>
    </row>
    <row r="1402" s="27" customFormat="1" spans="1:10">
      <c r="A1402" s="9" t="s">
        <v>178</v>
      </c>
      <c r="B1402" s="79">
        <v>250305006</v>
      </c>
      <c r="C1402" s="104" t="s">
        <v>2480</v>
      </c>
      <c r="D1402" s="79"/>
      <c r="E1402" s="79"/>
      <c r="F1402" s="9" t="s">
        <v>1613</v>
      </c>
      <c r="G1402" s="79"/>
      <c r="H1402" s="9"/>
      <c r="I1402" s="123"/>
      <c r="J1402" s="16"/>
    </row>
    <row r="1403" s="27" customFormat="1" spans="1:10">
      <c r="A1403" s="9" t="s">
        <v>178</v>
      </c>
      <c r="B1403" s="79" t="s">
        <v>2481</v>
      </c>
      <c r="C1403" s="104" t="s">
        <v>2482</v>
      </c>
      <c r="D1403" s="79"/>
      <c r="E1403" s="79"/>
      <c r="F1403" s="9" t="s">
        <v>1613</v>
      </c>
      <c r="G1403" s="79"/>
      <c r="H1403" s="9">
        <v>33</v>
      </c>
      <c r="I1403" s="123">
        <v>29.7</v>
      </c>
      <c r="J1403" s="16">
        <v>26.4</v>
      </c>
    </row>
    <row r="1404" s="27" customFormat="1" spans="1:10">
      <c r="A1404" s="9" t="s">
        <v>178</v>
      </c>
      <c r="B1404" s="79" t="s">
        <v>2483</v>
      </c>
      <c r="C1404" s="104" t="s">
        <v>2484</v>
      </c>
      <c r="D1404" s="79"/>
      <c r="E1404" s="79"/>
      <c r="F1404" s="9" t="s">
        <v>1613</v>
      </c>
      <c r="G1404" s="79"/>
      <c r="H1404" s="9">
        <v>5</v>
      </c>
      <c r="I1404" s="123">
        <v>4.5</v>
      </c>
      <c r="J1404" s="16">
        <v>4</v>
      </c>
    </row>
    <row r="1405" s="27" customFormat="1" ht="53" spans="1:10">
      <c r="A1405" s="146" t="s">
        <v>178</v>
      </c>
      <c r="B1405" s="84" t="s">
        <v>2485</v>
      </c>
      <c r="C1405" s="147" t="s">
        <v>2486</v>
      </c>
      <c r="D1405" s="86" t="s">
        <v>2487</v>
      </c>
      <c r="E1405" s="86"/>
      <c r="F1405" s="83" t="s">
        <v>1613</v>
      </c>
      <c r="G1405" s="79"/>
      <c r="H1405" s="9">
        <v>4</v>
      </c>
      <c r="I1405" s="123">
        <v>3.6</v>
      </c>
      <c r="J1405" s="16">
        <v>3.2</v>
      </c>
    </row>
    <row r="1406" s="27" customFormat="1" ht="36" spans="1:10">
      <c r="A1406" s="146" t="s">
        <v>178</v>
      </c>
      <c r="B1406" s="148" t="s">
        <v>2488</v>
      </c>
      <c r="C1406" s="147" t="s">
        <v>2489</v>
      </c>
      <c r="D1406" s="149"/>
      <c r="E1406" s="149"/>
      <c r="F1406" s="152" t="s">
        <v>1613</v>
      </c>
      <c r="G1406" s="79"/>
      <c r="H1406" s="9">
        <v>9</v>
      </c>
      <c r="I1406" s="123">
        <v>8.1</v>
      </c>
      <c r="J1406" s="16">
        <v>7.2</v>
      </c>
    </row>
    <row r="1407" s="27" customFormat="1" ht="53" spans="1:10">
      <c r="A1407" s="146" t="s">
        <v>178</v>
      </c>
      <c r="B1407" s="84" t="s">
        <v>2490</v>
      </c>
      <c r="C1407" s="147" t="s">
        <v>2491</v>
      </c>
      <c r="D1407" s="86" t="s">
        <v>2492</v>
      </c>
      <c r="E1407" s="149"/>
      <c r="F1407" s="83" t="s">
        <v>1613</v>
      </c>
      <c r="G1407" s="86"/>
      <c r="H1407" s="9">
        <v>4.5</v>
      </c>
      <c r="I1407" s="123">
        <v>4.05</v>
      </c>
      <c r="J1407" s="126">
        <v>3.6</v>
      </c>
    </row>
    <row r="1408" s="27" customFormat="1" ht="36" spans="1:10">
      <c r="A1408" s="146" t="s">
        <v>178</v>
      </c>
      <c r="B1408" s="148" t="s">
        <v>2493</v>
      </c>
      <c r="C1408" s="147" t="s">
        <v>2494</v>
      </c>
      <c r="D1408" s="149"/>
      <c r="E1408" s="149"/>
      <c r="F1408" s="83" t="s">
        <v>1613</v>
      </c>
      <c r="G1408" s="153"/>
      <c r="H1408" s="9">
        <v>10</v>
      </c>
      <c r="I1408" s="123">
        <v>9</v>
      </c>
      <c r="J1408" s="16">
        <v>8</v>
      </c>
    </row>
    <row r="1409" s="27" customFormat="1" ht="51" spans="1:10">
      <c r="A1409" s="9" t="s">
        <v>178</v>
      </c>
      <c r="B1409" s="79" t="s">
        <v>2495</v>
      </c>
      <c r="C1409" s="104" t="s">
        <v>2496</v>
      </c>
      <c r="D1409" s="79"/>
      <c r="E1409" s="79"/>
      <c r="F1409" s="9" t="s">
        <v>1613</v>
      </c>
      <c r="G1409" s="113"/>
      <c r="H1409" s="9">
        <v>26</v>
      </c>
      <c r="I1409" s="123">
        <v>23.4</v>
      </c>
      <c r="J1409" s="16">
        <v>20.8</v>
      </c>
    </row>
    <row r="1410" s="27" customFormat="1" ht="53" spans="1:10">
      <c r="A1410" s="146" t="s">
        <v>178</v>
      </c>
      <c r="B1410" s="84" t="s">
        <v>2497</v>
      </c>
      <c r="C1410" s="147" t="s">
        <v>2498</v>
      </c>
      <c r="D1410" s="86" t="s">
        <v>2499</v>
      </c>
      <c r="E1410" s="149"/>
      <c r="F1410" s="83" t="s">
        <v>1613</v>
      </c>
      <c r="G1410" s="79"/>
      <c r="H1410" s="9">
        <v>3.6</v>
      </c>
      <c r="I1410" s="123">
        <v>3.24</v>
      </c>
      <c r="J1410" s="126">
        <v>2.88</v>
      </c>
    </row>
    <row r="1411" s="27" customFormat="1" ht="36" spans="1:10">
      <c r="A1411" s="146" t="s">
        <v>178</v>
      </c>
      <c r="B1411" s="84" t="s">
        <v>2500</v>
      </c>
      <c r="C1411" s="147" t="s">
        <v>2501</v>
      </c>
      <c r="D1411" s="153"/>
      <c r="E1411" s="149"/>
      <c r="F1411" s="9" t="s">
        <v>1613</v>
      </c>
      <c r="G1411" s="79"/>
      <c r="H1411" s="9">
        <v>5</v>
      </c>
      <c r="I1411" s="123">
        <v>4.5</v>
      </c>
      <c r="J1411" s="16">
        <v>4</v>
      </c>
    </row>
    <row r="1412" s="27" customFormat="1" ht="34" spans="1:10">
      <c r="A1412" s="9" t="s">
        <v>178</v>
      </c>
      <c r="B1412" s="79">
        <v>250305010</v>
      </c>
      <c r="C1412" s="104" t="s">
        <v>2502</v>
      </c>
      <c r="D1412" s="79"/>
      <c r="E1412" s="79"/>
      <c r="F1412" s="9" t="s">
        <v>1613</v>
      </c>
      <c r="G1412" s="79"/>
      <c r="H1412" s="9">
        <v>11</v>
      </c>
      <c r="I1412" s="123">
        <v>9.9</v>
      </c>
      <c r="J1412" s="16">
        <v>8.8</v>
      </c>
    </row>
    <row r="1413" s="27" customFormat="1" ht="36" spans="1:10">
      <c r="A1413" s="146" t="s">
        <v>178</v>
      </c>
      <c r="B1413" s="84" t="s">
        <v>2503</v>
      </c>
      <c r="C1413" s="147" t="s">
        <v>2504</v>
      </c>
      <c r="D1413" s="86" t="s">
        <v>2505</v>
      </c>
      <c r="E1413" s="149"/>
      <c r="F1413" s="83" t="s">
        <v>1613</v>
      </c>
      <c r="G1413" s="79"/>
      <c r="H1413" s="9">
        <v>3.6</v>
      </c>
      <c r="I1413" s="123">
        <v>3.24</v>
      </c>
      <c r="J1413" s="126">
        <v>2.88</v>
      </c>
    </row>
    <row r="1414" s="27" customFormat="1" ht="36" spans="1:10">
      <c r="A1414" s="146" t="s">
        <v>178</v>
      </c>
      <c r="B1414" s="84" t="s">
        <v>2506</v>
      </c>
      <c r="C1414" s="147" t="s">
        <v>2507</v>
      </c>
      <c r="D1414" s="153"/>
      <c r="E1414" s="149"/>
      <c r="F1414" s="83" t="s">
        <v>1613</v>
      </c>
      <c r="G1414" s="79"/>
      <c r="H1414" s="9">
        <v>9</v>
      </c>
      <c r="I1414" s="123">
        <v>8.1</v>
      </c>
      <c r="J1414" s="16">
        <v>7.2</v>
      </c>
    </row>
    <row r="1415" s="27" customFormat="1" ht="34" spans="1:10">
      <c r="A1415" s="9" t="s">
        <v>178</v>
      </c>
      <c r="B1415" s="79">
        <v>250305012</v>
      </c>
      <c r="C1415" s="104" t="s">
        <v>2508</v>
      </c>
      <c r="D1415" s="79"/>
      <c r="E1415" s="79"/>
      <c r="F1415" s="9" t="s">
        <v>1613</v>
      </c>
      <c r="G1415" s="79"/>
      <c r="H1415" s="9">
        <v>110</v>
      </c>
      <c r="I1415" s="123">
        <v>99</v>
      </c>
      <c r="J1415" s="16">
        <v>88</v>
      </c>
    </row>
    <row r="1416" s="27" customFormat="1" ht="34" spans="1:10">
      <c r="A1416" s="9" t="s">
        <v>178</v>
      </c>
      <c r="B1416" s="79">
        <v>250305013</v>
      </c>
      <c r="C1416" s="104" t="s">
        <v>2509</v>
      </c>
      <c r="D1416" s="79"/>
      <c r="E1416" s="79"/>
      <c r="F1416" s="9" t="s">
        <v>1613</v>
      </c>
      <c r="G1416" s="79"/>
      <c r="H1416" s="9"/>
      <c r="I1416" s="123"/>
      <c r="J1416" s="16"/>
    </row>
    <row r="1417" s="27" customFormat="1" ht="34" spans="1:10">
      <c r="A1417" s="9" t="s">
        <v>178</v>
      </c>
      <c r="B1417" s="79" t="s">
        <v>2510</v>
      </c>
      <c r="C1417" s="104" t="s">
        <v>2511</v>
      </c>
      <c r="D1417" s="79"/>
      <c r="E1417" s="79"/>
      <c r="F1417" s="9" t="s">
        <v>1613</v>
      </c>
      <c r="G1417" s="79"/>
      <c r="H1417" s="9">
        <v>47</v>
      </c>
      <c r="I1417" s="123">
        <v>42.3</v>
      </c>
      <c r="J1417" s="16">
        <v>37.6</v>
      </c>
    </row>
    <row r="1418" s="27" customFormat="1" ht="34" spans="1:10">
      <c r="A1418" s="9" t="s">
        <v>178</v>
      </c>
      <c r="B1418" s="79" t="s">
        <v>2512</v>
      </c>
      <c r="C1418" s="104" t="s">
        <v>2513</v>
      </c>
      <c r="D1418" s="79"/>
      <c r="E1418" s="79"/>
      <c r="F1418" s="9" t="s">
        <v>1613</v>
      </c>
      <c r="G1418" s="79"/>
      <c r="H1418" s="9">
        <v>38</v>
      </c>
      <c r="I1418" s="123">
        <v>34.2</v>
      </c>
      <c r="J1418" s="16">
        <v>30.4</v>
      </c>
    </row>
    <row r="1419" s="27" customFormat="1" spans="1:10">
      <c r="A1419" s="9" t="s">
        <v>178</v>
      </c>
      <c r="B1419" s="79">
        <v>250305014</v>
      </c>
      <c r="C1419" s="104" t="s">
        <v>2514</v>
      </c>
      <c r="D1419" s="79"/>
      <c r="E1419" s="79"/>
      <c r="F1419" s="9" t="s">
        <v>1613</v>
      </c>
      <c r="G1419" s="79"/>
      <c r="H1419" s="9"/>
      <c r="I1419" s="123"/>
      <c r="J1419" s="16"/>
    </row>
    <row r="1420" s="27" customFormat="1" spans="1:10">
      <c r="A1420" s="9" t="s">
        <v>178</v>
      </c>
      <c r="B1420" s="79" t="s">
        <v>2515</v>
      </c>
      <c r="C1420" s="104" t="s">
        <v>2516</v>
      </c>
      <c r="D1420" s="79"/>
      <c r="E1420" s="79"/>
      <c r="F1420" s="9" t="s">
        <v>1613</v>
      </c>
      <c r="G1420" s="79"/>
      <c r="H1420" s="9">
        <v>14</v>
      </c>
      <c r="I1420" s="123">
        <v>12.6</v>
      </c>
      <c r="J1420" s="16">
        <v>11.2</v>
      </c>
    </row>
    <row r="1421" s="27" customFormat="1" spans="1:10">
      <c r="A1421" s="9" t="s">
        <v>178</v>
      </c>
      <c r="B1421" s="79" t="s">
        <v>2517</v>
      </c>
      <c r="C1421" s="104" t="s">
        <v>2518</v>
      </c>
      <c r="D1421" s="79"/>
      <c r="E1421" s="79"/>
      <c r="F1421" s="9" t="s">
        <v>1613</v>
      </c>
      <c r="G1421" s="79"/>
      <c r="H1421" s="9">
        <v>4</v>
      </c>
      <c r="I1421" s="123">
        <v>3.6</v>
      </c>
      <c r="J1421" s="16">
        <v>3.2</v>
      </c>
    </row>
    <row r="1422" s="27" customFormat="1" spans="1:10">
      <c r="A1422" s="9" t="s">
        <v>178</v>
      </c>
      <c r="B1422" s="79">
        <v>250305015</v>
      </c>
      <c r="C1422" s="104" t="s">
        <v>2519</v>
      </c>
      <c r="D1422" s="79"/>
      <c r="E1422" s="79"/>
      <c r="F1422" s="9" t="s">
        <v>1613</v>
      </c>
      <c r="G1422" s="79"/>
      <c r="H1422" s="118">
        <v>4</v>
      </c>
      <c r="I1422" s="125">
        <v>3.6</v>
      </c>
      <c r="J1422" s="114">
        <v>3.2</v>
      </c>
    </row>
    <row r="1423" s="27" customFormat="1" spans="1:10">
      <c r="A1423" s="9" t="s">
        <v>178</v>
      </c>
      <c r="B1423" s="79">
        <v>250305016</v>
      </c>
      <c r="C1423" s="104" t="s">
        <v>2520</v>
      </c>
      <c r="D1423" s="79"/>
      <c r="E1423" s="79"/>
      <c r="F1423" s="9" t="s">
        <v>1613</v>
      </c>
      <c r="G1423" s="79"/>
      <c r="H1423" s="9">
        <v>5</v>
      </c>
      <c r="I1423" s="123">
        <v>4.5</v>
      </c>
      <c r="J1423" s="16">
        <v>4</v>
      </c>
    </row>
    <row r="1424" s="27" customFormat="1" spans="1:10">
      <c r="A1424" s="9" t="s">
        <v>178</v>
      </c>
      <c r="B1424" s="79">
        <v>250305017</v>
      </c>
      <c r="C1424" s="104" t="s">
        <v>2521</v>
      </c>
      <c r="D1424" s="79"/>
      <c r="E1424" s="79"/>
      <c r="F1424" s="9" t="s">
        <v>1613</v>
      </c>
      <c r="G1424" s="79"/>
      <c r="H1424" s="9">
        <v>18</v>
      </c>
      <c r="I1424" s="123">
        <v>16.2</v>
      </c>
      <c r="J1424" s="126">
        <v>14.4</v>
      </c>
    </row>
    <row r="1425" s="27" customFormat="1" spans="1:10">
      <c r="A1425" s="9" t="s">
        <v>178</v>
      </c>
      <c r="B1425" s="79">
        <v>250305018</v>
      </c>
      <c r="C1425" s="104" t="s">
        <v>2522</v>
      </c>
      <c r="D1425" s="79"/>
      <c r="E1425" s="79"/>
      <c r="F1425" s="9" t="s">
        <v>1613</v>
      </c>
      <c r="G1425" s="79"/>
      <c r="H1425" s="9">
        <v>24</v>
      </c>
      <c r="I1425" s="123">
        <v>21.6</v>
      </c>
      <c r="J1425" s="126">
        <v>19.2</v>
      </c>
    </row>
    <row r="1426" s="27" customFormat="1" spans="1:10">
      <c r="A1426" s="9" t="s">
        <v>178</v>
      </c>
      <c r="B1426" s="79">
        <v>250305019</v>
      </c>
      <c r="C1426" s="104" t="s">
        <v>2523</v>
      </c>
      <c r="D1426" s="79"/>
      <c r="E1426" s="79"/>
      <c r="F1426" s="9" t="s">
        <v>1613</v>
      </c>
      <c r="G1426" s="79"/>
      <c r="H1426" s="9">
        <v>24</v>
      </c>
      <c r="I1426" s="123">
        <v>21.6</v>
      </c>
      <c r="J1426" s="126">
        <v>19.2</v>
      </c>
    </row>
    <row r="1427" s="27" customFormat="1" spans="1:10">
      <c r="A1427" s="9" t="s">
        <v>178</v>
      </c>
      <c r="B1427" s="79">
        <v>250305020</v>
      </c>
      <c r="C1427" s="104" t="s">
        <v>2524</v>
      </c>
      <c r="D1427" s="79"/>
      <c r="E1427" s="79"/>
      <c r="F1427" s="9" t="s">
        <v>1613</v>
      </c>
      <c r="G1427" s="79"/>
      <c r="H1427" s="9">
        <v>34</v>
      </c>
      <c r="I1427" s="123">
        <v>30.6</v>
      </c>
      <c r="J1427" s="126">
        <v>27.2</v>
      </c>
    </row>
    <row r="1428" s="27" customFormat="1" spans="1:10">
      <c r="A1428" s="9" t="s">
        <v>178</v>
      </c>
      <c r="B1428" s="79">
        <v>250305021</v>
      </c>
      <c r="C1428" s="104" t="s">
        <v>2525</v>
      </c>
      <c r="D1428" s="79"/>
      <c r="E1428" s="79"/>
      <c r="F1428" s="9" t="s">
        <v>1613</v>
      </c>
      <c r="G1428" s="79"/>
      <c r="H1428" s="9">
        <v>43</v>
      </c>
      <c r="I1428" s="123">
        <v>38.7</v>
      </c>
      <c r="J1428" s="16">
        <v>34.4</v>
      </c>
    </row>
    <row r="1429" s="27" customFormat="1" spans="1:10">
      <c r="A1429" s="9" t="s">
        <v>178</v>
      </c>
      <c r="B1429" s="79">
        <v>250305022</v>
      </c>
      <c r="C1429" s="104" t="s">
        <v>2526</v>
      </c>
      <c r="D1429" s="79"/>
      <c r="E1429" s="79"/>
      <c r="F1429" s="9"/>
      <c r="G1429" s="79"/>
      <c r="H1429" s="9"/>
      <c r="I1429" s="123"/>
      <c r="J1429" s="16"/>
    </row>
    <row r="1430" s="27" customFormat="1" ht="34" spans="1:10">
      <c r="A1430" s="9" t="s">
        <v>178</v>
      </c>
      <c r="B1430" s="79" t="s">
        <v>2527</v>
      </c>
      <c r="C1430" s="104" t="s">
        <v>2528</v>
      </c>
      <c r="D1430" s="79"/>
      <c r="E1430" s="79"/>
      <c r="F1430" s="9" t="s">
        <v>1613</v>
      </c>
      <c r="G1430" s="79"/>
      <c r="H1430" s="9">
        <v>15</v>
      </c>
      <c r="I1430" s="123">
        <v>13.5</v>
      </c>
      <c r="J1430" s="16">
        <v>12</v>
      </c>
    </row>
    <row r="1431" s="27" customFormat="1" ht="34" spans="1:10">
      <c r="A1431" s="9" t="s">
        <v>178</v>
      </c>
      <c r="B1431" s="79" t="s">
        <v>2529</v>
      </c>
      <c r="C1431" s="104" t="s">
        <v>2530</v>
      </c>
      <c r="D1431" s="79"/>
      <c r="E1431" s="79"/>
      <c r="F1431" s="9" t="s">
        <v>1613</v>
      </c>
      <c r="G1431" s="79"/>
      <c r="H1431" s="118">
        <v>49.5</v>
      </c>
      <c r="I1431" s="125">
        <v>44.55</v>
      </c>
      <c r="J1431" s="114">
        <v>39.6</v>
      </c>
    </row>
    <row r="1432" s="27" customFormat="1" spans="1:10">
      <c r="A1432" s="9" t="s">
        <v>178</v>
      </c>
      <c r="B1432" s="79">
        <v>250305023</v>
      </c>
      <c r="C1432" s="104" t="s">
        <v>2531</v>
      </c>
      <c r="D1432" s="79" t="s">
        <v>2532</v>
      </c>
      <c r="E1432" s="79"/>
      <c r="F1432" s="9" t="s">
        <v>1613</v>
      </c>
      <c r="G1432" s="79" t="s">
        <v>2203</v>
      </c>
      <c r="H1432" s="9">
        <v>6.3</v>
      </c>
      <c r="I1432" s="123">
        <v>5.67</v>
      </c>
      <c r="J1432" s="126">
        <v>5.04</v>
      </c>
    </row>
    <row r="1433" s="27" customFormat="1" spans="1:10">
      <c r="A1433" s="9" t="s">
        <v>178</v>
      </c>
      <c r="B1433" s="79">
        <v>250305024</v>
      </c>
      <c r="C1433" s="104" t="s">
        <v>2533</v>
      </c>
      <c r="D1433" s="79"/>
      <c r="E1433" s="79"/>
      <c r="F1433" s="9" t="s">
        <v>1613</v>
      </c>
      <c r="G1433" s="79"/>
      <c r="H1433" s="9">
        <v>3</v>
      </c>
      <c r="I1433" s="123">
        <v>2.7</v>
      </c>
      <c r="J1433" s="16">
        <v>2.4</v>
      </c>
    </row>
    <row r="1434" s="27" customFormat="1" spans="1:10">
      <c r="A1434" s="9" t="s">
        <v>178</v>
      </c>
      <c r="B1434" s="79">
        <v>250305025</v>
      </c>
      <c r="C1434" s="104" t="s">
        <v>2534</v>
      </c>
      <c r="D1434" s="79"/>
      <c r="E1434" s="79"/>
      <c r="F1434" s="9" t="s">
        <v>1613</v>
      </c>
      <c r="G1434" s="79"/>
      <c r="H1434" s="9">
        <v>6</v>
      </c>
      <c r="I1434" s="123">
        <v>5.4</v>
      </c>
      <c r="J1434" s="16">
        <v>4.8</v>
      </c>
    </row>
    <row r="1435" s="27" customFormat="1" spans="1:10">
      <c r="A1435" s="9" t="s">
        <v>178</v>
      </c>
      <c r="B1435" s="79">
        <v>250305026</v>
      </c>
      <c r="C1435" s="104" t="s">
        <v>2535</v>
      </c>
      <c r="D1435" s="79"/>
      <c r="E1435" s="79"/>
      <c r="F1435" s="9" t="s">
        <v>1613</v>
      </c>
      <c r="G1435" s="79"/>
      <c r="H1435" s="9">
        <v>68</v>
      </c>
      <c r="I1435" s="123">
        <v>61.2</v>
      </c>
      <c r="J1435" s="126">
        <v>54.4</v>
      </c>
    </row>
    <row r="1436" s="27" customFormat="1" spans="1:10">
      <c r="A1436" s="9" t="s">
        <v>178</v>
      </c>
      <c r="B1436" s="79">
        <v>250305027</v>
      </c>
      <c r="C1436" s="104" t="s">
        <v>2536</v>
      </c>
      <c r="D1436" s="79"/>
      <c r="E1436" s="79"/>
      <c r="F1436" s="9" t="s">
        <v>1613</v>
      </c>
      <c r="G1436" s="79"/>
      <c r="H1436" s="9">
        <v>28</v>
      </c>
      <c r="I1436" s="123">
        <v>25.2</v>
      </c>
      <c r="J1436" s="16">
        <v>22.4</v>
      </c>
    </row>
    <row r="1437" s="27" customFormat="1" spans="1:10">
      <c r="A1437" s="9" t="s">
        <v>178</v>
      </c>
      <c r="B1437" s="79">
        <v>250305028</v>
      </c>
      <c r="C1437" s="104" t="s">
        <v>2537</v>
      </c>
      <c r="D1437" s="79"/>
      <c r="E1437" s="79"/>
      <c r="F1437" s="9" t="s">
        <v>1613</v>
      </c>
      <c r="G1437" s="79"/>
      <c r="H1437" s="9">
        <v>13</v>
      </c>
      <c r="I1437" s="123">
        <v>11.7</v>
      </c>
      <c r="J1437" s="16">
        <v>10.4</v>
      </c>
    </row>
    <row r="1438" s="27" customFormat="1" spans="1:10">
      <c r="A1438" s="9" t="s">
        <v>178</v>
      </c>
      <c r="B1438" s="79">
        <v>250305029</v>
      </c>
      <c r="C1438" s="104" t="s">
        <v>2538</v>
      </c>
      <c r="D1438" s="79"/>
      <c r="E1438" s="79"/>
      <c r="F1438" s="9" t="s">
        <v>1613</v>
      </c>
      <c r="G1438" s="79"/>
      <c r="H1438" s="9">
        <v>18</v>
      </c>
      <c r="I1438" s="123">
        <v>16.2</v>
      </c>
      <c r="J1438" s="16">
        <v>14.4</v>
      </c>
    </row>
    <row r="1439" s="27" customFormat="1" spans="1:10">
      <c r="A1439" s="9" t="s">
        <v>178</v>
      </c>
      <c r="B1439" s="79">
        <v>250305030</v>
      </c>
      <c r="C1439" s="104" t="s">
        <v>2539</v>
      </c>
      <c r="D1439" s="79"/>
      <c r="E1439" s="79"/>
      <c r="F1439" s="9" t="s">
        <v>1613</v>
      </c>
      <c r="G1439" s="79"/>
      <c r="H1439" s="9">
        <v>109</v>
      </c>
      <c r="I1439" s="123">
        <v>98.1</v>
      </c>
      <c r="J1439" s="16">
        <v>87.2</v>
      </c>
    </row>
    <row r="1440" s="27" customFormat="1" ht="34" spans="1:10">
      <c r="A1440" s="9" t="s">
        <v>178</v>
      </c>
      <c r="B1440" s="79" t="s">
        <v>2540</v>
      </c>
      <c r="C1440" s="104" t="s">
        <v>2541</v>
      </c>
      <c r="D1440" s="79"/>
      <c r="E1440" s="79"/>
      <c r="F1440" s="9" t="s">
        <v>1613</v>
      </c>
      <c r="G1440" s="113"/>
      <c r="H1440" s="9">
        <v>67</v>
      </c>
      <c r="I1440" s="123">
        <v>60.3</v>
      </c>
      <c r="J1440" s="16">
        <v>53.6</v>
      </c>
    </row>
    <row r="1441" s="27" customFormat="1" ht="53" spans="1:10">
      <c r="A1441" s="138" t="s">
        <v>178</v>
      </c>
      <c r="B1441" s="139" t="s">
        <v>2542</v>
      </c>
      <c r="C1441" s="139" t="s">
        <v>2543</v>
      </c>
      <c r="D1441" s="144" t="s">
        <v>2544</v>
      </c>
      <c r="E1441" s="154"/>
      <c r="F1441" s="138" t="s">
        <v>1613</v>
      </c>
      <c r="G1441" s="155"/>
      <c r="H1441" s="93">
        <v>80</v>
      </c>
      <c r="I1441" s="92">
        <v>72</v>
      </c>
      <c r="J1441" s="93">
        <v>64</v>
      </c>
    </row>
    <row r="1442" s="27" customFormat="1" spans="1:10">
      <c r="A1442" s="9" t="s">
        <v>178</v>
      </c>
      <c r="B1442" s="79">
        <v>250306</v>
      </c>
      <c r="C1442" s="104" t="s">
        <v>2545</v>
      </c>
      <c r="D1442" s="79"/>
      <c r="E1442" s="79"/>
      <c r="F1442" s="9" t="s">
        <v>1613</v>
      </c>
      <c r="G1442" s="79"/>
      <c r="H1442" s="9"/>
      <c r="I1442" s="123"/>
      <c r="J1442" s="16"/>
    </row>
    <row r="1443" s="27" customFormat="1" spans="1:10">
      <c r="A1443" s="9" t="s">
        <v>178</v>
      </c>
      <c r="B1443" s="79">
        <v>250306001</v>
      </c>
      <c r="C1443" s="104" t="s">
        <v>2546</v>
      </c>
      <c r="D1443" s="79"/>
      <c r="E1443" s="79"/>
      <c r="F1443" s="9" t="s">
        <v>1613</v>
      </c>
      <c r="G1443" s="79"/>
      <c r="H1443" s="9"/>
      <c r="I1443" s="123"/>
      <c r="J1443" s="16"/>
    </row>
    <row r="1444" s="27" customFormat="1" spans="1:10">
      <c r="A1444" s="9" t="s">
        <v>178</v>
      </c>
      <c r="B1444" s="79" t="s">
        <v>2547</v>
      </c>
      <c r="C1444" s="104" t="s">
        <v>2548</v>
      </c>
      <c r="D1444" s="79"/>
      <c r="E1444" s="79"/>
      <c r="F1444" s="9" t="s">
        <v>1613</v>
      </c>
      <c r="G1444" s="79"/>
      <c r="H1444" s="9">
        <v>20</v>
      </c>
      <c r="I1444" s="123">
        <v>18</v>
      </c>
      <c r="J1444" s="16">
        <v>16</v>
      </c>
    </row>
    <row r="1445" s="27" customFormat="1" spans="1:10">
      <c r="A1445" s="9" t="s">
        <v>178</v>
      </c>
      <c r="B1445" s="79" t="s">
        <v>2549</v>
      </c>
      <c r="C1445" s="104" t="s">
        <v>2550</v>
      </c>
      <c r="D1445" s="79"/>
      <c r="E1445" s="79"/>
      <c r="F1445" s="9" t="s">
        <v>1613</v>
      </c>
      <c r="G1445" s="79"/>
      <c r="H1445" s="9">
        <v>9</v>
      </c>
      <c r="I1445" s="123">
        <v>8.1</v>
      </c>
      <c r="J1445" s="126">
        <v>7.2</v>
      </c>
    </row>
    <row r="1446" s="27" customFormat="1" ht="34" spans="1:10">
      <c r="A1446" s="9" t="s">
        <v>178</v>
      </c>
      <c r="B1446" s="79" t="s">
        <v>2551</v>
      </c>
      <c r="C1446" s="104" t="s">
        <v>2552</v>
      </c>
      <c r="D1446" s="79"/>
      <c r="E1446" s="79"/>
      <c r="F1446" s="9" t="s">
        <v>1613</v>
      </c>
      <c r="G1446" s="79"/>
      <c r="H1446" s="9">
        <v>30</v>
      </c>
      <c r="I1446" s="123">
        <v>27</v>
      </c>
      <c r="J1446" s="16">
        <v>24</v>
      </c>
    </row>
    <row r="1447" s="27" customFormat="1" ht="34" spans="1:10">
      <c r="A1447" s="9" t="s">
        <v>178</v>
      </c>
      <c r="B1447" s="79">
        <v>250306002</v>
      </c>
      <c r="C1447" s="104" t="s">
        <v>2553</v>
      </c>
      <c r="D1447" s="79"/>
      <c r="E1447" s="79"/>
      <c r="F1447" s="9" t="s">
        <v>1613</v>
      </c>
      <c r="G1447" s="79"/>
      <c r="H1447" s="9"/>
      <c r="I1447" s="123"/>
      <c r="J1447" s="16"/>
    </row>
    <row r="1448" s="27" customFormat="1" ht="34" spans="1:10">
      <c r="A1448" s="9" t="s">
        <v>178</v>
      </c>
      <c r="B1448" s="79" t="s">
        <v>2554</v>
      </c>
      <c r="C1448" s="104" t="s">
        <v>2555</v>
      </c>
      <c r="D1448" s="79"/>
      <c r="E1448" s="79"/>
      <c r="F1448" s="9" t="s">
        <v>1613</v>
      </c>
      <c r="G1448" s="79"/>
      <c r="H1448" s="9">
        <v>23</v>
      </c>
      <c r="I1448" s="123">
        <v>20.7</v>
      </c>
      <c r="J1448" s="16">
        <v>18.4</v>
      </c>
    </row>
    <row r="1449" s="27" customFormat="1" ht="34" spans="1:10">
      <c r="A1449" s="9" t="s">
        <v>178</v>
      </c>
      <c r="B1449" s="79" t="s">
        <v>2556</v>
      </c>
      <c r="C1449" s="104" t="s">
        <v>2557</v>
      </c>
      <c r="D1449" s="79"/>
      <c r="E1449" s="79"/>
      <c r="F1449" s="9" t="s">
        <v>1613</v>
      </c>
      <c r="G1449" s="79"/>
      <c r="H1449" s="9">
        <v>21</v>
      </c>
      <c r="I1449" s="123">
        <v>18.9</v>
      </c>
      <c r="J1449" s="16">
        <v>16.8</v>
      </c>
    </row>
    <row r="1450" s="27" customFormat="1" ht="34" spans="1:10">
      <c r="A1450" s="9" t="s">
        <v>178</v>
      </c>
      <c r="B1450" s="79" t="s">
        <v>2558</v>
      </c>
      <c r="C1450" s="104" t="s">
        <v>2559</v>
      </c>
      <c r="D1450" s="79"/>
      <c r="E1450" s="79"/>
      <c r="F1450" s="9" t="s">
        <v>1613</v>
      </c>
      <c r="G1450" s="79"/>
      <c r="H1450" s="9">
        <v>11</v>
      </c>
      <c r="I1450" s="123">
        <v>9.9</v>
      </c>
      <c r="J1450" s="16">
        <v>8.8</v>
      </c>
    </row>
    <row r="1451" s="27" customFormat="1" ht="34" spans="1:10">
      <c r="A1451" s="9" t="s">
        <v>178</v>
      </c>
      <c r="B1451" s="79">
        <v>250306003</v>
      </c>
      <c r="C1451" s="104" t="s">
        <v>2560</v>
      </c>
      <c r="D1451" s="79"/>
      <c r="E1451" s="79"/>
      <c r="F1451" s="9" t="s">
        <v>1613</v>
      </c>
      <c r="G1451" s="79"/>
      <c r="H1451" s="9">
        <v>50</v>
      </c>
      <c r="I1451" s="123">
        <v>45</v>
      </c>
      <c r="J1451" s="16">
        <v>40</v>
      </c>
    </row>
    <row r="1452" s="27" customFormat="1" ht="34" spans="1:10">
      <c r="A1452" s="9" t="s">
        <v>178</v>
      </c>
      <c r="B1452" s="79">
        <v>250306004</v>
      </c>
      <c r="C1452" s="104" t="s">
        <v>2561</v>
      </c>
      <c r="D1452" s="79"/>
      <c r="E1452" s="79"/>
      <c r="F1452" s="9" t="s">
        <v>1613</v>
      </c>
      <c r="G1452" s="79"/>
      <c r="H1452" s="9">
        <v>43</v>
      </c>
      <c r="I1452" s="123">
        <v>38.7</v>
      </c>
      <c r="J1452" s="16">
        <v>34.4</v>
      </c>
    </row>
    <row r="1453" s="27" customFormat="1" ht="34" spans="1:10">
      <c r="A1453" s="9" t="s">
        <v>178</v>
      </c>
      <c r="B1453" s="79">
        <v>250306005</v>
      </c>
      <c r="C1453" s="104" t="s">
        <v>2562</v>
      </c>
      <c r="D1453" s="79" t="s">
        <v>2563</v>
      </c>
      <c r="E1453" s="79"/>
      <c r="F1453" s="9" t="s">
        <v>1613</v>
      </c>
      <c r="G1453" s="79" t="s">
        <v>2203</v>
      </c>
      <c r="H1453" s="9"/>
      <c r="I1453" s="123"/>
      <c r="J1453" s="16"/>
    </row>
    <row r="1454" s="27" customFormat="1" spans="1:10">
      <c r="A1454" s="9" t="s">
        <v>178</v>
      </c>
      <c r="B1454" s="79" t="s">
        <v>2564</v>
      </c>
      <c r="C1454" s="104" t="s">
        <v>2565</v>
      </c>
      <c r="D1454" s="79"/>
      <c r="E1454" s="79"/>
      <c r="F1454" s="9" t="s">
        <v>1613</v>
      </c>
      <c r="G1454" s="79"/>
      <c r="H1454" s="9">
        <v>9</v>
      </c>
      <c r="I1454" s="123">
        <v>8.1</v>
      </c>
      <c r="J1454" s="16">
        <v>7.2</v>
      </c>
    </row>
    <row r="1455" s="27" customFormat="1" spans="1:10">
      <c r="A1455" s="9" t="s">
        <v>178</v>
      </c>
      <c r="B1455" s="79" t="s">
        <v>2566</v>
      </c>
      <c r="C1455" s="104" t="s">
        <v>2567</v>
      </c>
      <c r="D1455" s="79"/>
      <c r="E1455" s="79"/>
      <c r="F1455" s="9" t="s">
        <v>1613</v>
      </c>
      <c r="G1455" s="79"/>
      <c r="H1455" s="9">
        <v>4.5</v>
      </c>
      <c r="I1455" s="123">
        <v>4.05</v>
      </c>
      <c r="J1455" s="126">
        <v>3.6</v>
      </c>
    </row>
    <row r="1456" s="27" customFormat="1" ht="34" spans="1:10">
      <c r="A1456" s="9" t="s">
        <v>178</v>
      </c>
      <c r="B1456" s="79">
        <v>250306006</v>
      </c>
      <c r="C1456" s="104" t="s">
        <v>2568</v>
      </c>
      <c r="D1456" s="79"/>
      <c r="E1456" s="79"/>
      <c r="F1456" s="9" t="s">
        <v>1613</v>
      </c>
      <c r="G1456" s="79"/>
      <c r="H1456" s="9">
        <v>21</v>
      </c>
      <c r="I1456" s="123">
        <v>18.9</v>
      </c>
      <c r="J1456" s="16">
        <v>16.8</v>
      </c>
    </row>
    <row r="1457" s="27" customFormat="1" spans="1:10">
      <c r="A1457" s="9" t="s">
        <v>178</v>
      </c>
      <c r="B1457" s="79">
        <v>250306007</v>
      </c>
      <c r="C1457" s="104" t="s">
        <v>2569</v>
      </c>
      <c r="D1457" s="79"/>
      <c r="E1457" s="79"/>
      <c r="F1457" s="9" t="s">
        <v>1613</v>
      </c>
      <c r="G1457" s="79"/>
      <c r="H1457" s="9">
        <v>8.1</v>
      </c>
      <c r="I1457" s="123">
        <v>7.29</v>
      </c>
      <c r="J1457" s="126">
        <v>6.48</v>
      </c>
    </row>
    <row r="1458" s="27" customFormat="1" spans="1:10">
      <c r="A1458" s="9" t="s">
        <v>178</v>
      </c>
      <c r="B1458" s="79">
        <v>250306008</v>
      </c>
      <c r="C1458" s="104" t="s">
        <v>2570</v>
      </c>
      <c r="D1458" s="79"/>
      <c r="E1458" s="79"/>
      <c r="F1458" s="9" t="s">
        <v>1613</v>
      </c>
      <c r="G1458" s="79"/>
      <c r="H1458" s="9"/>
      <c r="I1458" s="123"/>
      <c r="J1458" s="16"/>
    </row>
    <row r="1459" s="27" customFormat="1" ht="34" spans="1:10">
      <c r="A1459" s="9" t="s">
        <v>178</v>
      </c>
      <c r="B1459" s="79" t="s">
        <v>2571</v>
      </c>
      <c r="C1459" s="104" t="s">
        <v>2572</v>
      </c>
      <c r="D1459" s="79"/>
      <c r="E1459" s="79"/>
      <c r="F1459" s="9" t="s">
        <v>1613</v>
      </c>
      <c r="G1459" s="79"/>
      <c r="H1459" s="118">
        <v>68</v>
      </c>
      <c r="I1459" s="125">
        <v>61.2</v>
      </c>
      <c r="J1459" s="114">
        <v>54.4</v>
      </c>
    </row>
    <row r="1460" s="27" customFormat="1" ht="34" spans="1:10">
      <c r="A1460" s="9" t="s">
        <v>178</v>
      </c>
      <c r="B1460" s="79" t="s">
        <v>2573</v>
      </c>
      <c r="C1460" s="104" t="s">
        <v>2574</v>
      </c>
      <c r="D1460" s="79"/>
      <c r="E1460" s="79"/>
      <c r="F1460" s="9" t="s">
        <v>1613</v>
      </c>
      <c r="G1460" s="79"/>
      <c r="H1460" s="9">
        <v>130</v>
      </c>
      <c r="I1460" s="123">
        <v>117</v>
      </c>
      <c r="J1460" s="16">
        <v>104</v>
      </c>
    </row>
    <row r="1461" s="27" customFormat="1" ht="34" spans="1:10">
      <c r="A1461" s="9" t="s">
        <v>178</v>
      </c>
      <c r="B1461" s="79" t="s">
        <v>2575</v>
      </c>
      <c r="C1461" s="104" t="s">
        <v>2576</v>
      </c>
      <c r="D1461" s="79"/>
      <c r="E1461" s="79"/>
      <c r="F1461" s="9" t="s">
        <v>1613</v>
      </c>
      <c r="G1461" s="79"/>
      <c r="H1461" s="9">
        <v>135</v>
      </c>
      <c r="I1461" s="123">
        <v>121.5</v>
      </c>
      <c r="J1461" s="16">
        <v>108</v>
      </c>
    </row>
    <row r="1462" s="27" customFormat="1" ht="34" spans="1:10">
      <c r="A1462" s="9" t="s">
        <v>178</v>
      </c>
      <c r="B1462" s="79" t="s">
        <v>2577</v>
      </c>
      <c r="C1462" s="104" t="s">
        <v>2578</v>
      </c>
      <c r="D1462" s="79"/>
      <c r="E1462" s="79"/>
      <c r="F1462" s="9" t="s">
        <v>1613</v>
      </c>
      <c r="G1462" s="79"/>
      <c r="H1462" s="9">
        <v>65</v>
      </c>
      <c r="I1462" s="123">
        <v>58.5</v>
      </c>
      <c r="J1462" s="16">
        <v>52</v>
      </c>
    </row>
    <row r="1463" s="27" customFormat="1" spans="1:10">
      <c r="A1463" s="9" t="s">
        <v>178</v>
      </c>
      <c r="B1463" s="79">
        <v>250306009</v>
      </c>
      <c r="C1463" s="104" t="s">
        <v>2579</v>
      </c>
      <c r="D1463" s="79"/>
      <c r="E1463" s="79"/>
      <c r="F1463" s="9" t="s">
        <v>1613</v>
      </c>
      <c r="G1463" s="79"/>
      <c r="H1463" s="9"/>
      <c r="I1463" s="123"/>
      <c r="J1463" s="16"/>
    </row>
    <row r="1464" s="27" customFormat="1" ht="34" spans="1:10">
      <c r="A1464" s="9" t="s">
        <v>178</v>
      </c>
      <c r="B1464" s="79" t="s">
        <v>2580</v>
      </c>
      <c r="C1464" s="104" t="s">
        <v>2581</v>
      </c>
      <c r="D1464" s="79"/>
      <c r="E1464" s="79"/>
      <c r="F1464" s="9" t="s">
        <v>1613</v>
      </c>
      <c r="G1464" s="79"/>
      <c r="H1464" s="118">
        <v>75</v>
      </c>
      <c r="I1464" s="125">
        <v>67.5</v>
      </c>
      <c r="J1464" s="114">
        <v>60</v>
      </c>
    </row>
    <row r="1465" s="27" customFormat="1" ht="34" spans="1:10">
      <c r="A1465" s="9" t="s">
        <v>178</v>
      </c>
      <c r="B1465" s="79" t="s">
        <v>2582</v>
      </c>
      <c r="C1465" s="104" t="s">
        <v>2583</v>
      </c>
      <c r="D1465" s="79"/>
      <c r="E1465" s="79"/>
      <c r="F1465" s="9" t="s">
        <v>1613</v>
      </c>
      <c r="G1465" s="79"/>
      <c r="H1465" s="9">
        <v>135</v>
      </c>
      <c r="I1465" s="123">
        <v>121.5</v>
      </c>
      <c r="J1465" s="126">
        <v>108</v>
      </c>
    </row>
    <row r="1466" s="27" customFormat="1" ht="34" spans="1:10">
      <c r="A1466" s="9" t="s">
        <v>178</v>
      </c>
      <c r="B1466" s="79" t="s">
        <v>2584</v>
      </c>
      <c r="C1466" s="104" t="s">
        <v>2585</v>
      </c>
      <c r="D1466" s="79"/>
      <c r="E1466" s="79"/>
      <c r="F1466" s="9" t="s">
        <v>1613</v>
      </c>
      <c r="G1466" s="79"/>
      <c r="H1466" s="9">
        <v>65</v>
      </c>
      <c r="I1466" s="123">
        <v>58.5</v>
      </c>
      <c r="J1466" s="16">
        <v>52</v>
      </c>
    </row>
    <row r="1467" s="27" customFormat="1" spans="1:10">
      <c r="A1467" s="9" t="s">
        <v>178</v>
      </c>
      <c r="B1467" s="79">
        <v>250306010</v>
      </c>
      <c r="C1467" s="104" t="s">
        <v>2586</v>
      </c>
      <c r="D1467" s="79"/>
      <c r="E1467" s="79"/>
      <c r="F1467" s="9" t="s">
        <v>1613</v>
      </c>
      <c r="G1467" s="79"/>
      <c r="H1467" s="9"/>
      <c r="I1467" s="123"/>
      <c r="J1467" s="16"/>
    </row>
    <row r="1468" s="27" customFormat="1" ht="34" spans="1:10">
      <c r="A1468" s="9" t="s">
        <v>178</v>
      </c>
      <c r="B1468" s="79" t="s">
        <v>2587</v>
      </c>
      <c r="C1468" s="104" t="s">
        <v>2588</v>
      </c>
      <c r="D1468" s="79"/>
      <c r="E1468" s="79"/>
      <c r="F1468" s="9" t="s">
        <v>1613</v>
      </c>
      <c r="G1468" s="79"/>
      <c r="H1468" s="9">
        <v>11</v>
      </c>
      <c r="I1468" s="123">
        <v>9.9</v>
      </c>
      <c r="J1468" s="16">
        <v>8.8</v>
      </c>
    </row>
    <row r="1469" s="27" customFormat="1" ht="34" spans="1:10">
      <c r="A1469" s="9" t="s">
        <v>178</v>
      </c>
      <c r="B1469" s="79" t="s">
        <v>2589</v>
      </c>
      <c r="C1469" s="104" t="s">
        <v>2590</v>
      </c>
      <c r="D1469" s="79"/>
      <c r="E1469" s="79"/>
      <c r="F1469" s="9" t="s">
        <v>1613</v>
      </c>
      <c r="G1469" s="79"/>
      <c r="H1469" s="9">
        <v>110</v>
      </c>
      <c r="I1469" s="123">
        <v>99</v>
      </c>
      <c r="J1469" s="16">
        <v>88</v>
      </c>
    </row>
    <row r="1470" s="27" customFormat="1" spans="1:10">
      <c r="A1470" s="9" t="s">
        <v>178</v>
      </c>
      <c r="B1470" s="79">
        <v>250306011</v>
      </c>
      <c r="C1470" s="104" t="s">
        <v>2591</v>
      </c>
      <c r="D1470" s="79"/>
      <c r="E1470" s="79"/>
      <c r="F1470" s="9" t="s">
        <v>1613</v>
      </c>
      <c r="G1470" s="79"/>
      <c r="H1470" s="9"/>
      <c r="I1470" s="123"/>
      <c r="J1470" s="16"/>
    </row>
    <row r="1471" s="27" customFormat="1" ht="34" spans="1:10">
      <c r="A1471" s="9" t="s">
        <v>178</v>
      </c>
      <c r="B1471" s="79" t="s">
        <v>2592</v>
      </c>
      <c r="C1471" s="104" t="s">
        <v>2593</v>
      </c>
      <c r="D1471" s="79"/>
      <c r="E1471" s="79"/>
      <c r="F1471" s="9" t="s">
        <v>1613</v>
      </c>
      <c r="G1471" s="79"/>
      <c r="H1471" s="9">
        <v>19</v>
      </c>
      <c r="I1471" s="123">
        <v>17.1</v>
      </c>
      <c r="J1471" s="16">
        <v>15.2</v>
      </c>
    </row>
    <row r="1472" s="27" customFormat="1" spans="1:10">
      <c r="A1472" s="9" t="s">
        <v>178</v>
      </c>
      <c r="B1472" s="79" t="s">
        <v>2594</v>
      </c>
      <c r="C1472" s="104" t="s">
        <v>2595</v>
      </c>
      <c r="D1472" s="79"/>
      <c r="E1472" s="79"/>
      <c r="F1472" s="9" t="s">
        <v>1613</v>
      </c>
      <c r="G1472" s="79"/>
      <c r="H1472" s="9">
        <v>86</v>
      </c>
      <c r="I1472" s="123">
        <v>77.4</v>
      </c>
      <c r="J1472" s="126">
        <v>68.8</v>
      </c>
    </row>
    <row r="1473" s="27" customFormat="1" spans="1:10">
      <c r="A1473" s="9" t="s">
        <v>178</v>
      </c>
      <c r="B1473" s="79" t="s">
        <v>2596</v>
      </c>
      <c r="C1473" s="104" t="s">
        <v>2597</v>
      </c>
      <c r="D1473" s="79"/>
      <c r="E1473" s="79"/>
      <c r="F1473" s="9" t="s">
        <v>1613</v>
      </c>
      <c r="G1473" s="79"/>
      <c r="H1473" s="9">
        <v>57</v>
      </c>
      <c r="I1473" s="123">
        <v>51.3</v>
      </c>
      <c r="J1473" s="16">
        <v>45.6</v>
      </c>
    </row>
    <row r="1474" s="27" customFormat="1" ht="34" spans="1:10">
      <c r="A1474" s="9" t="s">
        <v>178</v>
      </c>
      <c r="B1474" s="79" t="s">
        <v>2598</v>
      </c>
      <c r="C1474" s="104" t="s">
        <v>2599</v>
      </c>
      <c r="D1474" s="79"/>
      <c r="E1474" s="79"/>
      <c r="F1474" s="9" t="s">
        <v>1613</v>
      </c>
      <c r="G1474" s="79"/>
      <c r="H1474" s="9">
        <v>95</v>
      </c>
      <c r="I1474" s="123">
        <v>85.5</v>
      </c>
      <c r="J1474" s="16">
        <v>76</v>
      </c>
    </row>
    <row r="1475" s="27" customFormat="1" ht="18" spans="1:10">
      <c r="A1475" s="83" t="s">
        <v>178</v>
      </c>
      <c r="B1475" s="85" t="s">
        <v>2600</v>
      </c>
      <c r="C1475" s="85" t="s">
        <v>2601</v>
      </c>
      <c r="D1475" s="86" t="s">
        <v>2602</v>
      </c>
      <c r="E1475" s="86"/>
      <c r="F1475" s="83" t="s">
        <v>1613</v>
      </c>
      <c r="G1475" s="86"/>
      <c r="H1475" s="9">
        <v>180</v>
      </c>
      <c r="I1475" s="123">
        <v>162</v>
      </c>
      <c r="J1475" s="16">
        <v>144</v>
      </c>
    </row>
    <row r="1476" s="27" customFormat="1" ht="36" spans="1:10">
      <c r="A1476" s="83" t="s">
        <v>178</v>
      </c>
      <c r="B1476" s="85" t="s">
        <v>2603</v>
      </c>
      <c r="C1476" s="85" t="s">
        <v>2604</v>
      </c>
      <c r="D1476" s="86" t="s">
        <v>2605</v>
      </c>
      <c r="E1476" s="86"/>
      <c r="F1476" s="83" t="s">
        <v>1613</v>
      </c>
      <c r="G1476" s="86"/>
      <c r="H1476" s="9">
        <v>150</v>
      </c>
      <c r="I1476" s="123">
        <v>135</v>
      </c>
      <c r="J1476" s="16">
        <v>120</v>
      </c>
    </row>
    <row r="1477" s="27" customFormat="1" ht="36" spans="1:10">
      <c r="A1477" s="83" t="s">
        <v>178</v>
      </c>
      <c r="B1477" s="85" t="s">
        <v>2606</v>
      </c>
      <c r="C1477" s="85" t="s">
        <v>2607</v>
      </c>
      <c r="D1477" s="86" t="s">
        <v>2608</v>
      </c>
      <c r="E1477" s="86"/>
      <c r="F1477" s="83" t="s">
        <v>1613</v>
      </c>
      <c r="G1477" s="86"/>
      <c r="H1477" s="9">
        <v>150</v>
      </c>
      <c r="I1477" s="123">
        <v>135</v>
      </c>
      <c r="J1477" s="16">
        <v>120</v>
      </c>
    </row>
    <row r="1478" s="27" customFormat="1" spans="1:10">
      <c r="A1478" s="9" t="s">
        <v>178</v>
      </c>
      <c r="B1478" s="79" t="s">
        <v>2609</v>
      </c>
      <c r="C1478" s="104" t="s">
        <v>2610</v>
      </c>
      <c r="D1478" s="79"/>
      <c r="E1478" s="79"/>
      <c r="F1478" s="9" t="s">
        <v>26</v>
      </c>
      <c r="G1478" s="79"/>
      <c r="H1478" s="9">
        <v>114</v>
      </c>
      <c r="I1478" s="16">
        <v>102.6</v>
      </c>
      <c r="J1478" s="16">
        <v>91.2</v>
      </c>
    </row>
    <row r="1479" s="27" customFormat="1" spans="1:10">
      <c r="A1479" s="9" t="s">
        <v>178</v>
      </c>
      <c r="B1479" s="79" t="s">
        <v>2611</v>
      </c>
      <c r="C1479" s="104" t="s">
        <v>2612</v>
      </c>
      <c r="D1479" s="79"/>
      <c r="E1479" s="79"/>
      <c r="F1479" s="9" t="s">
        <v>1613</v>
      </c>
      <c r="G1479" s="79"/>
      <c r="H1479" s="9">
        <v>76</v>
      </c>
      <c r="I1479" s="123">
        <v>68.4</v>
      </c>
      <c r="J1479" s="16">
        <v>60.8</v>
      </c>
    </row>
    <row r="1480" s="28" customFormat="1" ht="34" spans="1:10">
      <c r="A1480" s="126" t="s">
        <v>178</v>
      </c>
      <c r="B1480" s="156" t="s">
        <v>2613</v>
      </c>
      <c r="C1480" s="80" t="s">
        <v>2614</v>
      </c>
      <c r="D1480" s="130" t="s">
        <v>2615</v>
      </c>
      <c r="E1480" s="130"/>
      <c r="F1480" s="126" t="s">
        <v>26</v>
      </c>
      <c r="G1480" s="130"/>
      <c r="H1480" s="126">
        <v>180</v>
      </c>
      <c r="I1480" s="123">
        <v>162</v>
      </c>
      <c r="J1480" s="16">
        <v>144</v>
      </c>
    </row>
    <row r="1481" s="27" customFormat="1" spans="1:10">
      <c r="A1481" s="9"/>
      <c r="B1481" s="79">
        <v>250307</v>
      </c>
      <c r="C1481" s="104" t="s">
        <v>2616</v>
      </c>
      <c r="D1481" s="79"/>
      <c r="E1481" s="79"/>
      <c r="F1481" s="9"/>
      <c r="G1481" s="79"/>
      <c r="H1481" s="9"/>
      <c r="I1481" s="123"/>
      <c r="J1481" s="16"/>
    </row>
    <row r="1482" s="27" customFormat="1" ht="53" spans="1:10">
      <c r="A1482" s="9" t="s">
        <v>178</v>
      </c>
      <c r="B1482" s="79">
        <v>250307001</v>
      </c>
      <c r="C1482" s="104" t="s">
        <v>2617</v>
      </c>
      <c r="D1482" s="86" t="s">
        <v>2618</v>
      </c>
      <c r="E1482" s="149"/>
      <c r="F1482" s="83" t="s">
        <v>1613</v>
      </c>
      <c r="G1482" s="157" t="s">
        <v>2619</v>
      </c>
      <c r="H1482" s="9">
        <v>8</v>
      </c>
      <c r="I1482" s="123">
        <v>7.2</v>
      </c>
      <c r="J1482" s="16">
        <v>6.4</v>
      </c>
    </row>
    <row r="1483" s="27" customFormat="1" spans="1:10">
      <c r="A1483" s="9" t="s">
        <v>178</v>
      </c>
      <c r="B1483" s="79" t="s">
        <v>2620</v>
      </c>
      <c r="C1483" s="104" t="s">
        <v>2621</v>
      </c>
      <c r="D1483" s="79"/>
      <c r="E1483" s="79"/>
      <c r="F1483" s="9" t="s">
        <v>1613</v>
      </c>
      <c r="G1483" s="79"/>
      <c r="H1483" s="9">
        <v>9</v>
      </c>
      <c r="I1483" s="123">
        <v>8.1</v>
      </c>
      <c r="J1483" s="16">
        <v>7.2</v>
      </c>
    </row>
    <row r="1484" s="27" customFormat="1" ht="18" spans="1:10">
      <c r="A1484" s="9" t="s">
        <v>178</v>
      </c>
      <c r="B1484" s="84" t="s">
        <v>2622</v>
      </c>
      <c r="C1484" s="104" t="s">
        <v>2623</v>
      </c>
      <c r="D1484" s="79"/>
      <c r="E1484" s="79"/>
      <c r="F1484" s="9" t="s">
        <v>1613</v>
      </c>
      <c r="G1484" s="79"/>
      <c r="H1484" s="9">
        <v>8.1</v>
      </c>
      <c r="I1484" s="123">
        <v>7.29</v>
      </c>
      <c r="J1484" s="126">
        <v>6.48</v>
      </c>
    </row>
    <row r="1485" s="27" customFormat="1" ht="36" spans="1:10">
      <c r="A1485" s="9" t="s">
        <v>178</v>
      </c>
      <c r="B1485" s="79">
        <v>250307002</v>
      </c>
      <c r="C1485" s="104" t="s">
        <v>2624</v>
      </c>
      <c r="D1485" s="86" t="s">
        <v>2625</v>
      </c>
      <c r="E1485" s="149"/>
      <c r="F1485" s="83" t="s">
        <v>1613</v>
      </c>
      <c r="G1485" s="157" t="s">
        <v>2619</v>
      </c>
      <c r="H1485" s="9">
        <v>4.5</v>
      </c>
      <c r="I1485" s="123">
        <v>4.05</v>
      </c>
      <c r="J1485" s="126">
        <v>3.6</v>
      </c>
    </row>
    <row r="1486" s="27" customFormat="1" spans="1:10">
      <c r="A1486" s="9" t="s">
        <v>178</v>
      </c>
      <c r="B1486" s="79" t="s">
        <v>2626</v>
      </c>
      <c r="C1486" s="104" t="s">
        <v>2627</v>
      </c>
      <c r="D1486" s="79"/>
      <c r="E1486" s="79"/>
      <c r="F1486" s="9" t="s">
        <v>1613</v>
      </c>
      <c r="G1486" s="79"/>
      <c r="H1486" s="9">
        <v>11</v>
      </c>
      <c r="I1486" s="123">
        <v>9.9</v>
      </c>
      <c r="J1486" s="126">
        <v>8.8</v>
      </c>
    </row>
    <row r="1487" s="27" customFormat="1" spans="1:10">
      <c r="A1487" s="9" t="s">
        <v>178</v>
      </c>
      <c r="B1487" s="79">
        <v>250307003</v>
      </c>
      <c r="C1487" s="104" t="s">
        <v>2628</v>
      </c>
      <c r="D1487" s="79"/>
      <c r="E1487" s="79"/>
      <c r="F1487" s="9" t="s">
        <v>1613</v>
      </c>
      <c r="G1487" s="79"/>
      <c r="H1487" s="9">
        <v>11</v>
      </c>
      <c r="I1487" s="123">
        <v>9.9</v>
      </c>
      <c r="J1487" s="16">
        <v>8.8</v>
      </c>
    </row>
    <row r="1488" s="27" customFormat="1" spans="1:10">
      <c r="A1488" s="9" t="s">
        <v>178</v>
      </c>
      <c r="B1488" s="79">
        <v>250307004</v>
      </c>
      <c r="C1488" s="104" t="s">
        <v>2629</v>
      </c>
      <c r="D1488" s="79"/>
      <c r="E1488" s="79"/>
      <c r="F1488" s="9"/>
      <c r="G1488" s="79"/>
      <c r="H1488" s="9"/>
      <c r="I1488" s="123"/>
      <c r="J1488" s="16"/>
    </row>
    <row r="1489" s="27" customFormat="1" spans="1:10">
      <c r="A1489" s="9" t="s">
        <v>178</v>
      </c>
      <c r="B1489" s="79" t="s">
        <v>2630</v>
      </c>
      <c r="C1489" s="104" t="s">
        <v>2631</v>
      </c>
      <c r="D1489" s="79"/>
      <c r="E1489" s="79"/>
      <c r="F1489" s="9" t="s">
        <v>1613</v>
      </c>
      <c r="G1489" s="79"/>
      <c r="H1489" s="9">
        <v>10</v>
      </c>
      <c r="I1489" s="123">
        <v>9</v>
      </c>
      <c r="J1489" s="16">
        <v>8</v>
      </c>
    </row>
    <row r="1490" s="27" customFormat="1" spans="1:10">
      <c r="A1490" s="9" t="s">
        <v>178</v>
      </c>
      <c r="B1490" s="79" t="s">
        <v>2632</v>
      </c>
      <c r="C1490" s="104" t="s">
        <v>2633</v>
      </c>
      <c r="D1490" s="79"/>
      <c r="E1490" s="79"/>
      <c r="F1490" s="9" t="s">
        <v>1613</v>
      </c>
      <c r="G1490" s="79"/>
      <c r="H1490" s="9">
        <v>4</v>
      </c>
      <c r="I1490" s="123">
        <v>3.6</v>
      </c>
      <c r="J1490" s="16">
        <v>3.2</v>
      </c>
    </row>
    <row r="1491" s="27" customFormat="1" spans="1:10">
      <c r="A1491" s="9" t="s">
        <v>178</v>
      </c>
      <c r="B1491" s="79">
        <v>250307005</v>
      </c>
      <c r="C1491" s="104" t="s">
        <v>2634</v>
      </c>
      <c r="D1491" s="79"/>
      <c r="E1491" s="79"/>
      <c r="F1491" s="9" t="s">
        <v>1613</v>
      </c>
      <c r="G1491" s="113"/>
      <c r="H1491" s="9">
        <v>4.5</v>
      </c>
      <c r="I1491" s="123">
        <v>4.05</v>
      </c>
      <c r="J1491" s="126">
        <v>3.6</v>
      </c>
    </row>
    <row r="1492" s="27" customFormat="1" spans="1:10">
      <c r="A1492" s="9" t="s">
        <v>178</v>
      </c>
      <c r="B1492" s="79" t="s">
        <v>2635</v>
      </c>
      <c r="C1492" s="104" t="s">
        <v>2636</v>
      </c>
      <c r="D1492" s="79"/>
      <c r="E1492" s="79"/>
      <c r="F1492" s="9" t="s">
        <v>1613</v>
      </c>
      <c r="G1492" s="6"/>
      <c r="H1492" s="16">
        <v>12.5</v>
      </c>
      <c r="I1492" s="123">
        <v>11.25</v>
      </c>
      <c r="J1492" s="126">
        <v>10</v>
      </c>
    </row>
    <row r="1493" s="27" customFormat="1" ht="51" spans="1:10">
      <c r="A1493" s="9" t="s">
        <v>178</v>
      </c>
      <c r="B1493" s="79">
        <v>250307006</v>
      </c>
      <c r="C1493" s="104" t="s">
        <v>2637</v>
      </c>
      <c r="D1493" s="79"/>
      <c r="E1493" s="79"/>
      <c r="F1493" s="9" t="s">
        <v>1613</v>
      </c>
      <c r="G1493" s="79" t="s">
        <v>2638</v>
      </c>
      <c r="H1493" s="9"/>
      <c r="I1493" s="123"/>
      <c r="J1493" s="16"/>
    </row>
    <row r="1494" s="27" customFormat="1" ht="34" spans="1:10">
      <c r="A1494" s="9" t="s">
        <v>178</v>
      </c>
      <c r="B1494" s="79" t="s">
        <v>2639</v>
      </c>
      <c r="C1494" s="104" t="s">
        <v>2640</v>
      </c>
      <c r="D1494" s="79"/>
      <c r="E1494" s="79"/>
      <c r="F1494" s="9" t="s">
        <v>1613</v>
      </c>
      <c r="G1494" s="79"/>
      <c r="H1494" s="9">
        <v>29</v>
      </c>
      <c r="I1494" s="123">
        <v>26.1</v>
      </c>
      <c r="J1494" s="16">
        <v>23.2</v>
      </c>
    </row>
    <row r="1495" s="27" customFormat="1" ht="34" spans="1:10">
      <c r="A1495" s="9" t="s">
        <v>178</v>
      </c>
      <c r="B1495" s="79" t="s">
        <v>2641</v>
      </c>
      <c r="C1495" s="104" t="s">
        <v>2642</v>
      </c>
      <c r="D1495" s="79"/>
      <c r="E1495" s="79"/>
      <c r="F1495" s="9" t="s">
        <v>1613</v>
      </c>
      <c r="G1495" s="79"/>
      <c r="H1495" s="118">
        <v>40.5</v>
      </c>
      <c r="I1495" s="125">
        <v>36.45</v>
      </c>
      <c r="J1495" s="114">
        <v>32.4</v>
      </c>
    </row>
    <row r="1496" s="27" customFormat="1" ht="51" spans="1:10">
      <c r="A1496" s="9" t="s">
        <v>178</v>
      </c>
      <c r="B1496" s="79">
        <v>250307007</v>
      </c>
      <c r="C1496" s="104" t="s">
        <v>2643</v>
      </c>
      <c r="D1496" s="79"/>
      <c r="E1496" s="79"/>
      <c r="F1496" s="9" t="s">
        <v>1613</v>
      </c>
      <c r="G1496" s="79" t="s">
        <v>2644</v>
      </c>
      <c r="H1496" s="9"/>
      <c r="I1496" s="123"/>
      <c r="J1496" s="16"/>
    </row>
    <row r="1497" s="27" customFormat="1" ht="34" spans="1:10">
      <c r="A1497" s="9" t="s">
        <v>178</v>
      </c>
      <c r="B1497" s="79" t="s">
        <v>2645</v>
      </c>
      <c r="C1497" s="104" t="s">
        <v>2646</v>
      </c>
      <c r="D1497" s="79"/>
      <c r="E1497" s="79"/>
      <c r="F1497" s="9" t="s">
        <v>1613</v>
      </c>
      <c r="G1497" s="79"/>
      <c r="H1497" s="9">
        <v>5</v>
      </c>
      <c r="I1497" s="123">
        <v>4.5</v>
      </c>
      <c r="J1497" s="16">
        <v>4</v>
      </c>
    </row>
    <row r="1498" s="27" customFormat="1" spans="1:10">
      <c r="A1498" s="9" t="s">
        <v>178</v>
      </c>
      <c r="B1498" s="79" t="s">
        <v>2647</v>
      </c>
      <c r="C1498" s="104" t="s">
        <v>2648</v>
      </c>
      <c r="D1498" s="79"/>
      <c r="E1498" s="79"/>
      <c r="F1498" s="9" t="s">
        <v>1613</v>
      </c>
      <c r="G1498" s="79"/>
      <c r="H1498" s="9">
        <v>25</v>
      </c>
      <c r="I1498" s="123">
        <v>22.5</v>
      </c>
      <c r="J1498" s="16">
        <v>20</v>
      </c>
    </row>
    <row r="1499" s="27" customFormat="1" ht="34" spans="1:10">
      <c r="A1499" s="9" t="s">
        <v>178</v>
      </c>
      <c r="B1499" s="79">
        <v>250307008</v>
      </c>
      <c r="C1499" s="104" t="s">
        <v>2649</v>
      </c>
      <c r="D1499" s="79"/>
      <c r="E1499" s="79"/>
      <c r="F1499" s="9" t="s">
        <v>1613</v>
      </c>
      <c r="G1499" s="79" t="s">
        <v>2650</v>
      </c>
      <c r="H1499" s="9"/>
      <c r="I1499" s="123"/>
      <c r="J1499" s="16"/>
    </row>
    <row r="1500" s="27" customFormat="1" ht="34" spans="1:10">
      <c r="A1500" s="9" t="s">
        <v>178</v>
      </c>
      <c r="B1500" s="79" t="s">
        <v>2651</v>
      </c>
      <c r="C1500" s="104" t="s">
        <v>2652</v>
      </c>
      <c r="D1500" s="79"/>
      <c r="E1500" s="79"/>
      <c r="F1500" s="9" t="s">
        <v>1613</v>
      </c>
      <c r="G1500" s="79"/>
      <c r="H1500" s="9">
        <v>28</v>
      </c>
      <c r="I1500" s="123">
        <v>25.2</v>
      </c>
      <c r="J1500" s="16">
        <v>22.4</v>
      </c>
    </row>
    <row r="1501" s="27" customFormat="1" ht="34" spans="1:10">
      <c r="A1501" s="9" t="s">
        <v>178</v>
      </c>
      <c r="B1501" s="79" t="s">
        <v>2653</v>
      </c>
      <c r="C1501" s="104" t="s">
        <v>2654</v>
      </c>
      <c r="D1501" s="79"/>
      <c r="E1501" s="79"/>
      <c r="F1501" s="9" t="s">
        <v>1613</v>
      </c>
      <c r="G1501" s="79"/>
      <c r="H1501" s="9">
        <v>47</v>
      </c>
      <c r="I1501" s="123">
        <v>42.3</v>
      </c>
      <c r="J1501" s="16">
        <v>37.6</v>
      </c>
    </row>
    <row r="1502" s="27" customFormat="1" spans="1:10">
      <c r="A1502" s="9" t="s">
        <v>178</v>
      </c>
      <c r="B1502" s="79">
        <v>250307010</v>
      </c>
      <c r="C1502" s="104" t="s">
        <v>2655</v>
      </c>
      <c r="D1502" s="79"/>
      <c r="E1502" s="79"/>
      <c r="F1502" s="9" t="s">
        <v>1613</v>
      </c>
      <c r="G1502" s="79"/>
      <c r="H1502" s="9">
        <v>81</v>
      </c>
      <c r="I1502" s="123">
        <v>72.9</v>
      </c>
      <c r="J1502" s="16">
        <v>64.8</v>
      </c>
    </row>
    <row r="1503" s="27" customFormat="1" ht="34" spans="1:10">
      <c r="A1503" s="9" t="s">
        <v>178</v>
      </c>
      <c r="B1503" s="79">
        <v>250307011</v>
      </c>
      <c r="C1503" s="104" t="s">
        <v>2656</v>
      </c>
      <c r="D1503" s="79"/>
      <c r="E1503" s="79"/>
      <c r="F1503" s="9" t="s">
        <v>1613</v>
      </c>
      <c r="G1503" s="79"/>
      <c r="H1503" s="118">
        <v>9</v>
      </c>
      <c r="I1503" s="125">
        <v>8.1</v>
      </c>
      <c r="J1503" s="114">
        <v>7.2</v>
      </c>
    </row>
    <row r="1504" s="27" customFormat="1" spans="1:10">
      <c r="A1504" s="9" t="s">
        <v>178</v>
      </c>
      <c r="B1504" s="79">
        <v>250307012</v>
      </c>
      <c r="C1504" s="104" t="s">
        <v>2657</v>
      </c>
      <c r="D1504" s="79"/>
      <c r="E1504" s="79"/>
      <c r="F1504" s="9" t="s">
        <v>1613</v>
      </c>
      <c r="G1504" s="79"/>
      <c r="H1504" s="9" t="s">
        <v>318</v>
      </c>
      <c r="I1504" s="124" t="s">
        <v>318</v>
      </c>
      <c r="J1504" s="9" t="s">
        <v>318</v>
      </c>
    </row>
    <row r="1505" s="27" customFormat="1" spans="1:10">
      <c r="A1505" s="9" t="s">
        <v>178</v>
      </c>
      <c r="B1505" s="79">
        <v>250307013</v>
      </c>
      <c r="C1505" s="104" t="s">
        <v>2658</v>
      </c>
      <c r="D1505" s="79"/>
      <c r="E1505" s="79"/>
      <c r="F1505" s="9" t="s">
        <v>1613</v>
      </c>
      <c r="G1505" s="79"/>
      <c r="H1505" s="9">
        <v>4</v>
      </c>
      <c r="I1505" s="123">
        <v>3.6</v>
      </c>
      <c r="J1505" s="16">
        <v>3.2</v>
      </c>
    </row>
    <row r="1506" s="27" customFormat="1" spans="1:10">
      <c r="A1506" s="9" t="s">
        <v>178</v>
      </c>
      <c r="B1506" s="79">
        <v>250307014</v>
      </c>
      <c r="C1506" s="104" t="s">
        <v>2659</v>
      </c>
      <c r="D1506" s="79"/>
      <c r="E1506" s="79"/>
      <c r="F1506" s="9" t="s">
        <v>1613</v>
      </c>
      <c r="G1506" s="79"/>
      <c r="H1506" s="9" t="s">
        <v>318</v>
      </c>
      <c r="I1506" s="124" t="s">
        <v>318</v>
      </c>
      <c r="J1506" s="9" t="s">
        <v>318</v>
      </c>
    </row>
    <row r="1507" s="27" customFormat="1" spans="1:10">
      <c r="A1507" s="9" t="s">
        <v>178</v>
      </c>
      <c r="B1507" s="79">
        <v>250307015</v>
      </c>
      <c r="C1507" s="104" t="s">
        <v>2660</v>
      </c>
      <c r="D1507" s="79"/>
      <c r="E1507" s="79"/>
      <c r="F1507" s="9" t="s">
        <v>1613</v>
      </c>
      <c r="G1507" s="79"/>
      <c r="H1507" s="9" t="s">
        <v>318</v>
      </c>
      <c r="I1507" s="124" t="s">
        <v>318</v>
      </c>
      <c r="J1507" s="9" t="s">
        <v>318</v>
      </c>
    </row>
    <row r="1508" s="27" customFormat="1" spans="1:10">
      <c r="A1508" s="9" t="s">
        <v>178</v>
      </c>
      <c r="B1508" s="79">
        <v>250307016</v>
      </c>
      <c r="C1508" s="104" t="s">
        <v>2661</v>
      </c>
      <c r="D1508" s="79"/>
      <c r="E1508" s="79"/>
      <c r="F1508" s="9" t="s">
        <v>1613</v>
      </c>
      <c r="G1508" s="79"/>
      <c r="H1508" s="9">
        <v>4</v>
      </c>
      <c r="I1508" s="123">
        <v>3.6</v>
      </c>
      <c r="J1508" s="16">
        <v>3.2</v>
      </c>
    </row>
    <row r="1509" s="27" customFormat="1" spans="1:10">
      <c r="A1509" s="9" t="s">
        <v>178</v>
      </c>
      <c r="B1509" s="79">
        <v>250307017</v>
      </c>
      <c r="C1509" s="104" t="s">
        <v>2662</v>
      </c>
      <c r="D1509" s="79"/>
      <c r="E1509" s="79"/>
      <c r="F1509" s="9" t="s">
        <v>1613</v>
      </c>
      <c r="G1509" s="79"/>
      <c r="H1509" s="9">
        <v>6</v>
      </c>
      <c r="I1509" s="123">
        <v>5.4</v>
      </c>
      <c r="J1509" s="16">
        <v>4.8</v>
      </c>
    </row>
    <row r="1510" s="27" customFormat="1" spans="1:10">
      <c r="A1510" s="9" t="s">
        <v>178</v>
      </c>
      <c r="B1510" s="79">
        <v>250307018</v>
      </c>
      <c r="C1510" s="104" t="s">
        <v>2663</v>
      </c>
      <c r="D1510" s="79"/>
      <c r="E1510" s="79"/>
      <c r="F1510" s="9" t="s">
        <v>1613</v>
      </c>
      <c r="G1510" s="79"/>
      <c r="H1510" s="9" t="s">
        <v>318</v>
      </c>
      <c r="I1510" s="124" t="s">
        <v>318</v>
      </c>
      <c r="J1510" s="9" t="s">
        <v>318</v>
      </c>
    </row>
    <row r="1511" s="27" customFormat="1" spans="1:10">
      <c r="A1511" s="9" t="s">
        <v>178</v>
      </c>
      <c r="B1511" s="79">
        <v>250307019</v>
      </c>
      <c r="C1511" s="104" t="s">
        <v>2664</v>
      </c>
      <c r="D1511" s="79"/>
      <c r="E1511" s="79"/>
      <c r="F1511" s="9" t="s">
        <v>1613</v>
      </c>
      <c r="G1511" s="79"/>
      <c r="H1511" s="9" t="s">
        <v>318</v>
      </c>
      <c r="I1511" s="124" t="s">
        <v>318</v>
      </c>
      <c r="J1511" s="9" t="s">
        <v>318</v>
      </c>
    </row>
    <row r="1512" s="27" customFormat="1" spans="1:10">
      <c r="A1512" s="9" t="s">
        <v>178</v>
      </c>
      <c r="B1512" s="79">
        <v>250307020</v>
      </c>
      <c r="C1512" s="104" t="s">
        <v>2665</v>
      </c>
      <c r="D1512" s="79"/>
      <c r="E1512" s="79"/>
      <c r="F1512" s="9" t="s">
        <v>1613</v>
      </c>
      <c r="G1512" s="79"/>
      <c r="H1512" s="9">
        <v>5</v>
      </c>
      <c r="I1512" s="123">
        <v>4.5</v>
      </c>
      <c r="J1512" s="16">
        <v>4</v>
      </c>
    </row>
    <row r="1513" s="27" customFormat="1" spans="1:10">
      <c r="A1513" s="9" t="s">
        <v>178</v>
      </c>
      <c r="B1513" s="79">
        <v>250307021</v>
      </c>
      <c r="C1513" s="104" t="s">
        <v>2666</v>
      </c>
      <c r="D1513" s="79"/>
      <c r="E1513" s="79"/>
      <c r="F1513" s="9" t="s">
        <v>1613</v>
      </c>
      <c r="G1513" s="79"/>
      <c r="H1513" s="9">
        <v>9</v>
      </c>
      <c r="I1513" s="123">
        <v>8.1</v>
      </c>
      <c r="J1513" s="16">
        <v>7.2</v>
      </c>
    </row>
    <row r="1514" s="27" customFormat="1" spans="1:10">
      <c r="A1514" s="9" t="s">
        <v>178</v>
      </c>
      <c r="B1514" s="79">
        <v>250307022</v>
      </c>
      <c r="C1514" s="104" t="s">
        <v>2667</v>
      </c>
      <c r="D1514" s="79"/>
      <c r="E1514" s="79"/>
      <c r="F1514" s="9" t="s">
        <v>1613</v>
      </c>
      <c r="G1514" s="79"/>
      <c r="H1514" s="9" t="s">
        <v>318</v>
      </c>
      <c r="I1514" s="124" t="s">
        <v>318</v>
      </c>
      <c r="J1514" s="9" t="s">
        <v>318</v>
      </c>
    </row>
    <row r="1515" s="27" customFormat="1" spans="1:10">
      <c r="A1515" s="9" t="s">
        <v>178</v>
      </c>
      <c r="B1515" s="79">
        <v>250307023</v>
      </c>
      <c r="C1515" s="104" t="s">
        <v>2668</v>
      </c>
      <c r="D1515" s="79"/>
      <c r="E1515" s="79"/>
      <c r="F1515" s="9" t="s">
        <v>1613</v>
      </c>
      <c r="G1515" s="79"/>
      <c r="H1515" s="9"/>
      <c r="I1515" s="123"/>
      <c r="J1515" s="16"/>
    </row>
    <row r="1516" s="27" customFormat="1" spans="1:10">
      <c r="A1516" s="9" t="s">
        <v>178</v>
      </c>
      <c r="B1516" s="79" t="s">
        <v>2669</v>
      </c>
      <c r="C1516" s="104" t="s">
        <v>2670</v>
      </c>
      <c r="D1516" s="79"/>
      <c r="E1516" s="79"/>
      <c r="F1516" s="9" t="s">
        <v>1613</v>
      </c>
      <c r="G1516" s="79"/>
      <c r="H1516" s="9">
        <v>15</v>
      </c>
      <c r="I1516" s="123">
        <v>13.5</v>
      </c>
      <c r="J1516" s="16">
        <v>12</v>
      </c>
    </row>
    <row r="1517" s="27" customFormat="1" spans="1:10">
      <c r="A1517" s="9" t="s">
        <v>178</v>
      </c>
      <c r="B1517" s="79" t="s">
        <v>2671</v>
      </c>
      <c r="C1517" s="104" t="s">
        <v>2672</v>
      </c>
      <c r="D1517" s="79"/>
      <c r="E1517" s="79"/>
      <c r="F1517" s="9" t="s">
        <v>1613</v>
      </c>
      <c r="G1517" s="79"/>
      <c r="H1517" s="9">
        <v>32</v>
      </c>
      <c r="I1517" s="123">
        <v>28.8</v>
      </c>
      <c r="J1517" s="16">
        <v>25.6</v>
      </c>
    </row>
    <row r="1518" s="27" customFormat="1" spans="1:10">
      <c r="A1518" s="9" t="s">
        <v>178</v>
      </c>
      <c r="B1518" s="79">
        <v>250307024</v>
      </c>
      <c r="C1518" s="104" t="s">
        <v>2673</v>
      </c>
      <c r="D1518" s="79"/>
      <c r="E1518" s="79"/>
      <c r="F1518" s="9" t="s">
        <v>1613</v>
      </c>
      <c r="G1518" s="79"/>
      <c r="H1518" s="9">
        <v>3.6</v>
      </c>
      <c r="I1518" s="123">
        <v>3.24</v>
      </c>
      <c r="J1518" s="126">
        <v>2.88</v>
      </c>
    </row>
    <row r="1519" s="27" customFormat="1" spans="1:10">
      <c r="A1519" s="9" t="s">
        <v>178</v>
      </c>
      <c r="B1519" s="79">
        <v>250307025</v>
      </c>
      <c r="C1519" s="104" t="s">
        <v>2674</v>
      </c>
      <c r="D1519" s="79"/>
      <c r="E1519" s="79"/>
      <c r="F1519" s="9" t="s">
        <v>1613</v>
      </c>
      <c r="G1519" s="79"/>
      <c r="H1519" s="9">
        <v>4</v>
      </c>
      <c r="I1519" s="123">
        <v>3.6</v>
      </c>
      <c r="J1519" s="16">
        <v>3.2</v>
      </c>
    </row>
    <row r="1520" s="27" customFormat="1" spans="1:10">
      <c r="A1520" s="9" t="s">
        <v>178</v>
      </c>
      <c r="B1520" s="79">
        <v>250307026</v>
      </c>
      <c r="C1520" s="104" t="s">
        <v>2675</v>
      </c>
      <c r="D1520" s="79"/>
      <c r="E1520" s="79"/>
      <c r="F1520" s="9" t="s">
        <v>1613</v>
      </c>
      <c r="G1520" s="79"/>
      <c r="H1520" s="9">
        <v>16</v>
      </c>
      <c r="I1520" s="123">
        <v>14.4</v>
      </c>
      <c r="J1520" s="16">
        <v>12.8</v>
      </c>
    </row>
    <row r="1521" s="27" customFormat="1" spans="1:10">
      <c r="A1521" s="9" t="s">
        <v>178</v>
      </c>
      <c r="B1521" s="79">
        <v>250307027</v>
      </c>
      <c r="C1521" s="104" t="s">
        <v>2676</v>
      </c>
      <c r="D1521" s="79"/>
      <c r="E1521" s="79"/>
      <c r="F1521" s="9" t="s">
        <v>1613</v>
      </c>
      <c r="G1521" s="79"/>
      <c r="H1521" s="9">
        <v>10</v>
      </c>
      <c r="I1521" s="123">
        <v>9</v>
      </c>
      <c r="J1521" s="16">
        <v>8</v>
      </c>
    </row>
    <row r="1522" s="27" customFormat="1" spans="1:10">
      <c r="A1522" s="9" t="s">
        <v>178</v>
      </c>
      <c r="B1522" s="79">
        <v>250307028</v>
      </c>
      <c r="C1522" s="104" t="s">
        <v>2677</v>
      </c>
      <c r="D1522" s="79"/>
      <c r="E1522" s="79"/>
      <c r="F1522" s="9" t="s">
        <v>1613</v>
      </c>
      <c r="G1522" s="79"/>
      <c r="H1522" s="9">
        <v>36</v>
      </c>
      <c r="I1522" s="123">
        <v>32.4</v>
      </c>
      <c r="J1522" s="126">
        <v>28.8</v>
      </c>
    </row>
    <row r="1523" s="27" customFormat="1" spans="1:10">
      <c r="A1523" s="9" t="s">
        <v>178</v>
      </c>
      <c r="B1523" s="79">
        <v>250307029</v>
      </c>
      <c r="C1523" s="104" t="s">
        <v>2678</v>
      </c>
      <c r="D1523" s="79" t="s">
        <v>2679</v>
      </c>
      <c r="E1523" s="79"/>
      <c r="F1523" s="9" t="s">
        <v>1613</v>
      </c>
      <c r="G1523" s="79" t="s">
        <v>2203</v>
      </c>
      <c r="H1523" s="9">
        <v>60</v>
      </c>
      <c r="I1523" s="123">
        <v>54</v>
      </c>
      <c r="J1523" s="16">
        <v>48</v>
      </c>
    </row>
    <row r="1524" s="27" customFormat="1" spans="1:10">
      <c r="A1524" s="9" t="s">
        <v>178</v>
      </c>
      <c r="B1524" s="79">
        <v>250307030</v>
      </c>
      <c r="C1524" s="104" t="s">
        <v>2680</v>
      </c>
      <c r="D1524" s="79"/>
      <c r="E1524" s="79"/>
      <c r="F1524" s="9" t="s">
        <v>1613</v>
      </c>
      <c r="G1524" s="79"/>
      <c r="H1524" s="9" t="s">
        <v>318</v>
      </c>
      <c r="I1524" s="124" t="s">
        <v>318</v>
      </c>
      <c r="J1524" s="9" t="s">
        <v>318</v>
      </c>
    </row>
    <row r="1525" s="27" customFormat="1" spans="1:10">
      <c r="A1525" s="9" t="s">
        <v>178</v>
      </c>
      <c r="B1525" s="79" t="s">
        <v>2681</v>
      </c>
      <c r="C1525" s="104" t="s">
        <v>2682</v>
      </c>
      <c r="D1525" s="79"/>
      <c r="E1525" s="79"/>
      <c r="F1525" s="9" t="s">
        <v>1613</v>
      </c>
      <c r="G1525" s="79"/>
      <c r="H1525" s="9">
        <v>68</v>
      </c>
      <c r="I1525" s="123">
        <v>61.2</v>
      </c>
      <c r="J1525" s="16">
        <v>54.4</v>
      </c>
    </row>
    <row r="1526" s="27" customFormat="1" ht="51" spans="1:10">
      <c r="A1526" s="16" t="s">
        <v>178</v>
      </c>
      <c r="B1526" s="104" t="s">
        <v>2683</v>
      </c>
      <c r="C1526" s="104" t="s">
        <v>2684</v>
      </c>
      <c r="D1526" s="104" t="s">
        <v>2685</v>
      </c>
      <c r="E1526" s="6"/>
      <c r="F1526" s="16" t="s">
        <v>1613</v>
      </c>
      <c r="G1526" s="18"/>
      <c r="H1526" s="87">
        <v>200</v>
      </c>
      <c r="I1526" s="92">
        <f>H1526*0.9</f>
        <v>180</v>
      </c>
      <c r="J1526" s="93">
        <f>0.8*H1526</f>
        <v>160</v>
      </c>
    </row>
    <row r="1527" s="27" customFormat="1" spans="1:10">
      <c r="A1527" s="9"/>
      <c r="B1527" s="79">
        <v>250308</v>
      </c>
      <c r="C1527" s="104" t="s">
        <v>2686</v>
      </c>
      <c r="D1527" s="79"/>
      <c r="E1527" s="79"/>
      <c r="F1527" s="9"/>
      <c r="G1527" s="79"/>
      <c r="H1527" s="9"/>
      <c r="I1527" s="123"/>
      <c r="J1527" s="16"/>
    </row>
    <row r="1528" s="27" customFormat="1" spans="1:10">
      <c r="A1528" s="9" t="s">
        <v>178</v>
      </c>
      <c r="B1528" s="79">
        <v>250308001</v>
      </c>
      <c r="C1528" s="104" t="s">
        <v>2687</v>
      </c>
      <c r="D1528" s="79"/>
      <c r="E1528" s="79"/>
      <c r="F1528" s="9" t="s">
        <v>1613</v>
      </c>
      <c r="G1528" s="79"/>
      <c r="H1528" s="9"/>
      <c r="I1528" s="123"/>
      <c r="J1528" s="16"/>
    </row>
    <row r="1529" s="27" customFormat="1" ht="34" spans="1:10">
      <c r="A1529" s="9" t="s">
        <v>178</v>
      </c>
      <c r="B1529" s="79" t="s">
        <v>2688</v>
      </c>
      <c r="C1529" s="104" t="s">
        <v>2689</v>
      </c>
      <c r="D1529" s="79"/>
      <c r="E1529" s="79"/>
      <c r="F1529" s="9" t="s">
        <v>1613</v>
      </c>
      <c r="G1529" s="79"/>
      <c r="H1529" s="118">
        <v>14</v>
      </c>
      <c r="I1529" s="125">
        <v>12.6</v>
      </c>
      <c r="J1529" s="114">
        <v>11.2</v>
      </c>
    </row>
    <row r="1530" s="27" customFormat="1" spans="1:10">
      <c r="A1530" s="9" t="s">
        <v>178</v>
      </c>
      <c r="B1530" s="79" t="s">
        <v>2690</v>
      </c>
      <c r="C1530" s="104" t="s">
        <v>2691</v>
      </c>
      <c r="D1530" s="79"/>
      <c r="E1530" s="79"/>
      <c r="F1530" s="9" t="s">
        <v>1613</v>
      </c>
      <c r="G1530" s="79"/>
      <c r="H1530" s="118">
        <v>4.5</v>
      </c>
      <c r="I1530" s="125">
        <v>4.05</v>
      </c>
      <c r="J1530" s="114">
        <v>3.6</v>
      </c>
    </row>
    <row r="1531" s="27" customFormat="1" spans="1:10">
      <c r="A1531" s="9" t="s">
        <v>178</v>
      </c>
      <c r="B1531" s="79" t="s">
        <v>2692</v>
      </c>
      <c r="C1531" s="104" t="s">
        <v>2693</v>
      </c>
      <c r="D1531" s="79"/>
      <c r="E1531" s="79"/>
      <c r="F1531" s="9" t="s">
        <v>1613</v>
      </c>
      <c r="G1531" s="79"/>
      <c r="H1531" s="9">
        <v>10</v>
      </c>
      <c r="I1531" s="123">
        <v>9</v>
      </c>
      <c r="J1531" s="16">
        <v>8</v>
      </c>
    </row>
    <row r="1532" s="27" customFormat="1" ht="34" spans="1:10">
      <c r="A1532" s="9" t="s">
        <v>178</v>
      </c>
      <c r="B1532" s="79">
        <v>250308002</v>
      </c>
      <c r="C1532" s="104" t="s">
        <v>2694</v>
      </c>
      <c r="D1532" s="79"/>
      <c r="E1532" s="79"/>
      <c r="F1532" s="9" t="s">
        <v>1613</v>
      </c>
      <c r="G1532" s="79"/>
      <c r="H1532" s="9"/>
      <c r="I1532" s="123"/>
      <c r="J1532" s="16"/>
    </row>
    <row r="1533" s="27" customFormat="1" ht="34" spans="1:10">
      <c r="A1533" s="9" t="s">
        <v>178</v>
      </c>
      <c r="B1533" s="79" t="s">
        <v>2695</v>
      </c>
      <c r="C1533" s="104" t="s">
        <v>2696</v>
      </c>
      <c r="D1533" s="79"/>
      <c r="E1533" s="79"/>
      <c r="F1533" s="9" t="s">
        <v>1613</v>
      </c>
      <c r="G1533" s="79"/>
      <c r="H1533" s="9">
        <v>28</v>
      </c>
      <c r="I1533" s="123">
        <v>25.2</v>
      </c>
      <c r="J1533" s="16">
        <v>22.4</v>
      </c>
    </row>
    <row r="1534" s="27" customFormat="1" ht="34" spans="1:10">
      <c r="A1534" s="9" t="s">
        <v>178</v>
      </c>
      <c r="B1534" s="79" t="s">
        <v>2697</v>
      </c>
      <c r="C1534" s="104" t="s">
        <v>2698</v>
      </c>
      <c r="D1534" s="79"/>
      <c r="E1534" s="79"/>
      <c r="F1534" s="9" t="s">
        <v>1613</v>
      </c>
      <c r="G1534" s="79"/>
      <c r="H1534" s="9">
        <v>11</v>
      </c>
      <c r="I1534" s="123">
        <v>9.9</v>
      </c>
      <c r="J1534" s="16">
        <v>8.8</v>
      </c>
    </row>
    <row r="1535" s="27" customFormat="1" ht="34" spans="1:10">
      <c r="A1535" s="9" t="s">
        <v>178</v>
      </c>
      <c r="B1535" s="79" t="s">
        <v>2699</v>
      </c>
      <c r="C1535" s="104" t="s">
        <v>2700</v>
      </c>
      <c r="D1535" s="79"/>
      <c r="E1535" s="79"/>
      <c r="F1535" s="9" t="s">
        <v>1613</v>
      </c>
      <c r="G1535" s="79"/>
      <c r="H1535" s="9">
        <v>19</v>
      </c>
      <c r="I1535" s="123">
        <v>17.1</v>
      </c>
      <c r="J1535" s="16">
        <v>15.2</v>
      </c>
    </row>
    <row r="1536" s="27" customFormat="1" ht="34" spans="1:10">
      <c r="A1536" s="9" t="s">
        <v>178</v>
      </c>
      <c r="B1536" s="79">
        <v>250308003</v>
      </c>
      <c r="C1536" s="104" t="s">
        <v>2701</v>
      </c>
      <c r="D1536" s="79"/>
      <c r="E1536" s="79"/>
      <c r="F1536" s="9" t="s">
        <v>1613</v>
      </c>
      <c r="G1536" s="79"/>
      <c r="H1536" s="9" t="s">
        <v>318</v>
      </c>
      <c r="I1536" s="124" t="s">
        <v>318</v>
      </c>
      <c r="J1536" s="9" t="s">
        <v>318</v>
      </c>
    </row>
    <row r="1537" s="27" customFormat="1" spans="1:10">
      <c r="A1537" s="9" t="s">
        <v>178</v>
      </c>
      <c r="B1537" s="79">
        <v>250308004</v>
      </c>
      <c r="C1537" s="104" t="s">
        <v>2702</v>
      </c>
      <c r="D1537" s="79" t="s">
        <v>2703</v>
      </c>
      <c r="E1537" s="79"/>
      <c r="F1537" s="9" t="s">
        <v>1613</v>
      </c>
      <c r="G1537" s="79" t="s">
        <v>2203</v>
      </c>
      <c r="H1537" s="9"/>
      <c r="I1537" s="123"/>
      <c r="J1537" s="16"/>
    </row>
    <row r="1538" s="27" customFormat="1" spans="1:10">
      <c r="A1538" s="9" t="s">
        <v>178</v>
      </c>
      <c r="B1538" s="79" t="s">
        <v>2704</v>
      </c>
      <c r="C1538" s="104" t="s">
        <v>2705</v>
      </c>
      <c r="D1538" s="79"/>
      <c r="E1538" s="79"/>
      <c r="F1538" s="9" t="s">
        <v>1613</v>
      </c>
      <c r="G1538" s="79"/>
      <c r="H1538" s="9">
        <v>14</v>
      </c>
      <c r="I1538" s="123">
        <v>12.6</v>
      </c>
      <c r="J1538" s="16">
        <v>11.2</v>
      </c>
    </row>
    <row r="1539" s="27" customFormat="1" spans="1:10">
      <c r="A1539" s="9" t="s">
        <v>178</v>
      </c>
      <c r="B1539" s="79" t="s">
        <v>2706</v>
      </c>
      <c r="C1539" s="104" t="s">
        <v>2707</v>
      </c>
      <c r="D1539" s="79"/>
      <c r="E1539" s="79"/>
      <c r="F1539" s="9" t="s">
        <v>1613</v>
      </c>
      <c r="G1539" s="79"/>
      <c r="H1539" s="9">
        <v>5</v>
      </c>
      <c r="I1539" s="123">
        <v>4.5</v>
      </c>
      <c r="J1539" s="16">
        <v>4</v>
      </c>
    </row>
    <row r="1540" s="27" customFormat="1" spans="1:10">
      <c r="A1540" s="9" t="s">
        <v>178</v>
      </c>
      <c r="B1540" s="79" t="s">
        <v>2708</v>
      </c>
      <c r="C1540" s="104" t="s">
        <v>2709</v>
      </c>
      <c r="D1540" s="79"/>
      <c r="E1540" s="79"/>
      <c r="F1540" s="9" t="s">
        <v>1613</v>
      </c>
      <c r="G1540" s="79"/>
      <c r="H1540" s="9">
        <v>11</v>
      </c>
      <c r="I1540" s="123">
        <v>9.9</v>
      </c>
      <c r="J1540" s="16">
        <v>8.8</v>
      </c>
    </row>
    <row r="1541" s="27" customFormat="1" spans="1:10">
      <c r="A1541" s="9" t="s">
        <v>178</v>
      </c>
      <c r="B1541" s="79">
        <v>250308005</v>
      </c>
      <c r="C1541" s="104" t="s">
        <v>2710</v>
      </c>
      <c r="D1541" s="79"/>
      <c r="E1541" s="79"/>
      <c r="F1541" s="9" t="s">
        <v>1613</v>
      </c>
      <c r="G1541" s="79"/>
      <c r="H1541" s="9">
        <v>28</v>
      </c>
      <c r="I1541" s="123">
        <v>25.2</v>
      </c>
      <c r="J1541" s="16">
        <v>22.4</v>
      </c>
    </row>
    <row r="1542" s="27" customFormat="1" ht="36" spans="1:10">
      <c r="A1542" s="9" t="s">
        <v>178</v>
      </c>
      <c r="B1542" s="79">
        <v>250308006</v>
      </c>
      <c r="C1542" s="104" t="s">
        <v>2711</v>
      </c>
      <c r="D1542" s="86" t="s">
        <v>2712</v>
      </c>
      <c r="E1542" s="79"/>
      <c r="F1542" s="9" t="s">
        <v>1613</v>
      </c>
      <c r="G1542" s="79"/>
      <c r="H1542" s="9">
        <v>16</v>
      </c>
      <c r="I1542" s="123">
        <v>14.4</v>
      </c>
      <c r="J1542" s="16">
        <v>12.8</v>
      </c>
    </row>
    <row r="1543" s="27" customFormat="1" spans="1:10">
      <c r="A1543" s="9" t="s">
        <v>178</v>
      </c>
      <c r="B1543" s="79">
        <v>250308007</v>
      </c>
      <c r="C1543" s="104" t="s">
        <v>2713</v>
      </c>
      <c r="D1543" s="79"/>
      <c r="E1543" s="79"/>
      <c r="F1543" s="9" t="s">
        <v>1613</v>
      </c>
      <c r="G1543" s="79"/>
      <c r="H1543" s="9">
        <v>28</v>
      </c>
      <c r="I1543" s="123">
        <v>25.2</v>
      </c>
      <c r="J1543" s="16">
        <v>22.4</v>
      </c>
    </row>
    <row r="1544" s="27" customFormat="1" spans="1:10">
      <c r="A1544" s="9" t="s">
        <v>178</v>
      </c>
      <c r="B1544" s="79">
        <v>250308008</v>
      </c>
      <c r="C1544" s="104" t="s">
        <v>2714</v>
      </c>
      <c r="D1544" s="79"/>
      <c r="E1544" s="79"/>
      <c r="F1544" s="9" t="s">
        <v>1613</v>
      </c>
      <c r="G1544" s="79"/>
      <c r="H1544" s="9">
        <v>47</v>
      </c>
      <c r="I1544" s="123">
        <v>42.3</v>
      </c>
      <c r="J1544" s="16">
        <v>37.6</v>
      </c>
    </row>
    <row r="1545" s="27" customFormat="1" spans="1:10">
      <c r="A1545" s="9" t="s">
        <v>178</v>
      </c>
      <c r="B1545" s="79">
        <v>250308009</v>
      </c>
      <c r="C1545" s="104" t="s">
        <v>2715</v>
      </c>
      <c r="D1545" s="79"/>
      <c r="E1545" s="79"/>
      <c r="F1545" s="9" t="s">
        <v>1613</v>
      </c>
      <c r="G1545" s="79"/>
      <c r="H1545" s="9">
        <v>5</v>
      </c>
      <c r="I1545" s="123">
        <v>4.5</v>
      </c>
      <c r="J1545" s="16">
        <v>4</v>
      </c>
    </row>
    <row r="1546" s="27" customFormat="1" spans="1:10">
      <c r="A1546" s="9" t="s">
        <v>178</v>
      </c>
      <c r="B1546" s="79" t="s">
        <v>2716</v>
      </c>
      <c r="C1546" s="104" t="s">
        <v>2717</v>
      </c>
      <c r="D1546" s="79"/>
      <c r="E1546" s="79"/>
      <c r="F1546" s="9" t="s">
        <v>26</v>
      </c>
      <c r="G1546" s="79"/>
      <c r="H1546" s="9">
        <v>76</v>
      </c>
      <c r="I1546" s="123">
        <v>68.4</v>
      </c>
      <c r="J1546" s="16">
        <v>60.8</v>
      </c>
    </row>
    <row r="1547" s="27" customFormat="1" spans="1:10">
      <c r="A1547" s="9" t="s">
        <v>178</v>
      </c>
      <c r="B1547" s="79" t="s">
        <v>2718</v>
      </c>
      <c r="C1547" s="104" t="s">
        <v>2719</v>
      </c>
      <c r="D1547" s="79"/>
      <c r="E1547" s="79"/>
      <c r="F1547" s="9" t="s">
        <v>26</v>
      </c>
      <c r="G1547" s="79"/>
      <c r="H1547" s="9">
        <v>76</v>
      </c>
      <c r="I1547" s="123">
        <v>68.4</v>
      </c>
      <c r="J1547" s="16">
        <v>60.8</v>
      </c>
    </row>
    <row r="1548" s="27" customFormat="1" spans="1:10">
      <c r="A1548" s="9" t="s">
        <v>178</v>
      </c>
      <c r="B1548" s="79" t="s">
        <v>2720</v>
      </c>
      <c r="C1548" s="104" t="s">
        <v>2721</v>
      </c>
      <c r="D1548" s="79"/>
      <c r="E1548" s="79"/>
      <c r="F1548" s="9" t="s">
        <v>26</v>
      </c>
      <c r="G1548" s="79"/>
      <c r="H1548" s="9">
        <v>76</v>
      </c>
      <c r="I1548" s="123">
        <v>68.4</v>
      </c>
      <c r="J1548" s="16">
        <v>60.8</v>
      </c>
    </row>
    <row r="1549" s="27" customFormat="1" spans="1:10">
      <c r="A1549" s="9" t="s">
        <v>178</v>
      </c>
      <c r="B1549" s="79" t="s">
        <v>2722</v>
      </c>
      <c r="C1549" s="104" t="s">
        <v>2723</v>
      </c>
      <c r="D1549" s="79"/>
      <c r="E1549" s="79"/>
      <c r="F1549" s="9" t="s">
        <v>26</v>
      </c>
      <c r="G1549" s="79"/>
      <c r="H1549" s="9">
        <v>76</v>
      </c>
      <c r="I1549" s="123">
        <v>68.4</v>
      </c>
      <c r="J1549" s="16">
        <v>60.8</v>
      </c>
    </row>
    <row r="1550" s="27" customFormat="1" spans="1:10">
      <c r="A1550" s="9" t="s">
        <v>178</v>
      </c>
      <c r="B1550" s="79" t="s">
        <v>2724</v>
      </c>
      <c r="C1550" s="104" t="s">
        <v>2725</v>
      </c>
      <c r="D1550" s="79"/>
      <c r="E1550" s="79"/>
      <c r="F1550" s="9" t="s">
        <v>26</v>
      </c>
      <c r="G1550" s="79"/>
      <c r="H1550" s="9">
        <v>76</v>
      </c>
      <c r="I1550" s="123">
        <v>68.4</v>
      </c>
      <c r="J1550" s="16">
        <v>60.8</v>
      </c>
    </row>
    <row r="1551" s="27" customFormat="1" spans="1:10">
      <c r="A1551" s="9" t="s">
        <v>178</v>
      </c>
      <c r="B1551" s="79" t="s">
        <v>2726</v>
      </c>
      <c r="C1551" s="104" t="s">
        <v>2727</v>
      </c>
      <c r="D1551" s="79"/>
      <c r="E1551" s="79"/>
      <c r="F1551" s="9" t="s">
        <v>26</v>
      </c>
      <c r="G1551" s="79"/>
      <c r="H1551" s="9">
        <v>76</v>
      </c>
      <c r="I1551" s="123">
        <v>68.4</v>
      </c>
      <c r="J1551" s="16">
        <v>60.8</v>
      </c>
    </row>
    <row r="1552" s="27" customFormat="1" spans="1:10">
      <c r="A1552" s="9" t="s">
        <v>178</v>
      </c>
      <c r="B1552" s="79" t="s">
        <v>2728</v>
      </c>
      <c r="C1552" s="104" t="s">
        <v>2729</v>
      </c>
      <c r="D1552" s="79"/>
      <c r="E1552" s="79"/>
      <c r="F1552" s="9" t="s">
        <v>26</v>
      </c>
      <c r="G1552" s="79"/>
      <c r="H1552" s="118">
        <v>68</v>
      </c>
      <c r="I1552" s="125">
        <v>61.2</v>
      </c>
      <c r="J1552" s="114">
        <v>54.4</v>
      </c>
    </row>
    <row r="1553" s="27" customFormat="1" spans="1:10">
      <c r="A1553" s="9" t="s">
        <v>178</v>
      </c>
      <c r="B1553" s="79" t="s">
        <v>2730</v>
      </c>
      <c r="C1553" s="104" t="s">
        <v>2731</v>
      </c>
      <c r="D1553" s="79"/>
      <c r="E1553" s="79"/>
      <c r="F1553" s="9" t="s">
        <v>26</v>
      </c>
      <c r="G1553" s="79"/>
      <c r="H1553" s="9">
        <v>76</v>
      </c>
      <c r="I1553" s="123">
        <v>68.4</v>
      </c>
      <c r="J1553" s="16">
        <v>60.8</v>
      </c>
    </row>
    <row r="1554" s="27" customFormat="1" spans="1:10">
      <c r="A1554" s="9" t="s">
        <v>178</v>
      </c>
      <c r="B1554" s="79" t="s">
        <v>2732</v>
      </c>
      <c r="C1554" s="104" t="s">
        <v>2733</v>
      </c>
      <c r="D1554" s="79"/>
      <c r="E1554" s="79"/>
      <c r="F1554" s="9" t="s">
        <v>26</v>
      </c>
      <c r="G1554" s="79"/>
      <c r="H1554" s="9">
        <v>76</v>
      </c>
      <c r="I1554" s="123">
        <v>68.4</v>
      </c>
      <c r="J1554" s="16">
        <v>60.8</v>
      </c>
    </row>
    <row r="1555" s="27" customFormat="1" spans="1:10">
      <c r="A1555" s="9" t="s">
        <v>178</v>
      </c>
      <c r="B1555" s="79" t="s">
        <v>2734</v>
      </c>
      <c r="C1555" s="104" t="s">
        <v>2735</v>
      </c>
      <c r="D1555" s="79"/>
      <c r="E1555" s="79"/>
      <c r="F1555" s="9" t="s">
        <v>26</v>
      </c>
      <c r="G1555" s="79"/>
      <c r="H1555" s="9">
        <v>76</v>
      </c>
      <c r="I1555" s="123">
        <v>68.4</v>
      </c>
      <c r="J1555" s="16">
        <v>60.8</v>
      </c>
    </row>
    <row r="1556" s="27" customFormat="1" spans="1:10">
      <c r="A1556" s="9" t="s">
        <v>178</v>
      </c>
      <c r="B1556" s="79" t="s">
        <v>2736</v>
      </c>
      <c r="C1556" s="104" t="s">
        <v>2737</v>
      </c>
      <c r="D1556" s="79"/>
      <c r="E1556" s="79"/>
      <c r="F1556" s="9" t="s">
        <v>26</v>
      </c>
      <c r="G1556" s="79"/>
      <c r="H1556" s="9">
        <v>76</v>
      </c>
      <c r="I1556" s="123">
        <v>68.4</v>
      </c>
      <c r="J1556" s="16">
        <v>60.8</v>
      </c>
    </row>
    <row r="1557" s="27" customFormat="1" spans="1:10">
      <c r="A1557" s="9" t="s">
        <v>178</v>
      </c>
      <c r="B1557" s="79" t="s">
        <v>2738</v>
      </c>
      <c r="C1557" s="104" t="s">
        <v>2739</v>
      </c>
      <c r="D1557" s="79"/>
      <c r="E1557" s="79"/>
      <c r="F1557" s="9" t="s">
        <v>26</v>
      </c>
      <c r="G1557" s="79"/>
      <c r="H1557" s="9">
        <v>76</v>
      </c>
      <c r="I1557" s="123">
        <v>68.4</v>
      </c>
      <c r="J1557" s="16">
        <v>60.8</v>
      </c>
    </row>
    <row r="1558" s="27" customFormat="1" spans="1:10">
      <c r="A1558" s="9" t="s">
        <v>178</v>
      </c>
      <c r="B1558" s="79" t="s">
        <v>2740</v>
      </c>
      <c r="C1558" s="104" t="s">
        <v>2741</v>
      </c>
      <c r="D1558" s="79"/>
      <c r="E1558" s="79"/>
      <c r="F1558" s="9" t="s">
        <v>26</v>
      </c>
      <c r="G1558" s="79"/>
      <c r="H1558" s="9">
        <v>76</v>
      </c>
      <c r="I1558" s="123">
        <v>68.4</v>
      </c>
      <c r="J1558" s="16">
        <v>60.8</v>
      </c>
    </row>
    <row r="1559" s="27" customFormat="1" spans="1:10">
      <c r="A1559" s="9" t="s">
        <v>178</v>
      </c>
      <c r="B1559" s="79" t="s">
        <v>2742</v>
      </c>
      <c r="C1559" s="104" t="s">
        <v>2743</v>
      </c>
      <c r="D1559" s="79"/>
      <c r="E1559" s="79"/>
      <c r="F1559" s="9" t="s">
        <v>26</v>
      </c>
      <c r="G1559" s="79"/>
      <c r="H1559" s="9">
        <v>76</v>
      </c>
      <c r="I1559" s="123">
        <v>68.4</v>
      </c>
      <c r="J1559" s="16">
        <v>60.8</v>
      </c>
    </row>
    <row r="1560" s="27" customFormat="1" spans="1:10">
      <c r="A1560" s="9" t="s">
        <v>178</v>
      </c>
      <c r="B1560" s="79" t="s">
        <v>2744</v>
      </c>
      <c r="C1560" s="104" t="s">
        <v>2745</v>
      </c>
      <c r="D1560" s="79"/>
      <c r="E1560" s="79"/>
      <c r="F1560" s="9" t="s">
        <v>26</v>
      </c>
      <c r="G1560" s="79"/>
      <c r="H1560" s="9">
        <v>76</v>
      </c>
      <c r="I1560" s="123">
        <v>68.4</v>
      </c>
      <c r="J1560" s="16">
        <v>60.8</v>
      </c>
    </row>
    <row r="1561" s="27" customFormat="1" spans="1:10">
      <c r="A1561" s="9" t="s">
        <v>178</v>
      </c>
      <c r="B1561" s="79" t="s">
        <v>2746</v>
      </c>
      <c r="C1561" s="104" t="s">
        <v>2747</v>
      </c>
      <c r="D1561" s="79"/>
      <c r="E1561" s="79"/>
      <c r="F1561" s="9" t="s">
        <v>26</v>
      </c>
      <c r="G1561" s="79"/>
      <c r="H1561" s="9">
        <v>76</v>
      </c>
      <c r="I1561" s="123">
        <v>68.4</v>
      </c>
      <c r="J1561" s="16">
        <v>60.8</v>
      </c>
    </row>
    <row r="1562" s="27" customFormat="1" ht="34" spans="1:10">
      <c r="A1562" s="9"/>
      <c r="B1562" s="79">
        <v>250309</v>
      </c>
      <c r="C1562" s="104" t="s">
        <v>2748</v>
      </c>
      <c r="D1562" s="79"/>
      <c r="E1562" s="79"/>
      <c r="F1562" s="9"/>
      <c r="G1562" s="113"/>
      <c r="H1562" s="9"/>
      <c r="I1562" s="123"/>
      <c r="J1562" s="16"/>
    </row>
    <row r="1563" s="27" customFormat="1" spans="1:10">
      <c r="A1563" s="9" t="s">
        <v>178</v>
      </c>
      <c r="B1563" s="79">
        <v>250309001</v>
      </c>
      <c r="C1563" s="104" t="s">
        <v>2749</v>
      </c>
      <c r="D1563" s="79"/>
      <c r="E1563" s="79"/>
      <c r="F1563" s="9" t="s">
        <v>1613</v>
      </c>
      <c r="G1563" s="79"/>
      <c r="H1563" s="9"/>
      <c r="I1563" s="123"/>
      <c r="J1563" s="16"/>
    </row>
    <row r="1564" s="27" customFormat="1" spans="1:10">
      <c r="A1564" s="9" t="s">
        <v>178</v>
      </c>
      <c r="B1564" s="79" t="s">
        <v>2750</v>
      </c>
      <c r="C1564" s="104" t="s">
        <v>2751</v>
      </c>
      <c r="D1564" s="79"/>
      <c r="E1564" s="79"/>
      <c r="F1564" s="9" t="s">
        <v>1613</v>
      </c>
      <c r="G1564" s="79"/>
      <c r="H1564" s="9">
        <v>43</v>
      </c>
      <c r="I1564" s="123">
        <v>38.7</v>
      </c>
      <c r="J1564" s="16">
        <v>34.4</v>
      </c>
    </row>
    <row r="1565" s="27" customFormat="1" spans="1:10">
      <c r="A1565" s="9" t="s">
        <v>178</v>
      </c>
      <c r="B1565" s="79" t="s">
        <v>2752</v>
      </c>
      <c r="C1565" s="104" t="s">
        <v>2753</v>
      </c>
      <c r="D1565" s="79"/>
      <c r="E1565" s="79"/>
      <c r="F1565" s="9" t="s">
        <v>1613</v>
      </c>
      <c r="G1565" s="79"/>
      <c r="H1565" s="9">
        <v>87</v>
      </c>
      <c r="I1565" s="123">
        <v>78.3</v>
      </c>
      <c r="J1565" s="16">
        <v>69.6</v>
      </c>
    </row>
    <row r="1566" s="27" customFormat="1" ht="34" spans="1:10">
      <c r="A1566" s="9" t="s">
        <v>178</v>
      </c>
      <c r="B1566" s="79" t="s">
        <v>2754</v>
      </c>
      <c r="C1566" s="104" t="s">
        <v>2755</v>
      </c>
      <c r="D1566" s="79"/>
      <c r="E1566" s="79"/>
      <c r="F1566" s="9" t="s">
        <v>1613</v>
      </c>
      <c r="G1566" s="79"/>
      <c r="H1566" s="9">
        <v>76</v>
      </c>
      <c r="I1566" s="123">
        <v>68.4</v>
      </c>
      <c r="J1566" s="16">
        <v>60.8</v>
      </c>
    </row>
    <row r="1567" s="27" customFormat="1" spans="1:10">
      <c r="A1567" s="9" t="s">
        <v>178</v>
      </c>
      <c r="B1567" s="79">
        <v>250309002</v>
      </c>
      <c r="C1567" s="104" t="s">
        <v>2756</v>
      </c>
      <c r="D1567" s="79"/>
      <c r="E1567" s="79"/>
      <c r="F1567" s="9" t="s">
        <v>1613</v>
      </c>
      <c r="G1567" s="79"/>
      <c r="H1567" s="9" t="s">
        <v>2222</v>
      </c>
      <c r="I1567" s="124" t="s">
        <v>2222</v>
      </c>
      <c r="J1567" s="9" t="s">
        <v>2222</v>
      </c>
    </row>
    <row r="1568" s="27" customFormat="1" spans="1:10">
      <c r="A1568" s="9" t="s">
        <v>178</v>
      </c>
      <c r="B1568" s="79">
        <v>250309003</v>
      </c>
      <c r="C1568" s="104" t="s">
        <v>2757</v>
      </c>
      <c r="D1568" s="79"/>
      <c r="E1568" s="79"/>
      <c r="F1568" s="9"/>
      <c r="G1568" s="79"/>
      <c r="H1568" s="9"/>
      <c r="I1568" s="123"/>
      <c r="J1568" s="16"/>
    </row>
    <row r="1569" s="27" customFormat="1" spans="1:10">
      <c r="A1569" s="9" t="s">
        <v>178</v>
      </c>
      <c r="B1569" s="79" t="s">
        <v>2758</v>
      </c>
      <c r="C1569" s="104" t="s">
        <v>2759</v>
      </c>
      <c r="D1569" s="79"/>
      <c r="E1569" s="79"/>
      <c r="F1569" s="9" t="s">
        <v>1613</v>
      </c>
      <c r="G1569" s="79"/>
      <c r="H1569" s="9">
        <v>29</v>
      </c>
      <c r="I1569" s="123">
        <v>26.1</v>
      </c>
      <c r="J1569" s="16">
        <v>23.2</v>
      </c>
    </row>
    <row r="1570" s="27" customFormat="1" spans="1:10">
      <c r="A1570" s="9" t="s">
        <v>178</v>
      </c>
      <c r="B1570" s="79" t="s">
        <v>2760</v>
      </c>
      <c r="C1570" s="104" t="s">
        <v>2761</v>
      </c>
      <c r="D1570" s="79"/>
      <c r="E1570" s="79"/>
      <c r="F1570" s="9" t="s">
        <v>1613</v>
      </c>
      <c r="G1570" s="79"/>
      <c r="H1570" s="118">
        <v>56</v>
      </c>
      <c r="I1570" s="125">
        <v>50.4</v>
      </c>
      <c r="J1570" s="114">
        <v>44.8</v>
      </c>
    </row>
    <row r="1571" s="27" customFormat="1" ht="34" spans="1:10">
      <c r="A1571" s="9" t="s">
        <v>178</v>
      </c>
      <c r="B1571" s="79">
        <v>250309004</v>
      </c>
      <c r="C1571" s="104" t="s">
        <v>2762</v>
      </c>
      <c r="D1571" s="79" t="s">
        <v>2763</v>
      </c>
      <c r="E1571" s="79"/>
      <c r="F1571" s="9"/>
      <c r="G1571" s="79"/>
      <c r="H1571" s="9"/>
      <c r="I1571" s="123"/>
      <c r="J1571" s="16"/>
    </row>
    <row r="1572" s="27" customFormat="1" spans="1:10">
      <c r="A1572" s="9" t="s">
        <v>178</v>
      </c>
      <c r="B1572" s="79" t="s">
        <v>2764</v>
      </c>
      <c r="C1572" s="104" t="s">
        <v>2765</v>
      </c>
      <c r="D1572" s="79"/>
      <c r="E1572" s="79"/>
      <c r="F1572" s="9" t="s">
        <v>2766</v>
      </c>
      <c r="G1572" s="79"/>
      <c r="H1572" s="9">
        <v>29</v>
      </c>
      <c r="I1572" s="123">
        <v>26.1</v>
      </c>
      <c r="J1572" s="16">
        <v>23.2</v>
      </c>
    </row>
    <row r="1573" s="27" customFormat="1" spans="1:10">
      <c r="A1573" s="9" t="s">
        <v>178</v>
      </c>
      <c r="B1573" s="79" t="s">
        <v>2767</v>
      </c>
      <c r="C1573" s="104" t="s">
        <v>2768</v>
      </c>
      <c r="D1573" s="79"/>
      <c r="E1573" s="79"/>
      <c r="F1573" s="9" t="s">
        <v>2766</v>
      </c>
      <c r="G1573" s="79"/>
      <c r="H1573" s="118">
        <v>58</v>
      </c>
      <c r="I1573" s="125">
        <v>52.2</v>
      </c>
      <c r="J1573" s="114">
        <v>46.4</v>
      </c>
    </row>
    <row r="1574" s="27" customFormat="1" spans="1:10">
      <c r="A1574" s="9" t="s">
        <v>178</v>
      </c>
      <c r="B1574" s="79">
        <v>250309005</v>
      </c>
      <c r="C1574" s="104" t="s">
        <v>2769</v>
      </c>
      <c r="D1574" s="79"/>
      <c r="E1574" s="79"/>
      <c r="F1574" s="9" t="s">
        <v>2770</v>
      </c>
      <c r="G1574" s="79"/>
      <c r="H1574" s="9"/>
      <c r="I1574" s="123"/>
      <c r="J1574" s="16"/>
    </row>
    <row r="1575" s="27" customFormat="1" spans="1:10">
      <c r="A1575" s="9" t="s">
        <v>178</v>
      </c>
      <c r="B1575" s="79" t="s">
        <v>2771</v>
      </c>
      <c r="C1575" s="104" t="s">
        <v>2772</v>
      </c>
      <c r="D1575" s="79"/>
      <c r="E1575" s="79"/>
      <c r="F1575" s="9" t="s">
        <v>2770</v>
      </c>
      <c r="G1575" s="79"/>
      <c r="H1575" s="9">
        <v>55</v>
      </c>
      <c r="I1575" s="123">
        <v>49.5</v>
      </c>
      <c r="J1575" s="16">
        <v>44</v>
      </c>
    </row>
    <row r="1576" s="27" customFormat="1" ht="36" spans="1:10">
      <c r="A1576" s="9" t="s">
        <v>178</v>
      </c>
      <c r="B1576" s="85" t="s">
        <v>2773</v>
      </c>
      <c r="C1576" s="85" t="s">
        <v>2774</v>
      </c>
      <c r="D1576" s="86" t="s">
        <v>2775</v>
      </c>
      <c r="E1576" s="86"/>
      <c r="F1576" s="9" t="s">
        <v>2770</v>
      </c>
      <c r="G1576" s="79"/>
      <c r="H1576" s="9">
        <v>109</v>
      </c>
      <c r="I1576" s="123">
        <v>98.1</v>
      </c>
      <c r="J1576" s="16">
        <v>87.2</v>
      </c>
    </row>
    <row r="1577" s="27" customFormat="1" spans="1:10">
      <c r="A1577" s="9" t="s">
        <v>178</v>
      </c>
      <c r="B1577" s="79" t="s">
        <v>2776</v>
      </c>
      <c r="C1577" s="104" t="s">
        <v>2777</v>
      </c>
      <c r="D1577" s="79"/>
      <c r="E1577" s="79"/>
      <c r="F1577" s="9" t="s">
        <v>2770</v>
      </c>
      <c r="G1577" s="79"/>
      <c r="H1577" s="118">
        <v>107</v>
      </c>
      <c r="I1577" s="125">
        <v>96.3</v>
      </c>
      <c r="J1577" s="114">
        <v>85.6</v>
      </c>
    </row>
    <row r="1578" s="27" customFormat="1" spans="1:10">
      <c r="A1578" s="9" t="s">
        <v>178</v>
      </c>
      <c r="B1578" s="79" t="s">
        <v>2778</v>
      </c>
      <c r="C1578" s="104" t="s">
        <v>2779</v>
      </c>
      <c r="D1578" s="79"/>
      <c r="E1578" s="79"/>
      <c r="F1578" s="9" t="s">
        <v>2770</v>
      </c>
      <c r="G1578" s="79"/>
      <c r="H1578" s="9">
        <v>248</v>
      </c>
      <c r="I1578" s="123">
        <v>223.2</v>
      </c>
      <c r="J1578" s="126">
        <v>198.4</v>
      </c>
    </row>
    <row r="1579" s="27" customFormat="1" spans="1:10">
      <c r="A1579" s="9" t="s">
        <v>178</v>
      </c>
      <c r="B1579" s="79">
        <v>250309006</v>
      </c>
      <c r="C1579" s="104" t="s">
        <v>2780</v>
      </c>
      <c r="D1579" s="79"/>
      <c r="E1579" s="79"/>
      <c r="F1579" s="9" t="s">
        <v>2770</v>
      </c>
      <c r="G1579" s="79"/>
      <c r="H1579" s="9">
        <v>59</v>
      </c>
      <c r="I1579" s="123">
        <v>53.1</v>
      </c>
      <c r="J1579" s="126">
        <v>47.2</v>
      </c>
    </row>
    <row r="1580" s="27" customFormat="1" spans="1:10">
      <c r="A1580" s="9" t="s">
        <v>178</v>
      </c>
      <c r="B1580" s="79">
        <v>250309007</v>
      </c>
      <c r="C1580" s="104" t="s">
        <v>2781</v>
      </c>
      <c r="D1580" s="79"/>
      <c r="E1580" s="79"/>
      <c r="F1580" s="9" t="s">
        <v>2782</v>
      </c>
      <c r="G1580" s="79"/>
      <c r="H1580" s="9">
        <v>3.6</v>
      </c>
      <c r="I1580" s="123">
        <v>3.24</v>
      </c>
      <c r="J1580" s="126">
        <v>2.88</v>
      </c>
    </row>
    <row r="1581" s="27" customFormat="1" spans="1:10">
      <c r="A1581" s="9" t="s">
        <v>178</v>
      </c>
      <c r="B1581" s="79">
        <v>250309008</v>
      </c>
      <c r="C1581" s="104" t="s">
        <v>2783</v>
      </c>
      <c r="D1581" s="79"/>
      <c r="E1581" s="79"/>
      <c r="F1581" s="9" t="s">
        <v>1613</v>
      </c>
      <c r="G1581" s="79"/>
      <c r="H1581" s="9">
        <v>19</v>
      </c>
      <c r="I1581" s="123">
        <v>17.1</v>
      </c>
      <c r="J1581" s="16">
        <v>15.2</v>
      </c>
    </row>
    <row r="1582" s="27" customFormat="1" spans="1:10">
      <c r="A1582" s="9" t="s">
        <v>178</v>
      </c>
      <c r="B1582" s="79">
        <v>250309009</v>
      </c>
      <c r="C1582" s="104" t="s">
        <v>2784</v>
      </c>
      <c r="D1582" s="79" t="s">
        <v>2785</v>
      </c>
      <c r="E1582" s="79"/>
      <c r="F1582" s="9" t="s">
        <v>1613</v>
      </c>
      <c r="G1582" s="113"/>
      <c r="H1582" s="9" t="s">
        <v>318</v>
      </c>
      <c r="I1582" s="124" t="s">
        <v>318</v>
      </c>
      <c r="J1582" s="9" t="s">
        <v>318</v>
      </c>
    </row>
    <row r="1583" s="27" customFormat="1" ht="34" spans="1:10">
      <c r="A1583" s="9" t="s">
        <v>178</v>
      </c>
      <c r="B1583" s="79">
        <v>250309010</v>
      </c>
      <c r="C1583" s="104" t="s">
        <v>2786</v>
      </c>
      <c r="D1583" s="79"/>
      <c r="E1583" s="79"/>
      <c r="F1583" s="9" t="s">
        <v>1613</v>
      </c>
      <c r="G1583" s="79"/>
      <c r="H1583" s="9">
        <v>228</v>
      </c>
      <c r="I1583" s="123">
        <v>205.2</v>
      </c>
      <c r="J1583" s="16">
        <v>182.4</v>
      </c>
    </row>
    <row r="1584" s="27" customFormat="1" spans="1:10">
      <c r="A1584" s="9" t="s">
        <v>178</v>
      </c>
      <c r="B1584" s="79">
        <v>250309011</v>
      </c>
      <c r="C1584" s="104" t="s">
        <v>2787</v>
      </c>
      <c r="D1584" s="79"/>
      <c r="E1584" s="79"/>
      <c r="F1584" s="9" t="s">
        <v>1613</v>
      </c>
      <c r="G1584" s="79"/>
      <c r="H1584" s="9">
        <v>28</v>
      </c>
      <c r="I1584" s="123">
        <v>25.2</v>
      </c>
      <c r="J1584" s="16">
        <v>22.4</v>
      </c>
    </row>
    <row r="1585" s="27" customFormat="1" ht="34" spans="1:10">
      <c r="A1585" s="9" t="s">
        <v>178</v>
      </c>
      <c r="B1585" s="79" t="s">
        <v>2788</v>
      </c>
      <c r="C1585" s="104" t="s">
        <v>2789</v>
      </c>
      <c r="D1585" s="79"/>
      <c r="E1585" s="79"/>
      <c r="F1585" s="9" t="s">
        <v>26</v>
      </c>
      <c r="G1585" s="113"/>
      <c r="H1585" s="9">
        <v>1406</v>
      </c>
      <c r="I1585" s="123">
        <v>1265.4</v>
      </c>
      <c r="J1585" s="16">
        <v>1124.8</v>
      </c>
    </row>
    <row r="1586" s="27" customFormat="1" spans="1:10">
      <c r="A1586" s="9"/>
      <c r="B1586" s="79">
        <v>250310</v>
      </c>
      <c r="C1586" s="104" t="s">
        <v>2790</v>
      </c>
      <c r="D1586" s="79"/>
      <c r="E1586" s="79"/>
      <c r="F1586" s="9"/>
      <c r="G1586" s="79"/>
      <c r="H1586" s="9"/>
      <c r="I1586" s="123"/>
      <c r="J1586" s="16"/>
    </row>
    <row r="1587" s="27" customFormat="1" spans="1:10">
      <c r="A1587" s="9" t="s">
        <v>178</v>
      </c>
      <c r="B1587" s="79">
        <v>250310001</v>
      </c>
      <c r="C1587" s="104" t="s">
        <v>2791</v>
      </c>
      <c r="D1587" s="79"/>
      <c r="E1587" s="79"/>
      <c r="F1587" s="9" t="s">
        <v>1613</v>
      </c>
      <c r="G1587" s="79"/>
      <c r="H1587" s="9"/>
      <c r="I1587" s="123"/>
      <c r="J1587" s="16"/>
    </row>
    <row r="1588" s="27" customFormat="1" ht="34" spans="1:10">
      <c r="A1588" s="9" t="s">
        <v>178</v>
      </c>
      <c r="B1588" s="79" t="s">
        <v>2792</v>
      </c>
      <c r="C1588" s="104" t="s">
        <v>2793</v>
      </c>
      <c r="D1588" s="79"/>
      <c r="E1588" s="79"/>
      <c r="F1588" s="9" t="s">
        <v>1613</v>
      </c>
      <c r="G1588" s="79"/>
      <c r="H1588" s="9">
        <v>16</v>
      </c>
      <c r="I1588" s="123">
        <v>14.4</v>
      </c>
      <c r="J1588" s="16">
        <v>12.8</v>
      </c>
    </row>
    <row r="1589" s="27" customFormat="1" ht="34" spans="1:10">
      <c r="A1589" s="9" t="s">
        <v>178</v>
      </c>
      <c r="B1589" s="79" t="s">
        <v>2794</v>
      </c>
      <c r="C1589" s="104" t="s">
        <v>2795</v>
      </c>
      <c r="D1589" s="79"/>
      <c r="E1589" s="79"/>
      <c r="F1589" s="9" t="s">
        <v>1613</v>
      </c>
      <c r="G1589" s="79"/>
      <c r="H1589" s="9">
        <v>35</v>
      </c>
      <c r="I1589" s="123">
        <v>31.5</v>
      </c>
      <c r="J1589" s="16">
        <v>28</v>
      </c>
    </row>
    <row r="1590" s="27" customFormat="1" spans="1:10">
      <c r="A1590" s="9" t="s">
        <v>178</v>
      </c>
      <c r="B1590" s="79">
        <v>250310002</v>
      </c>
      <c r="C1590" s="104" t="s">
        <v>2796</v>
      </c>
      <c r="D1590" s="79"/>
      <c r="E1590" s="79"/>
      <c r="F1590" s="9" t="s">
        <v>1613</v>
      </c>
      <c r="G1590" s="79"/>
      <c r="H1590" s="9"/>
      <c r="I1590" s="123"/>
      <c r="J1590" s="16"/>
    </row>
    <row r="1591" s="27" customFormat="1" ht="34" spans="1:10">
      <c r="A1591" s="9" t="s">
        <v>178</v>
      </c>
      <c r="B1591" s="79" t="s">
        <v>2797</v>
      </c>
      <c r="C1591" s="104" t="s">
        <v>2798</v>
      </c>
      <c r="D1591" s="79"/>
      <c r="E1591" s="79"/>
      <c r="F1591" s="9" t="s">
        <v>1613</v>
      </c>
      <c r="G1591" s="79"/>
      <c r="H1591" s="9">
        <v>17</v>
      </c>
      <c r="I1591" s="123">
        <v>15.3</v>
      </c>
      <c r="J1591" s="16">
        <v>13.6</v>
      </c>
    </row>
    <row r="1592" s="27" customFormat="1" spans="1:10">
      <c r="A1592" s="9" t="s">
        <v>178</v>
      </c>
      <c r="B1592" s="79" t="s">
        <v>2799</v>
      </c>
      <c r="C1592" s="104" t="s">
        <v>2800</v>
      </c>
      <c r="D1592" s="79"/>
      <c r="E1592" s="79"/>
      <c r="F1592" s="9" t="s">
        <v>1613</v>
      </c>
      <c r="G1592" s="79"/>
      <c r="H1592" s="9">
        <v>55</v>
      </c>
      <c r="I1592" s="123">
        <v>49.5</v>
      </c>
      <c r="J1592" s="16">
        <v>44</v>
      </c>
    </row>
    <row r="1593" s="27" customFormat="1" spans="1:10">
      <c r="A1593" s="9" t="s">
        <v>178</v>
      </c>
      <c r="B1593" s="79">
        <v>250310003</v>
      </c>
      <c r="C1593" s="104" t="s">
        <v>2801</v>
      </c>
      <c r="D1593" s="79"/>
      <c r="E1593" s="79"/>
      <c r="F1593" s="9" t="s">
        <v>1613</v>
      </c>
      <c r="G1593" s="79"/>
      <c r="H1593" s="9"/>
      <c r="I1593" s="123"/>
      <c r="J1593" s="16"/>
    </row>
    <row r="1594" s="27" customFormat="1" ht="34" spans="1:10">
      <c r="A1594" s="9" t="s">
        <v>178</v>
      </c>
      <c r="B1594" s="79" t="s">
        <v>2802</v>
      </c>
      <c r="C1594" s="104" t="s">
        <v>2803</v>
      </c>
      <c r="D1594" s="79"/>
      <c r="E1594" s="79"/>
      <c r="F1594" s="9" t="s">
        <v>1613</v>
      </c>
      <c r="G1594" s="79"/>
      <c r="H1594" s="9">
        <v>17</v>
      </c>
      <c r="I1594" s="123">
        <v>15.3</v>
      </c>
      <c r="J1594" s="16">
        <v>13.6</v>
      </c>
    </row>
    <row r="1595" s="27" customFormat="1" ht="34" spans="1:10">
      <c r="A1595" s="9" t="s">
        <v>178</v>
      </c>
      <c r="B1595" s="79" t="s">
        <v>2804</v>
      </c>
      <c r="C1595" s="104" t="s">
        <v>2805</v>
      </c>
      <c r="D1595" s="79"/>
      <c r="E1595" s="79"/>
      <c r="F1595" s="9" t="s">
        <v>1613</v>
      </c>
      <c r="G1595" s="79"/>
      <c r="H1595" s="9">
        <v>52</v>
      </c>
      <c r="I1595" s="123">
        <v>46.8</v>
      </c>
      <c r="J1595" s="126">
        <v>41.6</v>
      </c>
    </row>
    <row r="1596" s="27" customFormat="1" spans="1:10">
      <c r="A1596" s="9" t="s">
        <v>178</v>
      </c>
      <c r="B1596" s="79">
        <v>250310004</v>
      </c>
      <c r="C1596" s="104" t="s">
        <v>2806</v>
      </c>
      <c r="D1596" s="79"/>
      <c r="E1596" s="79"/>
      <c r="F1596" s="9" t="s">
        <v>1613</v>
      </c>
      <c r="G1596" s="79"/>
      <c r="H1596" s="9"/>
      <c r="I1596" s="123"/>
      <c r="J1596" s="16"/>
    </row>
    <row r="1597" s="27" customFormat="1" ht="34" spans="1:10">
      <c r="A1597" s="9" t="s">
        <v>178</v>
      </c>
      <c r="B1597" s="79" t="s">
        <v>2807</v>
      </c>
      <c r="C1597" s="104" t="s">
        <v>2808</v>
      </c>
      <c r="D1597" s="79"/>
      <c r="E1597" s="79"/>
      <c r="F1597" s="9" t="s">
        <v>1613</v>
      </c>
      <c r="G1597" s="79"/>
      <c r="H1597" s="9">
        <v>16</v>
      </c>
      <c r="I1597" s="123">
        <v>14.4</v>
      </c>
      <c r="J1597" s="16">
        <v>12.8</v>
      </c>
    </row>
    <row r="1598" s="27" customFormat="1" ht="34" spans="1:10">
      <c r="A1598" s="9" t="s">
        <v>178</v>
      </c>
      <c r="B1598" s="79" t="s">
        <v>2809</v>
      </c>
      <c r="C1598" s="104" t="s">
        <v>2810</v>
      </c>
      <c r="D1598" s="79"/>
      <c r="E1598" s="79"/>
      <c r="F1598" s="9" t="s">
        <v>1613</v>
      </c>
      <c r="G1598" s="79"/>
      <c r="H1598" s="9">
        <v>56</v>
      </c>
      <c r="I1598" s="123">
        <v>50.4</v>
      </c>
      <c r="J1598" s="16">
        <v>44.8</v>
      </c>
    </row>
    <row r="1599" s="27" customFormat="1" spans="1:10">
      <c r="A1599" s="9" t="s">
        <v>178</v>
      </c>
      <c r="B1599" s="79">
        <v>250310005</v>
      </c>
      <c r="C1599" s="104" t="s">
        <v>2811</v>
      </c>
      <c r="D1599" s="79"/>
      <c r="E1599" s="79"/>
      <c r="F1599" s="9" t="s">
        <v>1613</v>
      </c>
      <c r="G1599" s="79"/>
      <c r="H1599" s="9"/>
      <c r="I1599" s="123"/>
      <c r="J1599" s="16"/>
    </row>
    <row r="1600" s="27" customFormat="1" ht="34" spans="1:10">
      <c r="A1600" s="9" t="s">
        <v>178</v>
      </c>
      <c r="B1600" s="79" t="s">
        <v>2812</v>
      </c>
      <c r="C1600" s="104" t="s">
        <v>2813</v>
      </c>
      <c r="D1600" s="79"/>
      <c r="E1600" s="79"/>
      <c r="F1600" s="9" t="s">
        <v>1613</v>
      </c>
      <c r="G1600" s="79"/>
      <c r="H1600" s="9">
        <v>16</v>
      </c>
      <c r="I1600" s="123">
        <v>14.4</v>
      </c>
      <c r="J1600" s="16">
        <v>12.8</v>
      </c>
    </row>
    <row r="1601" s="27" customFormat="1" ht="34" spans="1:10">
      <c r="A1601" s="9" t="s">
        <v>178</v>
      </c>
      <c r="B1601" s="79" t="s">
        <v>2814</v>
      </c>
      <c r="C1601" s="104" t="s">
        <v>2815</v>
      </c>
      <c r="D1601" s="79"/>
      <c r="E1601" s="79"/>
      <c r="F1601" s="9" t="s">
        <v>1613</v>
      </c>
      <c r="G1601" s="79"/>
      <c r="H1601" s="9">
        <v>58</v>
      </c>
      <c r="I1601" s="123">
        <v>52.2</v>
      </c>
      <c r="J1601" s="16">
        <v>46.4</v>
      </c>
    </row>
    <row r="1602" s="27" customFormat="1" spans="1:10">
      <c r="A1602" s="9" t="s">
        <v>178</v>
      </c>
      <c r="B1602" s="79">
        <v>250310006</v>
      </c>
      <c r="C1602" s="104" t="s">
        <v>2816</v>
      </c>
      <c r="D1602" s="79"/>
      <c r="E1602" s="79"/>
      <c r="F1602" s="9" t="s">
        <v>1613</v>
      </c>
      <c r="G1602" s="79"/>
      <c r="H1602" s="9"/>
      <c r="I1602" s="123"/>
      <c r="J1602" s="16"/>
    </row>
    <row r="1603" s="27" customFormat="1" ht="34" spans="1:10">
      <c r="A1603" s="9" t="s">
        <v>178</v>
      </c>
      <c r="B1603" s="79" t="s">
        <v>2817</v>
      </c>
      <c r="C1603" s="104" t="s">
        <v>2818</v>
      </c>
      <c r="D1603" s="79"/>
      <c r="E1603" s="79"/>
      <c r="F1603" s="9" t="s">
        <v>1613</v>
      </c>
      <c r="G1603" s="79"/>
      <c r="H1603" s="9">
        <v>16</v>
      </c>
      <c r="I1603" s="123">
        <v>14.4</v>
      </c>
      <c r="J1603" s="16">
        <v>12.8</v>
      </c>
    </row>
    <row r="1604" s="27" customFormat="1" ht="34" spans="1:10">
      <c r="A1604" s="9" t="s">
        <v>178</v>
      </c>
      <c r="B1604" s="79" t="s">
        <v>2819</v>
      </c>
      <c r="C1604" s="104" t="s">
        <v>2820</v>
      </c>
      <c r="D1604" s="79"/>
      <c r="E1604" s="79"/>
      <c r="F1604" s="9" t="s">
        <v>1613</v>
      </c>
      <c r="G1604" s="79"/>
      <c r="H1604" s="118">
        <v>47</v>
      </c>
      <c r="I1604" s="125">
        <v>42.3</v>
      </c>
      <c r="J1604" s="114">
        <v>37.6</v>
      </c>
    </row>
    <row r="1605" s="27" customFormat="1" spans="1:10">
      <c r="A1605" s="9" t="s">
        <v>178</v>
      </c>
      <c r="B1605" s="79">
        <v>250310007</v>
      </c>
      <c r="C1605" s="104" t="s">
        <v>2821</v>
      </c>
      <c r="D1605" s="79"/>
      <c r="E1605" s="79"/>
      <c r="F1605" s="9" t="s">
        <v>1613</v>
      </c>
      <c r="G1605" s="79"/>
      <c r="H1605" s="9"/>
      <c r="I1605" s="123"/>
      <c r="J1605" s="16"/>
    </row>
    <row r="1606" s="27" customFormat="1" ht="34" spans="1:10">
      <c r="A1606" s="9" t="s">
        <v>178</v>
      </c>
      <c r="B1606" s="79" t="s">
        <v>2822</v>
      </c>
      <c r="C1606" s="104" t="s">
        <v>2823</v>
      </c>
      <c r="D1606" s="79"/>
      <c r="E1606" s="79"/>
      <c r="F1606" s="9" t="s">
        <v>1613</v>
      </c>
      <c r="G1606" s="79"/>
      <c r="H1606" s="9">
        <v>16</v>
      </c>
      <c r="I1606" s="123">
        <v>14.4</v>
      </c>
      <c r="J1606" s="16">
        <v>12.8</v>
      </c>
    </row>
    <row r="1607" s="27" customFormat="1" spans="1:10">
      <c r="A1607" s="9" t="s">
        <v>178</v>
      </c>
      <c r="B1607" s="79" t="s">
        <v>2824</v>
      </c>
      <c r="C1607" s="104" t="s">
        <v>2825</v>
      </c>
      <c r="D1607" s="79"/>
      <c r="E1607" s="79"/>
      <c r="F1607" s="9" t="s">
        <v>1613</v>
      </c>
      <c r="G1607" s="79"/>
      <c r="H1607" s="9">
        <v>54</v>
      </c>
      <c r="I1607" s="123">
        <v>48.6</v>
      </c>
      <c r="J1607" s="16">
        <v>43.2</v>
      </c>
    </row>
    <row r="1608" s="27" customFormat="1" spans="1:10">
      <c r="A1608" s="9" t="s">
        <v>178</v>
      </c>
      <c r="B1608" s="79">
        <v>250310008</v>
      </c>
      <c r="C1608" s="104" t="s">
        <v>2826</v>
      </c>
      <c r="D1608" s="79"/>
      <c r="E1608" s="79"/>
      <c r="F1608" s="9" t="s">
        <v>1613</v>
      </c>
      <c r="G1608" s="79"/>
      <c r="H1608" s="9"/>
      <c r="I1608" s="123"/>
      <c r="J1608" s="16"/>
    </row>
    <row r="1609" s="27" customFormat="1" spans="1:10">
      <c r="A1609" s="9" t="s">
        <v>178</v>
      </c>
      <c r="B1609" s="79" t="s">
        <v>2827</v>
      </c>
      <c r="C1609" s="104" t="s">
        <v>2828</v>
      </c>
      <c r="D1609" s="79"/>
      <c r="E1609" s="79"/>
      <c r="F1609" s="9" t="s">
        <v>1613</v>
      </c>
      <c r="G1609" s="79"/>
      <c r="H1609" s="9">
        <v>16</v>
      </c>
      <c r="I1609" s="123">
        <v>14.4</v>
      </c>
      <c r="J1609" s="16">
        <v>12.8</v>
      </c>
    </row>
    <row r="1610" s="27" customFormat="1" spans="1:10">
      <c r="A1610" s="9" t="s">
        <v>178</v>
      </c>
      <c r="B1610" s="79" t="s">
        <v>2829</v>
      </c>
      <c r="C1610" s="104" t="s">
        <v>2830</v>
      </c>
      <c r="D1610" s="79"/>
      <c r="E1610" s="79"/>
      <c r="F1610" s="9" t="s">
        <v>1613</v>
      </c>
      <c r="G1610" s="79"/>
      <c r="H1610" s="118">
        <v>49</v>
      </c>
      <c r="I1610" s="125">
        <v>44.1</v>
      </c>
      <c r="J1610" s="114">
        <v>39.2</v>
      </c>
    </row>
    <row r="1611" s="27" customFormat="1" spans="1:10">
      <c r="A1611" s="9" t="s">
        <v>178</v>
      </c>
      <c r="B1611" s="79">
        <v>250310009</v>
      </c>
      <c r="C1611" s="104" t="s">
        <v>2831</v>
      </c>
      <c r="D1611" s="79"/>
      <c r="E1611" s="79"/>
      <c r="F1611" s="9" t="s">
        <v>1613</v>
      </c>
      <c r="G1611" s="79"/>
      <c r="H1611" s="9"/>
      <c r="I1611" s="123"/>
      <c r="J1611" s="16"/>
    </row>
    <row r="1612" s="27" customFormat="1" ht="34" spans="1:10">
      <c r="A1612" s="9" t="s">
        <v>178</v>
      </c>
      <c r="B1612" s="79" t="s">
        <v>2832</v>
      </c>
      <c r="C1612" s="104" t="s">
        <v>2833</v>
      </c>
      <c r="D1612" s="79"/>
      <c r="E1612" s="79"/>
      <c r="F1612" s="9" t="s">
        <v>1613</v>
      </c>
      <c r="G1612" s="79"/>
      <c r="H1612" s="9">
        <v>16</v>
      </c>
      <c r="I1612" s="123">
        <v>14.4</v>
      </c>
      <c r="J1612" s="16">
        <v>12.8</v>
      </c>
    </row>
    <row r="1613" s="27" customFormat="1" ht="34" spans="1:10">
      <c r="A1613" s="9" t="s">
        <v>178</v>
      </c>
      <c r="B1613" s="79" t="s">
        <v>2834</v>
      </c>
      <c r="C1613" s="104" t="s">
        <v>2835</v>
      </c>
      <c r="D1613" s="79"/>
      <c r="E1613" s="79"/>
      <c r="F1613" s="9" t="s">
        <v>1613</v>
      </c>
      <c r="G1613" s="79"/>
      <c r="H1613" s="9">
        <v>54</v>
      </c>
      <c r="I1613" s="123">
        <v>48.6</v>
      </c>
      <c r="J1613" s="16">
        <v>43.2</v>
      </c>
    </row>
    <row r="1614" s="27" customFormat="1" spans="1:10">
      <c r="A1614" s="9" t="s">
        <v>178</v>
      </c>
      <c r="B1614" s="79">
        <v>250310010</v>
      </c>
      <c r="C1614" s="104" t="s">
        <v>2836</v>
      </c>
      <c r="D1614" s="79"/>
      <c r="E1614" s="79"/>
      <c r="F1614" s="9" t="s">
        <v>1613</v>
      </c>
      <c r="G1614" s="79"/>
      <c r="H1614" s="9"/>
      <c r="I1614" s="123"/>
      <c r="J1614" s="16"/>
    </row>
    <row r="1615" s="27" customFormat="1" ht="34" spans="1:10">
      <c r="A1615" s="9" t="s">
        <v>178</v>
      </c>
      <c r="B1615" s="79" t="s">
        <v>2837</v>
      </c>
      <c r="C1615" s="104" t="s">
        <v>2838</v>
      </c>
      <c r="D1615" s="79"/>
      <c r="E1615" s="79"/>
      <c r="F1615" s="9" t="s">
        <v>1613</v>
      </c>
      <c r="G1615" s="79"/>
      <c r="H1615" s="9">
        <v>16</v>
      </c>
      <c r="I1615" s="123">
        <v>14.4</v>
      </c>
      <c r="J1615" s="16">
        <v>12.8</v>
      </c>
    </row>
    <row r="1616" s="27" customFormat="1" ht="34" spans="1:10">
      <c r="A1616" s="9" t="s">
        <v>178</v>
      </c>
      <c r="B1616" s="79" t="s">
        <v>2839</v>
      </c>
      <c r="C1616" s="104" t="s">
        <v>2840</v>
      </c>
      <c r="D1616" s="79"/>
      <c r="E1616" s="79"/>
      <c r="F1616" s="9" t="s">
        <v>1613</v>
      </c>
      <c r="G1616" s="79"/>
      <c r="H1616" s="9">
        <v>55</v>
      </c>
      <c r="I1616" s="123">
        <v>49.5</v>
      </c>
      <c r="J1616" s="16">
        <v>44</v>
      </c>
    </row>
    <row r="1617" s="27" customFormat="1" spans="1:10">
      <c r="A1617" s="9" t="s">
        <v>178</v>
      </c>
      <c r="B1617" s="79">
        <v>250310011</v>
      </c>
      <c r="C1617" s="104" t="s">
        <v>2841</v>
      </c>
      <c r="D1617" s="79"/>
      <c r="E1617" s="79"/>
      <c r="F1617" s="9" t="s">
        <v>1613</v>
      </c>
      <c r="G1617" s="79"/>
      <c r="H1617" s="9"/>
      <c r="I1617" s="123"/>
      <c r="J1617" s="16"/>
    </row>
    <row r="1618" s="27" customFormat="1" ht="34" spans="1:10">
      <c r="A1618" s="9" t="s">
        <v>178</v>
      </c>
      <c r="B1618" s="79" t="s">
        <v>2842</v>
      </c>
      <c r="C1618" s="104" t="s">
        <v>2843</v>
      </c>
      <c r="D1618" s="79"/>
      <c r="E1618" s="79"/>
      <c r="F1618" s="9" t="s">
        <v>1613</v>
      </c>
      <c r="G1618" s="79"/>
      <c r="H1618" s="9">
        <v>16</v>
      </c>
      <c r="I1618" s="123">
        <v>14.4</v>
      </c>
      <c r="J1618" s="16">
        <v>12.8</v>
      </c>
    </row>
    <row r="1619" s="27" customFormat="1" ht="34" spans="1:10">
      <c r="A1619" s="9" t="s">
        <v>178</v>
      </c>
      <c r="B1619" s="79" t="s">
        <v>2844</v>
      </c>
      <c r="C1619" s="104" t="s">
        <v>2845</v>
      </c>
      <c r="D1619" s="79"/>
      <c r="E1619" s="79"/>
      <c r="F1619" s="9" t="s">
        <v>1613</v>
      </c>
      <c r="G1619" s="79"/>
      <c r="H1619" s="9">
        <v>57</v>
      </c>
      <c r="I1619" s="123">
        <v>51.3</v>
      </c>
      <c r="J1619" s="16">
        <v>45.6</v>
      </c>
    </row>
    <row r="1620" s="27" customFormat="1" spans="1:10">
      <c r="A1620" s="9" t="s">
        <v>178</v>
      </c>
      <c r="B1620" s="79">
        <v>250310012</v>
      </c>
      <c r="C1620" s="104" t="s">
        <v>2846</v>
      </c>
      <c r="D1620" s="79"/>
      <c r="E1620" s="79"/>
      <c r="F1620" s="9" t="s">
        <v>1613</v>
      </c>
      <c r="G1620" s="79"/>
      <c r="H1620" s="9"/>
      <c r="I1620" s="123"/>
      <c r="J1620" s="16"/>
    </row>
    <row r="1621" s="27" customFormat="1" ht="34" spans="1:10">
      <c r="A1621" s="9" t="s">
        <v>178</v>
      </c>
      <c r="B1621" s="79" t="s">
        <v>2847</v>
      </c>
      <c r="C1621" s="104" t="s">
        <v>2848</v>
      </c>
      <c r="D1621" s="79"/>
      <c r="E1621" s="79"/>
      <c r="F1621" s="9" t="s">
        <v>1613</v>
      </c>
      <c r="G1621" s="79"/>
      <c r="H1621" s="9">
        <v>32</v>
      </c>
      <c r="I1621" s="123">
        <v>28.8</v>
      </c>
      <c r="J1621" s="16">
        <v>25.6</v>
      </c>
    </row>
    <row r="1622" s="27" customFormat="1" spans="1:10">
      <c r="A1622" s="9" t="s">
        <v>178</v>
      </c>
      <c r="B1622" s="79" t="s">
        <v>2849</v>
      </c>
      <c r="C1622" s="104" t="s">
        <v>2850</v>
      </c>
      <c r="D1622" s="79"/>
      <c r="E1622" s="79"/>
      <c r="F1622" s="9" t="s">
        <v>1613</v>
      </c>
      <c r="G1622" s="79"/>
      <c r="H1622" s="9">
        <v>54</v>
      </c>
      <c r="I1622" s="123">
        <v>48.6</v>
      </c>
      <c r="J1622" s="16">
        <v>43.2</v>
      </c>
    </row>
    <row r="1623" s="27" customFormat="1" spans="1:10">
      <c r="A1623" s="9" t="s">
        <v>178</v>
      </c>
      <c r="B1623" s="79">
        <v>250310013</v>
      </c>
      <c r="C1623" s="104" t="s">
        <v>2851</v>
      </c>
      <c r="D1623" s="79"/>
      <c r="E1623" s="79"/>
      <c r="F1623" s="9" t="s">
        <v>1613</v>
      </c>
      <c r="G1623" s="79"/>
      <c r="H1623" s="9"/>
      <c r="I1623" s="123"/>
      <c r="J1623" s="16"/>
    </row>
    <row r="1624" s="27" customFormat="1" ht="34" spans="1:10">
      <c r="A1624" s="9" t="s">
        <v>178</v>
      </c>
      <c r="B1624" s="79" t="s">
        <v>2852</v>
      </c>
      <c r="C1624" s="104" t="s">
        <v>2853</v>
      </c>
      <c r="D1624" s="79"/>
      <c r="E1624" s="79"/>
      <c r="F1624" s="9" t="s">
        <v>1613</v>
      </c>
      <c r="G1624" s="79"/>
      <c r="H1624" s="9">
        <v>32</v>
      </c>
      <c r="I1624" s="123">
        <v>28.8</v>
      </c>
      <c r="J1624" s="16">
        <v>25.6</v>
      </c>
    </row>
    <row r="1625" s="27" customFormat="1" ht="34" spans="1:10">
      <c r="A1625" s="9" t="s">
        <v>178</v>
      </c>
      <c r="B1625" s="79" t="s">
        <v>2854</v>
      </c>
      <c r="C1625" s="104" t="s">
        <v>2855</v>
      </c>
      <c r="D1625" s="79"/>
      <c r="E1625" s="79"/>
      <c r="F1625" s="9" t="s">
        <v>1613</v>
      </c>
      <c r="G1625" s="79"/>
      <c r="H1625" s="9">
        <v>45</v>
      </c>
      <c r="I1625" s="123">
        <v>40.5</v>
      </c>
      <c r="J1625" s="126">
        <v>36</v>
      </c>
    </row>
    <row r="1626" s="27" customFormat="1" ht="34" spans="1:10">
      <c r="A1626" s="9" t="s">
        <v>178</v>
      </c>
      <c r="B1626" s="79">
        <v>250310014</v>
      </c>
      <c r="C1626" s="104" t="s">
        <v>2856</v>
      </c>
      <c r="D1626" s="79"/>
      <c r="E1626" s="79"/>
      <c r="F1626" s="9" t="s">
        <v>1613</v>
      </c>
      <c r="G1626" s="79"/>
      <c r="H1626" s="9"/>
      <c r="I1626" s="123"/>
      <c r="J1626" s="16"/>
    </row>
    <row r="1627" s="27" customFormat="1" ht="34" spans="1:10">
      <c r="A1627" s="9" t="s">
        <v>178</v>
      </c>
      <c r="B1627" s="79" t="s">
        <v>2857</v>
      </c>
      <c r="C1627" s="104" t="s">
        <v>2858</v>
      </c>
      <c r="D1627" s="79"/>
      <c r="E1627" s="79"/>
      <c r="F1627" s="9" t="s">
        <v>1613</v>
      </c>
      <c r="G1627" s="79"/>
      <c r="H1627" s="9">
        <v>32</v>
      </c>
      <c r="I1627" s="123">
        <v>28.8</v>
      </c>
      <c r="J1627" s="16">
        <v>25.6</v>
      </c>
    </row>
    <row r="1628" s="27" customFormat="1" ht="34" spans="1:10">
      <c r="A1628" s="9" t="s">
        <v>178</v>
      </c>
      <c r="B1628" s="79" t="s">
        <v>2859</v>
      </c>
      <c r="C1628" s="104" t="s">
        <v>2860</v>
      </c>
      <c r="D1628" s="79"/>
      <c r="E1628" s="79"/>
      <c r="F1628" s="9" t="s">
        <v>1613</v>
      </c>
      <c r="G1628" s="79"/>
      <c r="H1628" s="9">
        <v>45</v>
      </c>
      <c r="I1628" s="123">
        <v>40.5</v>
      </c>
      <c r="J1628" s="126">
        <v>36</v>
      </c>
    </row>
    <row r="1629" s="27" customFormat="1" spans="1:10">
      <c r="A1629" s="9" t="s">
        <v>178</v>
      </c>
      <c r="B1629" s="79">
        <v>250310015</v>
      </c>
      <c r="C1629" s="104" t="s">
        <v>2861</v>
      </c>
      <c r="D1629" s="79"/>
      <c r="E1629" s="79"/>
      <c r="F1629" s="9" t="s">
        <v>1613</v>
      </c>
      <c r="G1629" s="79"/>
      <c r="H1629" s="9"/>
      <c r="I1629" s="123"/>
      <c r="J1629" s="16"/>
    </row>
    <row r="1630" s="27" customFormat="1" ht="34" spans="1:10">
      <c r="A1630" s="9" t="s">
        <v>178</v>
      </c>
      <c r="B1630" s="79" t="s">
        <v>2862</v>
      </c>
      <c r="C1630" s="104" t="s">
        <v>2863</v>
      </c>
      <c r="D1630" s="79"/>
      <c r="E1630" s="79"/>
      <c r="F1630" s="9" t="s">
        <v>1613</v>
      </c>
      <c r="G1630" s="79"/>
      <c r="H1630" s="9">
        <v>8</v>
      </c>
      <c r="I1630" s="123">
        <v>7.2</v>
      </c>
      <c r="J1630" s="16">
        <v>6.4</v>
      </c>
    </row>
    <row r="1631" s="27" customFormat="1" spans="1:10">
      <c r="A1631" s="9" t="s">
        <v>178</v>
      </c>
      <c r="B1631" s="79" t="s">
        <v>2864</v>
      </c>
      <c r="C1631" s="104" t="s">
        <v>2865</v>
      </c>
      <c r="D1631" s="79"/>
      <c r="E1631" s="79"/>
      <c r="F1631" s="9" t="s">
        <v>1613</v>
      </c>
      <c r="G1631" s="79"/>
      <c r="H1631" s="9">
        <v>55</v>
      </c>
      <c r="I1631" s="123">
        <v>49.5</v>
      </c>
      <c r="J1631" s="16">
        <v>44</v>
      </c>
    </row>
    <row r="1632" s="27" customFormat="1" spans="1:10">
      <c r="A1632" s="9" t="s">
        <v>178</v>
      </c>
      <c r="B1632" s="79">
        <v>250310016</v>
      </c>
      <c r="C1632" s="104" t="s">
        <v>2866</v>
      </c>
      <c r="D1632" s="79"/>
      <c r="E1632" s="79"/>
      <c r="F1632" s="9" t="s">
        <v>1613</v>
      </c>
      <c r="G1632" s="79"/>
      <c r="H1632" s="9"/>
      <c r="I1632" s="123"/>
      <c r="J1632" s="16"/>
    </row>
    <row r="1633" s="27" customFormat="1" ht="34" spans="1:10">
      <c r="A1633" s="9" t="s">
        <v>178</v>
      </c>
      <c r="B1633" s="79" t="s">
        <v>2867</v>
      </c>
      <c r="C1633" s="104" t="s">
        <v>2868</v>
      </c>
      <c r="D1633" s="79"/>
      <c r="E1633" s="79"/>
      <c r="F1633" s="9" t="s">
        <v>1613</v>
      </c>
      <c r="G1633" s="79"/>
      <c r="H1633" s="9">
        <v>11</v>
      </c>
      <c r="I1633" s="123">
        <v>9.9</v>
      </c>
      <c r="J1633" s="16">
        <v>8.8</v>
      </c>
    </row>
    <row r="1634" s="27" customFormat="1" ht="34" spans="1:10">
      <c r="A1634" s="9" t="s">
        <v>178</v>
      </c>
      <c r="B1634" s="79" t="s">
        <v>2869</v>
      </c>
      <c r="C1634" s="104" t="s">
        <v>2870</v>
      </c>
      <c r="D1634" s="79"/>
      <c r="E1634" s="79"/>
      <c r="F1634" s="9" t="s">
        <v>1613</v>
      </c>
      <c r="G1634" s="79"/>
      <c r="H1634" s="9">
        <v>43</v>
      </c>
      <c r="I1634" s="123">
        <v>38.7</v>
      </c>
      <c r="J1634" s="16">
        <v>34.4</v>
      </c>
    </row>
    <row r="1635" s="27" customFormat="1" spans="1:10">
      <c r="A1635" s="9" t="s">
        <v>178</v>
      </c>
      <c r="B1635" s="79">
        <v>250310017</v>
      </c>
      <c r="C1635" s="104" t="s">
        <v>2871</v>
      </c>
      <c r="D1635" s="79"/>
      <c r="E1635" s="79"/>
      <c r="F1635" s="9" t="s">
        <v>1613</v>
      </c>
      <c r="G1635" s="79"/>
      <c r="H1635" s="9"/>
      <c r="I1635" s="123"/>
      <c r="J1635" s="16"/>
    </row>
    <row r="1636" s="27" customFormat="1" ht="34" spans="1:10">
      <c r="A1636" s="9" t="s">
        <v>178</v>
      </c>
      <c r="B1636" s="79" t="s">
        <v>2872</v>
      </c>
      <c r="C1636" s="104" t="s">
        <v>2873</v>
      </c>
      <c r="D1636" s="79"/>
      <c r="E1636" s="79"/>
      <c r="F1636" s="9" t="s">
        <v>1613</v>
      </c>
      <c r="G1636" s="79"/>
      <c r="H1636" s="9">
        <v>20</v>
      </c>
      <c r="I1636" s="123">
        <v>18</v>
      </c>
      <c r="J1636" s="16">
        <v>16</v>
      </c>
    </row>
    <row r="1637" s="27" customFormat="1" ht="34" spans="1:10">
      <c r="A1637" s="9" t="s">
        <v>178</v>
      </c>
      <c r="B1637" s="79" t="s">
        <v>2874</v>
      </c>
      <c r="C1637" s="104" t="s">
        <v>2875</v>
      </c>
      <c r="D1637" s="79"/>
      <c r="E1637" s="79"/>
      <c r="F1637" s="9" t="s">
        <v>1613</v>
      </c>
      <c r="G1637" s="79"/>
      <c r="H1637" s="9">
        <v>50</v>
      </c>
      <c r="I1637" s="123">
        <v>45</v>
      </c>
      <c r="J1637" s="16">
        <v>40</v>
      </c>
    </row>
    <row r="1638" s="27" customFormat="1" spans="1:10">
      <c r="A1638" s="9" t="s">
        <v>178</v>
      </c>
      <c r="B1638" s="79">
        <v>250310018</v>
      </c>
      <c r="C1638" s="104" t="s">
        <v>2876</v>
      </c>
      <c r="D1638" s="79"/>
      <c r="E1638" s="79"/>
      <c r="F1638" s="9" t="s">
        <v>1613</v>
      </c>
      <c r="G1638" s="79"/>
      <c r="H1638" s="9"/>
      <c r="I1638" s="123"/>
      <c r="J1638" s="16"/>
    </row>
    <row r="1639" s="27" customFormat="1" ht="34" spans="1:10">
      <c r="A1639" s="9" t="s">
        <v>178</v>
      </c>
      <c r="B1639" s="79" t="s">
        <v>2877</v>
      </c>
      <c r="C1639" s="104" t="s">
        <v>2878</v>
      </c>
      <c r="D1639" s="79"/>
      <c r="E1639" s="79"/>
      <c r="F1639" s="9" t="s">
        <v>1613</v>
      </c>
      <c r="G1639" s="79"/>
      <c r="H1639" s="9">
        <v>20</v>
      </c>
      <c r="I1639" s="123">
        <v>18</v>
      </c>
      <c r="J1639" s="16">
        <v>16</v>
      </c>
    </row>
    <row r="1640" s="27" customFormat="1" spans="1:10">
      <c r="A1640" s="9" t="s">
        <v>178</v>
      </c>
      <c r="B1640" s="79" t="s">
        <v>2879</v>
      </c>
      <c r="C1640" s="104" t="s">
        <v>2880</v>
      </c>
      <c r="D1640" s="79"/>
      <c r="E1640" s="79"/>
      <c r="F1640" s="9" t="s">
        <v>1613</v>
      </c>
      <c r="G1640" s="79"/>
      <c r="H1640" s="118">
        <v>47</v>
      </c>
      <c r="I1640" s="125">
        <v>42.3</v>
      </c>
      <c r="J1640" s="114">
        <v>37.6</v>
      </c>
    </row>
    <row r="1641" s="27" customFormat="1" spans="1:10">
      <c r="A1641" s="9" t="s">
        <v>178</v>
      </c>
      <c r="B1641" s="79">
        <v>250310019</v>
      </c>
      <c r="C1641" s="104" t="s">
        <v>2881</v>
      </c>
      <c r="D1641" s="79"/>
      <c r="E1641" s="79"/>
      <c r="F1641" s="9" t="s">
        <v>1613</v>
      </c>
      <c r="G1641" s="79"/>
      <c r="H1641" s="9"/>
      <c r="I1641" s="123"/>
      <c r="J1641" s="16"/>
    </row>
    <row r="1642" s="27" customFormat="1" ht="34" spans="1:10">
      <c r="A1642" s="9" t="s">
        <v>178</v>
      </c>
      <c r="B1642" s="79" t="s">
        <v>2882</v>
      </c>
      <c r="C1642" s="104" t="s">
        <v>2883</v>
      </c>
      <c r="D1642" s="79"/>
      <c r="E1642" s="79"/>
      <c r="F1642" s="9" t="s">
        <v>1613</v>
      </c>
      <c r="G1642" s="79"/>
      <c r="H1642" s="9">
        <v>21</v>
      </c>
      <c r="I1642" s="123">
        <v>18.9</v>
      </c>
      <c r="J1642" s="16">
        <v>16.8</v>
      </c>
    </row>
    <row r="1643" s="27" customFormat="1" ht="34" spans="1:10">
      <c r="A1643" s="9" t="s">
        <v>178</v>
      </c>
      <c r="B1643" s="79" t="s">
        <v>2884</v>
      </c>
      <c r="C1643" s="104" t="s">
        <v>2885</v>
      </c>
      <c r="D1643" s="79"/>
      <c r="E1643" s="79"/>
      <c r="F1643" s="9" t="s">
        <v>1613</v>
      </c>
      <c r="G1643" s="79"/>
      <c r="H1643" s="9">
        <v>40</v>
      </c>
      <c r="I1643" s="123">
        <v>36</v>
      </c>
      <c r="J1643" s="16">
        <v>32</v>
      </c>
    </row>
    <row r="1644" s="27" customFormat="1" spans="1:10">
      <c r="A1644" s="9" t="s">
        <v>178</v>
      </c>
      <c r="B1644" s="79">
        <v>250310020</v>
      </c>
      <c r="C1644" s="104" t="s">
        <v>2886</v>
      </c>
      <c r="D1644" s="79"/>
      <c r="E1644" s="79"/>
      <c r="F1644" s="9" t="s">
        <v>1613</v>
      </c>
      <c r="G1644" s="79"/>
      <c r="H1644" s="9"/>
      <c r="I1644" s="123"/>
      <c r="J1644" s="16"/>
    </row>
    <row r="1645" s="27" customFormat="1" ht="34" spans="1:10">
      <c r="A1645" s="9" t="s">
        <v>178</v>
      </c>
      <c r="B1645" s="79" t="s">
        <v>2887</v>
      </c>
      <c r="C1645" s="104" t="s">
        <v>2888</v>
      </c>
      <c r="D1645" s="79"/>
      <c r="E1645" s="79"/>
      <c r="F1645" s="9" t="s">
        <v>1613</v>
      </c>
      <c r="G1645" s="79"/>
      <c r="H1645" s="9">
        <v>25</v>
      </c>
      <c r="I1645" s="123">
        <v>22.5</v>
      </c>
      <c r="J1645" s="16">
        <v>20</v>
      </c>
    </row>
    <row r="1646" s="27" customFormat="1" ht="34" spans="1:10">
      <c r="A1646" s="9" t="s">
        <v>178</v>
      </c>
      <c r="B1646" s="79" t="s">
        <v>2889</v>
      </c>
      <c r="C1646" s="104" t="s">
        <v>2890</v>
      </c>
      <c r="D1646" s="79"/>
      <c r="E1646" s="79"/>
      <c r="F1646" s="9" t="s">
        <v>1613</v>
      </c>
      <c r="G1646" s="79"/>
      <c r="H1646" s="118">
        <v>67.5</v>
      </c>
      <c r="I1646" s="125">
        <v>60.75</v>
      </c>
      <c r="J1646" s="114">
        <v>54</v>
      </c>
    </row>
    <row r="1647" s="27" customFormat="1" ht="34" spans="1:10">
      <c r="A1647" s="9" t="s">
        <v>178</v>
      </c>
      <c r="B1647" s="79" t="s">
        <v>2891</v>
      </c>
      <c r="C1647" s="104" t="s">
        <v>2892</v>
      </c>
      <c r="D1647" s="79"/>
      <c r="E1647" s="79"/>
      <c r="F1647" s="9" t="s">
        <v>1613</v>
      </c>
      <c r="G1647" s="79"/>
      <c r="H1647" s="9">
        <v>95</v>
      </c>
      <c r="I1647" s="123">
        <v>85.5</v>
      </c>
      <c r="J1647" s="16">
        <v>76</v>
      </c>
    </row>
    <row r="1648" s="27" customFormat="1" spans="1:10">
      <c r="A1648" s="9" t="s">
        <v>178</v>
      </c>
      <c r="B1648" s="79">
        <v>250310021</v>
      </c>
      <c r="C1648" s="104" t="s">
        <v>2893</v>
      </c>
      <c r="D1648" s="79"/>
      <c r="E1648" s="79"/>
      <c r="F1648" s="9" t="s">
        <v>1613</v>
      </c>
      <c r="G1648" s="79"/>
      <c r="H1648" s="9"/>
      <c r="I1648" s="123"/>
      <c r="J1648" s="16"/>
    </row>
    <row r="1649" s="27" customFormat="1" ht="34" spans="1:10">
      <c r="A1649" s="9" t="s">
        <v>178</v>
      </c>
      <c r="B1649" s="79" t="s">
        <v>2894</v>
      </c>
      <c r="C1649" s="104" t="s">
        <v>2895</v>
      </c>
      <c r="D1649" s="79"/>
      <c r="E1649" s="79"/>
      <c r="F1649" s="9" t="s">
        <v>1613</v>
      </c>
      <c r="G1649" s="79"/>
      <c r="H1649" s="9">
        <v>25</v>
      </c>
      <c r="I1649" s="123">
        <v>22.5</v>
      </c>
      <c r="J1649" s="16">
        <v>20</v>
      </c>
    </row>
    <row r="1650" s="27" customFormat="1" spans="1:10">
      <c r="A1650" s="9" t="s">
        <v>178</v>
      </c>
      <c r="B1650" s="79" t="s">
        <v>2896</v>
      </c>
      <c r="C1650" s="104" t="s">
        <v>2897</v>
      </c>
      <c r="D1650" s="79"/>
      <c r="E1650" s="79"/>
      <c r="F1650" s="9" t="s">
        <v>1613</v>
      </c>
      <c r="G1650" s="79"/>
      <c r="H1650" s="118">
        <v>67.5</v>
      </c>
      <c r="I1650" s="125">
        <v>60.75</v>
      </c>
      <c r="J1650" s="114">
        <v>54</v>
      </c>
    </row>
    <row r="1651" s="27" customFormat="1" ht="34" spans="1:10">
      <c r="A1651" s="9" t="s">
        <v>178</v>
      </c>
      <c r="B1651" s="79" t="s">
        <v>2898</v>
      </c>
      <c r="C1651" s="104" t="s">
        <v>2899</v>
      </c>
      <c r="D1651" s="79"/>
      <c r="E1651" s="79"/>
      <c r="F1651" s="9" t="s">
        <v>1613</v>
      </c>
      <c r="G1651" s="79"/>
      <c r="H1651" s="9">
        <v>95</v>
      </c>
      <c r="I1651" s="123">
        <v>85.5</v>
      </c>
      <c r="J1651" s="16">
        <v>76</v>
      </c>
    </row>
    <row r="1652" s="27" customFormat="1" ht="34" spans="1:10">
      <c r="A1652" s="9" t="s">
        <v>178</v>
      </c>
      <c r="B1652" s="79">
        <v>250310022</v>
      </c>
      <c r="C1652" s="104" t="s">
        <v>2900</v>
      </c>
      <c r="D1652" s="79"/>
      <c r="E1652" s="79"/>
      <c r="F1652" s="9" t="s">
        <v>1613</v>
      </c>
      <c r="G1652" s="79"/>
      <c r="H1652" s="9"/>
      <c r="I1652" s="123"/>
      <c r="J1652" s="16"/>
    </row>
    <row r="1653" s="27" customFormat="1" ht="34" spans="1:10">
      <c r="A1653" s="9" t="s">
        <v>178</v>
      </c>
      <c r="B1653" s="79" t="s">
        <v>2901</v>
      </c>
      <c r="C1653" s="104" t="s">
        <v>2902</v>
      </c>
      <c r="D1653" s="79"/>
      <c r="E1653" s="79"/>
      <c r="F1653" s="9" t="s">
        <v>1613</v>
      </c>
      <c r="G1653" s="79"/>
      <c r="H1653" s="9">
        <v>10</v>
      </c>
      <c r="I1653" s="123">
        <v>9</v>
      </c>
      <c r="J1653" s="16">
        <v>8</v>
      </c>
    </row>
    <row r="1654" s="27" customFormat="1" ht="34" spans="1:10">
      <c r="A1654" s="9" t="s">
        <v>178</v>
      </c>
      <c r="B1654" s="79" t="s">
        <v>2903</v>
      </c>
      <c r="C1654" s="104" t="s">
        <v>2904</v>
      </c>
      <c r="D1654" s="79"/>
      <c r="E1654" s="79"/>
      <c r="F1654" s="9" t="s">
        <v>1613</v>
      </c>
      <c r="G1654" s="79"/>
      <c r="H1654" s="118">
        <v>48</v>
      </c>
      <c r="I1654" s="125">
        <v>43.2</v>
      </c>
      <c r="J1654" s="114">
        <v>38.4</v>
      </c>
    </row>
    <row r="1655" s="27" customFormat="1" spans="1:10">
      <c r="A1655" s="9" t="s">
        <v>178</v>
      </c>
      <c r="B1655" s="79">
        <v>250310023</v>
      </c>
      <c r="C1655" s="104" t="s">
        <v>2905</v>
      </c>
      <c r="D1655" s="79"/>
      <c r="E1655" s="79"/>
      <c r="F1655" s="9" t="s">
        <v>1613</v>
      </c>
      <c r="G1655" s="79"/>
      <c r="H1655" s="9"/>
      <c r="I1655" s="123"/>
      <c r="J1655" s="16"/>
    </row>
    <row r="1656" s="27" customFormat="1" spans="1:10">
      <c r="A1656" s="9" t="s">
        <v>178</v>
      </c>
      <c r="B1656" s="79" t="s">
        <v>2906</v>
      </c>
      <c r="C1656" s="104" t="s">
        <v>2907</v>
      </c>
      <c r="D1656" s="79"/>
      <c r="E1656" s="79"/>
      <c r="F1656" s="9" t="s">
        <v>1613</v>
      </c>
      <c r="G1656" s="79"/>
      <c r="H1656" s="9">
        <v>16</v>
      </c>
      <c r="I1656" s="123">
        <v>14.4</v>
      </c>
      <c r="J1656" s="16">
        <v>12.8</v>
      </c>
    </row>
    <row r="1657" s="27" customFormat="1" spans="1:10">
      <c r="A1657" s="9" t="s">
        <v>178</v>
      </c>
      <c r="B1657" s="79" t="s">
        <v>2908</v>
      </c>
      <c r="C1657" s="104" t="s">
        <v>2909</v>
      </c>
      <c r="D1657" s="79"/>
      <c r="E1657" s="79"/>
      <c r="F1657" s="9" t="s">
        <v>1613</v>
      </c>
      <c r="G1657" s="79"/>
      <c r="H1657" s="9">
        <v>45</v>
      </c>
      <c r="I1657" s="123">
        <v>40.5</v>
      </c>
      <c r="J1657" s="16">
        <v>36</v>
      </c>
    </row>
    <row r="1658" s="27" customFormat="1" spans="1:10">
      <c r="A1658" s="9" t="s">
        <v>178</v>
      </c>
      <c r="B1658" s="79">
        <v>250310024</v>
      </c>
      <c r="C1658" s="104" t="s">
        <v>2910</v>
      </c>
      <c r="D1658" s="79" t="s">
        <v>2911</v>
      </c>
      <c r="E1658" s="79"/>
      <c r="F1658" s="9" t="s">
        <v>1613</v>
      </c>
      <c r="G1658" s="79"/>
      <c r="H1658" s="9"/>
      <c r="I1658" s="123"/>
      <c r="J1658" s="16"/>
    </row>
    <row r="1659" s="27" customFormat="1" spans="1:10">
      <c r="A1659" s="9" t="s">
        <v>178</v>
      </c>
      <c r="B1659" s="79" t="s">
        <v>2912</v>
      </c>
      <c r="C1659" s="104" t="s">
        <v>2913</v>
      </c>
      <c r="D1659" s="79" t="s">
        <v>2911</v>
      </c>
      <c r="E1659" s="79"/>
      <c r="F1659" s="9" t="s">
        <v>1613</v>
      </c>
      <c r="G1659" s="79"/>
      <c r="H1659" s="9">
        <v>95</v>
      </c>
      <c r="I1659" s="123">
        <v>85.5</v>
      </c>
      <c r="J1659" s="16">
        <v>76</v>
      </c>
    </row>
    <row r="1660" s="27" customFormat="1" ht="34" spans="1:10">
      <c r="A1660" s="9" t="s">
        <v>178</v>
      </c>
      <c r="B1660" s="79" t="s">
        <v>2914</v>
      </c>
      <c r="C1660" s="104" t="s">
        <v>2915</v>
      </c>
      <c r="D1660" s="79" t="s">
        <v>2911</v>
      </c>
      <c r="E1660" s="79"/>
      <c r="F1660" s="9" t="s">
        <v>1613</v>
      </c>
      <c r="G1660" s="79"/>
      <c r="H1660" s="9">
        <v>15</v>
      </c>
      <c r="I1660" s="123">
        <v>13.5</v>
      </c>
      <c r="J1660" s="16">
        <v>12</v>
      </c>
    </row>
    <row r="1661" s="27" customFormat="1" spans="1:10">
      <c r="A1661" s="9" t="s">
        <v>178</v>
      </c>
      <c r="B1661" s="79">
        <v>250310025</v>
      </c>
      <c r="C1661" s="104" t="s">
        <v>2916</v>
      </c>
      <c r="D1661" s="79"/>
      <c r="E1661" s="79"/>
      <c r="F1661" s="9" t="s">
        <v>1613</v>
      </c>
      <c r="G1661" s="79"/>
      <c r="H1661" s="9"/>
      <c r="I1661" s="123"/>
      <c r="J1661" s="16"/>
    </row>
    <row r="1662" s="27" customFormat="1" ht="34" spans="1:10">
      <c r="A1662" s="9" t="s">
        <v>178</v>
      </c>
      <c r="B1662" s="79" t="s">
        <v>2917</v>
      </c>
      <c r="C1662" s="104" t="s">
        <v>2918</v>
      </c>
      <c r="D1662" s="79"/>
      <c r="E1662" s="79"/>
      <c r="F1662" s="9" t="s">
        <v>1613</v>
      </c>
      <c r="G1662" s="79"/>
      <c r="H1662" s="9">
        <v>76</v>
      </c>
      <c r="I1662" s="123">
        <v>68.4</v>
      </c>
      <c r="J1662" s="16">
        <v>60.8</v>
      </c>
    </row>
    <row r="1663" s="27" customFormat="1" ht="34" spans="1:10">
      <c r="A1663" s="9" t="s">
        <v>178</v>
      </c>
      <c r="B1663" s="79" t="s">
        <v>2919</v>
      </c>
      <c r="C1663" s="104" t="s">
        <v>2920</v>
      </c>
      <c r="D1663" s="79"/>
      <c r="E1663" s="79"/>
      <c r="F1663" s="9" t="s">
        <v>1613</v>
      </c>
      <c r="G1663" s="79"/>
      <c r="H1663" s="118">
        <v>37</v>
      </c>
      <c r="I1663" s="125">
        <v>33.3</v>
      </c>
      <c r="J1663" s="114">
        <v>29.6</v>
      </c>
    </row>
    <row r="1664" s="27" customFormat="1" ht="18" spans="1:10">
      <c r="A1664" s="9" t="s">
        <v>178</v>
      </c>
      <c r="B1664" s="85">
        <v>250310026</v>
      </c>
      <c r="C1664" s="85" t="s">
        <v>2921</v>
      </c>
      <c r="D1664" s="86" t="s">
        <v>2922</v>
      </c>
      <c r="E1664" s="79"/>
      <c r="F1664" s="9" t="s">
        <v>1613</v>
      </c>
      <c r="G1664" s="79"/>
      <c r="H1664" s="9">
        <v>34</v>
      </c>
      <c r="I1664" s="123">
        <v>30.6</v>
      </c>
      <c r="J1664" s="126">
        <v>27.2</v>
      </c>
    </row>
    <row r="1665" s="27" customFormat="1" spans="1:10">
      <c r="A1665" s="9" t="s">
        <v>178</v>
      </c>
      <c r="B1665" s="79">
        <v>250310027</v>
      </c>
      <c r="C1665" s="104" t="s">
        <v>2923</v>
      </c>
      <c r="D1665" s="79"/>
      <c r="E1665" s="79"/>
      <c r="F1665" s="9" t="s">
        <v>1613</v>
      </c>
      <c r="G1665" s="79"/>
      <c r="H1665" s="9">
        <v>27</v>
      </c>
      <c r="I1665" s="123">
        <v>24.3</v>
      </c>
      <c r="J1665" s="126">
        <v>21.6</v>
      </c>
    </row>
    <row r="1666" s="27" customFormat="1" spans="1:10">
      <c r="A1666" s="9" t="s">
        <v>178</v>
      </c>
      <c r="B1666" s="79">
        <v>250310028</v>
      </c>
      <c r="C1666" s="104" t="s">
        <v>2924</v>
      </c>
      <c r="D1666" s="79"/>
      <c r="E1666" s="79"/>
      <c r="F1666" s="9" t="s">
        <v>1613</v>
      </c>
      <c r="G1666" s="79"/>
      <c r="H1666" s="9">
        <v>27</v>
      </c>
      <c r="I1666" s="123">
        <v>24.3</v>
      </c>
      <c r="J1666" s="126">
        <v>21.6</v>
      </c>
    </row>
    <row r="1667" s="27" customFormat="1" spans="1:10">
      <c r="A1667" s="9" t="s">
        <v>178</v>
      </c>
      <c r="B1667" s="79">
        <v>250310029</v>
      </c>
      <c r="C1667" s="104" t="s">
        <v>2925</v>
      </c>
      <c r="D1667" s="79"/>
      <c r="E1667" s="79"/>
      <c r="F1667" s="9" t="s">
        <v>1613</v>
      </c>
      <c r="G1667" s="79"/>
      <c r="H1667" s="118">
        <v>77</v>
      </c>
      <c r="I1667" s="125">
        <v>69.3</v>
      </c>
      <c r="J1667" s="114">
        <v>61.6</v>
      </c>
    </row>
    <row r="1668" s="27" customFormat="1" spans="1:10">
      <c r="A1668" s="9" t="s">
        <v>178</v>
      </c>
      <c r="B1668" s="79">
        <v>250310030</v>
      </c>
      <c r="C1668" s="104" t="s">
        <v>2926</v>
      </c>
      <c r="D1668" s="79"/>
      <c r="E1668" s="79"/>
      <c r="F1668" s="9" t="s">
        <v>1613</v>
      </c>
      <c r="G1668" s="79"/>
      <c r="H1668" s="9"/>
      <c r="I1668" s="123"/>
      <c r="J1668" s="16"/>
    </row>
    <row r="1669" s="27" customFormat="1" spans="1:10">
      <c r="A1669" s="9" t="s">
        <v>178</v>
      </c>
      <c r="B1669" s="79" t="s">
        <v>2927</v>
      </c>
      <c r="C1669" s="104" t="s">
        <v>2928</v>
      </c>
      <c r="D1669" s="79"/>
      <c r="E1669" s="79"/>
      <c r="F1669" s="9" t="s">
        <v>1613</v>
      </c>
      <c r="G1669" s="79"/>
      <c r="H1669" s="9">
        <v>12</v>
      </c>
      <c r="I1669" s="123">
        <v>10.8</v>
      </c>
      <c r="J1669" s="16">
        <v>9.6</v>
      </c>
    </row>
    <row r="1670" s="27" customFormat="1" spans="1:10">
      <c r="A1670" s="9" t="s">
        <v>178</v>
      </c>
      <c r="B1670" s="79" t="s">
        <v>2929</v>
      </c>
      <c r="C1670" s="104" t="s">
        <v>2930</v>
      </c>
      <c r="D1670" s="79"/>
      <c r="E1670" s="79"/>
      <c r="F1670" s="9" t="s">
        <v>1613</v>
      </c>
      <c r="G1670" s="79"/>
      <c r="H1670" s="9">
        <v>55</v>
      </c>
      <c r="I1670" s="123">
        <v>49.5</v>
      </c>
      <c r="J1670" s="16">
        <v>44</v>
      </c>
    </row>
    <row r="1671" s="27" customFormat="1" spans="1:10">
      <c r="A1671" s="9" t="s">
        <v>178</v>
      </c>
      <c r="B1671" s="79">
        <v>250310031</v>
      </c>
      <c r="C1671" s="104" t="s">
        <v>2931</v>
      </c>
      <c r="D1671" s="79"/>
      <c r="E1671" s="79"/>
      <c r="F1671" s="9" t="s">
        <v>1613</v>
      </c>
      <c r="G1671" s="79"/>
      <c r="H1671" s="9"/>
      <c r="I1671" s="123"/>
      <c r="J1671" s="16"/>
    </row>
    <row r="1672" s="27" customFormat="1" ht="34" spans="1:10">
      <c r="A1672" s="9" t="s">
        <v>178</v>
      </c>
      <c r="B1672" s="79" t="s">
        <v>2932</v>
      </c>
      <c r="C1672" s="104" t="s">
        <v>2933</v>
      </c>
      <c r="D1672" s="79"/>
      <c r="E1672" s="79"/>
      <c r="F1672" s="9" t="s">
        <v>1613</v>
      </c>
      <c r="G1672" s="79"/>
      <c r="H1672" s="9">
        <v>21</v>
      </c>
      <c r="I1672" s="123">
        <v>18.9</v>
      </c>
      <c r="J1672" s="16">
        <v>16.8</v>
      </c>
    </row>
    <row r="1673" s="27" customFormat="1" ht="34" spans="1:10">
      <c r="A1673" s="9" t="s">
        <v>178</v>
      </c>
      <c r="B1673" s="79" t="s">
        <v>2934</v>
      </c>
      <c r="C1673" s="104" t="s">
        <v>2935</v>
      </c>
      <c r="D1673" s="79"/>
      <c r="E1673" s="79"/>
      <c r="F1673" s="9" t="s">
        <v>1613</v>
      </c>
      <c r="G1673" s="79"/>
      <c r="H1673" s="9">
        <v>43</v>
      </c>
      <c r="I1673" s="123">
        <v>38.7</v>
      </c>
      <c r="J1673" s="16">
        <v>34.4</v>
      </c>
    </row>
    <row r="1674" s="27" customFormat="1" spans="1:10">
      <c r="A1674" s="9" t="s">
        <v>178</v>
      </c>
      <c r="B1674" s="79">
        <v>250310032</v>
      </c>
      <c r="C1674" s="104" t="s">
        <v>2936</v>
      </c>
      <c r="D1674" s="79"/>
      <c r="E1674" s="79"/>
      <c r="F1674" s="9" t="s">
        <v>1613</v>
      </c>
      <c r="G1674" s="79"/>
      <c r="H1674" s="9"/>
      <c r="I1674" s="123"/>
      <c r="J1674" s="16"/>
    </row>
    <row r="1675" s="27" customFormat="1" ht="34" spans="1:10">
      <c r="A1675" s="9" t="s">
        <v>178</v>
      </c>
      <c r="B1675" s="79" t="s">
        <v>2937</v>
      </c>
      <c r="C1675" s="104" t="s">
        <v>2938</v>
      </c>
      <c r="D1675" s="79"/>
      <c r="E1675" s="79"/>
      <c r="F1675" s="9" t="s">
        <v>1613</v>
      </c>
      <c r="G1675" s="79"/>
      <c r="H1675" s="9">
        <v>21</v>
      </c>
      <c r="I1675" s="123">
        <v>18.9</v>
      </c>
      <c r="J1675" s="16">
        <v>16.8</v>
      </c>
    </row>
    <row r="1676" s="27" customFormat="1" spans="1:10">
      <c r="A1676" s="9" t="s">
        <v>178</v>
      </c>
      <c r="B1676" s="79" t="s">
        <v>2939</v>
      </c>
      <c r="C1676" s="104" t="s">
        <v>2940</v>
      </c>
      <c r="D1676" s="79"/>
      <c r="E1676" s="79"/>
      <c r="F1676" s="9" t="s">
        <v>1613</v>
      </c>
      <c r="G1676" s="79"/>
      <c r="H1676" s="9">
        <v>35</v>
      </c>
      <c r="I1676" s="123">
        <v>31.5</v>
      </c>
      <c r="J1676" s="16">
        <v>28</v>
      </c>
    </row>
    <row r="1677" s="27" customFormat="1" spans="1:10">
      <c r="A1677" s="9" t="s">
        <v>178</v>
      </c>
      <c r="B1677" s="79">
        <v>250310033</v>
      </c>
      <c r="C1677" s="104" t="s">
        <v>2941</v>
      </c>
      <c r="D1677" s="79"/>
      <c r="E1677" s="79"/>
      <c r="F1677" s="9" t="s">
        <v>1613</v>
      </c>
      <c r="G1677" s="79"/>
      <c r="H1677" s="9"/>
      <c r="I1677" s="123"/>
      <c r="J1677" s="16"/>
    </row>
    <row r="1678" s="27" customFormat="1" ht="34" spans="1:10">
      <c r="A1678" s="9" t="s">
        <v>178</v>
      </c>
      <c r="B1678" s="79" t="s">
        <v>2942</v>
      </c>
      <c r="C1678" s="104" t="s">
        <v>2943</v>
      </c>
      <c r="D1678" s="79"/>
      <c r="E1678" s="79"/>
      <c r="F1678" s="9" t="s">
        <v>1613</v>
      </c>
      <c r="G1678" s="79"/>
      <c r="H1678" s="9">
        <v>32</v>
      </c>
      <c r="I1678" s="123">
        <v>28.8</v>
      </c>
      <c r="J1678" s="16">
        <v>25.6</v>
      </c>
    </row>
    <row r="1679" s="27" customFormat="1" spans="1:10">
      <c r="A1679" s="9" t="s">
        <v>178</v>
      </c>
      <c r="B1679" s="79" t="s">
        <v>2944</v>
      </c>
      <c r="C1679" s="104" t="s">
        <v>2945</v>
      </c>
      <c r="D1679" s="79"/>
      <c r="E1679" s="79"/>
      <c r="F1679" s="9" t="s">
        <v>1613</v>
      </c>
      <c r="G1679" s="79"/>
      <c r="H1679" s="9">
        <v>54</v>
      </c>
      <c r="I1679" s="123">
        <v>48.6</v>
      </c>
      <c r="J1679" s="16">
        <v>43.2</v>
      </c>
    </row>
    <row r="1680" s="27" customFormat="1" spans="1:10">
      <c r="A1680" s="9" t="s">
        <v>178</v>
      </c>
      <c r="B1680" s="79">
        <v>250310034</v>
      </c>
      <c r="C1680" s="104" t="s">
        <v>2946</v>
      </c>
      <c r="D1680" s="79"/>
      <c r="E1680" s="79"/>
      <c r="F1680" s="9" t="s">
        <v>1613</v>
      </c>
      <c r="G1680" s="79"/>
      <c r="H1680" s="9"/>
      <c r="I1680" s="123"/>
      <c r="J1680" s="16"/>
    </row>
    <row r="1681" s="27" customFormat="1" spans="1:10">
      <c r="A1681" s="9" t="s">
        <v>178</v>
      </c>
      <c r="B1681" s="79" t="s">
        <v>2947</v>
      </c>
      <c r="C1681" s="104" t="s">
        <v>2948</v>
      </c>
      <c r="D1681" s="79"/>
      <c r="E1681" s="79"/>
      <c r="F1681" s="9" t="s">
        <v>1613</v>
      </c>
      <c r="G1681" s="79"/>
      <c r="H1681" s="9">
        <v>21</v>
      </c>
      <c r="I1681" s="123">
        <v>18.9</v>
      </c>
      <c r="J1681" s="16">
        <v>16.8</v>
      </c>
    </row>
    <row r="1682" s="27" customFormat="1" spans="1:10">
      <c r="A1682" s="9" t="s">
        <v>178</v>
      </c>
      <c r="B1682" s="79" t="s">
        <v>2949</v>
      </c>
      <c r="C1682" s="104" t="s">
        <v>2950</v>
      </c>
      <c r="D1682" s="79"/>
      <c r="E1682" s="79"/>
      <c r="F1682" s="9" t="s">
        <v>1613</v>
      </c>
      <c r="G1682" s="79"/>
      <c r="H1682" s="9">
        <v>43</v>
      </c>
      <c r="I1682" s="123">
        <v>38.7</v>
      </c>
      <c r="J1682" s="16">
        <v>34.4</v>
      </c>
    </row>
    <row r="1683" s="27" customFormat="1" spans="1:10">
      <c r="A1683" s="9" t="s">
        <v>178</v>
      </c>
      <c r="B1683" s="79">
        <v>250310035</v>
      </c>
      <c r="C1683" s="104" t="s">
        <v>2951</v>
      </c>
      <c r="D1683" s="79"/>
      <c r="E1683" s="79"/>
      <c r="F1683" s="9" t="s">
        <v>1613</v>
      </c>
      <c r="G1683" s="79"/>
      <c r="H1683" s="9"/>
      <c r="I1683" s="123"/>
      <c r="J1683" s="16"/>
    </row>
    <row r="1684" s="27" customFormat="1" spans="1:10">
      <c r="A1684" s="9" t="s">
        <v>178</v>
      </c>
      <c r="B1684" s="79" t="s">
        <v>2952</v>
      </c>
      <c r="C1684" s="104" t="s">
        <v>2953</v>
      </c>
      <c r="D1684" s="79"/>
      <c r="E1684" s="79"/>
      <c r="F1684" s="9" t="s">
        <v>1613</v>
      </c>
      <c r="G1684" s="79"/>
      <c r="H1684" s="9">
        <v>20</v>
      </c>
      <c r="I1684" s="123">
        <v>18</v>
      </c>
      <c r="J1684" s="16">
        <v>16</v>
      </c>
    </row>
    <row r="1685" s="27" customFormat="1" spans="1:10">
      <c r="A1685" s="9" t="s">
        <v>178</v>
      </c>
      <c r="B1685" s="79" t="s">
        <v>2954</v>
      </c>
      <c r="C1685" s="104" t="s">
        <v>2955</v>
      </c>
      <c r="D1685" s="79"/>
      <c r="E1685" s="79"/>
      <c r="F1685" s="9" t="s">
        <v>1613</v>
      </c>
      <c r="G1685" s="79"/>
      <c r="H1685" s="9">
        <v>49</v>
      </c>
      <c r="I1685" s="123">
        <v>44.1</v>
      </c>
      <c r="J1685" s="16">
        <v>39.2</v>
      </c>
    </row>
    <row r="1686" s="27" customFormat="1" spans="1:10">
      <c r="A1686" s="9" t="s">
        <v>178</v>
      </c>
      <c r="B1686" s="79">
        <v>250310036</v>
      </c>
      <c r="C1686" s="104" t="s">
        <v>2956</v>
      </c>
      <c r="D1686" s="79"/>
      <c r="E1686" s="79"/>
      <c r="F1686" s="9" t="s">
        <v>1613</v>
      </c>
      <c r="G1686" s="79"/>
      <c r="H1686" s="9"/>
      <c r="I1686" s="123"/>
      <c r="J1686" s="16"/>
    </row>
    <row r="1687" s="27" customFormat="1" spans="1:10">
      <c r="A1687" s="9" t="s">
        <v>178</v>
      </c>
      <c r="B1687" s="79" t="s">
        <v>2957</v>
      </c>
      <c r="C1687" s="104" t="s">
        <v>2958</v>
      </c>
      <c r="D1687" s="79"/>
      <c r="E1687" s="79"/>
      <c r="F1687" s="9" t="s">
        <v>1613</v>
      </c>
      <c r="G1687" s="79"/>
      <c r="H1687" s="9">
        <v>46</v>
      </c>
      <c r="I1687" s="123">
        <v>41.4</v>
      </c>
      <c r="J1687" s="16">
        <v>36.8</v>
      </c>
    </row>
    <row r="1688" s="27" customFormat="1" spans="1:10">
      <c r="A1688" s="9" t="s">
        <v>178</v>
      </c>
      <c r="B1688" s="79" t="s">
        <v>2959</v>
      </c>
      <c r="C1688" s="104" t="s">
        <v>2960</v>
      </c>
      <c r="D1688" s="79"/>
      <c r="E1688" s="79"/>
      <c r="F1688" s="9" t="s">
        <v>1613</v>
      </c>
      <c r="G1688" s="79"/>
      <c r="H1688" s="9">
        <v>50</v>
      </c>
      <c r="I1688" s="123">
        <v>45</v>
      </c>
      <c r="J1688" s="16">
        <v>40</v>
      </c>
    </row>
    <row r="1689" s="27" customFormat="1" spans="1:10">
      <c r="A1689" s="9" t="s">
        <v>178</v>
      </c>
      <c r="B1689" s="79">
        <v>250310037</v>
      </c>
      <c r="C1689" s="104" t="s">
        <v>2961</v>
      </c>
      <c r="D1689" s="113"/>
      <c r="E1689" s="79"/>
      <c r="F1689" s="9" t="s">
        <v>1613</v>
      </c>
      <c r="G1689" s="79"/>
      <c r="H1689" s="9"/>
      <c r="I1689" s="123"/>
      <c r="J1689" s="16"/>
    </row>
    <row r="1690" s="27" customFormat="1" spans="1:10">
      <c r="A1690" s="9" t="s">
        <v>178</v>
      </c>
      <c r="B1690" s="79" t="s">
        <v>2962</v>
      </c>
      <c r="C1690" s="104" t="s">
        <v>2963</v>
      </c>
      <c r="D1690" s="79"/>
      <c r="E1690" s="79"/>
      <c r="F1690" s="9" t="s">
        <v>1613</v>
      </c>
      <c r="G1690" s="79"/>
      <c r="H1690" s="9">
        <v>34</v>
      </c>
      <c r="I1690" s="123">
        <v>30.6</v>
      </c>
      <c r="J1690" s="16">
        <v>27.2</v>
      </c>
    </row>
    <row r="1691" s="27" customFormat="1" ht="34" spans="1:10">
      <c r="A1691" s="9" t="s">
        <v>178</v>
      </c>
      <c r="B1691" s="6" t="s">
        <v>2964</v>
      </c>
      <c r="C1691" s="80" t="s">
        <v>2965</v>
      </c>
      <c r="D1691" s="79"/>
      <c r="E1691" s="79"/>
      <c r="F1691" s="9" t="s">
        <v>1613</v>
      </c>
      <c r="G1691" s="79"/>
      <c r="H1691" s="9">
        <v>34</v>
      </c>
      <c r="I1691" s="123">
        <v>30.6</v>
      </c>
      <c r="J1691" s="16">
        <v>27.2</v>
      </c>
    </row>
    <row r="1692" s="27" customFormat="1" spans="1:10">
      <c r="A1692" s="9" t="s">
        <v>178</v>
      </c>
      <c r="B1692" s="79" t="s">
        <v>2966</v>
      </c>
      <c r="C1692" s="104" t="s">
        <v>2967</v>
      </c>
      <c r="D1692" s="79"/>
      <c r="E1692" s="79"/>
      <c r="F1692" s="9" t="s">
        <v>1613</v>
      </c>
      <c r="G1692" s="79"/>
      <c r="H1692" s="118">
        <v>50</v>
      </c>
      <c r="I1692" s="125">
        <v>45</v>
      </c>
      <c r="J1692" s="114">
        <v>40</v>
      </c>
    </row>
    <row r="1693" s="27" customFormat="1" spans="1:10">
      <c r="A1693" s="9" t="s">
        <v>178</v>
      </c>
      <c r="B1693" s="6" t="s">
        <v>2968</v>
      </c>
      <c r="C1693" s="80" t="s">
        <v>2969</v>
      </c>
      <c r="D1693" s="79"/>
      <c r="E1693" s="79"/>
      <c r="F1693" s="9" t="s">
        <v>1613</v>
      </c>
      <c r="G1693" s="79"/>
      <c r="H1693" s="9">
        <v>57</v>
      </c>
      <c r="I1693" s="123">
        <v>51.3</v>
      </c>
      <c r="J1693" s="16">
        <v>45.6</v>
      </c>
    </row>
    <row r="1694" s="28" customFormat="1" ht="34" spans="1:10">
      <c r="A1694" s="9" t="s">
        <v>178</v>
      </c>
      <c r="B1694" s="6">
        <v>250310038</v>
      </c>
      <c r="C1694" s="80" t="s">
        <v>2970</v>
      </c>
      <c r="D1694" s="158"/>
      <c r="E1694" s="159"/>
      <c r="F1694" s="16" t="s">
        <v>1613</v>
      </c>
      <c r="G1694" s="6"/>
      <c r="H1694" s="16"/>
      <c r="I1694" s="123"/>
      <c r="J1694" s="16"/>
    </row>
    <row r="1695" s="27" customFormat="1" ht="34" spans="1:10">
      <c r="A1695" s="9" t="s">
        <v>178</v>
      </c>
      <c r="B1695" s="79" t="s">
        <v>2971</v>
      </c>
      <c r="C1695" s="104" t="s">
        <v>2972</v>
      </c>
      <c r="D1695" s="79"/>
      <c r="E1695" s="79"/>
      <c r="F1695" s="9" t="s">
        <v>1613</v>
      </c>
      <c r="G1695" s="79"/>
      <c r="H1695" s="9">
        <v>19</v>
      </c>
      <c r="I1695" s="123">
        <v>17.1</v>
      </c>
      <c r="J1695" s="16">
        <v>15.2</v>
      </c>
    </row>
    <row r="1696" s="27" customFormat="1" ht="34" spans="1:10">
      <c r="A1696" s="9" t="s">
        <v>178</v>
      </c>
      <c r="B1696" s="6" t="s">
        <v>2973</v>
      </c>
      <c r="C1696" s="80" t="s">
        <v>2974</v>
      </c>
      <c r="D1696" s="79"/>
      <c r="E1696" s="79"/>
      <c r="F1696" s="16" t="s">
        <v>1613</v>
      </c>
      <c r="G1696" s="79"/>
      <c r="H1696" s="9">
        <v>19</v>
      </c>
      <c r="I1696" s="123">
        <v>17.1</v>
      </c>
      <c r="J1696" s="16">
        <v>15.2</v>
      </c>
    </row>
    <row r="1697" s="27" customFormat="1" ht="34" spans="1:10">
      <c r="A1697" s="9" t="s">
        <v>178</v>
      </c>
      <c r="B1697" s="79" t="s">
        <v>2975</v>
      </c>
      <c r="C1697" s="104" t="s">
        <v>2976</v>
      </c>
      <c r="D1697" s="79"/>
      <c r="E1697" s="79"/>
      <c r="F1697" s="9" t="s">
        <v>1613</v>
      </c>
      <c r="G1697" s="79"/>
      <c r="H1697" s="9">
        <v>51</v>
      </c>
      <c r="I1697" s="123">
        <v>45.9</v>
      </c>
      <c r="J1697" s="126">
        <v>40.8</v>
      </c>
    </row>
    <row r="1698" s="27" customFormat="1" ht="34" spans="1:10">
      <c r="A1698" s="9" t="s">
        <v>178</v>
      </c>
      <c r="B1698" s="79" t="s">
        <v>2977</v>
      </c>
      <c r="C1698" s="80" t="s">
        <v>2978</v>
      </c>
      <c r="D1698" s="79"/>
      <c r="E1698" s="79"/>
      <c r="F1698" s="9" t="s">
        <v>1613</v>
      </c>
      <c r="G1698" s="79"/>
      <c r="H1698" s="9">
        <v>51</v>
      </c>
      <c r="I1698" s="123">
        <v>45.9</v>
      </c>
      <c r="J1698" s="126">
        <v>40.8</v>
      </c>
    </row>
    <row r="1699" s="27" customFormat="1" spans="1:10">
      <c r="A1699" s="9" t="s">
        <v>178</v>
      </c>
      <c r="B1699" s="79">
        <v>250310039</v>
      </c>
      <c r="C1699" s="104" t="s">
        <v>2979</v>
      </c>
      <c r="D1699" s="79"/>
      <c r="E1699" s="79"/>
      <c r="F1699" s="9" t="s">
        <v>1613</v>
      </c>
      <c r="G1699" s="79"/>
      <c r="H1699" s="9"/>
      <c r="I1699" s="123"/>
      <c r="J1699" s="16"/>
    </row>
    <row r="1700" s="27" customFormat="1" ht="34" spans="1:10">
      <c r="A1700" s="9" t="s">
        <v>178</v>
      </c>
      <c r="B1700" s="79" t="s">
        <v>2980</v>
      </c>
      <c r="C1700" s="104" t="s">
        <v>2981</v>
      </c>
      <c r="D1700" s="79"/>
      <c r="E1700" s="79"/>
      <c r="F1700" s="9" t="s">
        <v>1613</v>
      </c>
      <c r="G1700" s="79"/>
      <c r="H1700" s="9">
        <v>15</v>
      </c>
      <c r="I1700" s="123">
        <v>13.5</v>
      </c>
      <c r="J1700" s="16">
        <v>12</v>
      </c>
    </row>
    <row r="1701" s="27" customFormat="1" spans="1:10">
      <c r="A1701" s="9" t="s">
        <v>178</v>
      </c>
      <c r="B1701" s="79" t="s">
        <v>2982</v>
      </c>
      <c r="C1701" s="104" t="s">
        <v>2983</v>
      </c>
      <c r="D1701" s="79"/>
      <c r="E1701" s="79"/>
      <c r="F1701" s="9" t="s">
        <v>1613</v>
      </c>
      <c r="G1701" s="79"/>
      <c r="H1701" s="9">
        <v>63</v>
      </c>
      <c r="I1701" s="123">
        <v>56.7</v>
      </c>
      <c r="J1701" s="16">
        <v>50.4</v>
      </c>
    </row>
    <row r="1702" s="27" customFormat="1" spans="1:10">
      <c r="A1702" s="9" t="s">
        <v>178</v>
      </c>
      <c r="B1702" s="79">
        <v>250310040</v>
      </c>
      <c r="C1702" s="104" t="s">
        <v>2984</v>
      </c>
      <c r="D1702" s="79"/>
      <c r="E1702" s="79"/>
      <c r="F1702" s="9" t="s">
        <v>1613</v>
      </c>
      <c r="G1702" s="79"/>
      <c r="H1702" s="9"/>
      <c r="I1702" s="123"/>
      <c r="J1702" s="16"/>
    </row>
    <row r="1703" s="27" customFormat="1" ht="34" spans="1:10">
      <c r="A1703" s="9" t="s">
        <v>178</v>
      </c>
      <c r="B1703" s="79" t="s">
        <v>2985</v>
      </c>
      <c r="C1703" s="104" t="s">
        <v>2986</v>
      </c>
      <c r="D1703" s="79"/>
      <c r="E1703" s="79"/>
      <c r="F1703" s="9" t="s">
        <v>1613</v>
      </c>
      <c r="G1703" s="79"/>
      <c r="H1703" s="9">
        <v>25</v>
      </c>
      <c r="I1703" s="123">
        <v>22.5</v>
      </c>
      <c r="J1703" s="16">
        <v>20</v>
      </c>
    </row>
    <row r="1704" s="27" customFormat="1" ht="34" spans="1:10">
      <c r="A1704" s="9" t="s">
        <v>178</v>
      </c>
      <c r="B1704" s="79" t="s">
        <v>2987</v>
      </c>
      <c r="C1704" s="104" t="s">
        <v>2988</v>
      </c>
      <c r="D1704" s="79"/>
      <c r="E1704" s="79"/>
      <c r="F1704" s="9" t="s">
        <v>1613</v>
      </c>
      <c r="G1704" s="79"/>
      <c r="H1704" s="9">
        <v>65</v>
      </c>
      <c r="I1704" s="123">
        <v>58.5</v>
      </c>
      <c r="J1704" s="16">
        <v>52</v>
      </c>
    </row>
    <row r="1705" s="27" customFormat="1" spans="1:10">
      <c r="A1705" s="9" t="s">
        <v>178</v>
      </c>
      <c r="B1705" s="79">
        <v>250310041</v>
      </c>
      <c r="C1705" s="104" t="s">
        <v>2989</v>
      </c>
      <c r="D1705" s="79"/>
      <c r="E1705" s="79"/>
      <c r="F1705" s="9" t="s">
        <v>1613</v>
      </c>
      <c r="G1705" s="79"/>
      <c r="H1705" s="9"/>
      <c r="I1705" s="123"/>
      <c r="J1705" s="16"/>
    </row>
    <row r="1706" s="27" customFormat="1" ht="34" spans="1:10">
      <c r="A1706" s="9" t="s">
        <v>178</v>
      </c>
      <c r="B1706" s="79" t="s">
        <v>2990</v>
      </c>
      <c r="C1706" s="104" t="s">
        <v>2991</v>
      </c>
      <c r="D1706" s="79"/>
      <c r="E1706" s="79"/>
      <c r="F1706" s="9" t="s">
        <v>1613</v>
      </c>
      <c r="G1706" s="79"/>
      <c r="H1706" s="9">
        <v>24</v>
      </c>
      <c r="I1706" s="123">
        <v>21.6</v>
      </c>
      <c r="J1706" s="16">
        <v>19.2</v>
      </c>
    </row>
    <row r="1707" s="27" customFormat="1" spans="1:10">
      <c r="A1707" s="9" t="s">
        <v>178</v>
      </c>
      <c r="B1707" s="79" t="s">
        <v>2992</v>
      </c>
      <c r="C1707" s="104" t="s">
        <v>2993</v>
      </c>
      <c r="D1707" s="79"/>
      <c r="E1707" s="79"/>
      <c r="F1707" s="9" t="s">
        <v>1613</v>
      </c>
      <c r="G1707" s="79"/>
      <c r="H1707" s="9">
        <v>50</v>
      </c>
      <c r="I1707" s="123">
        <v>45</v>
      </c>
      <c r="J1707" s="16">
        <v>40</v>
      </c>
    </row>
    <row r="1708" s="27" customFormat="1" spans="1:10">
      <c r="A1708" s="9" t="s">
        <v>78</v>
      </c>
      <c r="B1708" s="79">
        <v>250310042</v>
      </c>
      <c r="C1708" s="104" t="s">
        <v>2994</v>
      </c>
      <c r="D1708" s="79"/>
      <c r="E1708" s="79"/>
      <c r="F1708" s="9" t="s">
        <v>1613</v>
      </c>
      <c r="G1708" s="79"/>
      <c r="H1708" s="9"/>
      <c r="I1708" s="123"/>
      <c r="J1708" s="16"/>
    </row>
    <row r="1709" s="27" customFormat="1" ht="34" spans="1:10">
      <c r="A1709" s="9" t="s">
        <v>78</v>
      </c>
      <c r="B1709" s="79" t="s">
        <v>2995</v>
      </c>
      <c r="C1709" s="104" t="s">
        <v>2996</v>
      </c>
      <c r="D1709" s="79"/>
      <c r="E1709" s="79"/>
      <c r="F1709" s="9" t="s">
        <v>1613</v>
      </c>
      <c r="G1709" s="79"/>
      <c r="H1709" s="9">
        <v>32</v>
      </c>
      <c r="I1709" s="123">
        <v>28.8</v>
      </c>
      <c r="J1709" s="16">
        <v>25.6</v>
      </c>
    </row>
    <row r="1710" s="27" customFormat="1" spans="1:10">
      <c r="A1710" s="9" t="s">
        <v>78</v>
      </c>
      <c r="B1710" s="79" t="s">
        <v>2997</v>
      </c>
      <c r="C1710" s="104" t="s">
        <v>2998</v>
      </c>
      <c r="D1710" s="79"/>
      <c r="E1710" s="79"/>
      <c r="F1710" s="9" t="s">
        <v>1613</v>
      </c>
      <c r="G1710" s="79"/>
      <c r="H1710" s="9">
        <v>54</v>
      </c>
      <c r="I1710" s="123">
        <v>48.6</v>
      </c>
      <c r="J1710" s="16">
        <v>43.2</v>
      </c>
    </row>
    <row r="1711" s="27" customFormat="1" ht="34" spans="1:10">
      <c r="A1711" s="9" t="s">
        <v>178</v>
      </c>
      <c r="B1711" s="79">
        <v>250310043</v>
      </c>
      <c r="C1711" s="104" t="s">
        <v>2999</v>
      </c>
      <c r="D1711" s="79"/>
      <c r="E1711" s="79"/>
      <c r="F1711" s="9" t="s">
        <v>1613</v>
      </c>
      <c r="G1711" s="79"/>
      <c r="H1711" s="9"/>
      <c r="I1711" s="123"/>
      <c r="J1711" s="16"/>
    </row>
    <row r="1712" s="27" customFormat="1" ht="34" spans="1:10">
      <c r="A1712" s="9" t="s">
        <v>178</v>
      </c>
      <c r="B1712" s="79" t="s">
        <v>3000</v>
      </c>
      <c r="C1712" s="104" t="s">
        <v>3001</v>
      </c>
      <c r="D1712" s="79"/>
      <c r="E1712" s="79"/>
      <c r="F1712" s="9" t="s">
        <v>1613</v>
      </c>
      <c r="G1712" s="79"/>
      <c r="H1712" s="118">
        <v>21</v>
      </c>
      <c r="I1712" s="125">
        <v>18.9</v>
      </c>
      <c r="J1712" s="114">
        <v>16.8</v>
      </c>
    </row>
    <row r="1713" s="27" customFormat="1" ht="34" spans="1:10">
      <c r="A1713" s="9" t="s">
        <v>178</v>
      </c>
      <c r="B1713" s="79" t="s">
        <v>3002</v>
      </c>
      <c r="C1713" s="104" t="s">
        <v>3003</v>
      </c>
      <c r="D1713" s="79"/>
      <c r="E1713" s="79"/>
      <c r="F1713" s="9" t="s">
        <v>1613</v>
      </c>
      <c r="G1713" s="79"/>
      <c r="H1713" s="118">
        <v>47.5</v>
      </c>
      <c r="I1713" s="125">
        <v>42.75</v>
      </c>
      <c r="J1713" s="114">
        <v>38</v>
      </c>
    </row>
    <row r="1714" s="27" customFormat="1" spans="1:10">
      <c r="A1714" s="9" t="s">
        <v>178</v>
      </c>
      <c r="B1714" s="79">
        <v>250310044</v>
      </c>
      <c r="C1714" s="104" t="s">
        <v>3004</v>
      </c>
      <c r="D1714" s="79"/>
      <c r="E1714" s="79"/>
      <c r="F1714" s="9" t="s">
        <v>1613</v>
      </c>
      <c r="G1714" s="79"/>
      <c r="H1714" s="9"/>
      <c r="I1714" s="123"/>
      <c r="J1714" s="16"/>
    </row>
    <row r="1715" s="27" customFormat="1" spans="1:10">
      <c r="A1715" s="9" t="s">
        <v>178</v>
      </c>
      <c r="B1715" s="79" t="s">
        <v>3005</v>
      </c>
      <c r="C1715" s="104" t="s">
        <v>3006</v>
      </c>
      <c r="D1715" s="79"/>
      <c r="E1715" s="79"/>
      <c r="F1715" s="9" t="s">
        <v>1613</v>
      </c>
      <c r="G1715" s="79"/>
      <c r="H1715" s="9">
        <v>15</v>
      </c>
      <c r="I1715" s="123">
        <v>13.5</v>
      </c>
      <c r="J1715" s="16">
        <v>12</v>
      </c>
    </row>
    <row r="1716" s="27" customFormat="1" spans="1:10">
      <c r="A1716" s="9" t="s">
        <v>178</v>
      </c>
      <c r="B1716" s="79" t="s">
        <v>3007</v>
      </c>
      <c r="C1716" s="104" t="s">
        <v>3008</v>
      </c>
      <c r="D1716" s="79"/>
      <c r="E1716" s="79"/>
      <c r="F1716" s="9" t="s">
        <v>1613</v>
      </c>
      <c r="G1716" s="79"/>
      <c r="H1716" s="9">
        <v>47</v>
      </c>
      <c r="I1716" s="123">
        <v>42.3</v>
      </c>
      <c r="J1716" s="16">
        <v>37.6</v>
      </c>
    </row>
    <row r="1717" s="27" customFormat="1" spans="1:10">
      <c r="A1717" s="9" t="s">
        <v>178</v>
      </c>
      <c r="B1717" s="79">
        <v>250310045</v>
      </c>
      <c r="C1717" s="104" t="s">
        <v>3009</v>
      </c>
      <c r="D1717" s="79"/>
      <c r="E1717" s="79"/>
      <c r="F1717" s="9" t="s">
        <v>1613</v>
      </c>
      <c r="G1717" s="79"/>
      <c r="H1717" s="9">
        <v>30</v>
      </c>
      <c r="I1717" s="123">
        <v>27</v>
      </c>
      <c r="J1717" s="16">
        <v>24</v>
      </c>
    </row>
    <row r="1718" s="27" customFormat="1" spans="1:10">
      <c r="A1718" s="9" t="s">
        <v>178</v>
      </c>
      <c r="B1718" s="79">
        <v>250310046</v>
      </c>
      <c r="C1718" s="104" t="s">
        <v>3010</v>
      </c>
      <c r="D1718" s="79"/>
      <c r="E1718" s="79"/>
      <c r="F1718" s="9" t="s">
        <v>1613</v>
      </c>
      <c r="G1718" s="79"/>
      <c r="H1718" s="9">
        <v>30</v>
      </c>
      <c r="I1718" s="123">
        <v>27</v>
      </c>
      <c r="J1718" s="16">
        <v>24</v>
      </c>
    </row>
    <row r="1719" s="27" customFormat="1" spans="1:10">
      <c r="A1719" s="9" t="s">
        <v>178</v>
      </c>
      <c r="B1719" s="79">
        <v>250310047</v>
      </c>
      <c r="C1719" s="104" t="s">
        <v>3011</v>
      </c>
      <c r="D1719" s="79"/>
      <c r="E1719" s="79"/>
      <c r="F1719" s="9" t="s">
        <v>1613</v>
      </c>
      <c r="G1719" s="79"/>
      <c r="H1719" s="9"/>
      <c r="I1719" s="123"/>
      <c r="J1719" s="16"/>
    </row>
    <row r="1720" s="27" customFormat="1" ht="34" spans="1:10">
      <c r="A1720" s="9" t="s">
        <v>178</v>
      </c>
      <c r="B1720" s="79" t="s">
        <v>3012</v>
      </c>
      <c r="C1720" s="104" t="s">
        <v>3013</v>
      </c>
      <c r="D1720" s="79"/>
      <c r="E1720" s="79"/>
      <c r="F1720" s="9" t="s">
        <v>1613</v>
      </c>
      <c r="G1720" s="79"/>
      <c r="H1720" s="9">
        <v>21</v>
      </c>
      <c r="I1720" s="123">
        <v>18.9</v>
      </c>
      <c r="J1720" s="16">
        <v>16.8</v>
      </c>
    </row>
    <row r="1721" s="27" customFormat="1" spans="1:10">
      <c r="A1721" s="9" t="s">
        <v>178</v>
      </c>
      <c r="B1721" s="79" t="s">
        <v>3014</v>
      </c>
      <c r="C1721" s="104" t="s">
        <v>3015</v>
      </c>
      <c r="D1721" s="79"/>
      <c r="E1721" s="79"/>
      <c r="F1721" s="9" t="s">
        <v>1613</v>
      </c>
      <c r="G1721" s="79"/>
      <c r="H1721" s="9">
        <v>43</v>
      </c>
      <c r="I1721" s="123">
        <v>38.7</v>
      </c>
      <c r="J1721" s="16">
        <v>34.4</v>
      </c>
    </row>
    <row r="1722" s="27" customFormat="1" spans="1:10">
      <c r="A1722" s="9" t="s">
        <v>178</v>
      </c>
      <c r="B1722" s="79">
        <v>250310048</v>
      </c>
      <c r="C1722" s="104" t="s">
        <v>3016</v>
      </c>
      <c r="D1722" s="79"/>
      <c r="E1722" s="79"/>
      <c r="F1722" s="9" t="s">
        <v>1613</v>
      </c>
      <c r="G1722" s="79"/>
      <c r="H1722" s="9"/>
      <c r="I1722" s="123"/>
      <c r="J1722" s="16"/>
    </row>
    <row r="1723" s="27" customFormat="1" ht="34" spans="1:10">
      <c r="A1723" s="9" t="s">
        <v>178</v>
      </c>
      <c r="B1723" s="79" t="s">
        <v>3017</v>
      </c>
      <c r="C1723" s="104" t="s">
        <v>3018</v>
      </c>
      <c r="D1723" s="79"/>
      <c r="E1723" s="79"/>
      <c r="F1723" s="9" t="s">
        <v>1613</v>
      </c>
      <c r="G1723" s="79"/>
      <c r="H1723" s="9">
        <v>21</v>
      </c>
      <c r="I1723" s="123">
        <v>18.9</v>
      </c>
      <c r="J1723" s="16">
        <v>16.8</v>
      </c>
    </row>
    <row r="1724" s="27" customFormat="1" ht="34" spans="1:10">
      <c r="A1724" s="9" t="s">
        <v>178</v>
      </c>
      <c r="B1724" s="79" t="s">
        <v>3019</v>
      </c>
      <c r="C1724" s="104" t="s">
        <v>3020</v>
      </c>
      <c r="D1724" s="79"/>
      <c r="E1724" s="79"/>
      <c r="F1724" s="9" t="s">
        <v>1613</v>
      </c>
      <c r="G1724" s="79"/>
      <c r="H1724" s="9">
        <v>43</v>
      </c>
      <c r="I1724" s="123">
        <v>38.7</v>
      </c>
      <c r="J1724" s="16">
        <v>34.4</v>
      </c>
    </row>
    <row r="1725" s="27" customFormat="1" spans="1:10">
      <c r="A1725" s="9" t="s">
        <v>178</v>
      </c>
      <c r="B1725" s="79">
        <v>250310049</v>
      </c>
      <c r="C1725" s="104" t="s">
        <v>3021</v>
      </c>
      <c r="D1725" s="79"/>
      <c r="E1725" s="79"/>
      <c r="F1725" s="9" t="s">
        <v>1613</v>
      </c>
      <c r="G1725" s="79"/>
      <c r="H1725" s="9"/>
      <c r="I1725" s="123"/>
      <c r="J1725" s="16"/>
    </row>
    <row r="1726" s="27" customFormat="1" ht="34" spans="1:10">
      <c r="A1726" s="9" t="s">
        <v>178</v>
      </c>
      <c r="B1726" s="79" t="s">
        <v>3022</v>
      </c>
      <c r="C1726" s="104" t="s">
        <v>3023</v>
      </c>
      <c r="D1726" s="79"/>
      <c r="E1726" s="79"/>
      <c r="F1726" s="9" t="s">
        <v>1613</v>
      </c>
      <c r="G1726" s="79"/>
      <c r="H1726" s="9">
        <v>19</v>
      </c>
      <c r="I1726" s="123">
        <v>17.1</v>
      </c>
      <c r="J1726" s="16">
        <v>15.2</v>
      </c>
    </row>
    <row r="1727" s="27" customFormat="1" spans="1:10">
      <c r="A1727" s="9" t="s">
        <v>178</v>
      </c>
      <c r="B1727" s="79" t="s">
        <v>3024</v>
      </c>
      <c r="C1727" s="104" t="s">
        <v>3025</v>
      </c>
      <c r="D1727" s="79"/>
      <c r="E1727" s="79"/>
      <c r="F1727" s="9" t="s">
        <v>1613</v>
      </c>
      <c r="G1727" s="79"/>
      <c r="H1727" s="9">
        <v>46</v>
      </c>
      <c r="I1727" s="123">
        <v>41.4</v>
      </c>
      <c r="J1727" s="16">
        <v>36.8</v>
      </c>
    </row>
    <row r="1728" s="27" customFormat="1" spans="1:10">
      <c r="A1728" s="9" t="s">
        <v>178</v>
      </c>
      <c r="B1728" s="79">
        <v>250310050</v>
      </c>
      <c r="C1728" s="104" t="s">
        <v>3026</v>
      </c>
      <c r="D1728" s="79"/>
      <c r="E1728" s="79"/>
      <c r="F1728" s="9" t="s">
        <v>1613</v>
      </c>
      <c r="G1728" s="79"/>
      <c r="H1728" s="9"/>
      <c r="I1728" s="123"/>
      <c r="J1728" s="16"/>
    </row>
    <row r="1729" s="27" customFormat="1" spans="1:10">
      <c r="A1729" s="9" t="s">
        <v>178</v>
      </c>
      <c r="B1729" s="79" t="s">
        <v>3027</v>
      </c>
      <c r="C1729" s="104" t="s">
        <v>3028</v>
      </c>
      <c r="D1729" s="79"/>
      <c r="E1729" s="79"/>
      <c r="F1729" s="9" t="s">
        <v>1613</v>
      </c>
      <c r="G1729" s="79"/>
      <c r="H1729" s="9">
        <v>20</v>
      </c>
      <c r="I1729" s="123">
        <v>18</v>
      </c>
      <c r="J1729" s="16">
        <v>16</v>
      </c>
    </row>
    <row r="1730" s="27" customFormat="1" spans="1:10">
      <c r="A1730" s="9" t="s">
        <v>178</v>
      </c>
      <c r="B1730" s="79" t="s">
        <v>3029</v>
      </c>
      <c r="C1730" s="104" t="s">
        <v>3030</v>
      </c>
      <c r="D1730" s="79"/>
      <c r="E1730" s="79"/>
      <c r="F1730" s="9" t="s">
        <v>1613</v>
      </c>
      <c r="G1730" s="79"/>
      <c r="H1730" s="9">
        <v>35</v>
      </c>
      <c r="I1730" s="123">
        <v>31.5</v>
      </c>
      <c r="J1730" s="16">
        <v>28</v>
      </c>
    </row>
    <row r="1731" s="27" customFormat="1" spans="1:10">
      <c r="A1731" s="9" t="s">
        <v>178</v>
      </c>
      <c r="B1731" s="79">
        <v>250310051</v>
      </c>
      <c r="C1731" s="104" t="s">
        <v>3031</v>
      </c>
      <c r="D1731" s="79"/>
      <c r="E1731" s="79"/>
      <c r="F1731" s="9" t="s">
        <v>1613</v>
      </c>
      <c r="G1731" s="79"/>
      <c r="H1731" s="9">
        <v>15</v>
      </c>
      <c r="I1731" s="123">
        <v>13.5</v>
      </c>
      <c r="J1731" s="16">
        <v>12</v>
      </c>
    </row>
    <row r="1732" s="27" customFormat="1" spans="1:10">
      <c r="A1732" s="9" t="s">
        <v>178</v>
      </c>
      <c r="B1732" s="79">
        <v>250310052</v>
      </c>
      <c r="C1732" s="104" t="s">
        <v>3032</v>
      </c>
      <c r="D1732" s="79"/>
      <c r="E1732" s="79"/>
      <c r="F1732" s="9" t="s">
        <v>1613</v>
      </c>
      <c r="G1732" s="79"/>
      <c r="H1732" s="9">
        <v>15</v>
      </c>
      <c r="I1732" s="123">
        <v>13.5</v>
      </c>
      <c r="J1732" s="16">
        <v>12</v>
      </c>
    </row>
    <row r="1733" s="27" customFormat="1" spans="1:10">
      <c r="A1733" s="9" t="s">
        <v>178</v>
      </c>
      <c r="B1733" s="79">
        <v>250310053</v>
      </c>
      <c r="C1733" s="104" t="s">
        <v>3033</v>
      </c>
      <c r="D1733" s="79"/>
      <c r="E1733" s="79"/>
      <c r="F1733" s="9" t="s">
        <v>1613</v>
      </c>
      <c r="G1733" s="79"/>
      <c r="H1733" s="9"/>
      <c r="I1733" s="123"/>
      <c r="J1733" s="16"/>
    </row>
    <row r="1734" s="27" customFormat="1" ht="34" spans="1:10">
      <c r="A1734" s="9" t="s">
        <v>178</v>
      </c>
      <c r="B1734" s="79" t="s">
        <v>3034</v>
      </c>
      <c r="C1734" s="104" t="s">
        <v>3035</v>
      </c>
      <c r="D1734" s="79"/>
      <c r="E1734" s="79"/>
      <c r="F1734" s="9" t="s">
        <v>1613</v>
      </c>
      <c r="G1734" s="79"/>
      <c r="H1734" s="9">
        <v>10</v>
      </c>
      <c r="I1734" s="123">
        <v>9</v>
      </c>
      <c r="J1734" s="16">
        <v>8</v>
      </c>
    </row>
    <row r="1735" s="27" customFormat="1" ht="34" spans="1:10">
      <c r="A1735" s="9" t="s">
        <v>178</v>
      </c>
      <c r="B1735" s="79" t="s">
        <v>3036</v>
      </c>
      <c r="C1735" s="104" t="s">
        <v>3037</v>
      </c>
      <c r="D1735" s="79"/>
      <c r="E1735" s="79"/>
      <c r="F1735" s="9" t="s">
        <v>1613</v>
      </c>
      <c r="G1735" s="79"/>
      <c r="H1735" s="118">
        <v>38</v>
      </c>
      <c r="I1735" s="125">
        <v>34.2</v>
      </c>
      <c r="J1735" s="114">
        <v>30.4</v>
      </c>
    </row>
    <row r="1736" s="27" customFormat="1" spans="1:10">
      <c r="A1736" s="9" t="s">
        <v>178</v>
      </c>
      <c r="B1736" s="79">
        <v>250310054</v>
      </c>
      <c r="C1736" s="104" t="s">
        <v>3038</v>
      </c>
      <c r="D1736" s="79"/>
      <c r="E1736" s="79"/>
      <c r="F1736" s="9" t="s">
        <v>1613</v>
      </c>
      <c r="G1736" s="79"/>
      <c r="H1736" s="9"/>
      <c r="I1736" s="123"/>
      <c r="J1736" s="16"/>
    </row>
    <row r="1737" s="27" customFormat="1" spans="1:10">
      <c r="A1737" s="9" t="s">
        <v>178</v>
      </c>
      <c r="B1737" s="79" t="s">
        <v>3039</v>
      </c>
      <c r="C1737" s="104" t="s">
        <v>3040</v>
      </c>
      <c r="D1737" s="79"/>
      <c r="E1737" s="79"/>
      <c r="F1737" s="9" t="s">
        <v>1613</v>
      </c>
      <c r="G1737" s="79"/>
      <c r="H1737" s="9">
        <v>70</v>
      </c>
      <c r="I1737" s="123">
        <v>63</v>
      </c>
      <c r="J1737" s="16">
        <v>56</v>
      </c>
    </row>
    <row r="1738" s="27" customFormat="1" spans="1:10">
      <c r="A1738" s="9" t="s">
        <v>178</v>
      </c>
      <c r="B1738" s="79" t="s">
        <v>3041</v>
      </c>
      <c r="C1738" s="104" t="s">
        <v>3042</v>
      </c>
      <c r="D1738" s="79"/>
      <c r="E1738" s="79"/>
      <c r="F1738" s="9" t="s">
        <v>1613</v>
      </c>
      <c r="G1738" s="79"/>
      <c r="H1738" s="9">
        <v>150</v>
      </c>
      <c r="I1738" s="123">
        <v>135</v>
      </c>
      <c r="J1738" s="16">
        <v>120</v>
      </c>
    </row>
    <row r="1739" s="27" customFormat="1" spans="1:10">
      <c r="A1739" s="9" t="s">
        <v>178</v>
      </c>
      <c r="B1739" s="79" t="s">
        <v>3043</v>
      </c>
      <c r="C1739" s="104" t="s">
        <v>3044</v>
      </c>
      <c r="D1739" s="79"/>
      <c r="E1739" s="79"/>
      <c r="F1739" s="9" t="s">
        <v>1613</v>
      </c>
      <c r="G1739" s="79"/>
      <c r="H1739" s="9">
        <v>239</v>
      </c>
      <c r="I1739" s="123">
        <v>215.1</v>
      </c>
      <c r="J1739" s="126">
        <v>191.2</v>
      </c>
    </row>
    <row r="1740" s="27" customFormat="1" spans="1:10">
      <c r="A1740" s="9" t="s">
        <v>178</v>
      </c>
      <c r="B1740" s="79" t="s">
        <v>3045</v>
      </c>
      <c r="C1740" s="104" t="s">
        <v>3046</v>
      </c>
      <c r="D1740" s="79"/>
      <c r="E1740" s="79"/>
      <c r="F1740" s="9" t="s">
        <v>1613</v>
      </c>
      <c r="G1740" s="79"/>
      <c r="H1740" s="9">
        <v>172</v>
      </c>
      <c r="I1740" s="123">
        <v>154.8</v>
      </c>
      <c r="J1740" s="16">
        <v>137.6</v>
      </c>
    </row>
    <row r="1741" s="27" customFormat="1" ht="34" spans="1:10">
      <c r="A1741" s="9" t="s">
        <v>178</v>
      </c>
      <c r="B1741" s="79">
        <v>250310055</v>
      </c>
      <c r="C1741" s="104" t="s">
        <v>3047</v>
      </c>
      <c r="D1741" s="79"/>
      <c r="E1741" s="79"/>
      <c r="F1741" s="9" t="s">
        <v>1613</v>
      </c>
      <c r="G1741" s="79"/>
      <c r="H1741" s="9">
        <v>47</v>
      </c>
      <c r="I1741" s="123">
        <v>42.3</v>
      </c>
      <c r="J1741" s="16">
        <v>37.6</v>
      </c>
    </row>
    <row r="1742" s="27" customFormat="1" ht="34" spans="1:10">
      <c r="A1742" s="9" t="s">
        <v>178</v>
      </c>
      <c r="B1742" s="79">
        <v>250310056</v>
      </c>
      <c r="C1742" s="104" t="s">
        <v>3048</v>
      </c>
      <c r="D1742" s="79" t="s">
        <v>3049</v>
      </c>
      <c r="E1742" s="6"/>
      <c r="F1742" s="9" t="s">
        <v>1613</v>
      </c>
      <c r="G1742" s="6" t="s">
        <v>2203</v>
      </c>
      <c r="H1742" s="16">
        <v>47</v>
      </c>
      <c r="I1742" s="123">
        <v>42.3</v>
      </c>
      <c r="J1742" s="16">
        <v>37.6</v>
      </c>
    </row>
    <row r="1743" s="27" customFormat="1" ht="34" spans="1:10">
      <c r="A1743" s="9" t="s">
        <v>178</v>
      </c>
      <c r="B1743" s="79">
        <v>250310057</v>
      </c>
      <c r="C1743" s="104" t="s">
        <v>3050</v>
      </c>
      <c r="D1743" s="79"/>
      <c r="E1743" s="79"/>
      <c r="F1743" s="9" t="s">
        <v>1613</v>
      </c>
      <c r="G1743" s="79"/>
      <c r="H1743" s="118">
        <v>49.5</v>
      </c>
      <c r="I1743" s="125">
        <v>44.55</v>
      </c>
      <c r="J1743" s="114">
        <v>39.6</v>
      </c>
    </row>
    <row r="1744" s="27" customFormat="1" spans="1:10">
      <c r="A1744" s="9" t="s">
        <v>178</v>
      </c>
      <c r="B1744" s="79">
        <v>250310058</v>
      </c>
      <c r="C1744" s="104" t="s">
        <v>3051</v>
      </c>
      <c r="D1744" s="79"/>
      <c r="E1744" s="79"/>
      <c r="F1744" s="9" t="s">
        <v>1613</v>
      </c>
      <c r="G1744" s="79"/>
      <c r="H1744" s="9">
        <v>57</v>
      </c>
      <c r="I1744" s="123">
        <v>51.3</v>
      </c>
      <c r="J1744" s="16">
        <v>45.6</v>
      </c>
    </row>
    <row r="1745" s="27" customFormat="1" spans="1:10">
      <c r="A1745" s="9" t="s">
        <v>178</v>
      </c>
      <c r="B1745" s="79">
        <v>250310059</v>
      </c>
      <c r="C1745" s="104" t="s">
        <v>3052</v>
      </c>
      <c r="D1745" s="79"/>
      <c r="E1745" s="79"/>
      <c r="F1745" s="9" t="s">
        <v>1613</v>
      </c>
      <c r="G1745" s="79"/>
      <c r="H1745" s="9">
        <v>33</v>
      </c>
      <c r="I1745" s="123">
        <v>29.7</v>
      </c>
      <c r="J1745" s="16">
        <v>26.4</v>
      </c>
    </row>
    <row r="1746" s="27" customFormat="1" spans="1:10">
      <c r="A1746" s="9" t="s">
        <v>178</v>
      </c>
      <c r="B1746" s="79">
        <v>250310060</v>
      </c>
      <c r="C1746" s="104" t="s">
        <v>3053</v>
      </c>
      <c r="D1746" s="79"/>
      <c r="E1746" s="79"/>
      <c r="F1746" s="9" t="s">
        <v>1613</v>
      </c>
      <c r="G1746" s="79"/>
      <c r="H1746" s="9">
        <v>47</v>
      </c>
      <c r="I1746" s="123">
        <v>42.3</v>
      </c>
      <c r="J1746" s="16">
        <v>37.6</v>
      </c>
    </row>
    <row r="1747" s="27" customFormat="1" spans="1:10">
      <c r="A1747" s="9" t="s">
        <v>178</v>
      </c>
      <c r="B1747" s="79">
        <v>250310061</v>
      </c>
      <c r="C1747" s="104" t="s">
        <v>3054</v>
      </c>
      <c r="D1747" s="79"/>
      <c r="E1747" s="79"/>
      <c r="F1747" s="9" t="s">
        <v>1613</v>
      </c>
      <c r="G1747" s="79"/>
      <c r="H1747" s="9">
        <v>28</v>
      </c>
      <c r="I1747" s="123">
        <v>25.2</v>
      </c>
      <c r="J1747" s="16">
        <v>22.4</v>
      </c>
    </row>
    <row r="1748" s="27" customFormat="1" spans="1:10">
      <c r="A1748" s="9" t="s">
        <v>178</v>
      </c>
      <c r="B1748" s="79" t="s">
        <v>3055</v>
      </c>
      <c r="C1748" s="104" t="s">
        <v>3056</v>
      </c>
      <c r="D1748" s="79"/>
      <c r="E1748" s="79"/>
      <c r="F1748" s="9" t="s">
        <v>1613</v>
      </c>
      <c r="G1748" s="79"/>
      <c r="H1748" s="9">
        <v>33</v>
      </c>
      <c r="I1748" s="123">
        <v>29.7</v>
      </c>
      <c r="J1748" s="16">
        <v>26.4</v>
      </c>
    </row>
    <row r="1749" s="27" customFormat="1" ht="36" spans="1:10">
      <c r="A1749" s="9" t="s">
        <v>178</v>
      </c>
      <c r="B1749" s="79" t="s">
        <v>3057</v>
      </c>
      <c r="C1749" s="85" t="s">
        <v>3058</v>
      </c>
      <c r="D1749" s="86" t="s">
        <v>3059</v>
      </c>
      <c r="E1749" s="83"/>
      <c r="F1749" s="83" t="s">
        <v>1613</v>
      </c>
      <c r="G1749" s="86" t="s">
        <v>1741</v>
      </c>
      <c r="H1749" s="118">
        <v>184</v>
      </c>
      <c r="I1749" s="125">
        <v>165.6</v>
      </c>
      <c r="J1749" s="114">
        <v>147.2</v>
      </c>
    </row>
    <row r="1750" s="27" customFormat="1" ht="68" spans="1:10">
      <c r="A1750" s="9" t="s">
        <v>178</v>
      </c>
      <c r="B1750" s="79" t="s">
        <v>3060</v>
      </c>
      <c r="C1750" s="104" t="s">
        <v>3061</v>
      </c>
      <c r="D1750" s="79" t="s">
        <v>3062</v>
      </c>
      <c r="E1750" s="79"/>
      <c r="F1750" s="9" t="s">
        <v>26</v>
      </c>
      <c r="G1750" s="113"/>
      <c r="H1750" s="9">
        <v>128</v>
      </c>
      <c r="I1750" s="123">
        <v>115.2</v>
      </c>
      <c r="J1750" s="126">
        <v>102.4</v>
      </c>
    </row>
    <row r="1751" s="27" customFormat="1" spans="1:10">
      <c r="A1751" s="9"/>
      <c r="B1751" s="79">
        <v>250311</v>
      </c>
      <c r="C1751" s="104" t="s">
        <v>3063</v>
      </c>
      <c r="D1751" s="79"/>
      <c r="E1751" s="79"/>
      <c r="F1751" s="9"/>
      <c r="G1751" s="79"/>
      <c r="H1751" s="9"/>
      <c r="I1751" s="123"/>
      <c r="J1751" s="16"/>
    </row>
    <row r="1752" s="27" customFormat="1" spans="1:10">
      <c r="A1752" s="9" t="s">
        <v>178</v>
      </c>
      <c r="B1752" s="79">
        <v>250311001</v>
      </c>
      <c r="C1752" s="104" t="s">
        <v>3064</v>
      </c>
      <c r="D1752" s="79"/>
      <c r="E1752" s="79"/>
      <c r="F1752" s="9" t="s">
        <v>1613</v>
      </c>
      <c r="G1752" s="79"/>
      <c r="H1752" s="9" t="s">
        <v>318</v>
      </c>
      <c r="I1752" s="124" t="s">
        <v>318</v>
      </c>
      <c r="J1752" s="9" t="s">
        <v>318</v>
      </c>
    </row>
    <row r="1753" s="27" customFormat="1" ht="51" spans="1:10">
      <c r="A1753" s="9" t="s">
        <v>178</v>
      </c>
      <c r="B1753" s="79">
        <v>250311002</v>
      </c>
      <c r="C1753" s="104" t="s">
        <v>3065</v>
      </c>
      <c r="D1753" s="79"/>
      <c r="E1753" s="79"/>
      <c r="F1753" s="9" t="s">
        <v>1613</v>
      </c>
      <c r="G1753" s="79" t="s">
        <v>3066</v>
      </c>
      <c r="H1753" s="9">
        <v>47</v>
      </c>
      <c r="I1753" s="123">
        <v>42.3</v>
      </c>
      <c r="J1753" s="16">
        <v>37.6</v>
      </c>
    </row>
    <row r="1754" s="27" customFormat="1" ht="51" spans="1:10">
      <c r="A1754" s="9" t="s">
        <v>178</v>
      </c>
      <c r="B1754" s="79">
        <v>250311003</v>
      </c>
      <c r="C1754" s="104" t="s">
        <v>3067</v>
      </c>
      <c r="D1754" s="79"/>
      <c r="E1754" s="79"/>
      <c r="F1754" s="9" t="s">
        <v>1613</v>
      </c>
      <c r="G1754" s="79" t="s">
        <v>3066</v>
      </c>
      <c r="H1754" s="9">
        <v>76</v>
      </c>
      <c r="I1754" s="123">
        <v>68.4</v>
      </c>
      <c r="J1754" s="16">
        <v>60.8</v>
      </c>
    </row>
    <row r="1755" s="27" customFormat="1" ht="51" spans="1:10">
      <c r="A1755" s="9" t="s">
        <v>178</v>
      </c>
      <c r="B1755" s="79">
        <v>250311004</v>
      </c>
      <c r="C1755" s="104" t="s">
        <v>3068</v>
      </c>
      <c r="D1755" s="79"/>
      <c r="E1755" s="79"/>
      <c r="F1755" s="9" t="s">
        <v>1613</v>
      </c>
      <c r="G1755" s="79" t="s">
        <v>3066</v>
      </c>
      <c r="H1755" s="9">
        <v>95</v>
      </c>
      <c r="I1755" s="123">
        <v>85.5</v>
      </c>
      <c r="J1755" s="16">
        <v>76</v>
      </c>
    </row>
    <row r="1756" s="27" customFormat="1" ht="34" spans="1:10">
      <c r="A1756" s="9" t="s">
        <v>178</v>
      </c>
      <c r="B1756" s="79">
        <v>250311005</v>
      </c>
      <c r="C1756" s="104" t="s">
        <v>3069</v>
      </c>
      <c r="D1756" s="79"/>
      <c r="E1756" s="79"/>
      <c r="F1756" s="9" t="s">
        <v>1613</v>
      </c>
      <c r="G1756" s="79"/>
      <c r="H1756" s="9">
        <v>80</v>
      </c>
      <c r="I1756" s="123">
        <v>72</v>
      </c>
      <c r="J1756" s="16">
        <v>64</v>
      </c>
    </row>
    <row r="1757" s="27" customFormat="1" ht="34" spans="1:10">
      <c r="A1757" s="9" t="s">
        <v>178</v>
      </c>
      <c r="B1757" s="79">
        <v>250311006</v>
      </c>
      <c r="C1757" s="104" t="s">
        <v>3070</v>
      </c>
      <c r="D1757" s="79"/>
      <c r="E1757" s="79"/>
      <c r="F1757" s="9" t="s">
        <v>1613</v>
      </c>
      <c r="G1757" s="79"/>
      <c r="H1757" s="9">
        <v>95</v>
      </c>
      <c r="I1757" s="123">
        <v>85.5</v>
      </c>
      <c r="J1757" s="16">
        <v>76</v>
      </c>
    </row>
    <row r="1758" s="27" customFormat="1" ht="34" spans="1:10">
      <c r="A1758" s="9" t="s">
        <v>178</v>
      </c>
      <c r="B1758" s="79">
        <v>250311007</v>
      </c>
      <c r="C1758" s="104" t="s">
        <v>3071</v>
      </c>
      <c r="D1758" s="79"/>
      <c r="E1758" s="79"/>
      <c r="F1758" s="9" t="s">
        <v>1613</v>
      </c>
      <c r="G1758" s="79"/>
      <c r="H1758" s="9">
        <v>80</v>
      </c>
      <c r="I1758" s="123">
        <v>72</v>
      </c>
      <c r="J1758" s="16">
        <v>64</v>
      </c>
    </row>
    <row r="1759" s="27" customFormat="1" ht="34" spans="1:10">
      <c r="A1759" s="9" t="s">
        <v>178</v>
      </c>
      <c r="B1759" s="79" t="s">
        <v>3072</v>
      </c>
      <c r="C1759" s="104" t="s">
        <v>3073</v>
      </c>
      <c r="D1759" s="79"/>
      <c r="E1759" s="79"/>
      <c r="F1759" s="9" t="s">
        <v>1613</v>
      </c>
      <c r="G1759" s="113"/>
      <c r="H1759" s="118">
        <v>92</v>
      </c>
      <c r="I1759" s="125">
        <v>82.8</v>
      </c>
      <c r="J1759" s="114">
        <v>73.6</v>
      </c>
    </row>
    <row r="1760" s="27" customFormat="1" ht="34" spans="1:10">
      <c r="A1760" s="9" t="s">
        <v>178</v>
      </c>
      <c r="B1760" s="79" t="s">
        <v>3074</v>
      </c>
      <c r="C1760" s="104" t="s">
        <v>3075</v>
      </c>
      <c r="D1760" s="79"/>
      <c r="E1760" s="79"/>
      <c r="F1760" s="9" t="s">
        <v>1613</v>
      </c>
      <c r="G1760" s="113"/>
      <c r="H1760" s="9">
        <v>76</v>
      </c>
      <c r="I1760" s="123">
        <v>68.4</v>
      </c>
      <c r="J1760" s="16">
        <v>60.8</v>
      </c>
    </row>
    <row r="1761" s="27" customFormat="1" spans="1:10">
      <c r="A1761" s="9"/>
      <c r="B1761" s="79">
        <v>2504</v>
      </c>
      <c r="C1761" s="104" t="s">
        <v>3076</v>
      </c>
      <c r="D1761" s="79"/>
      <c r="E1761" s="79" t="s">
        <v>1822</v>
      </c>
      <c r="F1761" s="9"/>
      <c r="G1761" s="79"/>
      <c r="H1761" s="9"/>
      <c r="I1761" s="123"/>
      <c r="J1761" s="16"/>
    </row>
    <row r="1762" s="27" customFormat="1" spans="1:10">
      <c r="A1762" s="9"/>
      <c r="B1762" s="79">
        <v>250401</v>
      </c>
      <c r="C1762" s="104" t="s">
        <v>3077</v>
      </c>
      <c r="D1762" s="79"/>
      <c r="E1762" s="79"/>
      <c r="F1762" s="9"/>
      <c r="G1762" s="79"/>
      <c r="H1762" s="9"/>
      <c r="I1762" s="123"/>
      <c r="J1762" s="16"/>
    </row>
    <row r="1763" s="27" customFormat="1" spans="1:10">
      <c r="A1763" s="9" t="s">
        <v>178</v>
      </c>
      <c r="B1763" s="79">
        <v>250401001</v>
      </c>
      <c r="C1763" s="104" t="s">
        <v>3078</v>
      </c>
      <c r="D1763" s="79"/>
      <c r="E1763" s="79"/>
      <c r="F1763" s="9" t="s">
        <v>1613</v>
      </c>
      <c r="G1763" s="79"/>
      <c r="H1763" s="9">
        <v>20</v>
      </c>
      <c r="I1763" s="123">
        <v>18</v>
      </c>
      <c r="J1763" s="16">
        <v>16</v>
      </c>
    </row>
    <row r="1764" s="27" customFormat="1" spans="1:10">
      <c r="A1764" s="9" t="s">
        <v>178</v>
      </c>
      <c r="B1764" s="79">
        <v>250401002</v>
      </c>
      <c r="C1764" s="104" t="s">
        <v>3079</v>
      </c>
      <c r="D1764" s="79"/>
      <c r="E1764" s="79"/>
      <c r="F1764" s="9" t="s">
        <v>1613</v>
      </c>
      <c r="G1764" s="79"/>
      <c r="H1764" s="9" t="s">
        <v>318</v>
      </c>
      <c r="I1764" s="124" t="s">
        <v>318</v>
      </c>
      <c r="J1764" s="9" t="s">
        <v>318</v>
      </c>
    </row>
    <row r="1765" s="27" customFormat="1" spans="1:10">
      <c r="A1765" s="9" t="s">
        <v>178</v>
      </c>
      <c r="B1765" s="79">
        <v>250401003</v>
      </c>
      <c r="C1765" s="104" t="s">
        <v>3080</v>
      </c>
      <c r="D1765" s="79"/>
      <c r="E1765" s="79"/>
      <c r="F1765" s="9" t="s">
        <v>1613</v>
      </c>
      <c r="G1765" s="79"/>
      <c r="H1765" s="9" t="s">
        <v>318</v>
      </c>
      <c r="I1765" s="124" t="s">
        <v>318</v>
      </c>
      <c r="J1765" s="9" t="s">
        <v>318</v>
      </c>
    </row>
    <row r="1766" s="27" customFormat="1" ht="34" spans="1:10">
      <c r="A1766" s="9" t="s">
        <v>178</v>
      </c>
      <c r="B1766" s="79">
        <v>250401004</v>
      </c>
      <c r="C1766" s="104" t="s">
        <v>3081</v>
      </c>
      <c r="D1766" s="79"/>
      <c r="E1766" s="79"/>
      <c r="F1766" s="9" t="s">
        <v>1613</v>
      </c>
      <c r="G1766" s="79"/>
      <c r="H1766" s="9">
        <v>4</v>
      </c>
      <c r="I1766" s="123">
        <v>3.6</v>
      </c>
      <c r="J1766" s="16">
        <v>3.2</v>
      </c>
    </row>
    <row r="1767" s="27" customFormat="1" spans="1:10">
      <c r="A1767" s="9" t="s">
        <v>178</v>
      </c>
      <c r="B1767" s="79">
        <v>250401005</v>
      </c>
      <c r="C1767" s="104" t="s">
        <v>3082</v>
      </c>
      <c r="D1767" s="79"/>
      <c r="E1767" s="79"/>
      <c r="F1767" s="9" t="s">
        <v>1613</v>
      </c>
      <c r="G1767" s="79"/>
      <c r="H1767" s="9" t="s">
        <v>318</v>
      </c>
      <c r="I1767" s="124" t="s">
        <v>318</v>
      </c>
      <c r="J1767" s="9" t="s">
        <v>318</v>
      </c>
    </row>
    <row r="1768" s="27" customFormat="1" spans="1:10">
      <c r="A1768" s="9" t="s">
        <v>178</v>
      </c>
      <c r="B1768" s="79">
        <v>250401006</v>
      </c>
      <c r="C1768" s="104" t="s">
        <v>3083</v>
      </c>
      <c r="D1768" s="79"/>
      <c r="E1768" s="79"/>
      <c r="F1768" s="9" t="s">
        <v>1613</v>
      </c>
      <c r="G1768" s="79"/>
      <c r="H1768" s="9" t="s">
        <v>318</v>
      </c>
      <c r="I1768" s="124" t="s">
        <v>318</v>
      </c>
      <c r="J1768" s="9" t="s">
        <v>318</v>
      </c>
    </row>
    <row r="1769" s="27" customFormat="1" spans="1:10">
      <c r="A1769" s="9" t="s">
        <v>178</v>
      </c>
      <c r="B1769" s="79">
        <v>250401007</v>
      </c>
      <c r="C1769" s="104" t="s">
        <v>3084</v>
      </c>
      <c r="D1769" s="79"/>
      <c r="E1769" s="79"/>
      <c r="F1769" s="9" t="s">
        <v>1613</v>
      </c>
      <c r="G1769" s="79"/>
      <c r="H1769" s="9">
        <v>5</v>
      </c>
      <c r="I1769" s="123">
        <v>4.5</v>
      </c>
      <c r="J1769" s="16">
        <v>4</v>
      </c>
    </row>
    <row r="1770" s="27" customFormat="1" spans="1:10">
      <c r="A1770" s="9" t="s">
        <v>178</v>
      </c>
      <c r="B1770" s="79">
        <v>250401008</v>
      </c>
      <c r="C1770" s="104" t="s">
        <v>3085</v>
      </c>
      <c r="D1770" s="79"/>
      <c r="E1770" s="79"/>
      <c r="F1770" s="9" t="s">
        <v>1613</v>
      </c>
      <c r="G1770" s="79"/>
      <c r="H1770" s="9" t="s">
        <v>318</v>
      </c>
      <c r="I1770" s="124" t="s">
        <v>318</v>
      </c>
      <c r="J1770" s="9" t="s">
        <v>318</v>
      </c>
    </row>
    <row r="1771" s="27" customFormat="1" spans="1:10">
      <c r="A1771" s="9" t="s">
        <v>178</v>
      </c>
      <c r="B1771" s="79">
        <v>250401009</v>
      </c>
      <c r="C1771" s="104" t="s">
        <v>3086</v>
      </c>
      <c r="D1771" s="79"/>
      <c r="E1771" s="79"/>
      <c r="F1771" s="9" t="s">
        <v>1613</v>
      </c>
      <c r="G1771" s="79"/>
      <c r="H1771" s="9" t="s">
        <v>318</v>
      </c>
      <c r="I1771" s="124" t="s">
        <v>318</v>
      </c>
      <c r="J1771" s="9" t="s">
        <v>318</v>
      </c>
    </row>
    <row r="1772" s="27" customFormat="1" spans="1:10">
      <c r="A1772" s="9" t="s">
        <v>178</v>
      </c>
      <c r="B1772" s="79">
        <v>250401010</v>
      </c>
      <c r="C1772" s="104" t="s">
        <v>3087</v>
      </c>
      <c r="D1772" s="79"/>
      <c r="E1772" s="79"/>
      <c r="F1772" s="9" t="s">
        <v>1613</v>
      </c>
      <c r="G1772" s="79"/>
      <c r="H1772" s="9" t="s">
        <v>318</v>
      </c>
      <c r="I1772" s="124" t="s">
        <v>318</v>
      </c>
      <c r="J1772" s="9" t="s">
        <v>318</v>
      </c>
    </row>
    <row r="1773" s="27" customFormat="1" spans="1:10">
      <c r="A1773" s="9" t="s">
        <v>178</v>
      </c>
      <c r="B1773" s="79">
        <v>250401011</v>
      </c>
      <c r="C1773" s="104" t="s">
        <v>3088</v>
      </c>
      <c r="D1773" s="79"/>
      <c r="E1773" s="79"/>
      <c r="F1773" s="9" t="s">
        <v>1613</v>
      </c>
      <c r="G1773" s="79"/>
      <c r="H1773" s="9" t="s">
        <v>318</v>
      </c>
      <c r="I1773" s="124" t="s">
        <v>318</v>
      </c>
      <c r="J1773" s="9" t="s">
        <v>318</v>
      </c>
    </row>
    <row r="1774" s="27" customFormat="1" spans="1:10">
      <c r="A1774" s="9" t="s">
        <v>178</v>
      </c>
      <c r="B1774" s="79">
        <v>250401012</v>
      </c>
      <c r="C1774" s="104" t="s">
        <v>3089</v>
      </c>
      <c r="D1774" s="79"/>
      <c r="E1774" s="79"/>
      <c r="F1774" s="9" t="s">
        <v>1613</v>
      </c>
      <c r="G1774" s="79"/>
      <c r="H1774" s="9" t="s">
        <v>318</v>
      </c>
      <c r="I1774" s="124" t="s">
        <v>318</v>
      </c>
      <c r="J1774" s="9" t="s">
        <v>318</v>
      </c>
    </row>
    <row r="1775" s="27" customFormat="1" ht="34" spans="1:10">
      <c r="A1775" s="9" t="s">
        <v>178</v>
      </c>
      <c r="B1775" s="79">
        <v>250401013</v>
      </c>
      <c r="C1775" s="104" t="s">
        <v>3090</v>
      </c>
      <c r="D1775" s="79"/>
      <c r="E1775" s="79"/>
      <c r="F1775" s="9" t="s">
        <v>1613</v>
      </c>
      <c r="G1775" s="79" t="s">
        <v>3091</v>
      </c>
      <c r="H1775" s="118">
        <v>49</v>
      </c>
      <c r="I1775" s="125">
        <v>44.1</v>
      </c>
      <c r="J1775" s="114">
        <v>39.2</v>
      </c>
    </row>
    <row r="1776" s="27" customFormat="1" spans="1:10">
      <c r="A1776" s="9" t="s">
        <v>178</v>
      </c>
      <c r="B1776" s="79">
        <v>250401014</v>
      </c>
      <c r="C1776" s="104" t="s">
        <v>3092</v>
      </c>
      <c r="D1776" s="79"/>
      <c r="E1776" s="79"/>
      <c r="F1776" s="9" t="s">
        <v>1613</v>
      </c>
      <c r="G1776" s="79" t="s">
        <v>2203</v>
      </c>
      <c r="H1776" s="9"/>
      <c r="I1776" s="123"/>
      <c r="J1776" s="16"/>
    </row>
    <row r="1777" s="27" customFormat="1" ht="34" spans="1:10">
      <c r="A1777" s="9" t="s">
        <v>178</v>
      </c>
      <c r="B1777" s="79" t="s">
        <v>3093</v>
      </c>
      <c r="C1777" s="104" t="s">
        <v>3094</v>
      </c>
      <c r="D1777" s="79"/>
      <c r="E1777" s="79"/>
      <c r="F1777" s="9" t="s">
        <v>1613</v>
      </c>
      <c r="G1777" s="79"/>
      <c r="H1777" s="9">
        <v>20</v>
      </c>
      <c r="I1777" s="123">
        <v>18</v>
      </c>
      <c r="J1777" s="16">
        <v>16</v>
      </c>
    </row>
    <row r="1778" s="27" customFormat="1" ht="31" customHeight="1" spans="1:10">
      <c r="A1778" s="9" t="s">
        <v>178</v>
      </c>
      <c r="B1778" s="79" t="s">
        <v>3095</v>
      </c>
      <c r="C1778" s="104" t="s">
        <v>3096</v>
      </c>
      <c r="D1778" s="79"/>
      <c r="E1778" s="79"/>
      <c r="F1778" s="9" t="s">
        <v>1613</v>
      </c>
      <c r="G1778" s="79"/>
      <c r="H1778" s="131">
        <v>63</v>
      </c>
      <c r="I1778" s="132">
        <v>56.7</v>
      </c>
      <c r="J1778" s="133">
        <v>50.4</v>
      </c>
    </row>
    <row r="1779" s="27" customFormat="1" spans="1:10">
      <c r="A1779" s="9" t="s">
        <v>178</v>
      </c>
      <c r="B1779" s="79">
        <v>250401015</v>
      </c>
      <c r="C1779" s="104" t="s">
        <v>3097</v>
      </c>
      <c r="D1779" s="79"/>
      <c r="E1779" s="79"/>
      <c r="F1779" s="9" t="s">
        <v>1613</v>
      </c>
      <c r="G1779" s="79"/>
      <c r="H1779" s="9">
        <v>5</v>
      </c>
      <c r="I1779" s="123">
        <v>4.5</v>
      </c>
      <c r="J1779" s="16">
        <v>4</v>
      </c>
    </row>
    <row r="1780" s="27" customFormat="1" spans="1:10">
      <c r="A1780" s="9" t="s">
        <v>178</v>
      </c>
      <c r="B1780" s="79">
        <v>250401016</v>
      </c>
      <c r="C1780" s="104" t="s">
        <v>3098</v>
      </c>
      <c r="D1780" s="79"/>
      <c r="E1780" s="79"/>
      <c r="F1780" s="9" t="s">
        <v>1613</v>
      </c>
      <c r="G1780" s="79"/>
      <c r="H1780" s="9">
        <v>10</v>
      </c>
      <c r="I1780" s="123">
        <v>9</v>
      </c>
      <c r="J1780" s="16">
        <v>8</v>
      </c>
    </row>
    <row r="1781" s="27" customFormat="1" spans="1:10">
      <c r="A1781" s="9" t="s">
        <v>178</v>
      </c>
      <c r="B1781" s="79">
        <v>250401017</v>
      </c>
      <c r="C1781" s="104" t="s">
        <v>3099</v>
      </c>
      <c r="D1781" s="79"/>
      <c r="E1781" s="79"/>
      <c r="F1781" s="9" t="s">
        <v>1613</v>
      </c>
      <c r="G1781" s="79"/>
      <c r="H1781" s="9" t="s">
        <v>318</v>
      </c>
      <c r="I1781" s="124" t="s">
        <v>318</v>
      </c>
      <c r="J1781" s="9" t="s">
        <v>318</v>
      </c>
    </row>
    <row r="1782" s="27" customFormat="1" spans="1:10">
      <c r="A1782" s="9" t="s">
        <v>178</v>
      </c>
      <c r="B1782" s="79">
        <v>250401018</v>
      </c>
      <c r="C1782" s="104" t="s">
        <v>3100</v>
      </c>
      <c r="D1782" s="79"/>
      <c r="E1782" s="79"/>
      <c r="F1782" s="9" t="s">
        <v>1613</v>
      </c>
      <c r="G1782" s="79"/>
      <c r="H1782" s="9">
        <v>10</v>
      </c>
      <c r="I1782" s="123">
        <v>9</v>
      </c>
      <c r="J1782" s="16">
        <v>8</v>
      </c>
    </row>
    <row r="1783" s="27" customFormat="1" spans="1:10">
      <c r="A1783" s="9" t="s">
        <v>178</v>
      </c>
      <c r="B1783" s="79">
        <v>250401019</v>
      </c>
      <c r="C1783" s="104" t="s">
        <v>3101</v>
      </c>
      <c r="D1783" s="79"/>
      <c r="E1783" s="79"/>
      <c r="F1783" s="9" t="s">
        <v>1613</v>
      </c>
      <c r="G1783" s="79"/>
      <c r="H1783" s="9"/>
      <c r="I1783" s="123"/>
      <c r="J1783" s="16"/>
    </row>
    <row r="1784" s="27" customFormat="1" ht="34" spans="1:10">
      <c r="A1784" s="9" t="s">
        <v>178</v>
      </c>
      <c r="B1784" s="79" t="s">
        <v>3102</v>
      </c>
      <c r="C1784" s="104" t="s">
        <v>3103</v>
      </c>
      <c r="D1784" s="79"/>
      <c r="E1784" s="79"/>
      <c r="F1784" s="9" t="s">
        <v>1613</v>
      </c>
      <c r="G1784" s="79"/>
      <c r="H1784" s="9">
        <v>14</v>
      </c>
      <c r="I1784" s="123">
        <v>12.6</v>
      </c>
      <c r="J1784" s="16">
        <v>11.2</v>
      </c>
    </row>
    <row r="1785" s="27" customFormat="1" ht="34" spans="1:10">
      <c r="A1785" s="9" t="s">
        <v>178</v>
      </c>
      <c r="B1785" s="79" t="s">
        <v>3104</v>
      </c>
      <c r="C1785" s="104" t="s">
        <v>3105</v>
      </c>
      <c r="D1785" s="79"/>
      <c r="E1785" s="79"/>
      <c r="F1785" s="9" t="s">
        <v>1613</v>
      </c>
      <c r="G1785" s="79"/>
      <c r="H1785" s="9">
        <v>5</v>
      </c>
      <c r="I1785" s="123">
        <v>4.5</v>
      </c>
      <c r="J1785" s="16">
        <v>4</v>
      </c>
    </row>
    <row r="1786" s="27" customFormat="1" ht="34" spans="1:10">
      <c r="A1786" s="9" t="s">
        <v>178</v>
      </c>
      <c r="B1786" s="79">
        <v>250401020</v>
      </c>
      <c r="C1786" s="104" t="s">
        <v>3106</v>
      </c>
      <c r="D1786" s="79" t="s">
        <v>3107</v>
      </c>
      <c r="E1786" s="79"/>
      <c r="F1786" s="9" t="s">
        <v>1613</v>
      </c>
      <c r="G1786" s="79" t="s">
        <v>2203</v>
      </c>
      <c r="H1786" s="9"/>
      <c r="I1786" s="123"/>
      <c r="J1786" s="16"/>
    </row>
    <row r="1787" s="27" customFormat="1" ht="34" spans="1:10">
      <c r="A1787" s="9" t="s">
        <v>178</v>
      </c>
      <c r="B1787" s="79" t="s">
        <v>3108</v>
      </c>
      <c r="C1787" s="104" t="s">
        <v>3109</v>
      </c>
      <c r="D1787" s="79" t="s">
        <v>3107</v>
      </c>
      <c r="E1787" s="79"/>
      <c r="F1787" s="9" t="s">
        <v>1613</v>
      </c>
      <c r="G1787" s="79" t="s">
        <v>2203</v>
      </c>
      <c r="H1787" s="9">
        <v>15</v>
      </c>
      <c r="I1787" s="123">
        <v>13.5</v>
      </c>
      <c r="J1787" s="16">
        <v>12</v>
      </c>
    </row>
    <row r="1788" s="27" customFormat="1" ht="34" spans="1:10">
      <c r="A1788" s="9" t="s">
        <v>178</v>
      </c>
      <c r="B1788" s="79" t="s">
        <v>3110</v>
      </c>
      <c r="C1788" s="104" t="s">
        <v>3111</v>
      </c>
      <c r="D1788" s="79" t="s">
        <v>3107</v>
      </c>
      <c r="E1788" s="79"/>
      <c r="F1788" s="9" t="s">
        <v>1613</v>
      </c>
      <c r="G1788" s="79" t="s">
        <v>2203</v>
      </c>
      <c r="H1788" s="9">
        <v>8</v>
      </c>
      <c r="I1788" s="123">
        <v>7.2</v>
      </c>
      <c r="J1788" s="16">
        <v>6.4</v>
      </c>
    </row>
    <row r="1789" s="27" customFormat="1" spans="1:10">
      <c r="A1789" s="9" t="s">
        <v>178</v>
      </c>
      <c r="B1789" s="79">
        <v>250401021</v>
      </c>
      <c r="C1789" s="104" t="s">
        <v>3112</v>
      </c>
      <c r="D1789" s="79"/>
      <c r="E1789" s="79"/>
      <c r="F1789" s="9" t="s">
        <v>1613</v>
      </c>
      <c r="G1789" s="79"/>
      <c r="H1789" s="9">
        <v>10</v>
      </c>
      <c r="I1789" s="123">
        <v>9</v>
      </c>
      <c r="J1789" s="16">
        <v>8</v>
      </c>
    </row>
    <row r="1790" s="27" customFormat="1" spans="1:10">
      <c r="A1790" s="9" t="s">
        <v>178</v>
      </c>
      <c r="B1790" s="79">
        <v>250401022</v>
      </c>
      <c r="C1790" s="104" t="s">
        <v>3113</v>
      </c>
      <c r="D1790" s="79"/>
      <c r="E1790" s="79"/>
      <c r="F1790" s="9" t="s">
        <v>1613</v>
      </c>
      <c r="G1790" s="79"/>
      <c r="H1790" s="9" t="s">
        <v>318</v>
      </c>
      <c r="I1790" s="124" t="s">
        <v>318</v>
      </c>
      <c r="J1790" s="9" t="s">
        <v>318</v>
      </c>
    </row>
    <row r="1791" s="27" customFormat="1" ht="34" spans="1:10">
      <c r="A1791" s="9" t="s">
        <v>178</v>
      </c>
      <c r="B1791" s="79">
        <v>250401023</v>
      </c>
      <c r="C1791" s="104" t="s">
        <v>3114</v>
      </c>
      <c r="D1791" s="79" t="s">
        <v>3115</v>
      </c>
      <c r="E1791" s="79"/>
      <c r="F1791" s="9" t="s">
        <v>1613</v>
      </c>
      <c r="G1791" s="79" t="s">
        <v>2203</v>
      </c>
      <c r="H1791" s="9"/>
      <c r="I1791" s="123"/>
      <c r="J1791" s="16"/>
    </row>
    <row r="1792" s="27" customFormat="1" ht="34" spans="1:10">
      <c r="A1792" s="9" t="s">
        <v>178</v>
      </c>
      <c r="B1792" s="79" t="s">
        <v>3116</v>
      </c>
      <c r="C1792" s="104" t="s">
        <v>3117</v>
      </c>
      <c r="D1792" s="79" t="s">
        <v>3115</v>
      </c>
      <c r="E1792" s="79"/>
      <c r="F1792" s="9" t="s">
        <v>1613</v>
      </c>
      <c r="G1792" s="79" t="s">
        <v>2203</v>
      </c>
      <c r="H1792" s="9">
        <v>16</v>
      </c>
      <c r="I1792" s="123">
        <v>14.4</v>
      </c>
      <c r="J1792" s="16">
        <v>12.8</v>
      </c>
    </row>
    <row r="1793" s="27" customFormat="1" ht="34" spans="1:10">
      <c r="A1793" s="9" t="s">
        <v>178</v>
      </c>
      <c r="B1793" s="79" t="s">
        <v>3118</v>
      </c>
      <c r="C1793" s="104" t="s">
        <v>3119</v>
      </c>
      <c r="D1793" s="79" t="s">
        <v>3115</v>
      </c>
      <c r="E1793" s="79"/>
      <c r="F1793" s="9" t="s">
        <v>1613</v>
      </c>
      <c r="G1793" s="79" t="s">
        <v>2203</v>
      </c>
      <c r="H1793" s="9">
        <v>6</v>
      </c>
      <c r="I1793" s="123">
        <v>5.4</v>
      </c>
      <c r="J1793" s="16">
        <v>4.8</v>
      </c>
    </row>
    <row r="1794" s="27" customFormat="1" spans="1:10">
      <c r="A1794" s="9" t="s">
        <v>178</v>
      </c>
      <c r="B1794" s="79">
        <v>250401024</v>
      </c>
      <c r="C1794" s="104" t="s">
        <v>3120</v>
      </c>
      <c r="D1794" s="79"/>
      <c r="E1794" s="79"/>
      <c r="F1794" s="9" t="s">
        <v>1613</v>
      </c>
      <c r="G1794" s="79"/>
      <c r="H1794" s="9">
        <v>3</v>
      </c>
      <c r="I1794" s="123">
        <v>2.7</v>
      </c>
      <c r="J1794" s="16">
        <v>2.4</v>
      </c>
    </row>
    <row r="1795" s="27" customFormat="1" spans="1:10">
      <c r="A1795" s="9" t="s">
        <v>178</v>
      </c>
      <c r="B1795" s="79">
        <v>250401025</v>
      </c>
      <c r="C1795" s="104" t="s">
        <v>3121</v>
      </c>
      <c r="D1795" s="79"/>
      <c r="E1795" s="79"/>
      <c r="F1795" s="9" t="s">
        <v>1613</v>
      </c>
      <c r="G1795" s="79"/>
      <c r="H1795" s="9"/>
      <c r="I1795" s="123"/>
      <c r="J1795" s="16"/>
    </row>
    <row r="1796" s="27" customFormat="1" ht="34" spans="1:10">
      <c r="A1796" s="9" t="s">
        <v>178</v>
      </c>
      <c r="B1796" s="79" t="s">
        <v>3122</v>
      </c>
      <c r="C1796" s="104" t="s">
        <v>3123</v>
      </c>
      <c r="D1796" s="79"/>
      <c r="E1796" s="79"/>
      <c r="F1796" s="9" t="s">
        <v>1613</v>
      </c>
      <c r="G1796" s="79"/>
      <c r="H1796" s="9">
        <v>15</v>
      </c>
      <c r="I1796" s="123">
        <v>13.5</v>
      </c>
      <c r="J1796" s="16">
        <v>12</v>
      </c>
    </row>
    <row r="1797" s="27" customFormat="1" spans="1:10">
      <c r="A1797" s="9" t="s">
        <v>178</v>
      </c>
      <c r="B1797" s="79" t="s">
        <v>3124</v>
      </c>
      <c r="C1797" s="104" t="s">
        <v>3125</v>
      </c>
      <c r="D1797" s="79"/>
      <c r="E1797" s="79"/>
      <c r="F1797" s="9" t="s">
        <v>1613</v>
      </c>
      <c r="G1797" s="79"/>
      <c r="H1797" s="118">
        <v>3.5</v>
      </c>
      <c r="I1797" s="125">
        <v>3.15</v>
      </c>
      <c r="J1797" s="114">
        <v>2.8</v>
      </c>
    </row>
    <row r="1798" s="27" customFormat="1" ht="34" spans="1:10">
      <c r="A1798" s="9" t="s">
        <v>178</v>
      </c>
      <c r="B1798" s="79" t="s">
        <v>3126</v>
      </c>
      <c r="C1798" s="104" t="s">
        <v>3127</v>
      </c>
      <c r="D1798" s="79"/>
      <c r="E1798" s="79"/>
      <c r="F1798" s="9" t="s">
        <v>1613</v>
      </c>
      <c r="G1798" s="79"/>
      <c r="H1798" s="9">
        <v>43</v>
      </c>
      <c r="I1798" s="123">
        <v>38.7</v>
      </c>
      <c r="J1798" s="16">
        <v>34.4</v>
      </c>
    </row>
    <row r="1799" s="27" customFormat="1" spans="1:10">
      <c r="A1799" s="9" t="s">
        <v>178</v>
      </c>
      <c r="B1799" s="79">
        <v>250401026</v>
      </c>
      <c r="C1799" s="104" t="s">
        <v>3128</v>
      </c>
      <c r="D1799" s="79"/>
      <c r="E1799" s="79"/>
      <c r="F1799" s="9" t="s">
        <v>1613</v>
      </c>
      <c r="G1799" s="79"/>
      <c r="H1799" s="9" t="s">
        <v>318</v>
      </c>
      <c r="I1799" s="124" t="s">
        <v>318</v>
      </c>
      <c r="J1799" s="9" t="s">
        <v>318</v>
      </c>
    </row>
    <row r="1800" s="27" customFormat="1" ht="34" spans="1:10">
      <c r="A1800" s="9" t="s">
        <v>178</v>
      </c>
      <c r="B1800" s="160">
        <v>250401027</v>
      </c>
      <c r="C1800" s="104" t="s">
        <v>3129</v>
      </c>
      <c r="D1800" s="79"/>
      <c r="E1800" s="79"/>
      <c r="F1800" s="9" t="s">
        <v>1613</v>
      </c>
      <c r="G1800" s="79" t="s">
        <v>2203</v>
      </c>
      <c r="H1800" s="9">
        <v>25</v>
      </c>
      <c r="I1800" s="123">
        <v>22.5</v>
      </c>
      <c r="J1800" s="16">
        <v>20</v>
      </c>
    </row>
    <row r="1801" s="27" customFormat="1" spans="1:10">
      <c r="A1801" s="9" t="s">
        <v>178</v>
      </c>
      <c r="B1801" s="79">
        <v>250401028</v>
      </c>
      <c r="C1801" s="104" t="s">
        <v>3130</v>
      </c>
      <c r="D1801" s="79"/>
      <c r="E1801" s="79"/>
      <c r="F1801" s="9" t="s">
        <v>1613</v>
      </c>
      <c r="G1801" s="79"/>
      <c r="H1801" s="9"/>
      <c r="I1801" s="123"/>
      <c r="J1801" s="16"/>
    </row>
    <row r="1802" s="27" customFormat="1" ht="34" spans="1:10">
      <c r="A1802" s="9" t="s">
        <v>178</v>
      </c>
      <c r="B1802" s="79" t="s">
        <v>3131</v>
      </c>
      <c r="C1802" s="104" t="s">
        <v>3132</v>
      </c>
      <c r="D1802" s="79"/>
      <c r="E1802" s="79"/>
      <c r="F1802" s="9" t="s">
        <v>1613</v>
      </c>
      <c r="G1802" s="79"/>
      <c r="H1802" s="9">
        <v>20</v>
      </c>
      <c r="I1802" s="123">
        <v>18</v>
      </c>
      <c r="J1802" s="16">
        <v>16</v>
      </c>
    </row>
    <row r="1803" s="27" customFormat="1" spans="1:10">
      <c r="A1803" s="9" t="s">
        <v>178</v>
      </c>
      <c r="B1803" s="79" t="s">
        <v>3133</v>
      </c>
      <c r="C1803" s="104" t="s">
        <v>3134</v>
      </c>
      <c r="D1803" s="79"/>
      <c r="E1803" s="79"/>
      <c r="F1803" s="9" t="s">
        <v>1613</v>
      </c>
      <c r="G1803" s="79"/>
      <c r="H1803" s="9">
        <v>4</v>
      </c>
      <c r="I1803" s="123">
        <v>3.6</v>
      </c>
      <c r="J1803" s="16">
        <v>3.2</v>
      </c>
    </row>
    <row r="1804" s="27" customFormat="1" spans="1:10">
      <c r="A1804" s="9" t="s">
        <v>178</v>
      </c>
      <c r="B1804" s="79">
        <v>250401029</v>
      </c>
      <c r="C1804" s="104" t="s">
        <v>3135</v>
      </c>
      <c r="D1804" s="79"/>
      <c r="E1804" s="79"/>
      <c r="F1804" s="9" t="s">
        <v>1613</v>
      </c>
      <c r="G1804" s="79"/>
      <c r="H1804" s="9">
        <v>59</v>
      </c>
      <c r="I1804" s="123">
        <v>53.1</v>
      </c>
      <c r="J1804" s="126">
        <v>47.2</v>
      </c>
    </row>
    <row r="1805" s="27" customFormat="1" ht="34" spans="1:10">
      <c r="A1805" s="9" t="s">
        <v>178</v>
      </c>
      <c r="B1805" s="79">
        <v>250401030</v>
      </c>
      <c r="C1805" s="104" t="s">
        <v>3136</v>
      </c>
      <c r="D1805" s="79"/>
      <c r="E1805" s="79"/>
      <c r="F1805" s="9" t="s">
        <v>1613</v>
      </c>
      <c r="G1805" s="113"/>
      <c r="H1805" s="9">
        <v>66</v>
      </c>
      <c r="I1805" s="123">
        <v>59.4</v>
      </c>
      <c r="J1805" s="16">
        <v>52.8</v>
      </c>
    </row>
    <row r="1806" s="27" customFormat="1" ht="34" spans="1:10">
      <c r="A1806" s="9" t="s">
        <v>178</v>
      </c>
      <c r="B1806" s="79">
        <v>250401031</v>
      </c>
      <c r="C1806" s="104" t="s">
        <v>3137</v>
      </c>
      <c r="D1806" s="79"/>
      <c r="E1806" s="79"/>
      <c r="F1806" s="9" t="s">
        <v>1848</v>
      </c>
      <c r="G1806" s="113"/>
      <c r="H1806" s="9">
        <v>54</v>
      </c>
      <c r="I1806" s="123">
        <v>48.6</v>
      </c>
      <c r="J1806" s="126">
        <v>43.2</v>
      </c>
    </row>
    <row r="1807" s="27" customFormat="1" ht="34" spans="1:10">
      <c r="A1807" s="9" t="s">
        <v>178</v>
      </c>
      <c r="B1807" s="79">
        <v>250401032</v>
      </c>
      <c r="C1807" s="104" t="s">
        <v>3138</v>
      </c>
      <c r="D1807" s="79"/>
      <c r="E1807" s="79"/>
      <c r="F1807" s="9" t="s">
        <v>1613</v>
      </c>
      <c r="G1807" s="79"/>
      <c r="H1807" s="9">
        <v>30</v>
      </c>
      <c r="I1807" s="123">
        <v>27</v>
      </c>
      <c r="J1807" s="16">
        <v>24</v>
      </c>
    </row>
    <row r="1808" s="27" customFormat="1" ht="34" spans="1:10">
      <c r="A1808" s="9" t="s">
        <v>178</v>
      </c>
      <c r="B1808" s="79">
        <v>250401033</v>
      </c>
      <c r="C1808" s="79" t="s">
        <v>3139</v>
      </c>
      <c r="D1808" s="79" t="s">
        <v>3140</v>
      </c>
      <c r="E1808" s="79"/>
      <c r="F1808" s="9" t="s">
        <v>3141</v>
      </c>
      <c r="G1808" s="79"/>
      <c r="H1808" s="9"/>
      <c r="I1808" s="123"/>
      <c r="J1808" s="16"/>
    </row>
    <row r="1809" s="27" customFormat="1" ht="34" spans="1:10">
      <c r="A1809" s="9" t="s">
        <v>178</v>
      </c>
      <c r="B1809" s="79" t="s">
        <v>3142</v>
      </c>
      <c r="C1809" s="104" t="s">
        <v>3143</v>
      </c>
      <c r="D1809" s="79" t="s">
        <v>3140</v>
      </c>
      <c r="E1809" s="79"/>
      <c r="F1809" s="9" t="s">
        <v>3141</v>
      </c>
      <c r="G1809" s="79"/>
      <c r="H1809" s="9">
        <v>45</v>
      </c>
      <c r="I1809" s="123">
        <v>40.5</v>
      </c>
      <c r="J1809" s="16">
        <v>36</v>
      </c>
    </row>
    <row r="1810" s="27" customFormat="1" ht="34" spans="1:10">
      <c r="A1810" s="9" t="s">
        <v>178</v>
      </c>
      <c r="B1810" s="79" t="s">
        <v>3144</v>
      </c>
      <c r="C1810" s="104" t="s">
        <v>3145</v>
      </c>
      <c r="D1810" s="113"/>
      <c r="E1810" s="79"/>
      <c r="F1810" s="9" t="s">
        <v>1613</v>
      </c>
      <c r="G1810" s="79"/>
      <c r="H1810" s="9" t="s">
        <v>318</v>
      </c>
      <c r="I1810" s="124" t="s">
        <v>318</v>
      </c>
      <c r="J1810" s="9" t="s">
        <v>318</v>
      </c>
    </row>
    <row r="1811" s="27" customFormat="1" ht="36" spans="1:10">
      <c r="A1811" s="9" t="s">
        <v>178</v>
      </c>
      <c r="B1811" s="79" t="s">
        <v>3146</v>
      </c>
      <c r="C1811" s="85" t="s">
        <v>3147</v>
      </c>
      <c r="D1811" s="86"/>
      <c r="E1811" s="86"/>
      <c r="F1811" s="83" t="s">
        <v>1613</v>
      </c>
      <c r="G1811" s="149"/>
      <c r="H1811" s="9">
        <v>70</v>
      </c>
      <c r="I1811" s="123">
        <v>63</v>
      </c>
      <c r="J1811" s="16">
        <v>56</v>
      </c>
    </row>
    <row r="1812" s="27" customFormat="1" ht="36" spans="1:10">
      <c r="A1812" s="9" t="s">
        <v>178</v>
      </c>
      <c r="B1812" s="79" t="s">
        <v>3148</v>
      </c>
      <c r="C1812" s="85" t="s">
        <v>3149</v>
      </c>
      <c r="D1812" s="86"/>
      <c r="E1812" s="86"/>
      <c r="F1812" s="83" t="s">
        <v>1613</v>
      </c>
      <c r="G1812" s="149"/>
      <c r="H1812" s="9">
        <v>120</v>
      </c>
      <c r="I1812" s="123">
        <v>108</v>
      </c>
      <c r="J1812" s="16">
        <v>96</v>
      </c>
    </row>
    <row r="1813" s="27" customFormat="1" ht="36" spans="1:10">
      <c r="A1813" s="9" t="s">
        <v>178</v>
      </c>
      <c r="B1813" s="79" t="s">
        <v>3150</v>
      </c>
      <c r="C1813" s="85" t="s">
        <v>3151</v>
      </c>
      <c r="D1813" s="86"/>
      <c r="E1813" s="86"/>
      <c r="F1813" s="83" t="s">
        <v>1613</v>
      </c>
      <c r="G1813" s="149"/>
      <c r="H1813" s="9">
        <v>120</v>
      </c>
      <c r="I1813" s="123">
        <v>108</v>
      </c>
      <c r="J1813" s="16">
        <v>96</v>
      </c>
    </row>
    <row r="1814" s="27" customFormat="1" ht="36" spans="1:10">
      <c r="A1814" s="9" t="s">
        <v>178</v>
      </c>
      <c r="B1814" s="79" t="s">
        <v>3152</v>
      </c>
      <c r="C1814" s="85" t="s">
        <v>3153</v>
      </c>
      <c r="D1814" s="86"/>
      <c r="E1814" s="86"/>
      <c r="F1814" s="83" t="s">
        <v>1613</v>
      </c>
      <c r="G1814" s="149"/>
      <c r="H1814" s="9">
        <v>120</v>
      </c>
      <c r="I1814" s="123">
        <v>108</v>
      </c>
      <c r="J1814" s="16">
        <v>96</v>
      </c>
    </row>
    <row r="1815" s="27" customFormat="1" ht="34" spans="1:10">
      <c r="A1815" s="9" t="s">
        <v>178</v>
      </c>
      <c r="B1815" s="79" t="s">
        <v>3154</v>
      </c>
      <c r="C1815" s="104" t="s">
        <v>3155</v>
      </c>
      <c r="D1815" s="79"/>
      <c r="E1815" s="79"/>
      <c r="F1815" s="9" t="s">
        <v>1613</v>
      </c>
      <c r="G1815" s="79" t="s">
        <v>3156</v>
      </c>
      <c r="H1815" s="9">
        <v>120</v>
      </c>
      <c r="I1815" s="123">
        <v>108</v>
      </c>
      <c r="J1815" s="16">
        <v>96</v>
      </c>
    </row>
    <row r="1816" s="27" customFormat="1" ht="34" spans="1:10">
      <c r="A1816" s="9" t="s">
        <v>178</v>
      </c>
      <c r="B1816" s="79" t="s">
        <v>3157</v>
      </c>
      <c r="C1816" s="104" t="s">
        <v>3158</v>
      </c>
      <c r="D1816" s="79"/>
      <c r="E1816" s="79"/>
      <c r="F1816" s="9" t="s">
        <v>1613</v>
      </c>
      <c r="G1816" s="79" t="s">
        <v>3159</v>
      </c>
      <c r="H1816" s="9">
        <v>120</v>
      </c>
      <c r="I1816" s="123">
        <v>108</v>
      </c>
      <c r="J1816" s="16">
        <v>96</v>
      </c>
    </row>
    <row r="1817" s="27" customFormat="1" spans="1:10">
      <c r="A1817" s="9" t="s">
        <v>178</v>
      </c>
      <c r="B1817" s="79">
        <v>250401034</v>
      </c>
      <c r="C1817" s="104" t="s">
        <v>3160</v>
      </c>
      <c r="D1817" s="79"/>
      <c r="E1817" s="79"/>
      <c r="F1817" s="9" t="s">
        <v>1613</v>
      </c>
      <c r="G1817" s="79"/>
      <c r="H1817" s="9" t="s">
        <v>318</v>
      </c>
      <c r="I1817" s="124" t="s">
        <v>318</v>
      </c>
      <c r="J1817" s="9" t="s">
        <v>318</v>
      </c>
    </row>
    <row r="1818" s="27" customFormat="1" spans="1:10">
      <c r="A1818" s="9" t="s">
        <v>178</v>
      </c>
      <c r="B1818" s="79">
        <v>250401035</v>
      </c>
      <c r="C1818" s="104" t="s">
        <v>3161</v>
      </c>
      <c r="D1818" s="79"/>
      <c r="E1818" s="79"/>
      <c r="F1818" s="9" t="s">
        <v>1613</v>
      </c>
      <c r="G1818" s="79"/>
      <c r="H1818" s="9" t="s">
        <v>318</v>
      </c>
      <c r="I1818" s="124" t="s">
        <v>318</v>
      </c>
      <c r="J1818" s="9" t="s">
        <v>318</v>
      </c>
    </row>
    <row r="1819" s="27" customFormat="1" ht="34" spans="1:10">
      <c r="A1819" s="9" t="s">
        <v>178</v>
      </c>
      <c r="B1819" s="79" t="s">
        <v>3162</v>
      </c>
      <c r="C1819" s="104" t="s">
        <v>3163</v>
      </c>
      <c r="D1819" s="113"/>
      <c r="E1819" s="79"/>
      <c r="F1819" s="9" t="s">
        <v>26</v>
      </c>
      <c r="G1819" s="79"/>
      <c r="H1819" s="9">
        <v>456</v>
      </c>
      <c r="I1819" s="123">
        <v>410.4</v>
      </c>
      <c r="J1819" s="16">
        <v>364.8</v>
      </c>
    </row>
    <row r="1820" s="27" customFormat="1" spans="1:10">
      <c r="A1820" s="9"/>
      <c r="B1820" s="79">
        <v>250402</v>
      </c>
      <c r="C1820" s="104" t="s">
        <v>3164</v>
      </c>
      <c r="D1820" s="79"/>
      <c r="E1820" s="79"/>
      <c r="F1820" s="9"/>
      <c r="G1820" s="79"/>
      <c r="H1820" s="9"/>
      <c r="I1820" s="123"/>
      <c r="J1820" s="16"/>
    </row>
    <row r="1821" s="27" customFormat="1" ht="34" spans="1:10">
      <c r="A1821" s="9" t="s">
        <v>178</v>
      </c>
      <c r="B1821" s="79">
        <v>250402001</v>
      </c>
      <c r="C1821" s="104" t="s">
        <v>3165</v>
      </c>
      <c r="D1821" s="79"/>
      <c r="E1821" s="79"/>
      <c r="F1821" s="9" t="s">
        <v>1613</v>
      </c>
      <c r="G1821" s="79"/>
      <c r="H1821" s="9">
        <v>25</v>
      </c>
      <c r="I1821" s="123">
        <v>22.5</v>
      </c>
      <c r="J1821" s="16">
        <v>20</v>
      </c>
    </row>
    <row r="1822" s="27" customFormat="1" spans="1:10">
      <c r="A1822" s="9" t="s">
        <v>178</v>
      </c>
      <c r="B1822" s="79">
        <v>250402002</v>
      </c>
      <c r="C1822" s="104" t="s">
        <v>3166</v>
      </c>
      <c r="D1822" s="79"/>
      <c r="E1822" s="79"/>
      <c r="F1822" s="9"/>
      <c r="G1822" s="113"/>
      <c r="H1822" s="9"/>
      <c r="I1822" s="123"/>
      <c r="J1822" s="16"/>
    </row>
    <row r="1823" s="27" customFormat="1" spans="1:10">
      <c r="A1823" s="9" t="s">
        <v>178</v>
      </c>
      <c r="B1823" s="79" t="s">
        <v>3167</v>
      </c>
      <c r="C1823" s="104" t="s">
        <v>3168</v>
      </c>
      <c r="D1823" s="79"/>
      <c r="E1823" s="79"/>
      <c r="F1823" s="9" t="s">
        <v>1613</v>
      </c>
      <c r="G1823" s="79"/>
      <c r="H1823" s="9">
        <v>31</v>
      </c>
      <c r="I1823" s="123">
        <v>27.9</v>
      </c>
      <c r="J1823" s="126">
        <v>24.8</v>
      </c>
    </row>
    <row r="1824" s="27" customFormat="1" spans="1:10">
      <c r="A1824" s="9" t="s">
        <v>178</v>
      </c>
      <c r="B1824" s="79" t="s">
        <v>3169</v>
      </c>
      <c r="C1824" s="104" t="s">
        <v>3170</v>
      </c>
      <c r="D1824" s="79"/>
      <c r="E1824" s="79"/>
      <c r="F1824" s="9" t="s">
        <v>1613</v>
      </c>
      <c r="G1824" s="79"/>
      <c r="H1824" s="118">
        <v>52</v>
      </c>
      <c r="I1824" s="125">
        <v>46.8</v>
      </c>
      <c r="J1824" s="114">
        <v>41.6</v>
      </c>
    </row>
    <row r="1825" s="27" customFormat="1" ht="34" spans="1:10">
      <c r="A1825" s="9" t="s">
        <v>178</v>
      </c>
      <c r="B1825" s="79" t="s">
        <v>3171</v>
      </c>
      <c r="C1825" s="104" t="s">
        <v>3172</v>
      </c>
      <c r="D1825" s="79"/>
      <c r="E1825" s="79"/>
      <c r="F1825" s="9" t="s">
        <v>26</v>
      </c>
      <c r="G1825" s="79"/>
      <c r="H1825" s="9">
        <v>57</v>
      </c>
      <c r="I1825" s="123">
        <v>51.3</v>
      </c>
      <c r="J1825" s="16">
        <v>45.6</v>
      </c>
    </row>
    <row r="1826" s="27" customFormat="1" ht="51" spans="1:10">
      <c r="A1826" s="9" t="s">
        <v>178</v>
      </c>
      <c r="B1826" s="79">
        <v>250402003</v>
      </c>
      <c r="C1826" s="104" t="s">
        <v>3173</v>
      </c>
      <c r="D1826" s="79" t="s">
        <v>3174</v>
      </c>
      <c r="E1826" s="79"/>
      <c r="F1826" s="9" t="s">
        <v>1613</v>
      </c>
      <c r="G1826" s="79" t="s">
        <v>2203</v>
      </c>
      <c r="H1826" s="9"/>
      <c r="I1826" s="123"/>
      <c r="J1826" s="16"/>
    </row>
    <row r="1827" s="27" customFormat="1" ht="34" spans="1:10">
      <c r="A1827" s="9" t="s">
        <v>178</v>
      </c>
      <c r="B1827" s="79" t="s">
        <v>3175</v>
      </c>
      <c r="C1827" s="104" t="s">
        <v>3176</v>
      </c>
      <c r="D1827" s="79"/>
      <c r="E1827" s="79"/>
      <c r="F1827" s="9" t="s">
        <v>1613</v>
      </c>
      <c r="G1827" s="113"/>
      <c r="H1827" s="118">
        <v>5.7</v>
      </c>
      <c r="I1827" s="125">
        <v>5.13</v>
      </c>
      <c r="J1827" s="114">
        <v>4.56</v>
      </c>
    </row>
    <row r="1828" s="27" customFormat="1" ht="51" spans="1:10">
      <c r="A1828" s="9" t="s">
        <v>178</v>
      </c>
      <c r="B1828" s="79" t="s">
        <v>3177</v>
      </c>
      <c r="C1828" s="104" t="s">
        <v>3178</v>
      </c>
      <c r="D1828" s="79"/>
      <c r="E1828" s="79"/>
      <c r="F1828" s="9" t="s">
        <v>1613</v>
      </c>
      <c r="G1828" s="79"/>
      <c r="H1828" s="9">
        <v>9</v>
      </c>
      <c r="I1828" s="123">
        <v>8.1</v>
      </c>
      <c r="J1828" s="126">
        <v>7.2</v>
      </c>
    </row>
    <row r="1829" s="27" customFormat="1" ht="34" spans="1:10">
      <c r="A1829" s="9" t="s">
        <v>178</v>
      </c>
      <c r="B1829" s="79" t="s">
        <v>3179</v>
      </c>
      <c r="C1829" s="104" t="s">
        <v>3180</v>
      </c>
      <c r="D1829" s="79"/>
      <c r="E1829" s="79"/>
      <c r="F1829" s="9" t="s">
        <v>26</v>
      </c>
      <c r="G1829" s="6"/>
      <c r="H1829" s="16">
        <v>57</v>
      </c>
      <c r="I1829" s="123">
        <v>51.3</v>
      </c>
      <c r="J1829" s="16">
        <v>45.6</v>
      </c>
    </row>
    <row r="1830" s="27" customFormat="1" spans="1:10">
      <c r="A1830" s="9" t="s">
        <v>178</v>
      </c>
      <c r="B1830" s="79">
        <v>250402004</v>
      </c>
      <c r="C1830" s="104" t="s">
        <v>3181</v>
      </c>
      <c r="D1830" s="79"/>
      <c r="E1830" s="79"/>
      <c r="F1830" s="9" t="s">
        <v>1613</v>
      </c>
      <c r="G1830" s="79"/>
      <c r="H1830" s="9"/>
      <c r="I1830" s="123"/>
      <c r="J1830" s="16"/>
    </row>
    <row r="1831" s="27" customFormat="1" spans="1:10">
      <c r="A1831" s="9" t="s">
        <v>178</v>
      </c>
      <c r="B1831" s="79" t="s">
        <v>3182</v>
      </c>
      <c r="C1831" s="104" t="s">
        <v>3183</v>
      </c>
      <c r="D1831" s="79"/>
      <c r="E1831" s="79"/>
      <c r="F1831" s="9" t="s">
        <v>1613</v>
      </c>
      <c r="G1831" s="79"/>
      <c r="H1831" s="9">
        <v>21</v>
      </c>
      <c r="I1831" s="123">
        <v>18.9</v>
      </c>
      <c r="J1831" s="16">
        <v>16.8</v>
      </c>
    </row>
    <row r="1832" s="27" customFormat="1" spans="1:10">
      <c r="A1832" s="9" t="s">
        <v>178</v>
      </c>
      <c r="B1832" s="79" t="s">
        <v>3184</v>
      </c>
      <c r="C1832" s="104" t="s">
        <v>3185</v>
      </c>
      <c r="D1832" s="79"/>
      <c r="E1832" s="79"/>
      <c r="F1832" s="9" t="s">
        <v>1613</v>
      </c>
      <c r="G1832" s="79"/>
      <c r="H1832" s="9">
        <v>30</v>
      </c>
      <c r="I1832" s="123">
        <v>27</v>
      </c>
      <c r="J1832" s="16">
        <v>24</v>
      </c>
    </row>
    <row r="1833" s="27" customFormat="1" ht="51" spans="1:10">
      <c r="A1833" s="9" t="s">
        <v>178</v>
      </c>
      <c r="B1833" s="79">
        <v>250402005</v>
      </c>
      <c r="C1833" s="104" t="s">
        <v>3186</v>
      </c>
      <c r="D1833" s="79" t="s">
        <v>3187</v>
      </c>
      <c r="E1833" s="79"/>
      <c r="F1833" s="9" t="s">
        <v>1613</v>
      </c>
      <c r="G1833" s="79" t="s">
        <v>2203</v>
      </c>
      <c r="H1833" s="9">
        <v>54</v>
      </c>
      <c r="I1833" s="123">
        <v>48.6</v>
      </c>
      <c r="J1833" s="126">
        <v>43.2</v>
      </c>
    </row>
    <row r="1834" s="27" customFormat="1" ht="34" spans="1:10">
      <c r="A1834" s="9" t="s">
        <v>178</v>
      </c>
      <c r="B1834" s="6" t="s">
        <v>3188</v>
      </c>
      <c r="C1834" s="80" t="s">
        <v>3189</v>
      </c>
      <c r="D1834" s="79"/>
      <c r="E1834" s="79"/>
      <c r="F1834" s="9" t="s">
        <v>26</v>
      </c>
      <c r="G1834" s="6"/>
      <c r="H1834" s="16">
        <v>76</v>
      </c>
      <c r="I1834" s="123">
        <v>68.4</v>
      </c>
      <c r="J1834" s="126">
        <v>60.8</v>
      </c>
    </row>
    <row r="1835" s="27" customFormat="1" spans="1:10">
      <c r="A1835" s="9" t="s">
        <v>178</v>
      </c>
      <c r="B1835" s="79">
        <v>250402006</v>
      </c>
      <c r="C1835" s="104" t="s">
        <v>3190</v>
      </c>
      <c r="D1835" s="79"/>
      <c r="E1835" s="79"/>
      <c r="F1835" s="9" t="s">
        <v>1613</v>
      </c>
      <c r="G1835" s="113"/>
      <c r="H1835" s="9"/>
      <c r="I1835" s="123"/>
      <c r="J1835" s="16"/>
    </row>
    <row r="1836" s="27" customFormat="1" ht="34" spans="1:10">
      <c r="A1836" s="9" t="s">
        <v>178</v>
      </c>
      <c r="B1836" s="79" t="s">
        <v>3191</v>
      </c>
      <c r="C1836" s="104" t="s">
        <v>3192</v>
      </c>
      <c r="D1836" s="79"/>
      <c r="E1836" s="79"/>
      <c r="F1836" s="9" t="s">
        <v>1613</v>
      </c>
      <c r="G1836" s="79"/>
      <c r="H1836" s="9">
        <v>7</v>
      </c>
      <c r="I1836" s="123">
        <v>6.3</v>
      </c>
      <c r="J1836" s="16">
        <v>5.6</v>
      </c>
    </row>
    <row r="1837" s="27" customFormat="1" ht="34" spans="1:10">
      <c r="A1837" s="9" t="s">
        <v>178</v>
      </c>
      <c r="B1837" s="79" t="s">
        <v>3193</v>
      </c>
      <c r="C1837" s="104" t="s">
        <v>3194</v>
      </c>
      <c r="D1837" s="79"/>
      <c r="E1837" s="79"/>
      <c r="F1837" s="9" t="s">
        <v>1613</v>
      </c>
      <c r="G1837" s="79"/>
      <c r="H1837" s="9">
        <v>35</v>
      </c>
      <c r="I1837" s="123">
        <v>31.5</v>
      </c>
      <c r="J1837" s="16">
        <v>28</v>
      </c>
    </row>
    <row r="1838" s="27" customFormat="1" ht="34" spans="1:10">
      <c r="A1838" s="9" t="s">
        <v>178</v>
      </c>
      <c r="B1838" s="79" t="s">
        <v>3195</v>
      </c>
      <c r="C1838" s="104" t="s">
        <v>3196</v>
      </c>
      <c r="D1838" s="79"/>
      <c r="E1838" s="79"/>
      <c r="F1838" s="9" t="s">
        <v>26</v>
      </c>
      <c r="G1838" s="79"/>
      <c r="H1838" s="9">
        <v>57</v>
      </c>
      <c r="I1838" s="123">
        <v>51.3</v>
      </c>
      <c r="J1838" s="16">
        <v>45.6</v>
      </c>
    </row>
    <row r="1839" s="27" customFormat="1" spans="1:10">
      <c r="A1839" s="9" t="s">
        <v>178</v>
      </c>
      <c r="B1839" s="79">
        <v>250402007</v>
      </c>
      <c r="C1839" s="104" t="s">
        <v>3197</v>
      </c>
      <c r="D1839" s="113"/>
      <c r="E1839" s="79"/>
      <c r="F1839" s="9" t="s">
        <v>1613</v>
      </c>
      <c r="G1839" s="6"/>
      <c r="H1839" s="16"/>
      <c r="I1839" s="123"/>
      <c r="J1839" s="16"/>
    </row>
    <row r="1840" s="27" customFormat="1" ht="34" spans="1:10">
      <c r="A1840" s="9" t="s">
        <v>178</v>
      </c>
      <c r="B1840" s="79" t="s">
        <v>3198</v>
      </c>
      <c r="C1840" s="104" t="s">
        <v>3199</v>
      </c>
      <c r="D1840" s="79"/>
      <c r="E1840" s="79"/>
      <c r="F1840" s="9" t="s">
        <v>1613</v>
      </c>
      <c r="G1840" s="113"/>
      <c r="H1840" s="9">
        <v>9</v>
      </c>
      <c r="I1840" s="123">
        <v>8.1</v>
      </c>
      <c r="J1840" s="16">
        <v>7.2</v>
      </c>
    </row>
    <row r="1841" s="27" customFormat="1" ht="51" spans="1:10">
      <c r="A1841" s="9" t="s">
        <v>178</v>
      </c>
      <c r="B1841" s="79" t="s">
        <v>3200</v>
      </c>
      <c r="C1841" s="104" t="s">
        <v>3201</v>
      </c>
      <c r="D1841" s="79"/>
      <c r="E1841" s="79"/>
      <c r="F1841" s="9" t="s">
        <v>1613</v>
      </c>
      <c r="G1841" s="79"/>
      <c r="H1841" s="118">
        <v>24</v>
      </c>
      <c r="I1841" s="125">
        <v>21.6</v>
      </c>
      <c r="J1841" s="114">
        <v>19.2</v>
      </c>
    </row>
    <row r="1842" s="27" customFormat="1" ht="34" spans="1:10">
      <c r="A1842" s="9" t="s">
        <v>178</v>
      </c>
      <c r="B1842" s="79" t="s">
        <v>3202</v>
      </c>
      <c r="C1842" s="104" t="s">
        <v>3203</v>
      </c>
      <c r="D1842" s="79"/>
      <c r="E1842" s="79"/>
      <c r="F1842" s="9" t="s">
        <v>26</v>
      </c>
      <c r="G1842" s="79"/>
      <c r="H1842" s="9">
        <v>57</v>
      </c>
      <c r="I1842" s="123">
        <v>51.3</v>
      </c>
      <c r="J1842" s="16">
        <v>45.6</v>
      </c>
    </row>
    <row r="1843" s="27" customFormat="1" ht="51" spans="1:10">
      <c r="A1843" s="9" t="s">
        <v>178</v>
      </c>
      <c r="B1843" s="79" t="s">
        <v>3204</v>
      </c>
      <c r="C1843" s="104" t="s">
        <v>3205</v>
      </c>
      <c r="D1843" s="79"/>
      <c r="E1843" s="79"/>
      <c r="F1843" s="9" t="s">
        <v>1613</v>
      </c>
      <c r="G1843" s="79"/>
      <c r="H1843" s="9">
        <v>9</v>
      </c>
      <c r="I1843" s="123">
        <v>8.1</v>
      </c>
      <c r="J1843" s="16">
        <v>7.2</v>
      </c>
    </row>
    <row r="1844" s="27" customFormat="1" ht="34" spans="1:10">
      <c r="A1844" s="9" t="s">
        <v>178</v>
      </c>
      <c r="B1844" s="79" t="s">
        <v>3206</v>
      </c>
      <c r="C1844" s="104" t="s">
        <v>3207</v>
      </c>
      <c r="D1844" s="79"/>
      <c r="E1844" s="79"/>
      <c r="F1844" s="9" t="s">
        <v>26</v>
      </c>
      <c r="G1844" s="79"/>
      <c r="H1844" s="9">
        <v>57</v>
      </c>
      <c r="I1844" s="123">
        <v>51.3</v>
      </c>
      <c r="J1844" s="16">
        <v>45.6</v>
      </c>
    </row>
    <row r="1845" s="27" customFormat="1" ht="34" spans="1:16382">
      <c r="A1845" s="117" t="s">
        <v>178</v>
      </c>
      <c r="B1845" s="161" t="s">
        <v>3208</v>
      </c>
      <c r="C1845" s="104" t="s">
        <v>3209</v>
      </c>
      <c r="D1845" s="161"/>
      <c r="E1845" s="117"/>
      <c r="F1845" s="9" t="s">
        <v>1613</v>
      </c>
      <c r="G1845" s="79"/>
      <c r="H1845" s="93">
        <v>28</v>
      </c>
      <c r="I1845" s="123">
        <f>0.9*H1845</f>
        <v>25.2</v>
      </c>
      <c r="J1845" s="16">
        <f>0.8*H1845</f>
        <v>22.4</v>
      </c>
      <c r="K1845" s="41"/>
      <c r="L1845" s="41"/>
      <c r="M1845" s="41"/>
      <c r="N1845" s="41"/>
      <c r="O1845" s="41"/>
      <c r="P1845" s="41"/>
      <c r="Q1845" s="41"/>
      <c r="R1845" s="41"/>
      <c r="S1845" s="41"/>
      <c r="T1845" s="41"/>
      <c r="U1845" s="41"/>
      <c r="V1845" s="41"/>
      <c r="W1845" s="41"/>
      <c r="X1845" s="41"/>
      <c r="Y1845" s="41"/>
      <c r="Z1845" s="41"/>
      <c r="AA1845" s="41"/>
      <c r="AB1845" s="41"/>
      <c r="AC1845" s="41"/>
      <c r="AD1845" s="41"/>
      <c r="AE1845" s="41"/>
      <c r="AF1845" s="41"/>
      <c r="AG1845" s="41"/>
      <c r="AH1845" s="41"/>
      <c r="AI1845" s="41"/>
      <c r="AJ1845" s="41"/>
      <c r="AK1845" s="41"/>
      <c r="AL1845" s="41"/>
      <c r="AM1845" s="41"/>
      <c r="AN1845" s="41"/>
      <c r="AO1845" s="41"/>
      <c r="AP1845" s="41"/>
      <c r="AQ1845" s="41"/>
      <c r="AR1845" s="41"/>
      <c r="AS1845" s="41"/>
      <c r="AT1845" s="41"/>
      <c r="AU1845" s="41"/>
      <c r="AV1845" s="41"/>
      <c r="AW1845" s="41"/>
      <c r="AX1845" s="41"/>
      <c r="AY1845" s="41"/>
      <c r="AZ1845" s="41"/>
      <c r="BA1845" s="41"/>
      <c r="BB1845" s="41"/>
      <c r="BC1845" s="41"/>
      <c r="BD1845" s="41"/>
      <c r="BE1845" s="41"/>
      <c r="BF1845" s="41"/>
      <c r="BG1845" s="41"/>
      <c r="BH1845" s="41"/>
      <c r="BI1845" s="41"/>
      <c r="BJ1845" s="41"/>
      <c r="BK1845" s="41"/>
      <c r="BL1845" s="41"/>
      <c r="BM1845" s="41"/>
      <c r="BN1845" s="41"/>
      <c r="BO1845" s="41"/>
      <c r="BP1845" s="41"/>
      <c r="BQ1845" s="41"/>
      <c r="BR1845" s="41"/>
      <c r="BS1845" s="41"/>
      <c r="BT1845" s="41"/>
      <c r="BU1845" s="41"/>
      <c r="BV1845" s="41"/>
      <c r="BW1845" s="41"/>
      <c r="BX1845" s="41"/>
      <c r="BY1845" s="41"/>
      <c r="BZ1845" s="41"/>
      <c r="CA1845" s="41"/>
      <c r="CB1845" s="41"/>
      <c r="CC1845" s="41"/>
      <c r="CD1845" s="41"/>
      <c r="CE1845" s="41"/>
      <c r="CF1845" s="41"/>
      <c r="CG1845" s="41"/>
      <c r="CH1845" s="41"/>
      <c r="CI1845" s="41"/>
      <c r="CJ1845" s="41"/>
      <c r="CK1845" s="41"/>
      <c r="CL1845" s="41"/>
      <c r="CM1845" s="41"/>
      <c r="CN1845" s="41"/>
      <c r="CO1845" s="41"/>
      <c r="CP1845" s="41"/>
      <c r="CQ1845" s="41"/>
      <c r="CR1845" s="41"/>
      <c r="CS1845" s="41"/>
      <c r="CT1845" s="41"/>
      <c r="CU1845" s="41"/>
      <c r="CV1845" s="41"/>
      <c r="CW1845" s="41"/>
      <c r="CX1845" s="41"/>
      <c r="CY1845" s="41"/>
      <c r="CZ1845" s="41"/>
      <c r="DA1845" s="41"/>
      <c r="DB1845" s="41"/>
      <c r="DC1845" s="41"/>
      <c r="DD1845" s="41"/>
      <c r="DE1845" s="41"/>
      <c r="DF1845" s="41"/>
      <c r="DG1845" s="41"/>
      <c r="DH1845" s="41"/>
      <c r="DI1845" s="41"/>
      <c r="DJ1845" s="41"/>
      <c r="DK1845" s="41"/>
      <c r="DL1845" s="41"/>
      <c r="DM1845" s="41"/>
      <c r="DN1845" s="41"/>
      <c r="DO1845" s="41"/>
      <c r="DP1845" s="41"/>
      <c r="DQ1845" s="41"/>
      <c r="DR1845" s="41"/>
      <c r="DS1845" s="41"/>
      <c r="DT1845" s="41"/>
      <c r="DU1845" s="41"/>
      <c r="DV1845" s="41"/>
      <c r="DW1845" s="41"/>
      <c r="DX1845" s="41"/>
      <c r="DY1845" s="41"/>
      <c r="DZ1845" s="41"/>
      <c r="EA1845" s="41"/>
      <c r="EB1845" s="41"/>
      <c r="EC1845" s="41"/>
      <c r="ED1845" s="41"/>
      <c r="EE1845" s="41"/>
      <c r="EF1845" s="41"/>
      <c r="EG1845" s="41"/>
      <c r="EH1845" s="41"/>
      <c r="EI1845" s="41"/>
      <c r="EJ1845" s="41"/>
      <c r="EK1845" s="41"/>
      <c r="EL1845" s="41"/>
      <c r="EM1845" s="41"/>
      <c r="EN1845" s="41"/>
      <c r="EO1845" s="41"/>
      <c r="EP1845" s="41"/>
      <c r="EQ1845" s="41"/>
      <c r="ER1845" s="41"/>
      <c r="ES1845" s="41"/>
      <c r="ET1845" s="41"/>
      <c r="EU1845" s="41"/>
      <c r="EV1845" s="41"/>
      <c r="EW1845" s="41"/>
      <c r="EX1845" s="41"/>
      <c r="EY1845" s="41"/>
      <c r="EZ1845" s="41"/>
      <c r="FA1845" s="41"/>
      <c r="FB1845" s="41"/>
      <c r="FC1845" s="41"/>
      <c r="FD1845" s="41"/>
      <c r="FE1845" s="41"/>
      <c r="FF1845" s="41"/>
      <c r="FG1845" s="41"/>
      <c r="FH1845" s="41"/>
      <c r="FI1845" s="41"/>
      <c r="FJ1845" s="41"/>
      <c r="FK1845" s="41"/>
      <c r="FL1845" s="41"/>
      <c r="FM1845" s="41"/>
      <c r="FN1845" s="41"/>
      <c r="FO1845" s="41"/>
      <c r="FP1845" s="41"/>
      <c r="FQ1845" s="41"/>
      <c r="FR1845" s="41"/>
      <c r="FS1845" s="41"/>
      <c r="FT1845" s="41"/>
      <c r="FU1845" s="41"/>
      <c r="FV1845" s="41"/>
      <c r="FW1845" s="41"/>
      <c r="FX1845" s="41"/>
      <c r="FY1845" s="41"/>
      <c r="FZ1845" s="41"/>
      <c r="GA1845" s="41"/>
      <c r="GB1845" s="41"/>
      <c r="GC1845" s="41"/>
      <c r="GD1845" s="41"/>
      <c r="GE1845" s="41"/>
      <c r="GF1845" s="41"/>
      <c r="GG1845" s="41"/>
      <c r="GH1845" s="41"/>
      <c r="GI1845" s="41"/>
      <c r="GJ1845" s="41"/>
      <c r="GK1845" s="41"/>
      <c r="GL1845" s="41"/>
      <c r="GM1845" s="41"/>
      <c r="GN1845" s="41"/>
      <c r="GO1845" s="41"/>
      <c r="GP1845" s="41"/>
      <c r="GQ1845" s="41"/>
      <c r="GR1845" s="41"/>
      <c r="GS1845" s="41"/>
      <c r="GT1845" s="41"/>
      <c r="GU1845" s="41"/>
      <c r="GV1845" s="41"/>
      <c r="GW1845" s="41"/>
      <c r="GX1845" s="41"/>
      <c r="GY1845" s="41"/>
      <c r="GZ1845" s="41"/>
      <c r="HA1845" s="41"/>
      <c r="HB1845" s="41"/>
      <c r="HC1845" s="41"/>
      <c r="HD1845" s="41"/>
      <c r="HE1845" s="41"/>
      <c r="HF1845" s="41"/>
      <c r="HG1845" s="41"/>
      <c r="HH1845" s="41"/>
      <c r="HI1845" s="41"/>
      <c r="HJ1845" s="41"/>
      <c r="HK1845" s="41"/>
      <c r="HL1845" s="41"/>
      <c r="HM1845" s="41"/>
      <c r="HN1845" s="41"/>
      <c r="HO1845" s="41"/>
      <c r="HP1845" s="41"/>
      <c r="HQ1845" s="41"/>
      <c r="HR1845" s="41"/>
      <c r="HS1845" s="41"/>
      <c r="HT1845" s="41"/>
      <c r="HU1845" s="41"/>
      <c r="HV1845" s="41"/>
      <c r="HW1845" s="41"/>
      <c r="HX1845" s="41"/>
      <c r="HY1845" s="41"/>
      <c r="HZ1845" s="41"/>
      <c r="IA1845" s="41"/>
      <c r="IB1845" s="41"/>
      <c r="IC1845" s="41"/>
      <c r="ID1845" s="41"/>
      <c r="IE1845" s="41"/>
      <c r="IF1845" s="41"/>
      <c r="IG1845" s="41"/>
      <c r="IH1845" s="41"/>
      <c r="II1845" s="41"/>
      <c r="IJ1845" s="41"/>
      <c r="IK1845" s="41"/>
      <c r="IL1845" s="41"/>
      <c r="IM1845" s="41"/>
      <c r="IN1845" s="41"/>
      <c r="IO1845" s="41"/>
      <c r="IP1845" s="41"/>
      <c r="IQ1845" s="41"/>
      <c r="IR1845" s="41"/>
      <c r="IS1845" s="41"/>
      <c r="IT1845" s="41"/>
      <c r="IU1845" s="41"/>
      <c r="IV1845" s="41"/>
      <c r="IW1845" s="41"/>
      <c r="IX1845" s="41"/>
      <c r="IY1845" s="41"/>
      <c r="IZ1845" s="41"/>
      <c r="JA1845" s="41"/>
      <c r="JB1845" s="41"/>
      <c r="JC1845" s="41"/>
      <c r="JD1845" s="41"/>
      <c r="JE1845" s="41"/>
      <c r="JF1845" s="41"/>
      <c r="JG1845" s="41"/>
      <c r="JH1845" s="41"/>
      <c r="JI1845" s="41"/>
      <c r="JJ1845" s="41"/>
      <c r="JK1845" s="41"/>
      <c r="JL1845" s="41"/>
      <c r="JM1845" s="41"/>
      <c r="JN1845" s="41"/>
      <c r="JO1845" s="41"/>
      <c r="JP1845" s="41"/>
      <c r="JQ1845" s="41"/>
      <c r="JR1845" s="41"/>
      <c r="JS1845" s="41"/>
      <c r="JT1845" s="41"/>
      <c r="JU1845" s="41"/>
      <c r="JV1845" s="41"/>
      <c r="JW1845" s="41"/>
      <c r="JX1845" s="41"/>
      <c r="JY1845" s="41"/>
      <c r="JZ1845" s="41"/>
      <c r="KA1845" s="41"/>
      <c r="KB1845" s="41"/>
      <c r="KC1845" s="41"/>
      <c r="KD1845" s="41"/>
      <c r="KE1845" s="41"/>
      <c r="KF1845" s="41"/>
      <c r="KG1845" s="41"/>
      <c r="KH1845" s="41"/>
      <c r="KI1845" s="41"/>
      <c r="KJ1845" s="41"/>
      <c r="KK1845" s="41"/>
      <c r="KL1845" s="41"/>
      <c r="KM1845" s="41"/>
      <c r="KN1845" s="41"/>
      <c r="KO1845" s="41"/>
      <c r="KP1845" s="41"/>
      <c r="KQ1845" s="41"/>
      <c r="KR1845" s="41"/>
      <c r="KS1845" s="41"/>
      <c r="KT1845" s="41"/>
      <c r="KU1845" s="41"/>
      <c r="KV1845" s="41"/>
      <c r="KW1845" s="41"/>
      <c r="KX1845" s="41"/>
      <c r="KY1845" s="41"/>
      <c r="KZ1845" s="41"/>
      <c r="LA1845" s="41"/>
      <c r="LB1845" s="41"/>
      <c r="LC1845" s="41"/>
      <c r="LD1845" s="41"/>
      <c r="LE1845" s="41"/>
      <c r="LF1845" s="41"/>
      <c r="LG1845" s="41"/>
      <c r="LH1845" s="41"/>
      <c r="LI1845" s="41"/>
      <c r="LJ1845" s="41"/>
      <c r="LK1845" s="41"/>
      <c r="LL1845" s="41"/>
      <c r="LM1845" s="41"/>
      <c r="LN1845" s="41"/>
      <c r="LO1845" s="41"/>
      <c r="LP1845" s="41"/>
      <c r="LQ1845" s="41"/>
      <c r="LR1845" s="41"/>
      <c r="LS1845" s="41"/>
      <c r="LT1845" s="41"/>
      <c r="LU1845" s="41"/>
      <c r="LV1845" s="41"/>
      <c r="LW1845" s="41"/>
      <c r="LX1845" s="41"/>
      <c r="LY1845" s="41"/>
      <c r="LZ1845" s="41"/>
      <c r="MA1845" s="41"/>
      <c r="MB1845" s="41"/>
      <c r="MC1845" s="41"/>
      <c r="MD1845" s="41"/>
      <c r="ME1845" s="41"/>
      <c r="MF1845" s="41"/>
      <c r="MG1845" s="41"/>
      <c r="MH1845" s="41"/>
      <c r="MI1845" s="41"/>
      <c r="MJ1845" s="41"/>
      <c r="MK1845" s="41"/>
      <c r="ML1845" s="41"/>
      <c r="MM1845" s="41"/>
      <c r="MN1845" s="41"/>
      <c r="MO1845" s="41"/>
      <c r="MP1845" s="41"/>
      <c r="MQ1845" s="41"/>
      <c r="MR1845" s="41"/>
      <c r="MS1845" s="41"/>
      <c r="MT1845" s="41"/>
      <c r="MU1845" s="41"/>
      <c r="MV1845" s="41"/>
      <c r="MW1845" s="41"/>
      <c r="MX1845" s="41"/>
      <c r="MY1845" s="41"/>
      <c r="MZ1845" s="41"/>
      <c r="NA1845" s="41"/>
      <c r="NB1845" s="41"/>
      <c r="NC1845" s="41"/>
      <c r="ND1845" s="41"/>
      <c r="NE1845" s="41"/>
      <c r="NF1845" s="41"/>
      <c r="NG1845" s="41"/>
      <c r="NH1845" s="41"/>
      <c r="NI1845" s="41"/>
      <c r="NJ1845" s="41"/>
      <c r="NK1845" s="41"/>
      <c r="NL1845" s="41"/>
      <c r="NM1845" s="41"/>
      <c r="NN1845" s="41"/>
      <c r="NO1845" s="41"/>
      <c r="NP1845" s="41"/>
      <c r="NQ1845" s="41"/>
      <c r="NR1845" s="41"/>
      <c r="NS1845" s="41"/>
      <c r="NT1845" s="41"/>
      <c r="NU1845" s="41"/>
      <c r="NV1845" s="41"/>
      <c r="NW1845" s="41"/>
      <c r="NX1845" s="41"/>
      <c r="NY1845" s="41"/>
      <c r="NZ1845" s="41"/>
      <c r="OA1845" s="41"/>
      <c r="OB1845" s="41"/>
      <c r="OC1845" s="41"/>
      <c r="OD1845" s="41"/>
      <c r="OE1845" s="41"/>
      <c r="OF1845" s="41"/>
      <c r="OG1845" s="41"/>
      <c r="OH1845" s="41"/>
      <c r="OI1845" s="41"/>
      <c r="OJ1845" s="41"/>
      <c r="OK1845" s="41"/>
      <c r="OL1845" s="41"/>
      <c r="OM1845" s="41"/>
      <c r="ON1845" s="41"/>
      <c r="OO1845" s="41"/>
      <c r="OP1845" s="41"/>
      <c r="OQ1845" s="41"/>
      <c r="OR1845" s="41"/>
      <c r="OS1845" s="41"/>
      <c r="OT1845" s="41"/>
      <c r="OU1845" s="41"/>
      <c r="OV1845" s="41"/>
      <c r="OW1845" s="41"/>
      <c r="OX1845" s="41"/>
      <c r="OY1845" s="41"/>
      <c r="OZ1845" s="41"/>
      <c r="PA1845" s="41"/>
      <c r="PB1845" s="41"/>
      <c r="PC1845" s="41"/>
      <c r="PD1845" s="41"/>
      <c r="PE1845" s="41"/>
      <c r="PF1845" s="41"/>
      <c r="PG1845" s="41"/>
      <c r="PH1845" s="41"/>
      <c r="PI1845" s="41"/>
      <c r="PJ1845" s="41"/>
      <c r="PK1845" s="41"/>
      <c r="PL1845" s="41"/>
      <c r="PM1845" s="41"/>
      <c r="PN1845" s="41"/>
      <c r="PO1845" s="41"/>
      <c r="PP1845" s="41"/>
      <c r="PQ1845" s="41"/>
      <c r="PR1845" s="41"/>
      <c r="PS1845" s="41"/>
      <c r="PT1845" s="41"/>
      <c r="PU1845" s="41"/>
      <c r="PV1845" s="41"/>
      <c r="PW1845" s="41"/>
      <c r="PX1845" s="41"/>
      <c r="PY1845" s="41"/>
      <c r="PZ1845" s="41"/>
      <c r="QA1845" s="41"/>
      <c r="QB1845" s="41"/>
      <c r="QC1845" s="41"/>
      <c r="QD1845" s="41"/>
      <c r="QE1845" s="41"/>
      <c r="QF1845" s="41"/>
      <c r="QG1845" s="41"/>
      <c r="QH1845" s="41"/>
      <c r="QI1845" s="41"/>
      <c r="QJ1845" s="41"/>
      <c r="QK1845" s="41"/>
      <c r="QL1845" s="41"/>
      <c r="QM1845" s="41"/>
      <c r="QN1845" s="41"/>
      <c r="QO1845" s="41"/>
      <c r="QP1845" s="41"/>
      <c r="QQ1845" s="41"/>
      <c r="QR1845" s="41"/>
      <c r="QS1845" s="41"/>
      <c r="QT1845" s="41"/>
      <c r="QU1845" s="41"/>
      <c r="QV1845" s="41"/>
      <c r="QW1845" s="41"/>
      <c r="QX1845" s="41"/>
      <c r="QY1845" s="41"/>
      <c r="QZ1845" s="41"/>
      <c r="RA1845" s="41"/>
      <c r="RB1845" s="41"/>
      <c r="RC1845" s="41"/>
      <c r="RD1845" s="41"/>
      <c r="RE1845" s="41"/>
      <c r="RF1845" s="41"/>
      <c r="RG1845" s="41"/>
      <c r="RH1845" s="41"/>
      <c r="RI1845" s="41"/>
      <c r="RJ1845" s="41"/>
      <c r="RK1845" s="41"/>
      <c r="RL1845" s="41"/>
      <c r="RM1845" s="41"/>
      <c r="RN1845" s="41"/>
      <c r="RO1845" s="41"/>
      <c r="RP1845" s="41"/>
      <c r="RQ1845" s="41"/>
      <c r="RR1845" s="41"/>
      <c r="RS1845" s="41"/>
      <c r="RT1845" s="41"/>
      <c r="RU1845" s="41"/>
      <c r="RV1845" s="41"/>
      <c r="RW1845" s="41"/>
      <c r="RX1845" s="41"/>
      <c r="RY1845" s="41"/>
      <c r="RZ1845" s="41"/>
      <c r="SA1845" s="41"/>
      <c r="SB1845" s="41"/>
      <c r="SC1845" s="41"/>
      <c r="SD1845" s="41"/>
      <c r="SE1845" s="41"/>
      <c r="SF1845" s="41"/>
      <c r="SG1845" s="41"/>
      <c r="SH1845" s="41"/>
      <c r="SI1845" s="41"/>
      <c r="SJ1845" s="41"/>
      <c r="SK1845" s="41"/>
      <c r="SL1845" s="41"/>
      <c r="SM1845" s="41"/>
      <c r="SN1845" s="41"/>
      <c r="SO1845" s="41"/>
      <c r="SP1845" s="41"/>
      <c r="SQ1845" s="41"/>
      <c r="SR1845" s="41"/>
      <c r="SS1845" s="41"/>
      <c r="ST1845" s="41"/>
      <c r="SU1845" s="41"/>
      <c r="SV1845" s="41"/>
      <c r="SW1845" s="41"/>
      <c r="SX1845" s="41"/>
      <c r="SY1845" s="41"/>
      <c r="SZ1845" s="41"/>
      <c r="TA1845" s="41"/>
      <c r="TB1845" s="41"/>
      <c r="TC1845" s="41"/>
      <c r="TD1845" s="41"/>
      <c r="TE1845" s="41"/>
      <c r="TF1845" s="41"/>
      <c r="TG1845" s="41"/>
      <c r="TH1845" s="41"/>
      <c r="TI1845" s="41"/>
      <c r="TJ1845" s="41"/>
      <c r="TK1845" s="41"/>
      <c r="TL1845" s="41"/>
      <c r="TM1845" s="41"/>
      <c r="TN1845" s="41"/>
      <c r="TO1845" s="41"/>
      <c r="TP1845" s="41"/>
      <c r="TQ1845" s="41"/>
      <c r="TR1845" s="41"/>
      <c r="TS1845" s="41"/>
      <c r="TT1845" s="41"/>
      <c r="TU1845" s="41"/>
      <c r="TV1845" s="41"/>
      <c r="TW1845" s="41"/>
      <c r="TX1845" s="41"/>
      <c r="TY1845" s="41"/>
      <c r="TZ1845" s="41"/>
      <c r="UA1845" s="41"/>
      <c r="UB1845" s="41"/>
      <c r="UC1845" s="41"/>
      <c r="UD1845" s="41"/>
      <c r="UE1845" s="41"/>
      <c r="UF1845" s="41"/>
      <c r="UG1845" s="41"/>
      <c r="UH1845" s="41"/>
      <c r="UI1845" s="41"/>
      <c r="UJ1845" s="41"/>
      <c r="UK1845" s="41"/>
      <c r="UL1845" s="41"/>
      <c r="UM1845" s="41"/>
      <c r="UN1845" s="41"/>
      <c r="UO1845" s="41"/>
      <c r="UP1845" s="41"/>
      <c r="UQ1845" s="41"/>
      <c r="UR1845" s="41"/>
      <c r="US1845" s="41"/>
      <c r="UT1845" s="41"/>
      <c r="UU1845" s="41"/>
      <c r="UV1845" s="41"/>
      <c r="UW1845" s="41"/>
      <c r="UX1845" s="41"/>
      <c r="UY1845" s="41"/>
      <c r="UZ1845" s="41"/>
      <c r="VA1845" s="41"/>
      <c r="VB1845" s="41"/>
      <c r="VC1845" s="41"/>
      <c r="VD1845" s="41"/>
      <c r="VE1845" s="41"/>
      <c r="VF1845" s="41"/>
      <c r="VG1845" s="41"/>
      <c r="VH1845" s="41"/>
      <c r="VI1845" s="41"/>
      <c r="VJ1845" s="41"/>
      <c r="VK1845" s="41"/>
      <c r="VL1845" s="41"/>
      <c r="VM1845" s="41"/>
      <c r="VN1845" s="41"/>
      <c r="VO1845" s="41"/>
      <c r="VP1845" s="41"/>
      <c r="VQ1845" s="41"/>
      <c r="VR1845" s="41"/>
      <c r="VS1845" s="41"/>
      <c r="VT1845" s="41"/>
      <c r="VU1845" s="41"/>
      <c r="VV1845" s="41"/>
      <c r="VW1845" s="41"/>
      <c r="VX1845" s="41"/>
      <c r="VY1845" s="41"/>
      <c r="VZ1845" s="41"/>
      <c r="WA1845" s="41"/>
      <c r="WB1845" s="41"/>
      <c r="WC1845" s="41"/>
      <c r="WD1845" s="41"/>
      <c r="WE1845" s="41"/>
      <c r="WF1845" s="41"/>
      <c r="WG1845" s="41"/>
      <c r="WH1845" s="41"/>
      <c r="WI1845" s="41"/>
      <c r="WJ1845" s="41"/>
      <c r="WK1845" s="41"/>
      <c r="WL1845" s="41"/>
      <c r="WM1845" s="41"/>
      <c r="WN1845" s="41"/>
      <c r="WO1845" s="41"/>
      <c r="WP1845" s="41"/>
      <c r="WQ1845" s="41"/>
      <c r="WR1845" s="41"/>
      <c r="WS1845" s="41"/>
      <c r="WT1845" s="41"/>
      <c r="WU1845" s="41"/>
      <c r="WV1845" s="41"/>
      <c r="WW1845" s="41"/>
      <c r="WX1845" s="41"/>
      <c r="WY1845" s="41"/>
      <c r="WZ1845" s="41"/>
      <c r="XA1845" s="41"/>
      <c r="XB1845" s="41"/>
      <c r="XC1845" s="41"/>
      <c r="XD1845" s="41"/>
      <c r="XE1845" s="41"/>
      <c r="XF1845" s="41"/>
      <c r="XG1845" s="41"/>
      <c r="XH1845" s="41"/>
      <c r="XI1845" s="41"/>
      <c r="XJ1845" s="41"/>
      <c r="XK1845" s="41"/>
      <c r="XL1845" s="41"/>
      <c r="XM1845" s="41"/>
      <c r="XN1845" s="41"/>
      <c r="XO1845" s="41"/>
      <c r="XP1845" s="41"/>
      <c r="XQ1845" s="41"/>
      <c r="XR1845" s="41"/>
      <c r="XS1845" s="41"/>
      <c r="XT1845" s="41"/>
      <c r="XU1845" s="41"/>
      <c r="XV1845" s="41"/>
      <c r="XW1845" s="41"/>
      <c r="XX1845" s="41"/>
      <c r="XY1845" s="41"/>
      <c r="XZ1845" s="41"/>
      <c r="YA1845" s="41"/>
      <c r="YB1845" s="41"/>
      <c r="YC1845" s="41"/>
      <c r="YD1845" s="41"/>
      <c r="YE1845" s="41"/>
      <c r="YF1845" s="41"/>
      <c r="YG1845" s="41"/>
      <c r="YH1845" s="41"/>
      <c r="YI1845" s="41"/>
      <c r="YJ1845" s="41"/>
      <c r="YK1845" s="41"/>
      <c r="YL1845" s="41"/>
      <c r="YM1845" s="41"/>
      <c r="YN1845" s="41"/>
      <c r="YO1845" s="41"/>
      <c r="YP1845" s="41"/>
      <c r="YQ1845" s="41"/>
      <c r="YR1845" s="41"/>
      <c r="YS1845" s="41"/>
      <c r="YT1845" s="41"/>
      <c r="YU1845" s="41"/>
      <c r="YV1845" s="41"/>
      <c r="YW1845" s="41"/>
      <c r="YX1845" s="41"/>
      <c r="YY1845" s="41"/>
      <c r="YZ1845" s="41"/>
      <c r="ZA1845" s="41"/>
      <c r="ZB1845" s="41"/>
      <c r="ZC1845" s="41"/>
      <c r="ZD1845" s="41"/>
      <c r="ZE1845" s="41"/>
      <c r="ZF1845" s="41"/>
      <c r="ZG1845" s="41"/>
      <c r="ZH1845" s="41"/>
      <c r="ZI1845" s="41"/>
      <c r="ZJ1845" s="41"/>
      <c r="ZK1845" s="41"/>
      <c r="ZL1845" s="41"/>
      <c r="ZM1845" s="41"/>
      <c r="ZN1845" s="41"/>
      <c r="ZO1845" s="41"/>
      <c r="ZP1845" s="41"/>
      <c r="ZQ1845" s="41"/>
      <c r="ZR1845" s="41"/>
      <c r="ZS1845" s="41"/>
      <c r="ZT1845" s="41"/>
      <c r="ZU1845" s="41"/>
      <c r="ZV1845" s="41"/>
      <c r="ZW1845" s="41"/>
      <c r="ZX1845" s="41"/>
      <c r="ZY1845" s="41"/>
      <c r="ZZ1845" s="41"/>
      <c r="AAA1845" s="41"/>
      <c r="AAB1845" s="41"/>
      <c r="AAC1845" s="41"/>
      <c r="AAD1845" s="41"/>
      <c r="AAE1845" s="41"/>
      <c r="AAF1845" s="41"/>
      <c r="AAG1845" s="41"/>
      <c r="AAH1845" s="41"/>
      <c r="AAI1845" s="41"/>
      <c r="AAJ1845" s="41"/>
      <c r="AAK1845" s="41"/>
      <c r="AAL1845" s="41"/>
      <c r="AAM1845" s="41"/>
      <c r="AAN1845" s="41"/>
      <c r="AAO1845" s="41"/>
      <c r="AAP1845" s="41"/>
      <c r="AAQ1845" s="41"/>
      <c r="AAR1845" s="41"/>
      <c r="AAS1845" s="41"/>
      <c r="AAT1845" s="41"/>
      <c r="AAU1845" s="41"/>
      <c r="AAV1845" s="41"/>
      <c r="AAW1845" s="41"/>
      <c r="AAX1845" s="41"/>
      <c r="AAY1845" s="41"/>
      <c r="AAZ1845" s="41"/>
      <c r="ABA1845" s="41"/>
      <c r="ABB1845" s="41"/>
      <c r="ABC1845" s="41"/>
      <c r="ABD1845" s="41"/>
      <c r="ABE1845" s="41"/>
      <c r="ABF1845" s="41"/>
      <c r="ABG1845" s="41"/>
      <c r="ABH1845" s="41"/>
      <c r="ABI1845" s="41"/>
      <c r="ABJ1845" s="41"/>
      <c r="ABK1845" s="41"/>
      <c r="ABL1845" s="41"/>
      <c r="ABM1845" s="41"/>
      <c r="ABN1845" s="41"/>
      <c r="ABO1845" s="41"/>
      <c r="ABP1845" s="41"/>
      <c r="ABQ1845" s="41"/>
      <c r="ABR1845" s="41"/>
      <c r="ABS1845" s="41"/>
      <c r="ABT1845" s="41"/>
      <c r="ABU1845" s="41"/>
      <c r="ABV1845" s="41"/>
      <c r="ABW1845" s="41"/>
      <c r="ABX1845" s="41"/>
      <c r="ABY1845" s="41"/>
      <c r="ABZ1845" s="41"/>
      <c r="ACA1845" s="41"/>
      <c r="ACB1845" s="41"/>
      <c r="ACC1845" s="41"/>
      <c r="ACD1845" s="41"/>
      <c r="ACE1845" s="41"/>
      <c r="ACF1845" s="41"/>
      <c r="ACG1845" s="41"/>
      <c r="ACH1845" s="41"/>
      <c r="ACI1845" s="41"/>
      <c r="ACJ1845" s="41"/>
      <c r="ACK1845" s="41"/>
      <c r="ACL1845" s="41"/>
      <c r="ACM1845" s="41"/>
      <c r="ACN1845" s="41"/>
      <c r="ACO1845" s="41"/>
      <c r="ACP1845" s="41"/>
      <c r="ACQ1845" s="41"/>
      <c r="ACR1845" s="41"/>
      <c r="ACS1845" s="41"/>
      <c r="ACT1845" s="41"/>
      <c r="ACU1845" s="41"/>
      <c r="ACV1845" s="41"/>
      <c r="ACW1845" s="41"/>
      <c r="ACX1845" s="41"/>
      <c r="ACY1845" s="41"/>
      <c r="ACZ1845" s="41"/>
      <c r="ADA1845" s="41"/>
      <c r="ADB1845" s="41"/>
      <c r="ADC1845" s="41"/>
      <c r="ADD1845" s="41"/>
      <c r="ADE1845" s="41"/>
      <c r="ADF1845" s="41"/>
      <c r="ADG1845" s="41"/>
      <c r="ADH1845" s="41"/>
      <c r="ADI1845" s="41"/>
      <c r="ADJ1845" s="41"/>
      <c r="ADK1845" s="41"/>
      <c r="ADL1845" s="41"/>
      <c r="ADM1845" s="41"/>
      <c r="ADN1845" s="41"/>
      <c r="ADO1845" s="41"/>
      <c r="ADP1845" s="41"/>
      <c r="ADQ1845" s="41"/>
      <c r="ADR1845" s="41"/>
      <c r="ADS1845" s="41"/>
      <c r="ADT1845" s="41"/>
      <c r="ADU1845" s="41"/>
      <c r="ADV1845" s="41"/>
      <c r="ADW1845" s="41"/>
      <c r="ADX1845" s="41"/>
      <c r="ADY1845" s="41"/>
      <c r="ADZ1845" s="41"/>
      <c r="AEA1845" s="41"/>
      <c r="AEB1845" s="41"/>
      <c r="AEC1845" s="41"/>
      <c r="AED1845" s="41"/>
      <c r="AEE1845" s="41"/>
      <c r="AEF1845" s="41"/>
      <c r="AEG1845" s="41"/>
      <c r="AEH1845" s="41"/>
      <c r="AEI1845" s="41"/>
      <c r="AEJ1845" s="41"/>
      <c r="AEK1845" s="41"/>
      <c r="AEL1845" s="41"/>
      <c r="AEM1845" s="41"/>
      <c r="AEN1845" s="41"/>
      <c r="AEO1845" s="41"/>
      <c r="AEP1845" s="41"/>
      <c r="AEQ1845" s="41"/>
      <c r="AER1845" s="41"/>
      <c r="AES1845" s="41"/>
      <c r="AET1845" s="41"/>
      <c r="AEU1845" s="41"/>
      <c r="AEV1845" s="41"/>
      <c r="AEW1845" s="41"/>
      <c r="AEX1845" s="41"/>
      <c r="AEY1845" s="41"/>
      <c r="AEZ1845" s="41"/>
      <c r="AFA1845" s="41"/>
      <c r="AFB1845" s="41"/>
      <c r="AFC1845" s="41"/>
      <c r="AFD1845" s="41"/>
      <c r="AFE1845" s="41"/>
      <c r="AFF1845" s="41"/>
      <c r="AFG1845" s="41"/>
      <c r="AFH1845" s="41"/>
      <c r="AFI1845" s="41"/>
      <c r="AFJ1845" s="41"/>
      <c r="AFK1845" s="41"/>
      <c r="AFL1845" s="41"/>
      <c r="AFM1845" s="41"/>
      <c r="AFN1845" s="41"/>
      <c r="AFO1845" s="41"/>
      <c r="AFP1845" s="41"/>
      <c r="AFQ1845" s="41"/>
      <c r="AFR1845" s="41"/>
      <c r="AFS1845" s="41"/>
      <c r="AFT1845" s="41"/>
      <c r="AFU1845" s="41"/>
      <c r="AFV1845" s="41"/>
      <c r="AFW1845" s="41"/>
      <c r="AFX1845" s="41"/>
      <c r="AFY1845" s="41"/>
      <c r="AFZ1845" s="41"/>
      <c r="AGA1845" s="41"/>
      <c r="AGB1845" s="41"/>
      <c r="AGC1845" s="41"/>
      <c r="AGD1845" s="41"/>
      <c r="AGE1845" s="41"/>
      <c r="AGF1845" s="41"/>
      <c r="AGG1845" s="41"/>
      <c r="AGH1845" s="41"/>
      <c r="AGI1845" s="41"/>
      <c r="AGJ1845" s="41"/>
      <c r="AGK1845" s="41"/>
      <c r="AGL1845" s="41"/>
      <c r="AGM1845" s="41"/>
      <c r="AGN1845" s="41"/>
      <c r="AGO1845" s="41"/>
      <c r="AGP1845" s="41"/>
      <c r="AGQ1845" s="41"/>
      <c r="AGR1845" s="41"/>
      <c r="AGS1845" s="41"/>
      <c r="AGT1845" s="41"/>
      <c r="AGU1845" s="41"/>
      <c r="AGV1845" s="41"/>
      <c r="AGW1845" s="41"/>
      <c r="AGX1845" s="41"/>
      <c r="AGY1845" s="41"/>
      <c r="AGZ1845" s="41"/>
      <c r="AHA1845" s="41"/>
      <c r="AHB1845" s="41"/>
      <c r="AHC1845" s="41"/>
      <c r="AHD1845" s="41"/>
      <c r="AHE1845" s="41"/>
      <c r="AHF1845" s="41"/>
      <c r="AHG1845" s="41"/>
      <c r="AHH1845" s="41"/>
      <c r="AHI1845" s="41"/>
      <c r="AHJ1845" s="41"/>
      <c r="AHK1845" s="41"/>
      <c r="AHL1845" s="41"/>
      <c r="AHM1845" s="41"/>
      <c r="AHN1845" s="41"/>
      <c r="AHO1845" s="41"/>
      <c r="AHP1845" s="41"/>
      <c r="AHQ1845" s="41"/>
      <c r="AHR1845" s="41"/>
      <c r="AHS1845" s="41"/>
      <c r="AHT1845" s="41"/>
      <c r="AHU1845" s="41"/>
      <c r="AHV1845" s="41"/>
      <c r="AHW1845" s="41"/>
      <c r="AHX1845" s="41"/>
      <c r="AHY1845" s="41"/>
      <c r="AHZ1845" s="41"/>
      <c r="AIA1845" s="41"/>
      <c r="AIB1845" s="41"/>
      <c r="AIC1845" s="41"/>
      <c r="AID1845" s="41"/>
      <c r="AIE1845" s="41"/>
      <c r="AIF1845" s="41"/>
      <c r="AIG1845" s="41"/>
      <c r="AIH1845" s="41"/>
      <c r="AII1845" s="41"/>
      <c r="AIJ1845" s="41"/>
      <c r="AIK1845" s="41"/>
      <c r="AIL1845" s="41"/>
      <c r="AIM1845" s="41"/>
      <c r="AIN1845" s="41"/>
      <c r="AIO1845" s="41"/>
      <c r="AIP1845" s="41"/>
      <c r="AIQ1845" s="41"/>
      <c r="AIR1845" s="41"/>
      <c r="AIS1845" s="41"/>
      <c r="AIT1845" s="41"/>
      <c r="AIU1845" s="41"/>
      <c r="AIV1845" s="41"/>
      <c r="AIW1845" s="41"/>
      <c r="AIX1845" s="41"/>
      <c r="AIY1845" s="41"/>
      <c r="AIZ1845" s="41"/>
      <c r="AJA1845" s="41"/>
      <c r="AJB1845" s="41"/>
      <c r="AJC1845" s="41"/>
      <c r="AJD1845" s="41"/>
      <c r="AJE1845" s="41"/>
      <c r="AJF1845" s="41"/>
      <c r="AJG1845" s="41"/>
      <c r="AJH1845" s="41"/>
      <c r="AJI1845" s="41"/>
      <c r="AJJ1845" s="41"/>
      <c r="AJK1845" s="41"/>
      <c r="AJL1845" s="41"/>
      <c r="AJM1845" s="41"/>
      <c r="AJN1845" s="41"/>
      <c r="AJO1845" s="41"/>
      <c r="AJP1845" s="41"/>
      <c r="AJQ1845" s="41"/>
      <c r="AJR1845" s="41"/>
      <c r="AJS1845" s="41"/>
      <c r="AJT1845" s="41"/>
      <c r="AJU1845" s="41"/>
      <c r="AJV1845" s="41"/>
      <c r="AJW1845" s="41"/>
      <c r="AJX1845" s="41"/>
      <c r="AJY1845" s="41"/>
      <c r="AJZ1845" s="41"/>
      <c r="AKA1845" s="41"/>
      <c r="AKB1845" s="41"/>
      <c r="AKC1845" s="41"/>
      <c r="AKD1845" s="41"/>
      <c r="AKE1845" s="41"/>
      <c r="AKF1845" s="41"/>
      <c r="AKG1845" s="41"/>
      <c r="AKH1845" s="41"/>
      <c r="AKI1845" s="41"/>
      <c r="AKJ1845" s="41"/>
      <c r="AKK1845" s="41"/>
      <c r="AKL1845" s="41"/>
      <c r="AKM1845" s="41"/>
      <c r="AKN1845" s="41"/>
      <c r="AKO1845" s="41"/>
      <c r="AKP1845" s="41"/>
      <c r="AKQ1845" s="41"/>
      <c r="AKR1845" s="41"/>
      <c r="AKS1845" s="41"/>
      <c r="AKT1845" s="41"/>
      <c r="AKU1845" s="41"/>
      <c r="AKV1845" s="41"/>
      <c r="AKW1845" s="41"/>
      <c r="AKX1845" s="41"/>
      <c r="AKY1845" s="41"/>
      <c r="AKZ1845" s="41"/>
      <c r="ALA1845" s="41"/>
      <c r="ALB1845" s="41"/>
      <c r="ALC1845" s="41"/>
      <c r="ALD1845" s="41"/>
      <c r="ALE1845" s="41"/>
      <c r="ALF1845" s="41"/>
      <c r="ALG1845" s="41"/>
      <c r="ALH1845" s="41"/>
      <c r="ALI1845" s="41"/>
      <c r="ALJ1845" s="41"/>
      <c r="ALK1845" s="41"/>
      <c r="ALL1845" s="41"/>
      <c r="ALM1845" s="41"/>
      <c r="ALN1845" s="41"/>
      <c r="ALO1845" s="41"/>
      <c r="ALP1845" s="41"/>
      <c r="ALQ1845" s="41"/>
      <c r="ALR1845" s="41"/>
      <c r="ALS1845" s="41"/>
      <c r="ALT1845" s="41"/>
      <c r="ALU1845" s="41"/>
      <c r="ALV1845" s="41"/>
      <c r="ALW1845" s="41"/>
      <c r="ALX1845" s="41"/>
      <c r="ALY1845" s="41"/>
      <c r="ALZ1845" s="41"/>
      <c r="AMA1845" s="41"/>
      <c r="AMB1845" s="41"/>
      <c r="AMC1845" s="41"/>
      <c r="AMD1845" s="41"/>
      <c r="AME1845" s="41"/>
      <c r="AMF1845" s="41"/>
      <c r="AMG1845" s="41"/>
      <c r="AMH1845" s="41"/>
      <c r="AMI1845" s="41"/>
      <c r="AMJ1845" s="41"/>
      <c r="AMK1845" s="41"/>
      <c r="AML1845" s="41"/>
      <c r="AMM1845" s="41"/>
      <c r="AMN1845" s="41"/>
      <c r="AMO1845" s="41"/>
      <c r="AMP1845" s="41"/>
      <c r="AMQ1845" s="41"/>
      <c r="AMR1845" s="41"/>
      <c r="AMS1845" s="41"/>
      <c r="AMT1845" s="41"/>
      <c r="AMU1845" s="41"/>
      <c r="AMV1845" s="41"/>
      <c r="AMW1845" s="41"/>
      <c r="AMX1845" s="41"/>
      <c r="AMY1845" s="41"/>
      <c r="AMZ1845" s="41"/>
      <c r="ANA1845" s="41"/>
      <c r="ANB1845" s="41"/>
      <c r="ANC1845" s="41"/>
      <c r="AND1845" s="41"/>
      <c r="ANE1845" s="41"/>
      <c r="ANF1845" s="41"/>
      <c r="ANG1845" s="41"/>
      <c r="ANH1845" s="41"/>
      <c r="ANI1845" s="41"/>
      <c r="ANJ1845" s="41"/>
      <c r="ANK1845" s="41"/>
      <c r="ANL1845" s="41"/>
      <c r="ANM1845" s="41"/>
      <c r="ANN1845" s="41"/>
      <c r="ANO1845" s="41"/>
      <c r="ANP1845" s="41"/>
      <c r="ANQ1845" s="41"/>
      <c r="ANR1845" s="41"/>
      <c r="ANS1845" s="41"/>
      <c r="ANT1845" s="41"/>
      <c r="ANU1845" s="41"/>
      <c r="ANV1845" s="41"/>
      <c r="ANW1845" s="41"/>
      <c r="ANX1845" s="41"/>
      <c r="ANY1845" s="41"/>
      <c r="ANZ1845" s="41"/>
      <c r="AOA1845" s="41"/>
      <c r="AOB1845" s="41"/>
      <c r="AOC1845" s="41"/>
      <c r="AOD1845" s="41"/>
      <c r="AOE1845" s="41"/>
      <c r="AOF1845" s="41"/>
      <c r="AOG1845" s="41"/>
      <c r="AOH1845" s="41"/>
      <c r="AOI1845" s="41"/>
      <c r="AOJ1845" s="41"/>
      <c r="AOK1845" s="41"/>
      <c r="AOL1845" s="41"/>
      <c r="AOM1845" s="41"/>
      <c r="AON1845" s="41"/>
      <c r="AOO1845" s="41"/>
      <c r="AOP1845" s="41"/>
      <c r="AOQ1845" s="41"/>
      <c r="AOR1845" s="41"/>
      <c r="AOS1845" s="41"/>
      <c r="AOT1845" s="41"/>
      <c r="AOU1845" s="41"/>
      <c r="AOV1845" s="41"/>
      <c r="AOW1845" s="41"/>
      <c r="AOX1845" s="41"/>
      <c r="AOY1845" s="41"/>
      <c r="AOZ1845" s="41"/>
      <c r="APA1845" s="41"/>
      <c r="APB1845" s="41"/>
      <c r="APC1845" s="41"/>
      <c r="APD1845" s="41"/>
      <c r="APE1845" s="41"/>
      <c r="APF1845" s="41"/>
      <c r="APG1845" s="41"/>
      <c r="APH1845" s="41"/>
      <c r="API1845" s="41"/>
      <c r="APJ1845" s="41"/>
      <c r="APK1845" s="41"/>
      <c r="APL1845" s="41"/>
      <c r="APM1845" s="41"/>
      <c r="APN1845" s="41"/>
      <c r="APO1845" s="41"/>
      <c r="APP1845" s="41"/>
      <c r="APQ1845" s="41"/>
      <c r="APR1845" s="41"/>
      <c r="APS1845" s="41"/>
      <c r="APT1845" s="41"/>
      <c r="APU1845" s="41"/>
      <c r="APV1845" s="41"/>
      <c r="APW1845" s="41"/>
      <c r="APX1845" s="41"/>
      <c r="APY1845" s="41"/>
      <c r="APZ1845" s="41"/>
      <c r="AQA1845" s="41"/>
      <c r="AQB1845" s="41"/>
      <c r="AQC1845" s="41"/>
      <c r="AQD1845" s="41"/>
      <c r="AQE1845" s="41"/>
      <c r="AQF1845" s="41"/>
      <c r="AQG1845" s="41"/>
      <c r="AQH1845" s="41"/>
      <c r="AQI1845" s="41"/>
      <c r="AQJ1845" s="41"/>
      <c r="AQK1845" s="41"/>
      <c r="AQL1845" s="41"/>
      <c r="AQM1845" s="41"/>
      <c r="AQN1845" s="41"/>
      <c r="AQO1845" s="41"/>
      <c r="AQP1845" s="41"/>
      <c r="AQQ1845" s="41"/>
      <c r="AQR1845" s="41"/>
      <c r="AQS1845" s="41"/>
      <c r="AQT1845" s="41"/>
      <c r="AQU1845" s="41"/>
      <c r="AQV1845" s="41"/>
      <c r="AQW1845" s="41"/>
      <c r="AQX1845" s="41"/>
      <c r="AQY1845" s="41"/>
      <c r="AQZ1845" s="41"/>
      <c r="ARA1845" s="41"/>
      <c r="ARB1845" s="41"/>
      <c r="ARC1845" s="41"/>
      <c r="ARD1845" s="41"/>
      <c r="ARE1845" s="41"/>
      <c r="ARF1845" s="41"/>
      <c r="ARG1845" s="41"/>
      <c r="ARH1845" s="41"/>
      <c r="ARI1845" s="41"/>
      <c r="ARJ1845" s="41"/>
      <c r="ARK1845" s="41"/>
      <c r="ARL1845" s="41"/>
      <c r="ARM1845" s="41"/>
      <c r="ARN1845" s="41"/>
      <c r="ARO1845" s="41"/>
      <c r="ARP1845" s="41"/>
      <c r="ARQ1845" s="41"/>
      <c r="ARR1845" s="41"/>
      <c r="ARS1845" s="41"/>
      <c r="ART1845" s="41"/>
      <c r="ARU1845" s="41"/>
      <c r="ARV1845" s="41"/>
      <c r="ARW1845" s="41"/>
      <c r="ARX1845" s="41"/>
      <c r="ARY1845" s="41"/>
      <c r="ARZ1845" s="41"/>
      <c r="ASA1845" s="41"/>
      <c r="ASB1845" s="41"/>
      <c r="ASC1845" s="41"/>
      <c r="ASD1845" s="41"/>
      <c r="ASE1845" s="41"/>
      <c r="ASF1845" s="41"/>
      <c r="ASG1845" s="41"/>
      <c r="ASH1845" s="41"/>
      <c r="ASI1845" s="41"/>
      <c r="ASJ1845" s="41"/>
      <c r="ASK1845" s="41"/>
      <c r="ASL1845" s="41"/>
      <c r="ASM1845" s="41"/>
      <c r="ASN1845" s="41"/>
      <c r="ASO1845" s="41"/>
      <c r="ASP1845" s="41"/>
      <c r="ASQ1845" s="41"/>
      <c r="ASR1845" s="41"/>
      <c r="ASS1845" s="41"/>
      <c r="AST1845" s="41"/>
      <c r="ASU1845" s="41"/>
      <c r="ASV1845" s="41"/>
      <c r="ASW1845" s="41"/>
      <c r="ASX1845" s="41"/>
      <c r="ASY1845" s="41"/>
      <c r="ASZ1845" s="41"/>
      <c r="ATA1845" s="41"/>
      <c r="ATB1845" s="41"/>
      <c r="ATC1845" s="41"/>
      <c r="ATD1845" s="41"/>
      <c r="ATE1845" s="41"/>
      <c r="ATF1845" s="41"/>
      <c r="ATG1845" s="41"/>
      <c r="ATH1845" s="41"/>
      <c r="ATI1845" s="41"/>
      <c r="ATJ1845" s="41"/>
      <c r="ATK1845" s="41"/>
      <c r="ATL1845" s="41"/>
      <c r="ATM1845" s="41"/>
      <c r="ATN1845" s="41"/>
      <c r="ATO1845" s="41"/>
      <c r="ATP1845" s="41"/>
      <c r="ATQ1845" s="41"/>
      <c r="ATR1845" s="41"/>
      <c r="ATS1845" s="41"/>
      <c r="ATT1845" s="41"/>
      <c r="ATU1845" s="41"/>
      <c r="ATV1845" s="41"/>
      <c r="ATW1845" s="41"/>
      <c r="ATX1845" s="41"/>
      <c r="ATY1845" s="41"/>
      <c r="ATZ1845" s="41"/>
      <c r="AUA1845" s="41"/>
      <c r="AUB1845" s="41"/>
      <c r="AUC1845" s="41"/>
      <c r="AUD1845" s="41"/>
      <c r="AUE1845" s="41"/>
      <c r="AUF1845" s="41"/>
      <c r="AUG1845" s="41"/>
      <c r="AUH1845" s="41"/>
      <c r="AUI1845" s="41"/>
      <c r="AUJ1845" s="41"/>
      <c r="AUK1845" s="41"/>
      <c r="AUL1845" s="41"/>
      <c r="AUM1845" s="41"/>
      <c r="AUN1845" s="41"/>
      <c r="AUO1845" s="41"/>
      <c r="AUP1845" s="41"/>
      <c r="AUQ1845" s="41"/>
      <c r="AUR1845" s="41"/>
      <c r="AUS1845" s="41"/>
      <c r="AUT1845" s="41"/>
      <c r="AUU1845" s="41"/>
      <c r="AUV1845" s="41"/>
      <c r="AUW1845" s="41"/>
      <c r="AUX1845" s="41"/>
      <c r="AUY1845" s="41"/>
      <c r="AUZ1845" s="41"/>
      <c r="AVA1845" s="41"/>
      <c r="AVB1845" s="41"/>
      <c r="AVC1845" s="41"/>
      <c r="AVD1845" s="41"/>
      <c r="AVE1845" s="41"/>
      <c r="AVF1845" s="41"/>
      <c r="AVG1845" s="41"/>
      <c r="AVH1845" s="41"/>
      <c r="AVI1845" s="41"/>
      <c r="AVJ1845" s="41"/>
      <c r="AVK1845" s="41"/>
      <c r="AVL1845" s="41"/>
      <c r="AVM1845" s="41"/>
      <c r="AVN1845" s="41"/>
      <c r="AVO1845" s="41"/>
      <c r="AVP1845" s="41"/>
      <c r="AVQ1845" s="41"/>
      <c r="AVR1845" s="41"/>
      <c r="AVS1845" s="41"/>
      <c r="AVT1845" s="41"/>
      <c r="AVU1845" s="41"/>
      <c r="AVV1845" s="41"/>
      <c r="AVW1845" s="41"/>
      <c r="AVX1845" s="41"/>
      <c r="AVY1845" s="41"/>
      <c r="AVZ1845" s="41"/>
      <c r="AWA1845" s="41"/>
      <c r="AWB1845" s="41"/>
      <c r="AWC1845" s="41"/>
      <c r="AWD1845" s="41"/>
      <c r="AWE1845" s="41"/>
      <c r="AWF1845" s="41"/>
      <c r="AWG1845" s="41"/>
      <c r="AWH1845" s="41"/>
      <c r="AWI1845" s="41"/>
      <c r="AWJ1845" s="41"/>
      <c r="AWK1845" s="41"/>
      <c r="AWL1845" s="41"/>
      <c r="AWM1845" s="41"/>
      <c r="AWN1845" s="41"/>
      <c r="AWO1845" s="41"/>
      <c r="AWP1845" s="41"/>
      <c r="AWQ1845" s="41"/>
      <c r="AWR1845" s="41"/>
      <c r="AWS1845" s="41"/>
      <c r="AWT1845" s="41"/>
      <c r="AWU1845" s="41"/>
      <c r="AWV1845" s="41"/>
      <c r="AWW1845" s="41"/>
      <c r="AWX1845" s="41"/>
      <c r="AWY1845" s="41"/>
      <c r="AWZ1845" s="41"/>
      <c r="AXA1845" s="41"/>
      <c r="AXB1845" s="41"/>
      <c r="AXC1845" s="41"/>
      <c r="AXD1845" s="41"/>
      <c r="AXE1845" s="41"/>
      <c r="AXF1845" s="41"/>
      <c r="AXG1845" s="41"/>
      <c r="AXH1845" s="41"/>
      <c r="AXI1845" s="41"/>
      <c r="AXJ1845" s="41"/>
      <c r="AXK1845" s="41"/>
      <c r="AXL1845" s="41"/>
      <c r="AXM1845" s="41"/>
      <c r="AXN1845" s="41"/>
      <c r="AXO1845" s="41"/>
      <c r="AXP1845" s="41"/>
      <c r="AXQ1845" s="41"/>
      <c r="AXR1845" s="41"/>
      <c r="AXS1845" s="41"/>
      <c r="AXT1845" s="41"/>
      <c r="AXU1845" s="41"/>
      <c r="AXV1845" s="41"/>
      <c r="AXW1845" s="41"/>
      <c r="AXX1845" s="41"/>
      <c r="AXY1845" s="41"/>
      <c r="AXZ1845" s="41"/>
      <c r="AYA1845" s="41"/>
      <c r="AYB1845" s="41"/>
      <c r="AYC1845" s="41"/>
      <c r="AYD1845" s="41"/>
      <c r="AYE1845" s="41"/>
      <c r="AYF1845" s="41"/>
      <c r="AYG1845" s="41"/>
      <c r="AYH1845" s="41"/>
      <c r="AYI1845" s="41"/>
      <c r="AYJ1845" s="41"/>
      <c r="AYK1845" s="41"/>
      <c r="AYL1845" s="41"/>
      <c r="AYM1845" s="41"/>
      <c r="AYN1845" s="41"/>
      <c r="AYO1845" s="41"/>
      <c r="AYP1845" s="41"/>
      <c r="AYQ1845" s="41"/>
      <c r="AYR1845" s="41"/>
      <c r="AYS1845" s="41"/>
      <c r="AYT1845" s="41"/>
      <c r="AYU1845" s="41"/>
      <c r="AYV1845" s="41"/>
      <c r="AYW1845" s="41"/>
      <c r="AYX1845" s="41"/>
      <c r="AYY1845" s="41"/>
      <c r="AYZ1845" s="41"/>
      <c r="AZA1845" s="41"/>
      <c r="AZB1845" s="41"/>
      <c r="AZC1845" s="41"/>
      <c r="AZD1845" s="41"/>
      <c r="AZE1845" s="41"/>
      <c r="AZF1845" s="41"/>
      <c r="AZG1845" s="41"/>
      <c r="AZH1845" s="41"/>
      <c r="AZI1845" s="41"/>
      <c r="AZJ1845" s="41"/>
      <c r="AZK1845" s="41"/>
      <c r="AZL1845" s="41"/>
      <c r="AZM1845" s="41"/>
      <c r="AZN1845" s="41"/>
      <c r="AZO1845" s="41"/>
      <c r="AZP1845" s="41"/>
      <c r="AZQ1845" s="41"/>
      <c r="AZR1845" s="41"/>
      <c r="AZS1845" s="41"/>
      <c r="AZT1845" s="41"/>
      <c r="AZU1845" s="41"/>
      <c r="AZV1845" s="41"/>
      <c r="AZW1845" s="41"/>
      <c r="AZX1845" s="41"/>
      <c r="AZY1845" s="41"/>
      <c r="AZZ1845" s="41"/>
      <c r="BAA1845" s="41"/>
      <c r="BAB1845" s="41"/>
      <c r="BAC1845" s="41"/>
      <c r="BAD1845" s="41"/>
      <c r="BAE1845" s="41"/>
      <c r="BAF1845" s="41"/>
      <c r="BAG1845" s="41"/>
      <c r="BAH1845" s="41"/>
      <c r="BAI1845" s="41"/>
      <c r="BAJ1845" s="41"/>
      <c r="BAK1845" s="41"/>
      <c r="BAL1845" s="41"/>
      <c r="BAM1845" s="41"/>
      <c r="BAN1845" s="41"/>
      <c r="BAO1845" s="41"/>
      <c r="BAP1845" s="41"/>
      <c r="BAQ1845" s="41"/>
      <c r="BAR1845" s="41"/>
      <c r="BAS1845" s="41"/>
      <c r="BAT1845" s="41"/>
      <c r="BAU1845" s="41"/>
      <c r="BAV1845" s="41"/>
      <c r="BAW1845" s="41"/>
      <c r="BAX1845" s="41"/>
      <c r="BAY1845" s="41"/>
      <c r="BAZ1845" s="41"/>
      <c r="BBA1845" s="41"/>
      <c r="BBB1845" s="41"/>
      <c r="BBC1845" s="41"/>
      <c r="BBD1845" s="41"/>
      <c r="BBE1845" s="41"/>
      <c r="BBF1845" s="41"/>
      <c r="BBG1845" s="41"/>
      <c r="BBH1845" s="41"/>
      <c r="BBI1845" s="41"/>
      <c r="BBJ1845" s="41"/>
      <c r="BBK1845" s="41"/>
      <c r="BBL1845" s="41"/>
      <c r="BBM1845" s="41"/>
      <c r="BBN1845" s="41"/>
      <c r="BBO1845" s="41"/>
      <c r="BBP1845" s="41"/>
      <c r="BBQ1845" s="41"/>
      <c r="BBR1845" s="41"/>
      <c r="BBS1845" s="41"/>
      <c r="BBT1845" s="41"/>
      <c r="BBU1845" s="41"/>
      <c r="BBV1845" s="41"/>
      <c r="BBW1845" s="41"/>
      <c r="BBX1845" s="41"/>
      <c r="BBY1845" s="41"/>
      <c r="BBZ1845" s="41"/>
      <c r="BCA1845" s="41"/>
      <c r="BCB1845" s="41"/>
      <c r="BCC1845" s="41"/>
      <c r="BCD1845" s="41"/>
      <c r="BCE1845" s="41"/>
      <c r="BCF1845" s="41"/>
      <c r="BCG1845" s="41"/>
      <c r="BCH1845" s="41"/>
      <c r="BCI1845" s="41"/>
      <c r="BCJ1845" s="41"/>
      <c r="BCK1845" s="41"/>
      <c r="BCL1845" s="41"/>
      <c r="BCM1845" s="41"/>
      <c r="BCN1845" s="41"/>
      <c r="BCO1845" s="41"/>
      <c r="BCP1845" s="41"/>
      <c r="BCQ1845" s="41"/>
      <c r="BCR1845" s="41"/>
      <c r="BCS1845" s="41"/>
      <c r="BCT1845" s="41"/>
      <c r="BCU1845" s="41"/>
      <c r="BCV1845" s="41"/>
      <c r="BCW1845" s="41"/>
      <c r="BCX1845" s="41"/>
      <c r="BCY1845" s="41"/>
      <c r="BCZ1845" s="41"/>
      <c r="BDA1845" s="41"/>
      <c r="BDB1845" s="41"/>
      <c r="BDC1845" s="41"/>
      <c r="BDD1845" s="41"/>
      <c r="BDE1845" s="41"/>
      <c r="BDF1845" s="41"/>
      <c r="BDG1845" s="41"/>
      <c r="BDH1845" s="41"/>
      <c r="BDI1845" s="41"/>
      <c r="BDJ1845" s="41"/>
      <c r="BDK1845" s="41"/>
      <c r="BDL1845" s="41"/>
      <c r="BDM1845" s="41"/>
      <c r="BDN1845" s="41"/>
      <c r="BDO1845" s="41"/>
      <c r="BDP1845" s="41"/>
      <c r="BDQ1845" s="41"/>
      <c r="BDR1845" s="41"/>
      <c r="BDS1845" s="41"/>
      <c r="BDT1845" s="41"/>
      <c r="BDU1845" s="41"/>
      <c r="BDV1845" s="41"/>
      <c r="BDW1845" s="41"/>
      <c r="BDX1845" s="41"/>
      <c r="BDY1845" s="41"/>
      <c r="BDZ1845" s="41"/>
      <c r="BEA1845" s="41"/>
      <c r="BEB1845" s="41"/>
      <c r="BEC1845" s="41"/>
      <c r="BED1845" s="41"/>
      <c r="BEE1845" s="41"/>
      <c r="BEF1845" s="41"/>
      <c r="BEG1845" s="41"/>
      <c r="BEH1845" s="41"/>
      <c r="BEI1845" s="41"/>
      <c r="BEJ1845" s="41"/>
      <c r="BEK1845" s="41"/>
      <c r="BEL1845" s="41"/>
      <c r="BEM1845" s="41"/>
      <c r="BEN1845" s="41"/>
      <c r="BEO1845" s="41"/>
      <c r="BEP1845" s="41"/>
      <c r="BEQ1845" s="41"/>
      <c r="BER1845" s="41"/>
      <c r="BES1845" s="41"/>
      <c r="BET1845" s="41"/>
      <c r="BEU1845" s="41"/>
      <c r="BEV1845" s="41"/>
      <c r="BEW1845" s="41"/>
      <c r="BEX1845" s="41"/>
      <c r="BEY1845" s="41"/>
      <c r="BEZ1845" s="41"/>
      <c r="BFA1845" s="41"/>
      <c r="BFB1845" s="41"/>
      <c r="BFC1845" s="41"/>
      <c r="BFD1845" s="41"/>
      <c r="BFE1845" s="41"/>
      <c r="BFF1845" s="41"/>
      <c r="BFG1845" s="41"/>
      <c r="BFH1845" s="41"/>
      <c r="BFI1845" s="41"/>
      <c r="BFJ1845" s="41"/>
      <c r="BFK1845" s="41"/>
      <c r="BFL1845" s="41"/>
      <c r="BFM1845" s="41"/>
      <c r="BFN1845" s="41"/>
      <c r="BFO1845" s="41"/>
      <c r="BFP1845" s="41"/>
      <c r="BFQ1845" s="41"/>
      <c r="BFR1845" s="41"/>
      <c r="BFS1845" s="41"/>
      <c r="BFT1845" s="41"/>
      <c r="BFU1845" s="41"/>
      <c r="BFV1845" s="41"/>
      <c r="BFW1845" s="41"/>
      <c r="BFX1845" s="41"/>
      <c r="BFY1845" s="41"/>
      <c r="BFZ1845" s="41"/>
      <c r="BGA1845" s="41"/>
      <c r="BGB1845" s="41"/>
      <c r="BGC1845" s="41"/>
      <c r="BGD1845" s="41"/>
      <c r="BGE1845" s="41"/>
      <c r="BGF1845" s="41"/>
      <c r="BGG1845" s="41"/>
      <c r="BGH1845" s="41"/>
      <c r="BGI1845" s="41"/>
      <c r="BGJ1845" s="41"/>
      <c r="BGK1845" s="41"/>
      <c r="BGL1845" s="41"/>
      <c r="BGM1845" s="41"/>
      <c r="BGN1845" s="41"/>
      <c r="BGO1845" s="41"/>
      <c r="BGP1845" s="41"/>
      <c r="BGQ1845" s="41"/>
      <c r="BGR1845" s="41"/>
      <c r="BGS1845" s="41"/>
      <c r="BGT1845" s="41"/>
      <c r="BGU1845" s="41"/>
      <c r="BGV1845" s="41"/>
      <c r="BGW1845" s="41"/>
      <c r="BGX1845" s="41"/>
      <c r="BGY1845" s="41"/>
      <c r="BGZ1845" s="41"/>
      <c r="BHA1845" s="41"/>
      <c r="BHB1845" s="41"/>
      <c r="BHC1845" s="41"/>
      <c r="BHD1845" s="41"/>
      <c r="BHE1845" s="41"/>
      <c r="BHF1845" s="41"/>
      <c r="BHG1845" s="41"/>
      <c r="BHH1845" s="41"/>
      <c r="BHI1845" s="41"/>
      <c r="BHJ1845" s="41"/>
      <c r="BHK1845" s="41"/>
      <c r="BHL1845" s="41"/>
      <c r="BHM1845" s="41"/>
      <c r="BHN1845" s="41"/>
      <c r="BHO1845" s="41"/>
      <c r="BHP1845" s="41"/>
      <c r="BHQ1845" s="41"/>
      <c r="BHR1845" s="41"/>
      <c r="BHS1845" s="41"/>
      <c r="BHT1845" s="41"/>
      <c r="BHU1845" s="41"/>
      <c r="BHV1845" s="41"/>
      <c r="BHW1845" s="41"/>
      <c r="BHX1845" s="41"/>
      <c r="BHY1845" s="41"/>
      <c r="BHZ1845" s="41"/>
      <c r="BIA1845" s="41"/>
      <c r="BIB1845" s="41"/>
      <c r="BIC1845" s="41"/>
      <c r="BID1845" s="41"/>
      <c r="BIE1845" s="41"/>
      <c r="BIF1845" s="41"/>
      <c r="BIG1845" s="41"/>
      <c r="BIH1845" s="41"/>
      <c r="BII1845" s="41"/>
      <c r="BIJ1845" s="41"/>
      <c r="BIK1845" s="41"/>
      <c r="BIL1845" s="41"/>
      <c r="BIM1845" s="41"/>
      <c r="BIN1845" s="41"/>
      <c r="BIO1845" s="41"/>
      <c r="BIP1845" s="41"/>
      <c r="BIQ1845" s="41"/>
      <c r="BIR1845" s="41"/>
      <c r="BIS1845" s="41"/>
      <c r="BIT1845" s="41"/>
      <c r="BIU1845" s="41"/>
      <c r="BIV1845" s="41"/>
      <c r="BIW1845" s="41"/>
      <c r="BIX1845" s="41"/>
      <c r="BIY1845" s="41"/>
      <c r="BIZ1845" s="41"/>
      <c r="BJA1845" s="41"/>
      <c r="BJB1845" s="41"/>
      <c r="BJC1845" s="41"/>
      <c r="BJD1845" s="41"/>
      <c r="BJE1845" s="41"/>
      <c r="BJF1845" s="41"/>
      <c r="BJG1845" s="41"/>
      <c r="BJH1845" s="41"/>
      <c r="BJI1845" s="41"/>
      <c r="BJJ1845" s="41"/>
      <c r="BJK1845" s="41"/>
      <c r="BJL1845" s="41"/>
      <c r="BJM1845" s="41"/>
      <c r="BJN1845" s="41"/>
      <c r="BJO1845" s="41"/>
      <c r="BJP1845" s="41"/>
      <c r="BJQ1845" s="41"/>
      <c r="BJR1845" s="41"/>
      <c r="BJS1845" s="41"/>
      <c r="BJT1845" s="41"/>
      <c r="BJU1845" s="41"/>
      <c r="BJV1845" s="41"/>
      <c r="BJW1845" s="41"/>
      <c r="BJX1845" s="41"/>
      <c r="BJY1845" s="41"/>
      <c r="BJZ1845" s="41"/>
      <c r="BKA1845" s="41"/>
      <c r="BKB1845" s="41"/>
      <c r="BKC1845" s="41"/>
      <c r="BKD1845" s="41"/>
      <c r="BKE1845" s="41"/>
      <c r="BKF1845" s="41"/>
      <c r="BKG1845" s="41"/>
      <c r="BKH1845" s="41"/>
      <c r="BKI1845" s="41"/>
      <c r="BKJ1845" s="41"/>
      <c r="BKK1845" s="41"/>
      <c r="BKL1845" s="41"/>
      <c r="BKM1845" s="41"/>
      <c r="BKN1845" s="41"/>
      <c r="BKO1845" s="41"/>
      <c r="BKP1845" s="41"/>
      <c r="BKQ1845" s="41"/>
      <c r="BKR1845" s="41"/>
      <c r="BKS1845" s="41"/>
      <c r="BKT1845" s="41"/>
      <c r="BKU1845" s="41"/>
      <c r="BKV1845" s="41"/>
      <c r="BKW1845" s="41"/>
      <c r="BKX1845" s="41"/>
      <c r="BKY1845" s="41"/>
      <c r="BKZ1845" s="41"/>
      <c r="BLA1845" s="41"/>
      <c r="BLB1845" s="41"/>
      <c r="BLC1845" s="41"/>
      <c r="BLD1845" s="41"/>
      <c r="BLE1845" s="41"/>
      <c r="BLF1845" s="41"/>
      <c r="BLG1845" s="41"/>
      <c r="BLH1845" s="41"/>
      <c r="BLI1845" s="41"/>
      <c r="BLJ1845" s="41"/>
      <c r="BLK1845" s="41"/>
      <c r="BLL1845" s="41"/>
      <c r="BLM1845" s="41"/>
      <c r="BLN1845" s="41"/>
      <c r="BLO1845" s="41"/>
      <c r="BLP1845" s="41"/>
      <c r="BLQ1845" s="41"/>
      <c r="BLR1845" s="41"/>
      <c r="BLS1845" s="41"/>
      <c r="BLT1845" s="41"/>
      <c r="BLU1845" s="41"/>
      <c r="BLV1845" s="41"/>
      <c r="BLW1845" s="41"/>
      <c r="BLX1845" s="41"/>
      <c r="BLY1845" s="41"/>
      <c r="BLZ1845" s="41"/>
      <c r="BMA1845" s="41"/>
      <c r="BMB1845" s="41"/>
      <c r="BMC1845" s="41"/>
      <c r="BMD1845" s="41"/>
      <c r="BME1845" s="41"/>
      <c r="BMF1845" s="41"/>
      <c r="BMG1845" s="41"/>
      <c r="BMH1845" s="41"/>
      <c r="BMI1845" s="41"/>
      <c r="BMJ1845" s="41"/>
      <c r="BMK1845" s="41"/>
      <c r="BML1845" s="41"/>
      <c r="BMM1845" s="41"/>
      <c r="BMN1845" s="41"/>
      <c r="BMO1845" s="41"/>
      <c r="BMP1845" s="41"/>
      <c r="BMQ1845" s="41"/>
      <c r="BMR1845" s="41"/>
      <c r="BMS1845" s="41"/>
      <c r="BMT1845" s="41"/>
      <c r="BMU1845" s="41"/>
      <c r="BMV1845" s="41"/>
      <c r="BMW1845" s="41"/>
      <c r="BMX1845" s="41"/>
      <c r="BMY1845" s="41"/>
      <c r="BMZ1845" s="41"/>
      <c r="BNA1845" s="41"/>
      <c r="BNB1845" s="41"/>
      <c r="BNC1845" s="41"/>
      <c r="BND1845" s="41"/>
      <c r="BNE1845" s="41"/>
      <c r="BNF1845" s="41"/>
      <c r="BNG1845" s="41"/>
      <c r="BNH1845" s="41"/>
      <c r="BNI1845" s="41"/>
      <c r="BNJ1845" s="41"/>
      <c r="BNK1845" s="41"/>
      <c r="BNL1845" s="41"/>
      <c r="BNM1845" s="41"/>
      <c r="BNN1845" s="41"/>
      <c r="BNO1845" s="41"/>
      <c r="BNP1845" s="41"/>
      <c r="BNQ1845" s="41"/>
      <c r="BNR1845" s="41"/>
      <c r="BNS1845" s="41"/>
      <c r="BNT1845" s="41"/>
      <c r="BNU1845" s="41"/>
      <c r="BNV1845" s="41"/>
      <c r="BNW1845" s="41"/>
      <c r="BNX1845" s="41"/>
      <c r="BNY1845" s="41"/>
      <c r="BNZ1845" s="41"/>
      <c r="BOA1845" s="41"/>
      <c r="BOB1845" s="41"/>
      <c r="BOC1845" s="41"/>
      <c r="BOD1845" s="41"/>
      <c r="BOE1845" s="41"/>
      <c r="BOF1845" s="41"/>
      <c r="BOG1845" s="41"/>
      <c r="BOH1845" s="41"/>
      <c r="BOI1845" s="41"/>
      <c r="BOJ1845" s="41"/>
      <c r="BOK1845" s="41"/>
      <c r="BOL1845" s="41"/>
      <c r="BOM1845" s="41"/>
      <c r="BON1845" s="41"/>
      <c r="BOO1845" s="41"/>
      <c r="BOP1845" s="41"/>
      <c r="BOQ1845" s="41"/>
      <c r="BOR1845" s="41"/>
      <c r="BOS1845" s="41"/>
      <c r="BOT1845" s="41"/>
      <c r="BOU1845" s="41"/>
      <c r="BOV1845" s="41"/>
      <c r="BOW1845" s="41"/>
      <c r="BOX1845" s="41"/>
      <c r="BOY1845" s="41"/>
      <c r="BOZ1845" s="41"/>
      <c r="BPA1845" s="41"/>
      <c r="BPB1845" s="41"/>
      <c r="BPC1845" s="41"/>
      <c r="BPD1845" s="41"/>
      <c r="BPE1845" s="41"/>
      <c r="BPF1845" s="41"/>
      <c r="BPG1845" s="41"/>
      <c r="BPH1845" s="41"/>
      <c r="BPI1845" s="41"/>
      <c r="BPJ1845" s="41"/>
      <c r="BPK1845" s="41"/>
      <c r="BPL1845" s="41"/>
      <c r="BPM1845" s="41"/>
      <c r="BPN1845" s="41"/>
      <c r="BPO1845" s="41"/>
      <c r="BPP1845" s="41"/>
      <c r="BPQ1845" s="41"/>
      <c r="BPR1845" s="41"/>
      <c r="BPS1845" s="41"/>
      <c r="BPT1845" s="41"/>
      <c r="BPU1845" s="41"/>
      <c r="BPV1845" s="41"/>
      <c r="BPW1845" s="41"/>
      <c r="BPX1845" s="41"/>
      <c r="BPY1845" s="41"/>
      <c r="BPZ1845" s="41"/>
      <c r="BQA1845" s="41"/>
      <c r="BQB1845" s="41"/>
      <c r="BQC1845" s="41"/>
      <c r="BQD1845" s="41"/>
      <c r="BQE1845" s="41"/>
      <c r="BQF1845" s="41"/>
      <c r="BQG1845" s="41"/>
      <c r="BQH1845" s="41"/>
      <c r="BQI1845" s="41"/>
      <c r="BQJ1845" s="41"/>
      <c r="BQK1845" s="41"/>
      <c r="BQL1845" s="41"/>
      <c r="BQM1845" s="41"/>
      <c r="BQN1845" s="41"/>
      <c r="BQO1845" s="41"/>
      <c r="BQP1845" s="41"/>
      <c r="BQQ1845" s="41"/>
      <c r="BQR1845" s="41"/>
      <c r="BQS1845" s="41"/>
      <c r="BQT1845" s="41"/>
      <c r="BQU1845" s="41"/>
      <c r="BQV1845" s="41"/>
      <c r="BQW1845" s="41"/>
      <c r="BQX1845" s="41"/>
      <c r="BQY1845" s="41"/>
      <c r="BQZ1845" s="41"/>
      <c r="BRA1845" s="41"/>
      <c r="BRB1845" s="41"/>
      <c r="BRC1845" s="41"/>
      <c r="BRD1845" s="41"/>
      <c r="BRE1845" s="41"/>
      <c r="BRF1845" s="41"/>
      <c r="BRG1845" s="41"/>
      <c r="BRH1845" s="41"/>
      <c r="BRI1845" s="41"/>
      <c r="BRJ1845" s="41"/>
      <c r="BRK1845" s="41"/>
      <c r="BRL1845" s="41"/>
      <c r="BRM1845" s="41"/>
      <c r="BRN1845" s="41"/>
      <c r="BRO1845" s="41"/>
      <c r="BRP1845" s="41"/>
      <c r="BRQ1845" s="41"/>
      <c r="BRR1845" s="41"/>
      <c r="BRS1845" s="41"/>
      <c r="BRT1845" s="41"/>
      <c r="BRU1845" s="41"/>
      <c r="BRV1845" s="41"/>
      <c r="BRW1845" s="41"/>
      <c r="BRX1845" s="41"/>
      <c r="BRY1845" s="41"/>
      <c r="BRZ1845" s="41"/>
      <c r="BSA1845" s="41"/>
      <c r="BSB1845" s="41"/>
      <c r="BSC1845" s="41"/>
      <c r="BSD1845" s="41"/>
      <c r="BSE1845" s="41"/>
      <c r="BSF1845" s="41"/>
      <c r="BSG1845" s="41"/>
      <c r="BSH1845" s="41"/>
      <c r="BSI1845" s="41"/>
      <c r="BSJ1845" s="41"/>
      <c r="BSK1845" s="41"/>
      <c r="BSL1845" s="41"/>
      <c r="BSM1845" s="41"/>
      <c r="BSN1845" s="41"/>
      <c r="BSO1845" s="41"/>
      <c r="BSP1845" s="41"/>
      <c r="BSQ1845" s="41"/>
      <c r="BSR1845" s="41"/>
      <c r="BSS1845" s="41"/>
      <c r="BST1845" s="41"/>
      <c r="BSU1845" s="41"/>
      <c r="BSV1845" s="41"/>
      <c r="BSW1845" s="41"/>
      <c r="BSX1845" s="41"/>
      <c r="BSY1845" s="41"/>
      <c r="BSZ1845" s="41"/>
      <c r="BTA1845" s="41"/>
      <c r="BTB1845" s="41"/>
      <c r="BTC1845" s="41"/>
      <c r="BTD1845" s="41"/>
      <c r="BTE1845" s="41"/>
      <c r="BTF1845" s="41"/>
      <c r="BTG1845" s="41"/>
      <c r="BTH1845" s="41"/>
      <c r="BTI1845" s="41"/>
      <c r="BTJ1845" s="41"/>
      <c r="BTK1845" s="41"/>
      <c r="BTL1845" s="41"/>
      <c r="BTM1845" s="41"/>
      <c r="BTN1845" s="41"/>
      <c r="BTO1845" s="41"/>
      <c r="BTP1845" s="41"/>
      <c r="BTQ1845" s="41"/>
      <c r="BTR1845" s="41"/>
      <c r="BTS1845" s="41"/>
      <c r="BTT1845" s="41"/>
      <c r="BTU1845" s="41"/>
      <c r="BTV1845" s="41"/>
      <c r="BTW1845" s="41"/>
      <c r="BTX1845" s="41"/>
      <c r="BTY1845" s="41"/>
      <c r="BTZ1845" s="41"/>
      <c r="BUA1845" s="41"/>
      <c r="BUB1845" s="41"/>
      <c r="BUC1845" s="41"/>
      <c r="BUD1845" s="41"/>
      <c r="BUE1845" s="41"/>
      <c r="BUF1845" s="41"/>
      <c r="BUG1845" s="41"/>
      <c r="BUH1845" s="41"/>
      <c r="BUI1845" s="41"/>
      <c r="BUJ1845" s="41"/>
      <c r="BUK1845" s="41"/>
      <c r="BUL1845" s="41"/>
      <c r="BUM1845" s="41"/>
      <c r="BUN1845" s="41"/>
      <c r="BUO1845" s="41"/>
      <c r="BUP1845" s="41"/>
      <c r="BUQ1845" s="41"/>
      <c r="BUR1845" s="41"/>
      <c r="BUS1845" s="41"/>
      <c r="BUT1845" s="41"/>
      <c r="BUU1845" s="41"/>
      <c r="BUV1845" s="41"/>
      <c r="BUW1845" s="41"/>
      <c r="BUX1845" s="41"/>
      <c r="BUY1845" s="41"/>
      <c r="BUZ1845" s="41"/>
      <c r="BVA1845" s="41"/>
      <c r="BVB1845" s="41"/>
      <c r="BVC1845" s="41"/>
      <c r="BVD1845" s="41"/>
      <c r="BVE1845" s="41"/>
      <c r="BVF1845" s="41"/>
      <c r="BVG1845" s="41"/>
      <c r="BVH1845" s="41"/>
      <c r="BVI1845" s="41"/>
      <c r="BVJ1845" s="41"/>
      <c r="BVK1845" s="41"/>
      <c r="BVL1845" s="41"/>
      <c r="BVM1845" s="41"/>
      <c r="BVN1845" s="41"/>
      <c r="BVO1845" s="41"/>
      <c r="BVP1845" s="41"/>
      <c r="BVQ1845" s="41"/>
      <c r="BVR1845" s="41"/>
      <c r="BVS1845" s="41"/>
      <c r="BVT1845" s="41"/>
      <c r="BVU1845" s="41"/>
      <c r="BVV1845" s="41"/>
      <c r="BVW1845" s="41"/>
      <c r="BVX1845" s="41"/>
      <c r="BVY1845" s="41"/>
      <c r="BVZ1845" s="41"/>
      <c r="BWA1845" s="41"/>
      <c r="BWB1845" s="41"/>
      <c r="BWC1845" s="41"/>
      <c r="BWD1845" s="41"/>
      <c r="BWE1845" s="41"/>
      <c r="BWF1845" s="41"/>
      <c r="BWG1845" s="41"/>
      <c r="BWH1845" s="41"/>
      <c r="BWI1845" s="41"/>
      <c r="BWJ1845" s="41"/>
      <c r="BWK1845" s="41"/>
      <c r="BWL1845" s="41"/>
      <c r="BWM1845" s="41"/>
      <c r="BWN1845" s="41"/>
      <c r="BWO1845" s="41"/>
      <c r="BWP1845" s="41"/>
      <c r="BWQ1845" s="41"/>
      <c r="BWR1845" s="41"/>
      <c r="BWS1845" s="41"/>
      <c r="BWT1845" s="41"/>
      <c r="BWU1845" s="41"/>
      <c r="BWV1845" s="41"/>
      <c r="BWW1845" s="41"/>
      <c r="BWX1845" s="41"/>
      <c r="BWY1845" s="41"/>
      <c r="BWZ1845" s="41"/>
      <c r="BXA1845" s="41"/>
      <c r="BXB1845" s="41"/>
      <c r="BXC1845" s="41"/>
      <c r="BXD1845" s="41"/>
      <c r="BXE1845" s="41"/>
      <c r="BXF1845" s="41"/>
      <c r="BXG1845" s="41"/>
      <c r="BXH1845" s="41"/>
      <c r="BXI1845" s="41"/>
      <c r="BXJ1845" s="41"/>
      <c r="BXK1845" s="41"/>
      <c r="BXL1845" s="41"/>
      <c r="BXM1845" s="41"/>
      <c r="BXN1845" s="41"/>
      <c r="BXO1845" s="41"/>
      <c r="BXP1845" s="41"/>
      <c r="BXQ1845" s="41"/>
      <c r="BXR1845" s="41"/>
      <c r="BXS1845" s="41"/>
      <c r="BXT1845" s="41"/>
      <c r="BXU1845" s="41"/>
      <c r="BXV1845" s="41"/>
      <c r="BXW1845" s="41"/>
      <c r="BXX1845" s="41"/>
      <c r="BXY1845" s="41"/>
      <c r="BXZ1845" s="41"/>
      <c r="BYA1845" s="41"/>
      <c r="BYB1845" s="41"/>
      <c r="BYC1845" s="41"/>
      <c r="BYD1845" s="41"/>
      <c r="BYE1845" s="41"/>
      <c r="BYF1845" s="41"/>
      <c r="BYG1845" s="41"/>
      <c r="BYH1845" s="41"/>
      <c r="BYI1845" s="41"/>
      <c r="BYJ1845" s="41"/>
      <c r="BYK1845" s="41"/>
      <c r="BYL1845" s="41"/>
      <c r="BYM1845" s="41"/>
      <c r="BYN1845" s="41"/>
      <c r="BYO1845" s="41"/>
      <c r="BYP1845" s="41"/>
      <c r="BYQ1845" s="41"/>
      <c r="BYR1845" s="41"/>
      <c r="BYS1845" s="41"/>
      <c r="BYT1845" s="41"/>
      <c r="BYU1845" s="41"/>
      <c r="BYV1845" s="41"/>
      <c r="BYW1845" s="41"/>
      <c r="BYX1845" s="41"/>
      <c r="BYY1845" s="41"/>
      <c r="BYZ1845" s="41"/>
      <c r="BZA1845" s="41"/>
      <c r="BZB1845" s="41"/>
      <c r="BZC1845" s="41"/>
      <c r="BZD1845" s="41"/>
      <c r="BZE1845" s="41"/>
      <c r="BZF1845" s="41"/>
      <c r="BZG1845" s="41"/>
      <c r="BZH1845" s="41"/>
      <c r="BZI1845" s="41"/>
      <c r="BZJ1845" s="41"/>
      <c r="BZK1845" s="41"/>
      <c r="BZL1845" s="41"/>
      <c r="BZM1845" s="41"/>
      <c r="BZN1845" s="41"/>
      <c r="BZO1845" s="41"/>
      <c r="BZP1845" s="41"/>
      <c r="BZQ1845" s="41"/>
      <c r="BZR1845" s="41"/>
      <c r="BZS1845" s="41"/>
      <c r="BZT1845" s="41"/>
      <c r="BZU1845" s="41"/>
      <c r="BZV1845" s="41"/>
      <c r="BZW1845" s="41"/>
      <c r="BZX1845" s="41"/>
      <c r="BZY1845" s="41"/>
      <c r="BZZ1845" s="41"/>
      <c r="CAA1845" s="41"/>
      <c r="CAB1845" s="41"/>
      <c r="CAC1845" s="41"/>
      <c r="CAD1845" s="41"/>
      <c r="CAE1845" s="41"/>
      <c r="CAF1845" s="41"/>
      <c r="CAG1845" s="41"/>
      <c r="CAH1845" s="41"/>
      <c r="CAI1845" s="41"/>
      <c r="CAJ1845" s="41"/>
      <c r="CAK1845" s="41"/>
      <c r="CAL1845" s="41"/>
      <c r="CAM1845" s="41"/>
      <c r="CAN1845" s="41"/>
      <c r="CAO1845" s="41"/>
      <c r="CAP1845" s="41"/>
      <c r="CAQ1845" s="41"/>
      <c r="CAR1845" s="41"/>
      <c r="CAS1845" s="41"/>
      <c r="CAT1845" s="41"/>
      <c r="CAU1845" s="41"/>
      <c r="CAV1845" s="41"/>
      <c r="CAW1845" s="41"/>
      <c r="CAX1845" s="41"/>
      <c r="CAY1845" s="41"/>
      <c r="CAZ1845" s="41"/>
      <c r="CBA1845" s="41"/>
      <c r="CBB1845" s="41"/>
      <c r="CBC1845" s="41"/>
      <c r="CBD1845" s="41"/>
      <c r="CBE1845" s="41"/>
      <c r="CBF1845" s="41"/>
      <c r="CBG1845" s="41"/>
      <c r="CBH1845" s="41"/>
      <c r="CBI1845" s="41"/>
      <c r="CBJ1845" s="41"/>
      <c r="CBK1845" s="41"/>
      <c r="CBL1845" s="41"/>
      <c r="CBM1845" s="41"/>
      <c r="CBN1845" s="41"/>
      <c r="CBO1845" s="41"/>
      <c r="CBP1845" s="41"/>
      <c r="CBQ1845" s="41"/>
      <c r="CBR1845" s="41"/>
      <c r="CBS1845" s="41"/>
      <c r="CBT1845" s="41"/>
      <c r="CBU1845" s="41"/>
      <c r="CBV1845" s="41"/>
      <c r="CBW1845" s="41"/>
      <c r="CBX1845" s="41"/>
      <c r="CBY1845" s="41"/>
      <c r="CBZ1845" s="41"/>
      <c r="CCA1845" s="41"/>
      <c r="CCB1845" s="41"/>
      <c r="CCC1845" s="41"/>
      <c r="CCD1845" s="41"/>
      <c r="CCE1845" s="41"/>
      <c r="CCF1845" s="41"/>
      <c r="CCG1845" s="41"/>
      <c r="CCH1845" s="41"/>
      <c r="CCI1845" s="41"/>
      <c r="CCJ1845" s="41"/>
      <c r="CCK1845" s="41"/>
      <c r="CCL1845" s="41"/>
      <c r="CCM1845" s="41"/>
      <c r="CCN1845" s="41"/>
      <c r="CCO1845" s="41"/>
      <c r="CCP1845" s="41"/>
      <c r="CCQ1845" s="41"/>
      <c r="CCR1845" s="41"/>
      <c r="CCS1845" s="41"/>
      <c r="CCT1845" s="41"/>
      <c r="CCU1845" s="41"/>
      <c r="CCV1845" s="41"/>
      <c r="CCW1845" s="41"/>
      <c r="CCX1845" s="41"/>
      <c r="CCY1845" s="41"/>
      <c r="CCZ1845" s="41"/>
      <c r="CDA1845" s="41"/>
      <c r="CDB1845" s="41"/>
      <c r="CDC1845" s="41"/>
      <c r="CDD1845" s="41"/>
      <c r="CDE1845" s="41"/>
      <c r="CDF1845" s="41"/>
      <c r="CDG1845" s="41"/>
      <c r="CDH1845" s="41"/>
      <c r="CDI1845" s="41"/>
      <c r="CDJ1845" s="41"/>
      <c r="CDK1845" s="41"/>
      <c r="CDL1845" s="41"/>
      <c r="CDM1845" s="41"/>
      <c r="CDN1845" s="41"/>
      <c r="CDO1845" s="41"/>
      <c r="CDP1845" s="41"/>
      <c r="CDQ1845" s="41"/>
      <c r="CDR1845" s="41"/>
      <c r="CDS1845" s="41"/>
      <c r="CDT1845" s="41"/>
      <c r="CDU1845" s="41"/>
      <c r="CDV1845" s="41"/>
      <c r="CDW1845" s="41"/>
      <c r="CDX1845" s="41"/>
      <c r="CDY1845" s="41"/>
      <c r="CDZ1845" s="41"/>
      <c r="CEA1845" s="41"/>
      <c r="CEB1845" s="41"/>
      <c r="CEC1845" s="41"/>
      <c r="CED1845" s="41"/>
      <c r="CEE1845" s="41"/>
      <c r="CEF1845" s="41"/>
      <c r="CEG1845" s="41"/>
      <c r="CEH1845" s="41"/>
      <c r="CEI1845" s="41"/>
      <c r="CEJ1845" s="41"/>
      <c r="CEK1845" s="41"/>
      <c r="CEL1845" s="41"/>
      <c r="CEM1845" s="41"/>
      <c r="CEN1845" s="41"/>
      <c r="CEO1845" s="41"/>
      <c r="CEP1845" s="41"/>
      <c r="CEQ1845" s="41"/>
      <c r="CER1845" s="41"/>
      <c r="CES1845" s="41"/>
      <c r="CET1845" s="41"/>
      <c r="CEU1845" s="41"/>
      <c r="CEV1845" s="41"/>
      <c r="CEW1845" s="41"/>
      <c r="CEX1845" s="41"/>
      <c r="CEY1845" s="41"/>
      <c r="CEZ1845" s="41"/>
      <c r="CFA1845" s="41"/>
      <c r="CFB1845" s="41"/>
      <c r="CFC1845" s="41"/>
      <c r="CFD1845" s="41"/>
      <c r="CFE1845" s="41"/>
      <c r="CFF1845" s="41"/>
      <c r="CFG1845" s="41"/>
      <c r="CFH1845" s="41"/>
      <c r="CFI1845" s="41"/>
      <c r="CFJ1845" s="41"/>
      <c r="CFK1845" s="41"/>
      <c r="CFL1845" s="41"/>
      <c r="CFM1845" s="41"/>
      <c r="CFN1845" s="41"/>
      <c r="CFO1845" s="41"/>
      <c r="CFP1845" s="41"/>
      <c r="CFQ1845" s="41"/>
      <c r="CFR1845" s="41"/>
      <c r="CFS1845" s="41"/>
      <c r="CFT1845" s="41"/>
      <c r="CFU1845" s="41"/>
      <c r="CFV1845" s="41"/>
      <c r="CFW1845" s="41"/>
      <c r="CFX1845" s="41"/>
      <c r="CFY1845" s="41"/>
      <c r="CFZ1845" s="41"/>
      <c r="CGA1845" s="41"/>
      <c r="CGB1845" s="41"/>
      <c r="CGC1845" s="41"/>
      <c r="CGD1845" s="41"/>
      <c r="CGE1845" s="41"/>
      <c r="CGF1845" s="41"/>
      <c r="CGG1845" s="41"/>
      <c r="CGH1845" s="41"/>
      <c r="CGI1845" s="41"/>
      <c r="CGJ1845" s="41"/>
      <c r="CGK1845" s="41"/>
      <c r="CGL1845" s="41"/>
      <c r="CGM1845" s="41"/>
      <c r="CGN1845" s="41"/>
      <c r="CGO1845" s="41"/>
      <c r="CGP1845" s="41"/>
      <c r="CGQ1845" s="41"/>
      <c r="CGR1845" s="41"/>
      <c r="CGS1845" s="41"/>
      <c r="CGT1845" s="41"/>
      <c r="CGU1845" s="41"/>
      <c r="CGV1845" s="41"/>
      <c r="CGW1845" s="41"/>
      <c r="CGX1845" s="41"/>
      <c r="CGY1845" s="41"/>
      <c r="CGZ1845" s="41"/>
      <c r="CHA1845" s="41"/>
      <c r="CHB1845" s="41"/>
      <c r="CHC1845" s="41"/>
      <c r="CHD1845" s="41"/>
      <c r="CHE1845" s="41"/>
      <c r="CHF1845" s="41"/>
      <c r="CHG1845" s="41"/>
      <c r="CHH1845" s="41"/>
      <c r="CHI1845" s="41"/>
      <c r="CHJ1845" s="41"/>
      <c r="CHK1845" s="41"/>
      <c r="CHL1845" s="41"/>
      <c r="CHM1845" s="41"/>
      <c r="CHN1845" s="41"/>
      <c r="CHO1845" s="41"/>
      <c r="CHP1845" s="41"/>
      <c r="CHQ1845" s="41"/>
      <c r="CHR1845" s="41"/>
      <c r="CHS1845" s="41"/>
      <c r="CHT1845" s="41"/>
      <c r="CHU1845" s="41"/>
      <c r="CHV1845" s="41"/>
      <c r="CHW1845" s="41"/>
      <c r="CHX1845" s="41"/>
      <c r="CHY1845" s="41"/>
      <c r="CHZ1845" s="41"/>
      <c r="CIA1845" s="41"/>
      <c r="CIB1845" s="41"/>
      <c r="CIC1845" s="41"/>
      <c r="CID1845" s="41"/>
      <c r="CIE1845" s="41"/>
      <c r="CIF1845" s="41"/>
      <c r="CIG1845" s="41"/>
      <c r="CIH1845" s="41"/>
      <c r="CII1845" s="41"/>
      <c r="CIJ1845" s="41"/>
      <c r="CIK1845" s="41"/>
      <c r="CIL1845" s="41"/>
      <c r="CIM1845" s="41"/>
      <c r="CIN1845" s="41"/>
      <c r="CIO1845" s="41"/>
      <c r="CIP1845" s="41"/>
      <c r="CIQ1845" s="41"/>
      <c r="CIR1845" s="41"/>
      <c r="CIS1845" s="41"/>
      <c r="CIT1845" s="41"/>
      <c r="CIU1845" s="41"/>
      <c r="CIV1845" s="41"/>
      <c r="CIW1845" s="41"/>
      <c r="CIX1845" s="41"/>
      <c r="CIY1845" s="41"/>
      <c r="CIZ1845" s="41"/>
      <c r="CJA1845" s="41"/>
      <c r="CJB1845" s="41"/>
      <c r="CJC1845" s="41"/>
      <c r="CJD1845" s="41"/>
      <c r="CJE1845" s="41"/>
      <c r="CJF1845" s="41"/>
      <c r="CJG1845" s="41"/>
      <c r="CJH1845" s="41"/>
      <c r="CJI1845" s="41"/>
      <c r="CJJ1845" s="41"/>
      <c r="CJK1845" s="41"/>
      <c r="CJL1845" s="41"/>
      <c r="CJM1845" s="41"/>
      <c r="CJN1845" s="41"/>
      <c r="CJO1845" s="41"/>
      <c r="CJP1845" s="41"/>
      <c r="CJQ1845" s="41"/>
      <c r="CJR1845" s="41"/>
      <c r="CJS1845" s="41"/>
      <c r="CJT1845" s="41"/>
      <c r="CJU1845" s="41"/>
      <c r="CJV1845" s="41"/>
      <c r="CJW1845" s="41"/>
      <c r="CJX1845" s="41"/>
      <c r="CJY1845" s="41"/>
      <c r="CJZ1845" s="41"/>
      <c r="CKA1845" s="41"/>
      <c r="CKB1845" s="41"/>
      <c r="CKC1845" s="41"/>
      <c r="CKD1845" s="41"/>
      <c r="CKE1845" s="41"/>
      <c r="CKF1845" s="41"/>
      <c r="CKG1845" s="41"/>
      <c r="CKH1845" s="41"/>
      <c r="CKI1845" s="41"/>
      <c r="CKJ1845" s="41"/>
      <c r="CKK1845" s="41"/>
      <c r="CKL1845" s="41"/>
      <c r="CKM1845" s="41"/>
      <c r="CKN1845" s="41"/>
      <c r="CKO1845" s="41"/>
      <c r="CKP1845" s="41"/>
      <c r="CKQ1845" s="41"/>
      <c r="CKR1845" s="41"/>
      <c r="CKS1845" s="41"/>
      <c r="CKT1845" s="41"/>
      <c r="CKU1845" s="41"/>
      <c r="CKV1845" s="41"/>
      <c r="CKW1845" s="41"/>
      <c r="CKX1845" s="41"/>
      <c r="CKY1845" s="41"/>
      <c r="CKZ1845" s="41"/>
      <c r="CLA1845" s="41"/>
      <c r="CLB1845" s="41"/>
      <c r="CLC1845" s="41"/>
      <c r="CLD1845" s="41"/>
      <c r="CLE1845" s="41"/>
      <c r="CLF1845" s="41"/>
      <c r="CLG1845" s="41"/>
      <c r="CLH1845" s="41"/>
      <c r="CLI1845" s="41"/>
      <c r="CLJ1845" s="41"/>
      <c r="CLK1845" s="41"/>
      <c r="CLL1845" s="41"/>
      <c r="CLM1845" s="41"/>
      <c r="CLN1845" s="41"/>
      <c r="CLO1845" s="41"/>
      <c r="CLP1845" s="41"/>
      <c r="CLQ1845" s="41"/>
      <c r="CLR1845" s="41"/>
      <c r="CLS1845" s="41"/>
      <c r="CLT1845" s="41"/>
      <c r="CLU1845" s="41"/>
      <c r="CLV1845" s="41"/>
      <c r="CLW1845" s="41"/>
      <c r="CLX1845" s="41"/>
      <c r="CLY1845" s="41"/>
      <c r="CLZ1845" s="41"/>
      <c r="CMA1845" s="41"/>
      <c r="CMB1845" s="41"/>
      <c r="CMC1845" s="41"/>
      <c r="CMD1845" s="41"/>
      <c r="CME1845" s="41"/>
      <c r="CMF1845" s="41"/>
      <c r="CMG1845" s="41"/>
      <c r="CMH1845" s="41"/>
      <c r="CMI1845" s="41"/>
      <c r="CMJ1845" s="41"/>
      <c r="CMK1845" s="41"/>
      <c r="CML1845" s="41"/>
      <c r="CMM1845" s="41"/>
      <c r="CMN1845" s="41"/>
      <c r="CMO1845" s="41"/>
      <c r="CMP1845" s="41"/>
      <c r="CMQ1845" s="41"/>
      <c r="CMR1845" s="41"/>
      <c r="CMS1845" s="41"/>
      <c r="CMT1845" s="41"/>
      <c r="CMU1845" s="41"/>
      <c r="CMV1845" s="41"/>
      <c r="CMW1845" s="41"/>
      <c r="CMX1845" s="41"/>
      <c r="CMY1845" s="41"/>
      <c r="CMZ1845" s="41"/>
      <c r="CNA1845" s="41"/>
      <c r="CNB1845" s="41"/>
      <c r="CNC1845" s="41"/>
      <c r="CND1845" s="41"/>
      <c r="CNE1845" s="41"/>
      <c r="CNF1845" s="41"/>
      <c r="CNG1845" s="41"/>
      <c r="CNH1845" s="41"/>
      <c r="CNI1845" s="41"/>
      <c r="CNJ1845" s="41"/>
      <c r="CNK1845" s="41"/>
      <c r="CNL1845" s="41"/>
      <c r="CNM1845" s="41"/>
      <c r="CNN1845" s="41"/>
      <c r="CNO1845" s="41"/>
      <c r="CNP1845" s="41"/>
      <c r="CNQ1845" s="41"/>
      <c r="CNR1845" s="41"/>
      <c r="CNS1845" s="41"/>
      <c r="CNT1845" s="41"/>
      <c r="CNU1845" s="41"/>
      <c r="CNV1845" s="41"/>
      <c r="CNW1845" s="41"/>
      <c r="CNX1845" s="41"/>
      <c r="CNY1845" s="41"/>
      <c r="CNZ1845" s="41"/>
      <c r="COA1845" s="41"/>
      <c r="COB1845" s="41"/>
      <c r="COC1845" s="41"/>
      <c r="COD1845" s="41"/>
      <c r="COE1845" s="41"/>
      <c r="COF1845" s="41"/>
      <c r="COG1845" s="41"/>
      <c r="COH1845" s="41"/>
      <c r="COI1845" s="41"/>
      <c r="COJ1845" s="41"/>
      <c r="COK1845" s="41"/>
      <c r="COL1845" s="41"/>
      <c r="COM1845" s="41"/>
      <c r="CON1845" s="41"/>
      <c r="COO1845" s="41"/>
      <c r="COP1845" s="41"/>
      <c r="COQ1845" s="41"/>
      <c r="COR1845" s="41"/>
      <c r="COS1845" s="41"/>
      <c r="COT1845" s="41"/>
      <c r="COU1845" s="41"/>
      <c r="COV1845" s="41"/>
      <c r="COW1845" s="41"/>
      <c r="COX1845" s="41"/>
      <c r="COY1845" s="41"/>
      <c r="COZ1845" s="41"/>
      <c r="CPA1845" s="41"/>
      <c r="CPB1845" s="41"/>
      <c r="CPC1845" s="41"/>
      <c r="CPD1845" s="41"/>
      <c r="CPE1845" s="41"/>
      <c r="CPF1845" s="41"/>
      <c r="CPG1845" s="41"/>
      <c r="CPH1845" s="41"/>
      <c r="CPI1845" s="41"/>
      <c r="CPJ1845" s="41"/>
      <c r="CPK1845" s="41"/>
      <c r="CPL1845" s="41"/>
      <c r="CPM1845" s="41"/>
      <c r="CPN1845" s="41"/>
      <c r="CPO1845" s="41"/>
      <c r="CPP1845" s="41"/>
      <c r="CPQ1845" s="41"/>
      <c r="CPR1845" s="41"/>
      <c r="CPS1845" s="41"/>
      <c r="CPT1845" s="41"/>
      <c r="CPU1845" s="41"/>
      <c r="CPV1845" s="41"/>
      <c r="CPW1845" s="41"/>
      <c r="CPX1845" s="41"/>
      <c r="CPY1845" s="41"/>
      <c r="CPZ1845" s="41"/>
      <c r="CQA1845" s="41"/>
      <c r="CQB1845" s="41"/>
      <c r="CQC1845" s="41"/>
      <c r="CQD1845" s="41"/>
      <c r="CQE1845" s="41"/>
      <c r="CQF1845" s="41"/>
      <c r="CQG1845" s="41"/>
      <c r="CQH1845" s="41"/>
      <c r="CQI1845" s="41"/>
      <c r="CQJ1845" s="41"/>
      <c r="CQK1845" s="41"/>
      <c r="CQL1845" s="41"/>
      <c r="CQM1845" s="41"/>
      <c r="CQN1845" s="41"/>
      <c r="CQO1845" s="41"/>
      <c r="CQP1845" s="41"/>
      <c r="CQQ1845" s="41"/>
      <c r="CQR1845" s="41"/>
      <c r="CQS1845" s="41"/>
      <c r="CQT1845" s="41"/>
      <c r="CQU1845" s="41"/>
      <c r="CQV1845" s="41"/>
      <c r="CQW1845" s="41"/>
      <c r="CQX1845" s="41"/>
      <c r="CQY1845" s="41"/>
      <c r="CQZ1845" s="41"/>
      <c r="CRA1845" s="41"/>
      <c r="CRB1845" s="41"/>
      <c r="CRC1845" s="41"/>
      <c r="CRD1845" s="41"/>
      <c r="CRE1845" s="41"/>
      <c r="CRF1845" s="41"/>
      <c r="CRG1845" s="41"/>
      <c r="CRH1845" s="41"/>
      <c r="CRI1845" s="41"/>
      <c r="CRJ1845" s="41"/>
      <c r="CRK1845" s="41"/>
      <c r="CRL1845" s="41"/>
      <c r="CRM1845" s="41"/>
      <c r="CRN1845" s="41"/>
      <c r="CRO1845" s="41"/>
      <c r="CRP1845" s="41"/>
      <c r="CRQ1845" s="41"/>
      <c r="CRR1845" s="41"/>
      <c r="CRS1845" s="41"/>
      <c r="CRT1845" s="41"/>
      <c r="CRU1845" s="41"/>
      <c r="CRV1845" s="41"/>
      <c r="CRW1845" s="41"/>
      <c r="CRX1845" s="41"/>
      <c r="CRY1845" s="41"/>
      <c r="CRZ1845" s="41"/>
      <c r="CSA1845" s="41"/>
      <c r="CSB1845" s="41"/>
      <c r="CSC1845" s="41"/>
      <c r="CSD1845" s="41"/>
      <c r="CSE1845" s="41"/>
      <c r="CSF1845" s="41"/>
      <c r="CSG1845" s="41"/>
      <c r="CSH1845" s="41"/>
      <c r="CSI1845" s="41"/>
      <c r="CSJ1845" s="41"/>
      <c r="CSK1845" s="41"/>
      <c r="CSL1845" s="41"/>
      <c r="CSM1845" s="41"/>
      <c r="CSN1845" s="41"/>
      <c r="CSO1845" s="41"/>
      <c r="CSP1845" s="41"/>
      <c r="CSQ1845" s="41"/>
      <c r="CSR1845" s="41"/>
      <c r="CSS1845" s="41"/>
      <c r="CST1845" s="41"/>
      <c r="CSU1845" s="41"/>
      <c r="CSV1845" s="41"/>
      <c r="CSW1845" s="41"/>
      <c r="CSX1845" s="41"/>
      <c r="CSY1845" s="41"/>
      <c r="CSZ1845" s="41"/>
      <c r="CTA1845" s="41"/>
      <c r="CTB1845" s="41"/>
      <c r="CTC1845" s="41"/>
      <c r="CTD1845" s="41"/>
      <c r="CTE1845" s="41"/>
      <c r="CTF1845" s="41"/>
      <c r="CTG1845" s="41"/>
      <c r="CTH1845" s="41"/>
      <c r="CTI1845" s="41"/>
      <c r="CTJ1845" s="41"/>
      <c r="CTK1845" s="41"/>
      <c r="CTL1845" s="41"/>
      <c r="CTM1845" s="41"/>
      <c r="CTN1845" s="41"/>
      <c r="CTO1845" s="41"/>
      <c r="CTP1845" s="41"/>
      <c r="CTQ1845" s="41"/>
      <c r="CTR1845" s="41"/>
      <c r="CTS1845" s="41"/>
      <c r="CTT1845" s="41"/>
      <c r="CTU1845" s="41"/>
      <c r="CTV1845" s="41"/>
      <c r="CTW1845" s="41"/>
      <c r="CTX1845" s="41"/>
      <c r="CTY1845" s="41"/>
      <c r="CTZ1845" s="41"/>
      <c r="CUA1845" s="41"/>
      <c r="CUB1845" s="41"/>
      <c r="CUC1845" s="41"/>
      <c r="CUD1845" s="41"/>
      <c r="CUE1845" s="41"/>
      <c r="CUF1845" s="41"/>
      <c r="CUG1845" s="41"/>
      <c r="CUH1845" s="41"/>
      <c r="CUI1845" s="41"/>
      <c r="CUJ1845" s="41"/>
      <c r="CUK1845" s="41"/>
      <c r="CUL1845" s="41"/>
      <c r="CUM1845" s="41"/>
      <c r="CUN1845" s="41"/>
      <c r="CUO1845" s="41"/>
      <c r="CUP1845" s="41"/>
      <c r="CUQ1845" s="41"/>
      <c r="CUR1845" s="41"/>
      <c r="CUS1845" s="41"/>
      <c r="CUT1845" s="41"/>
      <c r="CUU1845" s="41"/>
      <c r="CUV1845" s="41"/>
      <c r="CUW1845" s="41"/>
      <c r="CUX1845" s="41"/>
      <c r="CUY1845" s="41"/>
      <c r="CUZ1845" s="41"/>
      <c r="CVA1845" s="41"/>
      <c r="CVB1845" s="41"/>
      <c r="CVC1845" s="41"/>
      <c r="CVD1845" s="41"/>
      <c r="CVE1845" s="41"/>
      <c r="CVF1845" s="41"/>
      <c r="CVG1845" s="41"/>
      <c r="CVH1845" s="41"/>
      <c r="CVI1845" s="41"/>
      <c r="CVJ1845" s="41"/>
      <c r="CVK1845" s="41"/>
      <c r="CVL1845" s="41"/>
      <c r="CVM1845" s="41"/>
      <c r="CVN1845" s="41"/>
      <c r="CVO1845" s="41"/>
      <c r="CVP1845" s="41"/>
      <c r="CVQ1845" s="41"/>
      <c r="CVR1845" s="41"/>
      <c r="CVS1845" s="41"/>
      <c r="CVT1845" s="41"/>
      <c r="CVU1845" s="41"/>
      <c r="CVV1845" s="41"/>
      <c r="CVW1845" s="41"/>
      <c r="CVX1845" s="41"/>
      <c r="CVY1845" s="41"/>
      <c r="CVZ1845" s="41"/>
      <c r="CWA1845" s="41"/>
      <c r="CWB1845" s="41"/>
      <c r="CWC1845" s="41"/>
      <c r="CWD1845" s="41"/>
      <c r="CWE1845" s="41"/>
      <c r="CWF1845" s="41"/>
      <c r="CWG1845" s="41"/>
      <c r="CWH1845" s="41"/>
      <c r="CWI1845" s="41"/>
      <c r="CWJ1845" s="41"/>
      <c r="CWK1845" s="41"/>
      <c r="CWL1845" s="41"/>
      <c r="CWM1845" s="41"/>
      <c r="CWN1845" s="41"/>
      <c r="CWO1845" s="41"/>
      <c r="CWP1845" s="41"/>
      <c r="CWQ1845" s="41"/>
      <c r="CWR1845" s="41"/>
      <c r="CWS1845" s="41"/>
      <c r="CWT1845" s="41"/>
      <c r="CWU1845" s="41"/>
      <c r="CWV1845" s="41"/>
      <c r="CWW1845" s="41"/>
      <c r="CWX1845" s="41"/>
      <c r="CWY1845" s="41"/>
      <c r="CWZ1845" s="41"/>
      <c r="CXA1845" s="41"/>
      <c r="CXB1845" s="41"/>
      <c r="CXC1845" s="41"/>
      <c r="CXD1845" s="41"/>
      <c r="CXE1845" s="41"/>
      <c r="CXF1845" s="41"/>
      <c r="CXG1845" s="41"/>
      <c r="CXH1845" s="41"/>
      <c r="CXI1845" s="41"/>
      <c r="CXJ1845" s="41"/>
      <c r="CXK1845" s="41"/>
      <c r="CXL1845" s="41"/>
      <c r="CXM1845" s="41"/>
      <c r="CXN1845" s="41"/>
      <c r="CXO1845" s="41"/>
      <c r="CXP1845" s="41"/>
      <c r="CXQ1845" s="41"/>
      <c r="CXR1845" s="41"/>
      <c r="CXS1845" s="41"/>
      <c r="CXT1845" s="41"/>
      <c r="CXU1845" s="41"/>
      <c r="CXV1845" s="41"/>
      <c r="CXW1845" s="41"/>
      <c r="CXX1845" s="41"/>
      <c r="CXY1845" s="41"/>
      <c r="CXZ1845" s="41"/>
      <c r="CYA1845" s="41"/>
      <c r="CYB1845" s="41"/>
      <c r="CYC1845" s="41"/>
      <c r="CYD1845" s="41"/>
      <c r="CYE1845" s="41"/>
      <c r="CYF1845" s="41"/>
      <c r="CYG1845" s="41"/>
      <c r="CYH1845" s="41"/>
      <c r="CYI1845" s="41"/>
      <c r="CYJ1845" s="41"/>
      <c r="CYK1845" s="41"/>
      <c r="CYL1845" s="41"/>
      <c r="CYM1845" s="41"/>
      <c r="CYN1845" s="41"/>
      <c r="CYO1845" s="41"/>
      <c r="CYP1845" s="41"/>
      <c r="CYQ1845" s="41"/>
      <c r="CYR1845" s="41"/>
      <c r="CYS1845" s="41"/>
      <c r="CYT1845" s="41"/>
      <c r="CYU1845" s="41"/>
      <c r="CYV1845" s="41"/>
      <c r="CYW1845" s="41"/>
      <c r="CYX1845" s="41"/>
      <c r="CYY1845" s="41"/>
      <c r="CYZ1845" s="41"/>
      <c r="CZA1845" s="41"/>
      <c r="CZB1845" s="41"/>
      <c r="CZC1845" s="41"/>
      <c r="CZD1845" s="41"/>
      <c r="CZE1845" s="41"/>
      <c r="CZF1845" s="41"/>
      <c r="CZG1845" s="41"/>
      <c r="CZH1845" s="41"/>
      <c r="CZI1845" s="41"/>
      <c r="CZJ1845" s="41"/>
      <c r="CZK1845" s="41"/>
      <c r="CZL1845" s="41"/>
      <c r="CZM1845" s="41"/>
      <c r="CZN1845" s="41"/>
      <c r="CZO1845" s="41"/>
      <c r="CZP1845" s="41"/>
      <c r="CZQ1845" s="41"/>
      <c r="CZR1845" s="41"/>
      <c r="CZS1845" s="41"/>
      <c r="CZT1845" s="41"/>
      <c r="CZU1845" s="41"/>
      <c r="CZV1845" s="41"/>
      <c r="CZW1845" s="41"/>
      <c r="CZX1845" s="41"/>
      <c r="CZY1845" s="41"/>
      <c r="CZZ1845" s="41"/>
      <c r="DAA1845" s="41"/>
      <c r="DAB1845" s="41"/>
      <c r="DAC1845" s="41"/>
      <c r="DAD1845" s="41"/>
      <c r="DAE1845" s="41"/>
      <c r="DAF1845" s="41"/>
      <c r="DAG1845" s="41"/>
      <c r="DAH1845" s="41"/>
      <c r="DAI1845" s="41"/>
      <c r="DAJ1845" s="41"/>
      <c r="DAK1845" s="41"/>
      <c r="DAL1845" s="41"/>
      <c r="DAM1845" s="41"/>
      <c r="DAN1845" s="41"/>
      <c r="DAO1845" s="41"/>
      <c r="DAP1845" s="41"/>
      <c r="DAQ1845" s="41"/>
      <c r="DAR1845" s="41"/>
      <c r="DAS1845" s="41"/>
      <c r="DAT1845" s="41"/>
      <c r="DAU1845" s="41"/>
      <c r="DAV1845" s="41"/>
      <c r="DAW1845" s="41"/>
      <c r="DAX1845" s="41"/>
      <c r="DAY1845" s="41"/>
      <c r="DAZ1845" s="41"/>
      <c r="DBA1845" s="41"/>
      <c r="DBB1845" s="41"/>
      <c r="DBC1845" s="41"/>
      <c r="DBD1845" s="41"/>
      <c r="DBE1845" s="41"/>
      <c r="DBF1845" s="41"/>
      <c r="DBG1845" s="41"/>
      <c r="DBH1845" s="41"/>
      <c r="DBI1845" s="41"/>
      <c r="DBJ1845" s="41"/>
      <c r="DBK1845" s="41"/>
      <c r="DBL1845" s="41"/>
      <c r="DBM1845" s="41"/>
      <c r="DBN1845" s="41"/>
      <c r="DBO1845" s="41"/>
      <c r="DBP1845" s="41"/>
      <c r="DBQ1845" s="41"/>
      <c r="DBR1845" s="41"/>
      <c r="DBS1845" s="41"/>
      <c r="DBT1845" s="41"/>
      <c r="DBU1845" s="41"/>
      <c r="DBV1845" s="41"/>
      <c r="DBW1845" s="41"/>
      <c r="DBX1845" s="41"/>
      <c r="DBY1845" s="41"/>
      <c r="DBZ1845" s="41"/>
      <c r="DCA1845" s="41"/>
      <c r="DCB1845" s="41"/>
      <c r="DCC1845" s="41"/>
      <c r="DCD1845" s="41"/>
      <c r="DCE1845" s="41"/>
      <c r="DCF1845" s="41"/>
      <c r="DCG1845" s="41"/>
      <c r="DCH1845" s="41"/>
      <c r="DCI1845" s="41"/>
      <c r="DCJ1845" s="41"/>
      <c r="DCK1845" s="41"/>
      <c r="DCL1845" s="41"/>
      <c r="DCM1845" s="41"/>
      <c r="DCN1845" s="41"/>
      <c r="DCO1845" s="41"/>
      <c r="DCP1845" s="41"/>
      <c r="DCQ1845" s="41"/>
      <c r="DCR1845" s="41"/>
      <c r="DCS1845" s="41"/>
      <c r="DCT1845" s="41"/>
      <c r="DCU1845" s="41"/>
      <c r="DCV1845" s="41"/>
      <c r="DCW1845" s="41"/>
      <c r="DCX1845" s="41"/>
      <c r="DCY1845" s="41"/>
      <c r="DCZ1845" s="41"/>
      <c r="DDA1845" s="41"/>
      <c r="DDB1845" s="41"/>
      <c r="DDC1845" s="41"/>
      <c r="DDD1845" s="41"/>
      <c r="DDE1845" s="41"/>
      <c r="DDF1845" s="41"/>
      <c r="DDG1845" s="41"/>
      <c r="DDH1845" s="41"/>
      <c r="DDI1845" s="41"/>
      <c r="DDJ1845" s="41"/>
      <c r="DDK1845" s="41"/>
      <c r="DDL1845" s="41"/>
      <c r="DDM1845" s="41"/>
      <c r="DDN1845" s="41"/>
      <c r="DDO1845" s="41"/>
      <c r="DDP1845" s="41"/>
      <c r="DDQ1845" s="41"/>
      <c r="DDR1845" s="41"/>
      <c r="DDS1845" s="41"/>
      <c r="DDT1845" s="41"/>
      <c r="DDU1845" s="41"/>
      <c r="DDV1845" s="41"/>
      <c r="DDW1845" s="41"/>
      <c r="DDX1845" s="41"/>
      <c r="DDY1845" s="41"/>
      <c r="DDZ1845" s="41"/>
      <c r="DEA1845" s="41"/>
      <c r="DEB1845" s="41"/>
      <c r="DEC1845" s="41"/>
      <c r="DED1845" s="41"/>
      <c r="DEE1845" s="41"/>
      <c r="DEF1845" s="41"/>
      <c r="DEG1845" s="41"/>
      <c r="DEH1845" s="41"/>
      <c r="DEI1845" s="41"/>
      <c r="DEJ1845" s="41"/>
      <c r="DEK1845" s="41"/>
      <c r="DEL1845" s="41"/>
      <c r="DEM1845" s="41"/>
      <c r="DEN1845" s="41"/>
      <c r="DEO1845" s="41"/>
      <c r="DEP1845" s="41"/>
      <c r="DEQ1845" s="41"/>
      <c r="DER1845" s="41"/>
      <c r="DES1845" s="41"/>
      <c r="DET1845" s="41"/>
      <c r="DEU1845" s="41"/>
      <c r="DEV1845" s="41"/>
      <c r="DEW1845" s="41"/>
      <c r="DEX1845" s="41"/>
      <c r="DEY1845" s="41"/>
      <c r="DEZ1845" s="41"/>
      <c r="DFA1845" s="41"/>
      <c r="DFB1845" s="41"/>
      <c r="DFC1845" s="41"/>
      <c r="DFD1845" s="41"/>
      <c r="DFE1845" s="41"/>
      <c r="DFF1845" s="41"/>
      <c r="DFG1845" s="41"/>
      <c r="DFH1845" s="41"/>
      <c r="DFI1845" s="41"/>
      <c r="DFJ1845" s="41"/>
      <c r="DFK1845" s="41"/>
      <c r="DFL1845" s="41"/>
      <c r="DFM1845" s="41"/>
      <c r="DFN1845" s="41"/>
      <c r="DFO1845" s="41"/>
      <c r="DFP1845" s="41"/>
      <c r="DFQ1845" s="41"/>
      <c r="DFR1845" s="41"/>
      <c r="DFS1845" s="41"/>
      <c r="DFT1845" s="41"/>
      <c r="DFU1845" s="41"/>
      <c r="DFV1845" s="41"/>
      <c r="DFW1845" s="41"/>
      <c r="DFX1845" s="41"/>
      <c r="DFY1845" s="41"/>
      <c r="DFZ1845" s="41"/>
      <c r="DGA1845" s="41"/>
      <c r="DGB1845" s="41"/>
      <c r="DGC1845" s="41"/>
      <c r="DGD1845" s="41"/>
      <c r="DGE1845" s="41"/>
      <c r="DGF1845" s="41"/>
      <c r="DGG1845" s="41"/>
      <c r="DGH1845" s="41"/>
      <c r="DGI1845" s="41"/>
      <c r="DGJ1845" s="41"/>
      <c r="DGK1845" s="41"/>
      <c r="DGL1845" s="41"/>
      <c r="DGM1845" s="41"/>
      <c r="DGN1845" s="41"/>
      <c r="DGO1845" s="41"/>
      <c r="DGP1845" s="41"/>
      <c r="DGQ1845" s="41"/>
      <c r="DGR1845" s="41"/>
      <c r="DGS1845" s="41"/>
      <c r="DGT1845" s="41"/>
      <c r="DGU1845" s="41"/>
      <c r="DGV1845" s="41"/>
      <c r="DGW1845" s="41"/>
      <c r="DGX1845" s="41"/>
      <c r="DGY1845" s="41"/>
      <c r="DGZ1845" s="41"/>
      <c r="DHA1845" s="41"/>
      <c r="DHB1845" s="41"/>
      <c r="DHC1845" s="41"/>
      <c r="DHD1845" s="41"/>
      <c r="DHE1845" s="41"/>
      <c r="DHF1845" s="41"/>
      <c r="DHG1845" s="41"/>
      <c r="DHH1845" s="41"/>
      <c r="DHI1845" s="41"/>
      <c r="DHJ1845" s="41"/>
      <c r="DHK1845" s="41"/>
      <c r="DHL1845" s="41"/>
      <c r="DHM1845" s="41"/>
      <c r="DHN1845" s="41"/>
      <c r="DHO1845" s="41"/>
      <c r="DHP1845" s="41"/>
      <c r="DHQ1845" s="41"/>
      <c r="DHR1845" s="41"/>
      <c r="DHS1845" s="41"/>
      <c r="DHT1845" s="41"/>
      <c r="DHU1845" s="41"/>
      <c r="DHV1845" s="41"/>
      <c r="DHW1845" s="41"/>
      <c r="DHX1845" s="41"/>
      <c r="DHY1845" s="41"/>
      <c r="DHZ1845" s="41"/>
      <c r="DIA1845" s="41"/>
      <c r="DIB1845" s="41"/>
      <c r="DIC1845" s="41"/>
      <c r="DID1845" s="41"/>
      <c r="DIE1845" s="41"/>
      <c r="DIF1845" s="41"/>
      <c r="DIG1845" s="41"/>
      <c r="DIH1845" s="41"/>
      <c r="DII1845" s="41"/>
      <c r="DIJ1845" s="41"/>
      <c r="DIK1845" s="41"/>
      <c r="DIL1845" s="41"/>
      <c r="DIM1845" s="41"/>
      <c r="DIN1845" s="41"/>
      <c r="DIO1845" s="41"/>
      <c r="DIP1845" s="41"/>
      <c r="DIQ1845" s="41"/>
      <c r="DIR1845" s="41"/>
      <c r="DIS1845" s="41"/>
      <c r="DIT1845" s="41"/>
      <c r="DIU1845" s="41"/>
      <c r="DIV1845" s="41"/>
      <c r="DIW1845" s="41"/>
      <c r="DIX1845" s="41"/>
      <c r="DIY1845" s="41"/>
      <c r="DIZ1845" s="41"/>
      <c r="DJA1845" s="41"/>
      <c r="DJB1845" s="41"/>
      <c r="DJC1845" s="41"/>
      <c r="DJD1845" s="41"/>
      <c r="DJE1845" s="41"/>
      <c r="DJF1845" s="41"/>
      <c r="DJG1845" s="41"/>
      <c r="DJH1845" s="41"/>
      <c r="DJI1845" s="41"/>
      <c r="DJJ1845" s="41"/>
      <c r="DJK1845" s="41"/>
      <c r="DJL1845" s="41"/>
      <c r="DJM1845" s="41"/>
      <c r="DJN1845" s="41"/>
      <c r="DJO1845" s="41"/>
      <c r="DJP1845" s="41"/>
      <c r="DJQ1845" s="41"/>
      <c r="DJR1845" s="41"/>
      <c r="DJS1845" s="41"/>
      <c r="DJT1845" s="41"/>
      <c r="DJU1845" s="41"/>
      <c r="DJV1845" s="41"/>
      <c r="DJW1845" s="41"/>
      <c r="DJX1845" s="41"/>
      <c r="DJY1845" s="41"/>
      <c r="DJZ1845" s="41"/>
      <c r="DKA1845" s="41"/>
      <c r="DKB1845" s="41"/>
      <c r="DKC1845" s="41"/>
      <c r="DKD1845" s="41"/>
      <c r="DKE1845" s="41"/>
      <c r="DKF1845" s="41"/>
      <c r="DKG1845" s="41"/>
      <c r="DKH1845" s="41"/>
      <c r="DKI1845" s="41"/>
      <c r="DKJ1845" s="41"/>
      <c r="DKK1845" s="41"/>
      <c r="DKL1845" s="41"/>
      <c r="DKM1845" s="41"/>
      <c r="DKN1845" s="41"/>
      <c r="DKO1845" s="41"/>
      <c r="DKP1845" s="41"/>
      <c r="DKQ1845" s="41"/>
      <c r="DKR1845" s="41"/>
      <c r="DKS1845" s="41"/>
      <c r="DKT1845" s="41"/>
      <c r="DKU1845" s="41"/>
      <c r="DKV1845" s="41"/>
      <c r="DKW1845" s="41"/>
      <c r="DKX1845" s="41"/>
      <c r="DKY1845" s="41"/>
      <c r="DKZ1845" s="41"/>
      <c r="DLA1845" s="41"/>
      <c r="DLB1845" s="41"/>
      <c r="DLC1845" s="41"/>
      <c r="DLD1845" s="41"/>
      <c r="DLE1845" s="41"/>
      <c r="DLF1845" s="41"/>
      <c r="DLG1845" s="41"/>
      <c r="DLH1845" s="41"/>
      <c r="DLI1845" s="41"/>
      <c r="DLJ1845" s="41"/>
      <c r="DLK1845" s="41"/>
      <c r="DLL1845" s="41"/>
      <c r="DLM1845" s="41"/>
      <c r="DLN1845" s="41"/>
      <c r="DLO1845" s="41"/>
      <c r="DLP1845" s="41"/>
      <c r="DLQ1845" s="41"/>
      <c r="DLR1845" s="41"/>
      <c r="DLS1845" s="41"/>
      <c r="DLT1845" s="41"/>
      <c r="DLU1845" s="41"/>
      <c r="DLV1845" s="41"/>
      <c r="DLW1845" s="41"/>
      <c r="DLX1845" s="41"/>
      <c r="DLY1845" s="41"/>
      <c r="DLZ1845" s="41"/>
      <c r="DMA1845" s="41"/>
      <c r="DMB1845" s="41"/>
      <c r="DMC1845" s="41"/>
      <c r="DMD1845" s="41"/>
      <c r="DME1845" s="41"/>
      <c r="DMF1845" s="41"/>
      <c r="DMG1845" s="41"/>
      <c r="DMH1845" s="41"/>
      <c r="DMI1845" s="41"/>
      <c r="DMJ1845" s="41"/>
      <c r="DMK1845" s="41"/>
      <c r="DML1845" s="41"/>
      <c r="DMM1845" s="41"/>
      <c r="DMN1845" s="41"/>
      <c r="DMO1845" s="41"/>
      <c r="DMP1845" s="41"/>
      <c r="DMQ1845" s="41"/>
      <c r="DMR1845" s="41"/>
      <c r="DMS1845" s="41"/>
      <c r="DMT1845" s="41"/>
      <c r="DMU1845" s="41"/>
      <c r="DMV1845" s="41"/>
      <c r="DMW1845" s="41"/>
      <c r="DMX1845" s="41"/>
      <c r="DMY1845" s="41"/>
      <c r="DMZ1845" s="41"/>
      <c r="DNA1845" s="41"/>
      <c r="DNB1845" s="41"/>
      <c r="DNC1845" s="41"/>
      <c r="DND1845" s="41"/>
      <c r="DNE1845" s="41"/>
      <c r="DNF1845" s="41"/>
      <c r="DNG1845" s="41"/>
      <c r="DNH1845" s="41"/>
      <c r="DNI1845" s="41"/>
      <c r="DNJ1845" s="41"/>
      <c r="DNK1845" s="41"/>
      <c r="DNL1845" s="41"/>
      <c r="DNM1845" s="41"/>
      <c r="DNN1845" s="41"/>
      <c r="DNO1845" s="41"/>
      <c r="DNP1845" s="41"/>
      <c r="DNQ1845" s="41"/>
      <c r="DNR1845" s="41"/>
      <c r="DNS1845" s="41"/>
      <c r="DNT1845" s="41"/>
      <c r="DNU1845" s="41"/>
      <c r="DNV1845" s="41"/>
      <c r="DNW1845" s="41"/>
      <c r="DNX1845" s="41"/>
      <c r="DNY1845" s="41"/>
      <c r="DNZ1845" s="41"/>
      <c r="DOA1845" s="41"/>
      <c r="DOB1845" s="41"/>
      <c r="DOC1845" s="41"/>
      <c r="DOD1845" s="41"/>
      <c r="DOE1845" s="41"/>
      <c r="DOF1845" s="41"/>
      <c r="DOG1845" s="41"/>
      <c r="DOH1845" s="41"/>
      <c r="DOI1845" s="41"/>
      <c r="DOJ1845" s="41"/>
      <c r="DOK1845" s="41"/>
      <c r="DOL1845" s="41"/>
      <c r="DOM1845" s="41"/>
      <c r="DON1845" s="41"/>
      <c r="DOO1845" s="41"/>
      <c r="DOP1845" s="41"/>
      <c r="DOQ1845" s="41"/>
      <c r="DOR1845" s="41"/>
      <c r="DOS1845" s="41"/>
      <c r="DOT1845" s="41"/>
      <c r="DOU1845" s="41"/>
      <c r="DOV1845" s="41"/>
      <c r="DOW1845" s="41"/>
      <c r="DOX1845" s="41"/>
      <c r="DOY1845" s="41"/>
      <c r="DOZ1845" s="41"/>
      <c r="DPA1845" s="41"/>
      <c r="DPB1845" s="41"/>
      <c r="DPC1845" s="41"/>
      <c r="DPD1845" s="41"/>
      <c r="DPE1845" s="41"/>
      <c r="DPF1845" s="41"/>
      <c r="DPG1845" s="41"/>
      <c r="DPH1845" s="41"/>
      <c r="DPI1845" s="41"/>
      <c r="DPJ1845" s="41"/>
      <c r="DPK1845" s="41"/>
      <c r="DPL1845" s="41"/>
      <c r="DPM1845" s="41"/>
      <c r="DPN1845" s="41"/>
      <c r="DPO1845" s="41"/>
      <c r="DPP1845" s="41"/>
      <c r="DPQ1845" s="41"/>
      <c r="DPR1845" s="41"/>
      <c r="DPS1845" s="41"/>
      <c r="DPT1845" s="41"/>
      <c r="DPU1845" s="41"/>
      <c r="DPV1845" s="41"/>
      <c r="DPW1845" s="41"/>
      <c r="DPX1845" s="41"/>
      <c r="DPY1845" s="41"/>
      <c r="DPZ1845" s="41"/>
      <c r="DQA1845" s="41"/>
      <c r="DQB1845" s="41"/>
      <c r="DQC1845" s="41"/>
      <c r="DQD1845" s="41"/>
      <c r="DQE1845" s="41"/>
      <c r="DQF1845" s="41"/>
      <c r="DQG1845" s="41"/>
      <c r="DQH1845" s="41"/>
      <c r="DQI1845" s="41"/>
      <c r="DQJ1845" s="41"/>
      <c r="DQK1845" s="41"/>
      <c r="DQL1845" s="41"/>
      <c r="DQM1845" s="41"/>
      <c r="DQN1845" s="41"/>
      <c r="DQO1845" s="41"/>
      <c r="DQP1845" s="41"/>
      <c r="DQQ1845" s="41"/>
      <c r="DQR1845" s="41"/>
      <c r="DQS1845" s="41"/>
      <c r="DQT1845" s="41"/>
      <c r="DQU1845" s="41"/>
      <c r="DQV1845" s="41"/>
      <c r="DQW1845" s="41"/>
      <c r="DQX1845" s="41"/>
      <c r="DQY1845" s="41"/>
      <c r="DQZ1845" s="41"/>
      <c r="DRA1845" s="41"/>
      <c r="DRB1845" s="41"/>
      <c r="DRC1845" s="41"/>
      <c r="DRD1845" s="41"/>
      <c r="DRE1845" s="41"/>
      <c r="DRF1845" s="41"/>
      <c r="DRG1845" s="41"/>
      <c r="DRH1845" s="41"/>
      <c r="DRI1845" s="41"/>
      <c r="DRJ1845" s="41"/>
      <c r="DRK1845" s="41"/>
      <c r="DRL1845" s="41"/>
      <c r="DRM1845" s="41"/>
      <c r="DRN1845" s="41"/>
      <c r="DRO1845" s="41"/>
      <c r="DRP1845" s="41"/>
      <c r="DRQ1845" s="41"/>
      <c r="DRR1845" s="41"/>
      <c r="DRS1845" s="41"/>
      <c r="DRT1845" s="41"/>
      <c r="DRU1845" s="41"/>
      <c r="DRV1845" s="41"/>
      <c r="DRW1845" s="41"/>
      <c r="DRX1845" s="41"/>
      <c r="DRY1845" s="41"/>
      <c r="DRZ1845" s="41"/>
      <c r="DSA1845" s="41"/>
      <c r="DSB1845" s="41"/>
      <c r="DSC1845" s="41"/>
      <c r="DSD1845" s="41"/>
      <c r="DSE1845" s="41"/>
      <c r="DSF1845" s="41"/>
      <c r="DSG1845" s="41"/>
      <c r="DSH1845" s="41"/>
      <c r="DSI1845" s="41"/>
      <c r="DSJ1845" s="41"/>
      <c r="DSK1845" s="41"/>
      <c r="DSL1845" s="41"/>
      <c r="DSM1845" s="41"/>
      <c r="DSN1845" s="41"/>
      <c r="DSO1845" s="41"/>
      <c r="DSP1845" s="41"/>
      <c r="DSQ1845" s="41"/>
      <c r="DSR1845" s="41"/>
      <c r="DSS1845" s="41"/>
      <c r="DST1845" s="41"/>
      <c r="DSU1845" s="41"/>
      <c r="DSV1845" s="41"/>
      <c r="DSW1845" s="41"/>
      <c r="DSX1845" s="41"/>
      <c r="DSY1845" s="41"/>
      <c r="DSZ1845" s="41"/>
      <c r="DTA1845" s="41"/>
      <c r="DTB1845" s="41"/>
      <c r="DTC1845" s="41"/>
      <c r="DTD1845" s="41"/>
      <c r="DTE1845" s="41"/>
      <c r="DTF1845" s="41"/>
      <c r="DTG1845" s="41"/>
      <c r="DTH1845" s="41"/>
      <c r="DTI1845" s="41"/>
      <c r="DTJ1845" s="41"/>
      <c r="DTK1845" s="41"/>
      <c r="DTL1845" s="41"/>
      <c r="DTM1845" s="41"/>
      <c r="DTN1845" s="41"/>
      <c r="DTO1845" s="41"/>
      <c r="DTP1845" s="41"/>
      <c r="DTQ1845" s="41"/>
      <c r="DTR1845" s="41"/>
      <c r="DTS1845" s="41"/>
      <c r="DTT1845" s="41"/>
      <c r="DTU1845" s="41"/>
      <c r="DTV1845" s="41"/>
      <c r="DTW1845" s="41"/>
      <c r="DTX1845" s="41"/>
      <c r="DTY1845" s="41"/>
      <c r="DTZ1845" s="41"/>
      <c r="DUA1845" s="41"/>
      <c r="DUB1845" s="41"/>
      <c r="DUC1845" s="41"/>
      <c r="DUD1845" s="41"/>
      <c r="DUE1845" s="41"/>
      <c r="DUF1845" s="41"/>
      <c r="DUG1845" s="41"/>
      <c r="DUH1845" s="41"/>
      <c r="DUI1845" s="41"/>
      <c r="DUJ1845" s="41"/>
      <c r="DUK1845" s="41"/>
      <c r="DUL1845" s="41"/>
      <c r="DUM1845" s="41"/>
      <c r="DUN1845" s="41"/>
      <c r="DUO1845" s="41"/>
      <c r="DUP1845" s="41"/>
      <c r="DUQ1845" s="41"/>
      <c r="DUR1845" s="41"/>
      <c r="DUS1845" s="41"/>
      <c r="DUT1845" s="41"/>
      <c r="DUU1845" s="41"/>
      <c r="DUV1845" s="41"/>
      <c r="DUW1845" s="41"/>
      <c r="DUX1845" s="41"/>
      <c r="DUY1845" s="41"/>
      <c r="DUZ1845" s="41"/>
      <c r="DVA1845" s="41"/>
      <c r="DVB1845" s="41"/>
      <c r="DVC1845" s="41"/>
      <c r="DVD1845" s="41"/>
      <c r="DVE1845" s="41"/>
      <c r="DVF1845" s="41"/>
      <c r="DVG1845" s="41"/>
      <c r="DVH1845" s="41"/>
      <c r="DVI1845" s="41"/>
      <c r="DVJ1845" s="41"/>
      <c r="DVK1845" s="41"/>
      <c r="DVL1845" s="41"/>
      <c r="DVM1845" s="41"/>
      <c r="DVN1845" s="41"/>
      <c r="DVO1845" s="41"/>
      <c r="DVP1845" s="41"/>
      <c r="DVQ1845" s="41"/>
      <c r="DVR1845" s="41"/>
      <c r="DVS1845" s="41"/>
      <c r="DVT1845" s="41"/>
      <c r="DVU1845" s="41"/>
      <c r="DVV1845" s="41"/>
      <c r="DVW1845" s="41"/>
      <c r="DVX1845" s="41"/>
      <c r="DVY1845" s="41"/>
      <c r="DVZ1845" s="41"/>
      <c r="DWA1845" s="41"/>
      <c r="DWB1845" s="41"/>
      <c r="DWC1845" s="41"/>
      <c r="DWD1845" s="41"/>
      <c r="DWE1845" s="41"/>
      <c r="DWF1845" s="41"/>
      <c r="DWG1845" s="41"/>
      <c r="DWH1845" s="41"/>
      <c r="DWI1845" s="41"/>
      <c r="DWJ1845" s="41"/>
      <c r="DWK1845" s="41"/>
      <c r="DWL1845" s="41"/>
      <c r="DWM1845" s="41"/>
      <c r="DWN1845" s="41"/>
      <c r="DWO1845" s="41"/>
      <c r="DWP1845" s="41"/>
      <c r="DWQ1845" s="41"/>
      <c r="DWR1845" s="41"/>
      <c r="DWS1845" s="41"/>
      <c r="DWT1845" s="41"/>
      <c r="DWU1845" s="41"/>
      <c r="DWV1845" s="41"/>
      <c r="DWW1845" s="41"/>
      <c r="DWX1845" s="41"/>
      <c r="DWY1845" s="41"/>
      <c r="DWZ1845" s="41"/>
      <c r="DXA1845" s="41"/>
      <c r="DXB1845" s="41"/>
      <c r="DXC1845" s="41"/>
      <c r="DXD1845" s="41"/>
      <c r="DXE1845" s="41"/>
      <c r="DXF1845" s="41"/>
      <c r="DXG1845" s="41"/>
      <c r="DXH1845" s="41"/>
      <c r="DXI1845" s="41"/>
      <c r="DXJ1845" s="41"/>
      <c r="DXK1845" s="41"/>
      <c r="DXL1845" s="41"/>
      <c r="DXM1845" s="41"/>
      <c r="DXN1845" s="41"/>
      <c r="DXO1845" s="41"/>
      <c r="DXP1845" s="41"/>
      <c r="DXQ1845" s="41"/>
      <c r="DXR1845" s="41"/>
      <c r="DXS1845" s="41"/>
      <c r="DXT1845" s="41"/>
      <c r="DXU1845" s="41"/>
      <c r="DXV1845" s="41"/>
      <c r="DXW1845" s="41"/>
      <c r="DXX1845" s="41"/>
      <c r="DXY1845" s="41"/>
      <c r="DXZ1845" s="41"/>
      <c r="DYA1845" s="41"/>
      <c r="DYB1845" s="41"/>
      <c r="DYC1845" s="41"/>
      <c r="DYD1845" s="41"/>
      <c r="DYE1845" s="41"/>
      <c r="DYF1845" s="41"/>
      <c r="DYG1845" s="41"/>
      <c r="DYH1845" s="41"/>
      <c r="DYI1845" s="41"/>
      <c r="DYJ1845" s="41"/>
      <c r="DYK1845" s="41"/>
      <c r="DYL1845" s="41"/>
      <c r="DYM1845" s="41"/>
      <c r="DYN1845" s="41"/>
      <c r="DYO1845" s="41"/>
      <c r="DYP1845" s="41"/>
      <c r="DYQ1845" s="41"/>
      <c r="DYR1845" s="41"/>
      <c r="DYS1845" s="41"/>
      <c r="DYT1845" s="41"/>
      <c r="DYU1845" s="41"/>
      <c r="DYV1845" s="41"/>
      <c r="DYW1845" s="41"/>
      <c r="DYX1845" s="41"/>
      <c r="DYY1845" s="41"/>
      <c r="DYZ1845" s="41"/>
      <c r="DZA1845" s="41"/>
      <c r="DZB1845" s="41"/>
      <c r="DZC1845" s="41"/>
      <c r="DZD1845" s="41"/>
      <c r="DZE1845" s="41"/>
      <c r="DZF1845" s="41"/>
      <c r="DZG1845" s="41"/>
      <c r="DZH1845" s="41"/>
      <c r="DZI1845" s="41"/>
      <c r="DZJ1845" s="41"/>
      <c r="DZK1845" s="41"/>
      <c r="DZL1845" s="41"/>
      <c r="DZM1845" s="41"/>
      <c r="DZN1845" s="41"/>
      <c r="DZO1845" s="41"/>
      <c r="DZP1845" s="41"/>
      <c r="DZQ1845" s="41"/>
      <c r="DZR1845" s="41"/>
      <c r="DZS1845" s="41"/>
      <c r="DZT1845" s="41"/>
      <c r="DZU1845" s="41"/>
      <c r="DZV1845" s="41"/>
      <c r="DZW1845" s="41"/>
      <c r="DZX1845" s="41"/>
      <c r="DZY1845" s="41"/>
      <c r="DZZ1845" s="41"/>
      <c r="EAA1845" s="41"/>
      <c r="EAB1845" s="41"/>
      <c r="EAC1845" s="41"/>
      <c r="EAD1845" s="41"/>
      <c r="EAE1845" s="41"/>
      <c r="EAF1845" s="41"/>
      <c r="EAG1845" s="41"/>
      <c r="EAH1845" s="41"/>
      <c r="EAI1845" s="41"/>
      <c r="EAJ1845" s="41"/>
      <c r="EAK1845" s="41"/>
      <c r="EAL1845" s="41"/>
      <c r="EAM1845" s="41"/>
      <c r="EAN1845" s="41"/>
      <c r="EAO1845" s="41"/>
      <c r="EAP1845" s="41"/>
      <c r="EAQ1845" s="41"/>
      <c r="EAR1845" s="41"/>
      <c r="EAS1845" s="41"/>
      <c r="EAT1845" s="41"/>
      <c r="EAU1845" s="41"/>
      <c r="EAV1845" s="41"/>
      <c r="EAW1845" s="41"/>
      <c r="EAX1845" s="41"/>
      <c r="EAY1845" s="41"/>
      <c r="EAZ1845" s="41"/>
      <c r="EBA1845" s="41"/>
      <c r="EBB1845" s="41"/>
      <c r="EBC1845" s="41"/>
      <c r="EBD1845" s="41"/>
      <c r="EBE1845" s="41"/>
      <c r="EBF1845" s="41"/>
      <c r="EBG1845" s="41"/>
      <c r="EBH1845" s="41"/>
      <c r="EBI1845" s="41"/>
      <c r="EBJ1845" s="41"/>
      <c r="EBK1845" s="41"/>
      <c r="EBL1845" s="41"/>
      <c r="EBM1845" s="41"/>
      <c r="EBN1845" s="41"/>
      <c r="EBO1845" s="41"/>
      <c r="EBP1845" s="41"/>
      <c r="EBQ1845" s="41"/>
      <c r="EBR1845" s="41"/>
      <c r="EBS1845" s="41"/>
      <c r="EBT1845" s="41"/>
      <c r="EBU1845" s="41"/>
      <c r="EBV1845" s="41"/>
      <c r="EBW1845" s="41"/>
      <c r="EBX1845" s="41"/>
      <c r="EBY1845" s="41"/>
      <c r="EBZ1845" s="41"/>
      <c r="ECA1845" s="41"/>
      <c r="ECB1845" s="41"/>
      <c r="ECC1845" s="41"/>
      <c r="ECD1845" s="41"/>
      <c r="ECE1845" s="41"/>
      <c r="ECF1845" s="41"/>
      <c r="ECG1845" s="41"/>
      <c r="ECH1845" s="41"/>
      <c r="ECI1845" s="41"/>
      <c r="ECJ1845" s="41"/>
      <c r="ECK1845" s="41"/>
      <c r="ECL1845" s="41"/>
      <c r="ECM1845" s="41"/>
      <c r="ECN1845" s="41"/>
      <c r="ECO1845" s="41"/>
      <c r="ECP1845" s="41"/>
      <c r="ECQ1845" s="41"/>
      <c r="ECR1845" s="41"/>
      <c r="ECS1845" s="41"/>
      <c r="ECT1845" s="41"/>
      <c r="ECU1845" s="41"/>
      <c r="ECV1845" s="41"/>
      <c r="ECW1845" s="41"/>
      <c r="ECX1845" s="41"/>
      <c r="ECY1845" s="41"/>
      <c r="ECZ1845" s="41"/>
      <c r="EDA1845" s="41"/>
      <c r="EDB1845" s="41"/>
      <c r="EDC1845" s="41"/>
      <c r="EDD1845" s="41"/>
      <c r="EDE1845" s="41"/>
      <c r="EDF1845" s="41"/>
      <c r="EDG1845" s="41"/>
      <c r="EDH1845" s="41"/>
      <c r="EDI1845" s="41"/>
      <c r="EDJ1845" s="41"/>
      <c r="EDK1845" s="41"/>
      <c r="EDL1845" s="41"/>
      <c r="EDM1845" s="41"/>
      <c r="EDN1845" s="41"/>
      <c r="EDO1845" s="41"/>
      <c r="EDP1845" s="41"/>
      <c r="EDQ1845" s="41"/>
      <c r="EDR1845" s="41"/>
      <c r="EDS1845" s="41"/>
      <c r="EDT1845" s="41"/>
      <c r="EDU1845" s="41"/>
      <c r="EDV1845" s="41"/>
      <c r="EDW1845" s="41"/>
      <c r="EDX1845" s="41"/>
      <c r="EDY1845" s="41"/>
      <c r="EDZ1845" s="41"/>
      <c r="EEA1845" s="41"/>
      <c r="EEB1845" s="41"/>
      <c r="EEC1845" s="41"/>
      <c r="EED1845" s="41"/>
      <c r="EEE1845" s="41"/>
      <c r="EEF1845" s="41"/>
      <c r="EEG1845" s="41"/>
      <c r="EEH1845" s="41"/>
      <c r="EEI1845" s="41"/>
      <c r="EEJ1845" s="41"/>
      <c r="EEK1845" s="41"/>
      <c r="EEL1845" s="41"/>
      <c r="EEM1845" s="41"/>
      <c r="EEN1845" s="41"/>
      <c r="EEO1845" s="41"/>
      <c r="EEP1845" s="41"/>
      <c r="EEQ1845" s="41"/>
      <c r="EER1845" s="41"/>
      <c r="EES1845" s="41"/>
      <c r="EET1845" s="41"/>
      <c r="EEU1845" s="41"/>
      <c r="EEV1845" s="41"/>
      <c r="EEW1845" s="41"/>
      <c r="EEX1845" s="41"/>
      <c r="EEY1845" s="41"/>
      <c r="EEZ1845" s="41"/>
      <c r="EFA1845" s="41"/>
      <c r="EFB1845" s="41"/>
      <c r="EFC1845" s="41"/>
      <c r="EFD1845" s="41"/>
      <c r="EFE1845" s="41"/>
      <c r="EFF1845" s="41"/>
      <c r="EFG1845" s="41"/>
      <c r="EFH1845" s="41"/>
      <c r="EFI1845" s="41"/>
      <c r="EFJ1845" s="41"/>
      <c r="EFK1845" s="41"/>
      <c r="EFL1845" s="41"/>
      <c r="EFM1845" s="41"/>
      <c r="EFN1845" s="41"/>
      <c r="EFO1845" s="41"/>
      <c r="EFP1845" s="41"/>
      <c r="EFQ1845" s="41"/>
      <c r="EFR1845" s="41"/>
      <c r="EFS1845" s="41"/>
      <c r="EFT1845" s="41"/>
      <c r="EFU1845" s="41"/>
      <c r="EFV1845" s="41"/>
      <c r="EFW1845" s="41"/>
      <c r="EFX1845" s="41"/>
      <c r="EFY1845" s="41"/>
      <c r="EFZ1845" s="41"/>
      <c r="EGA1845" s="41"/>
      <c r="EGB1845" s="41"/>
      <c r="EGC1845" s="41"/>
      <c r="EGD1845" s="41"/>
      <c r="EGE1845" s="41"/>
      <c r="EGF1845" s="41"/>
      <c r="EGG1845" s="41"/>
      <c r="EGH1845" s="41"/>
      <c r="EGI1845" s="41"/>
      <c r="EGJ1845" s="41"/>
      <c r="EGK1845" s="41"/>
      <c r="EGL1845" s="41"/>
      <c r="EGM1845" s="41"/>
      <c r="EGN1845" s="41"/>
      <c r="EGO1845" s="41"/>
      <c r="EGP1845" s="41"/>
      <c r="EGQ1845" s="41"/>
      <c r="EGR1845" s="41"/>
      <c r="EGS1845" s="41"/>
      <c r="EGT1845" s="41"/>
      <c r="EGU1845" s="41"/>
      <c r="EGV1845" s="41"/>
      <c r="EGW1845" s="41"/>
      <c r="EGX1845" s="41"/>
      <c r="EGY1845" s="41"/>
      <c r="EGZ1845" s="41"/>
      <c r="EHA1845" s="41"/>
      <c r="EHB1845" s="41"/>
      <c r="EHC1845" s="41"/>
      <c r="EHD1845" s="41"/>
      <c r="EHE1845" s="41"/>
      <c r="EHF1845" s="41"/>
      <c r="EHG1845" s="41"/>
      <c r="EHH1845" s="41"/>
      <c r="EHI1845" s="41"/>
      <c r="EHJ1845" s="41"/>
      <c r="EHK1845" s="41"/>
      <c r="EHL1845" s="41"/>
      <c r="EHM1845" s="41"/>
      <c r="EHN1845" s="41"/>
      <c r="EHO1845" s="41"/>
      <c r="EHP1845" s="41"/>
      <c r="EHQ1845" s="41"/>
      <c r="EHR1845" s="41"/>
      <c r="EHS1845" s="41"/>
      <c r="EHT1845" s="41"/>
      <c r="EHU1845" s="41"/>
      <c r="EHV1845" s="41"/>
      <c r="EHW1845" s="41"/>
      <c r="EHX1845" s="41"/>
      <c r="EHY1845" s="41"/>
      <c r="EHZ1845" s="41"/>
      <c r="EIA1845" s="41"/>
      <c r="EIB1845" s="41"/>
      <c r="EIC1845" s="41"/>
      <c r="EID1845" s="41"/>
      <c r="EIE1845" s="41"/>
      <c r="EIF1845" s="41"/>
      <c r="EIG1845" s="41"/>
      <c r="EIH1845" s="41"/>
      <c r="EII1845" s="41"/>
      <c r="EIJ1845" s="41"/>
      <c r="EIK1845" s="41"/>
      <c r="EIL1845" s="41"/>
      <c r="EIM1845" s="41"/>
      <c r="EIN1845" s="41"/>
      <c r="EIO1845" s="41"/>
      <c r="EIP1845" s="41"/>
      <c r="EIQ1845" s="41"/>
      <c r="EIR1845" s="41"/>
      <c r="EIS1845" s="41"/>
      <c r="EIT1845" s="41"/>
      <c r="EIU1845" s="41"/>
      <c r="EIV1845" s="41"/>
      <c r="EIW1845" s="41"/>
      <c r="EIX1845" s="41"/>
      <c r="EIY1845" s="41"/>
      <c r="EIZ1845" s="41"/>
      <c r="EJA1845" s="41"/>
      <c r="EJB1845" s="41"/>
      <c r="EJC1845" s="41"/>
      <c r="EJD1845" s="41"/>
      <c r="EJE1845" s="41"/>
      <c r="EJF1845" s="41"/>
      <c r="EJG1845" s="41"/>
      <c r="EJH1845" s="41"/>
      <c r="EJI1845" s="41"/>
      <c r="EJJ1845" s="41"/>
      <c r="EJK1845" s="41"/>
      <c r="EJL1845" s="41"/>
      <c r="EJM1845" s="41"/>
      <c r="EJN1845" s="41"/>
      <c r="EJO1845" s="41"/>
      <c r="EJP1845" s="41"/>
      <c r="EJQ1845" s="41"/>
      <c r="EJR1845" s="41"/>
      <c r="EJS1845" s="41"/>
      <c r="EJT1845" s="41"/>
      <c r="EJU1845" s="41"/>
      <c r="EJV1845" s="41"/>
      <c r="EJW1845" s="41"/>
      <c r="EJX1845" s="41"/>
      <c r="EJY1845" s="41"/>
      <c r="EJZ1845" s="41"/>
      <c r="EKA1845" s="41"/>
      <c r="EKB1845" s="41"/>
      <c r="EKC1845" s="41"/>
      <c r="EKD1845" s="41"/>
      <c r="EKE1845" s="41"/>
      <c r="EKF1845" s="41"/>
      <c r="EKG1845" s="41"/>
      <c r="EKH1845" s="41"/>
      <c r="EKI1845" s="41"/>
      <c r="EKJ1845" s="41"/>
      <c r="EKK1845" s="41"/>
      <c r="EKL1845" s="41"/>
      <c r="EKM1845" s="41"/>
      <c r="EKN1845" s="41"/>
      <c r="EKO1845" s="41"/>
      <c r="EKP1845" s="41"/>
      <c r="EKQ1845" s="41"/>
      <c r="EKR1845" s="41"/>
      <c r="EKS1845" s="41"/>
      <c r="EKT1845" s="41"/>
      <c r="EKU1845" s="41"/>
      <c r="EKV1845" s="41"/>
      <c r="EKW1845" s="41"/>
      <c r="EKX1845" s="41"/>
      <c r="EKY1845" s="41"/>
      <c r="EKZ1845" s="41"/>
      <c r="ELA1845" s="41"/>
      <c r="ELB1845" s="41"/>
      <c r="ELC1845" s="41"/>
      <c r="ELD1845" s="41"/>
      <c r="ELE1845" s="41"/>
      <c r="ELF1845" s="41"/>
      <c r="ELG1845" s="41"/>
      <c r="ELH1845" s="41"/>
      <c r="ELI1845" s="41"/>
      <c r="ELJ1845" s="41"/>
      <c r="ELK1845" s="41"/>
      <c r="ELL1845" s="41"/>
      <c r="ELM1845" s="41"/>
      <c r="ELN1845" s="41"/>
      <c r="ELO1845" s="41"/>
      <c r="ELP1845" s="41"/>
      <c r="ELQ1845" s="41"/>
      <c r="ELR1845" s="41"/>
      <c r="ELS1845" s="41"/>
      <c r="ELT1845" s="41"/>
      <c r="ELU1845" s="41"/>
      <c r="ELV1845" s="41"/>
      <c r="ELW1845" s="41"/>
      <c r="ELX1845" s="41"/>
      <c r="ELY1845" s="41"/>
      <c r="ELZ1845" s="41"/>
      <c r="EMA1845" s="41"/>
      <c r="EMB1845" s="41"/>
      <c r="EMC1845" s="41"/>
      <c r="EMD1845" s="41"/>
      <c r="EME1845" s="41"/>
      <c r="EMF1845" s="41"/>
      <c r="EMG1845" s="41"/>
      <c r="EMH1845" s="41"/>
      <c r="EMI1845" s="41"/>
      <c r="EMJ1845" s="41"/>
      <c r="EMK1845" s="41"/>
      <c r="EML1845" s="41"/>
      <c r="EMM1845" s="41"/>
      <c r="EMN1845" s="41"/>
      <c r="EMO1845" s="41"/>
      <c r="EMP1845" s="41"/>
      <c r="EMQ1845" s="41"/>
      <c r="EMR1845" s="41"/>
      <c r="EMS1845" s="41"/>
      <c r="EMT1845" s="41"/>
      <c r="EMU1845" s="41"/>
      <c r="EMV1845" s="41"/>
      <c r="EMW1845" s="41"/>
      <c r="EMX1845" s="41"/>
      <c r="EMY1845" s="41"/>
      <c r="EMZ1845" s="41"/>
      <c r="ENA1845" s="41"/>
      <c r="ENB1845" s="41"/>
      <c r="ENC1845" s="41"/>
      <c r="END1845" s="41"/>
      <c r="ENE1845" s="41"/>
      <c r="ENF1845" s="41"/>
      <c r="ENG1845" s="41"/>
      <c r="ENH1845" s="41"/>
      <c r="ENI1845" s="41"/>
      <c r="ENJ1845" s="41"/>
      <c r="ENK1845" s="41"/>
      <c r="ENL1845" s="41"/>
      <c r="ENM1845" s="41"/>
      <c r="ENN1845" s="41"/>
      <c r="ENO1845" s="41"/>
      <c r="ENP1845" s="41"/>
      <c r="ENQ1845" s="41"/>
      <c r="ENR1845" s="41"/>
      <c r="ENS1845" s="41"/>
      <c r="ENT1845" s="41"/>
      <c r="ENU1845" s="41"/>
      <c r="ENV1845" s="41"/>
      <c r="ENW1845" s="41"/>
      <c r="ENX1845" s="41"/>
      <c r="ENY1845" s="41"/>
      <c r="ENZ1845" s="41"/>
      <c r="EOA1845" s="41"/>
      <c r="EOB1845" s="41"/>
      <c r="EOC1845" s="41"/>
      <c r="EOD1845" s="41"/>
      <c r="EOE1845" s="41"/>
      <c r="EOF1845" s="41"/>
      <c r="EOG1845" s="41"/>
      <c r="EOH1845" s="41"/>
      <c r="EOI1845" s="41"/>
      <c r="EOJ1845" s="41"/>
      <c r="EOK1845" s="41"/>
      <c r="EOL1845" s="41"/>
      <c r="EOM1845" s="41"/>
      <c r="EON1845" s="41"/>
      <c r="EOO1845" s="41"/>
      <c r="EOP1845" s="41"/>
      <c r="EOQ1845" s="41"/>
      <c r="EOR1845" s="41"/>
      <c r="EOS1845" s="41"/>
      <c r="EOT1845" s="41"/>
      <c r="EOU1845" s="41"/>
      <c r="EOV1845" s="41"/>
      <c r="EOW1845" s="41"/>
      <c r="EOX1845" s="41"/>
      <c r="EOY1845" s="41"/>
      <c r="EOZ1845" s="41"/>
      <c r="EPA1845" s="41"/>
      <c r="EPB1845" s="41"/>
      <c r="EPC1845" s="41"/>
      <c r="EPD1845" s="41"/>
      <c r="EPE1845" s="41"/>
      <c r="EPF1845" s="41"/>
      <c r="EPG1845" s="41"/>
      <c r="EPH1845" s="41"/>
      <c r="EPI1845" s="41"/>
      <c r="EPJ1845" s="41"/>
      <c r="EPK1845" s="41"/>
      <c r="EPL1845" s="41"/>
      <c r="EPM1845" s="41"/>
      <c r="EPN1845" s="41"/>
      <c r="EPO1845" s="41"/>
      <c r="EPP1845" s="41"/>
      <c r="EPQ1845" s="41"/>
      <c r="EPR1845" s="41"/>
      <c r="EPS1845" s="41"/>
      <c r="EPT1845" s="41"/>
      <c r="EPU1845" s="41"/>
      <c r="EPV1845" s="41"/>
      <c r="EPW1845" s="41"/>
      <c r="EPX1845" s="41"/>
      <c r="EPY1845" s="41"/>
      <c r="EPZ1845" s="41"/>
      <c r="EQA1845" s="41"/>
      <c r="EQB1845" s="41"/>
      <c r="EQC1845" s="41"/>
      <c r="EQD1845" s="41"/>
      <c r="EQE1845" s="41"/>
      <c r="EQF1845" s="41"/>
      <c r="EQG1845" s="41"/>
      <c r="EQH1845" s="41"/>
      <c r="EQI1845" s="41"/>
      <c r="EQJ1845" s="41"/>
      <c r="EQK1845" s="41"/>
      <c r="EQL1845" s="41"/>
      <c r="EQM1845" s="41"/>
      <c r="EQN1845" s="41"/>
      <c r="EQO1845" s="41"/>
      <c r="EQP1845" s="41"/>
      <c r="EQQ1845" s="41"/>
      <c r="EQR1845" s="41"/>
      <c r="EQS1845" s="41"/>
      <c r="EQT1845" s="41"/>
      <c r="EQU1845" s="41"/>
      <c r="EQV1845" s="41"/>
      <c r="EQW1845" s="41"/>
      <c r="EQX1845" s="41"/>
      <c r="EQY1845" s="41"/>
      <c r="EQZ1845" s="41"/>
      <c r="ERA1845" s="41"/>
      <c r="ERB1845" s="41"/>
      <c r="ERC1845" s="41"/>
      <c r="ERD1845" s="41"/>
      <c r="ERE1845" s="41"/>
      <c r="ERF1845" s="41"/>
      <c r="ERG1845" s="41"/>
      <c r="ERH1845" s="41"/>
      <c r="ERI1845" s="41"/>
      <c r="ERJ1845" s="41"/>
      <c r="ERK1845" s="41"/>
      <c r="ERL1845" s="41"/>
      <c r="ERM1845" s="41"/>
      <c r="ERN1845" s="41"/>
      <c r="ERO1845" s="41"/>
      <c r="ERP1845" s="41"/>
      <c r="ERQ1845" s="41"/>
      <c r="ERR1845" s="41"/>
      <c r="ERS1845" s="41"/>
      <c r="ERT1845" s="41"/>
      <c r="ERU1845" s="41"/>
      <c r="ERV1845" s="41"/>
      <c r="ERW1845" s="41"/>
      <c r="ERX1845" s="41"/>
      <c r="ERY1845" s="41"/>
      <c r="ERZ1845" s="41"/>
      <c r="ESA1845" s="41"/>
      <c r="ESB1845" s="41"/>
      <c r="ESC1845" s="41"/>
      <c r="ESD1845" s="41"/>
      <c r="ESE1845" s="41"/>
      <c r="ESF1845" s="41"/>
      <c r="ESG1845" s="41"/>
      <c r="ESH1845" s="41"/>
      <c r="ESI1845" s="41"/>
      <c r="ESJ1845" s="41"/>
      <c r="ESK1845" s="41"/>
      <c r="ESL1845" s="41"/>
      <c r="ESM1845" s="41"/>
      <c r="ESN1845" s="41"/>
      <c r="ESO1845" s="41"/>
      <c r="ESP1845" s="41"/>
      <c r="ESQ1845" s="41"/>
      <c r="ESR1845" s="41"/>
      <c r="ESS1845" s="41"/>
      <c r="EST1845" s="41"/>
      <c r="ESU1845" s="41"/>
      <c r="ESV1845" s="41"/>
      <c r="ESW1845" s="41"/>
      <c r="ESX1845" s="41"/>
      <c r="ESY1845" s="41"/>
      <c r="ESZ1845" s="41"/>
      <c r="ETA1845" s="41"/>
      <c r="ETB1845" s="41"/>
      <c r="ETC1845" s="41"/>
      <c r="ETD1845" s="41"/>
      <c r="ETE1845" s="41"/>
      <c r="ETF1845" s="41"/>
      <c r="ETG1845" s="41"/>
      <c r="ETH1845" s="41"/>
      <c r="ETI1845" s="41"/>
      <c r="ETJ1845" s="41"/>
      <c r="ETK1845" s="41"/>
      <c r="ETL1845" s="41"/>
      <c r="ETM1845" s="41"/>
      <c r="ETN1845" s="41"/>
      <c r="ETO1845" s="41"/>
      <c r="ETP1845" s="41"/>
      <c r="ETQ1845" s="41"/>
      <c r="ETR1845" s="41"/>
      <c r="ETS1845" s="41"/>
      <c r="ETT1845" s="41"/>
      <c r="ETU1845" s="41"/>
      <c r="ETV1845" s="41"/>
      <c r="ETW1845" s="41"/>
      <c r="ETX1845" s="41"/>
      <c r="ETY1845" s="41"/>
      <c r="ETZ1845" s="41"/>
      <c r="EUA1845" s="41"/>
      <c r="EUB1845" s="41"/>
      <c r="EUC1845" s="41"/>
      <c r="EUD1845" s="41"/>
      <c r="EUE1845" s="41"/>
      <c r="EUF1845" s="41"/>
      <c r="EUG1845" s="41"/>
      <c r="EUH1845" s="41"/>
      <c r="EUI1845" s="41"/>
      <c r="EUJ1845" s="41"/>
      <c r="EUK1845" s="41"/>
      <c r="EUL1845" s="41"/>
      <c r="EUM1845" s="41"/>
      <c r="EUN1845" s="41"/>
      <c r="EUO1845" s="41"/>
      <c r="EUP1845" s="41"/>
      <c r="EUQ1845" s="41"/>
      <c r="EUR1845" s="41"/>
      <c r="EUS1845" s="41"/>
      <c r="EUT1845" s="41"/>
      <c r="EUU1845" s="41"/>
      <c r="EUV1845" s="41"/>
      <c r="EUW1845" s="41"/>
      <c r="EUX1845" s="41"/>
      <c r="EUY1845" s="41"/>
      <c r="EUZ1845" s="41"/>
      <c r="EVA1845" s="41"/>
      <c r="EVB1845" s="41"/>
      <c r="EVC1845" s="41"/>
      <c r="EVD1845" s="41"/>
      <c r="EVE1845" s="41"/>
      <c r="EVF1845" s="41"/>
      <c r="EVG1845" s="41"/>
      <c r="EVH1845" s="41"/>
      <c r="EVI1845" s="41"/>
      <c r="EVJ1845" s="41"/>
      <c r="EVK1845" s="41"/>
      <c r="EVL1845" s="41"/>
      <c r="EVM1845" s="41"/>
      <c r="EVN1845" s="41"/>
      <c r="EVO1845" s="41"/>
      <c r="EVP1845" s="41"/>
      <c r="EVQ1845" s="41"/>
      <c r="EVR1845" s="41"/>
      <c r="EVS1845" s="41"/>
      <c r="EVT1845" s="41"/>
      <c r="EVU1845" s="41"/>
      <c r="EVV1845" s="41"/>
      <c r="EVW1845" s="41"/>
      <c r="EVX1845" s="41"/>
      <c r="EVY1845" s="41"/>
      <c r="EVZ1845" s="41"/>
      <c r="EWA1845" s="41"/>
      <c r="EWB1845" s="41"/>
      <c r="EWC1845" s="41"/>
      <c r="EWD1845" s="41"/>
      <c r="EWE1845" s="41"/>
      <c r="EWF1845" s="41"/>
      <c r="EWG1845" s="41"/>
      <c r="EWH1845" s="41"/>
      <c r="EWI1845" s="41"/>
      <c r="EWJ1845" s="41"/>
      <c r="EWK1845" s="41"/>
      <c r="EWL1845" s="41"/>
      <c r="EWM1845" s="41"/>
      <c r="EWN1845" s="41"/>
      <c r="EWO1845" s="41"/>
      <c r="EWP1845" s="41"/>
      <c r="EWQ1845" s="41"/>
      <c r="EWR1845" s="41"/>
      <c r="EWS1845" s="41"/>
      <c r="EWT1845" s="41"/>
      <c r="EWU1845" s="41"/>
      <c r="EWV1845" s="41"/>
      <c r="EWW1845" s="41"/>
      <c r="EWX1845" s="41"/>
      <c r="EWY1845" s="41"/>
      <c r="EWZ1845" s="41"/>
      <c r="EXA1845" s="41"/>
      <c r="EXB1845" s="41"/>
      <c r="EXC1845" s="41"/>
      <c r="EXD1845" s="41"/>
      <c r="EXE1845" s="41"/>
      <c r="EXF1845" s="41"/>
      <c r="EXG1845" s="41"/>
      <c r="EXH1845" s="41"/>
      <c r="EXI1845" s="41"/>
      <c r="EXJ1845" s="41"/>
      <c r="EXK1845" s="41"/>
      <c r="EXL1845" s="41"/>
      <c r="EXM1845" s="41"/>
      <c r="EXN1845" s="41"/>
      <c r="EXO1845" s="41"/>
      <c r="EXP1845" s="41"/>
      <c r="EXQ1845" s="41"/>
      <c r="EXR1845" s="41"/>
      <c r="EXS1845" s="41"/>
      <c r="EXT1845" s="41"/>
      <c r="EXU1845" s="41"/>
      <c r="EXV1845" s="41"/>
      <c r="EXW1845" s="41"/>
      <c r="EXX1845" s="41"/>
      <c r="EXY1845" s="41"/>
      <c r="EXZ1845" s="41"/>
      <c r="EYA1845" s="41"/>
      <c r="EYB1845" s="41"/>
      <c r="EYC1845" s="41"/>
      <c r="EYD1845" s="41"/>
      <c r="EYE1845" s="41"/>
      <c r="EYF1845" s="41"/>
      <c r="EYG1845" s="41"/>
      <c r="EYH1845" s="41"/>
      <c r="EYI1845" s="41"/>
      <c r="EYJ1845" s="41"/>
      <c r="EYK1845" s="41"/>
      <c r="EYL1845" s="41"/>
      <c r="EYM1845" s="41"/>
      <c r="EYN1845" s="41"/>
      <c r="EYO1845" s="41"/>
      <c r="EYP1845" s="41"/>
      <c r="EYQ1845" s="41"/>
      <c r="EYR1845" s="41"/>
      <c r="EYS1845" s="41"/>
      <c r="EYT1845" s="41"/>
      <c r="EYU1845" s="41"/>
      <c r="EYV1845" s="41"/>
      <c r="EYW1845" s="41"/>
      <c r="EYX1845" s="41"/>
      <c r="EYY1845" s="41"/>
      <c r="EYZ1845" s="41"/>
      <c r="EZA1845" s="41"/>
      <c r="EZB1845" s="41"/>
      <c r="EZC1845" s="41"/>
      <c r="EZD1845" s="41"/>
      <c r="EZE1845" s="41"/>
      <c r="EZF1845" s="41"/>
      <c r="EZG1845" s="41"/>
      <c r="EZH1845" s="41"/>
      <c r="EZI1845" s="41"/>
      <c r="EZJ1845" s="41"/>
      <c r="EZK1845" s="41"/>
      <c r="EZL1845" s="41"/>
      <c r="EZM1845" s="41"/>
      <c r="EZN1845" s="41"/>
      <c r="EZO1845" s="41"/>
      <c r="EZP1845" s="41"/>
      <c r="EZQ1845" s="41"/>
      <c r="EZR1845" s="41"/>
      <c r="EZS1845" s="41"/>
      <c r="EZT1845" s="41"/>
      <c r="EZU1845" s="41"/>
      <c r="EZV1845" s="41"/>
      <c r="EZW1845" s="41"/>
      <c r="EZX1845" s="41"/>
      <c r="EZY1845" s="41"/>
      <c r="EZZ1845" s="41"/>
      <c r="FAA1845" s="41"/>
      <c r="FAB1845" s="41"/>
      <c r="FAC1845" s="41"/>
      <c r="FAD1845" s="41"/>
      <c r="FAE1845" s="41"/>
      <c r="FAF1845" s="41"/>
      <c r="FAG1845" s="41"/>
      <c r="FAH1845" s="41"/>
      <c r="FAI1845" s="41"/>
      <c r="FAJ1845" s="41"/>
      <c r="FAK1845" s="41"/>
      <c r="FAL1845" s="41"/>
      <c r="FAM1845" s="41"/>
      <c r="FAN1845" s="41"/>
      <c r="FAO1845" s="41"/>
      <c r="FAP1845" s="41"/>
      <c r="FAQ1845" s="41"/>
      <c r="FAR1845" s="41"/>
      <c r="FAS1845" s="41"/>
      <c r="FAT1845" s="41"/>
      <c r="FAU1845" s="41"/>
      <c r="FAV1845" s="41"/>
      <c r="FAW1845" s="41"/>
      <c r="FAX1845" s="41"/>
      <c r="FAY1845" s="41"/>
      <c r="FAZ1845" s="41"/>
      <c r="FBA1845" s="41"/>
      <c r="FBB1845" s="41"/>
      <c r="FBC1845" s="41"/>
      <c r="FBD1845" s="41"/>
      <c r="FBE1845" s="41"/>
      <c r="FBF1845" s="41"/>
      <c r="FBG1845" s="41"/>
      <c r="FBH1845" s="41"/>
      <c r="FBI1845" s="41"/>
      <c r="FBJ1845" s="41"/>
      <c r="FBK1845" s="41"/>
      <c r="FBL1845" s="41"/>
      <c r="FBM1845" s="41"/>
      <c r="FBN1845" s="41"/>
      <c r="FBO1845" s="41"/>
      <c r="FBP1845" s="41"/>
      <c r="FBQ1845" s="41"/>
      <c r="FBR1845" s="41"/>
      <c r="FBS1845" s="41"/>
      <c r="FBT1845" s="41"/>
      <c r="FBU1845" s="41"/>
      <c r="FBV1845" s="41"/>
      <c r="FBW1845" s="41"/>
      <c r="FBX1845" s="41"/>
      <c r="FBY1845" s="41"/>
      <c r="FBZ1845" s="41"/>
      <c r="FCA1845" s="41"/>
      <c r="FCB1845" s="41"/>
      <c r="FCC1845" s="41"/>
      <c r="FCD1845" s="41"/>
      <c r="FCE1845" s="41"/>
      <c r="FCF1845" s="41"/>
      <c r="FCG1845" s="41"/>
      <c r="FCH1845" s="41"/>
      <c r="FCI1845" s="41"/>
      <c r="FCJ1845" s="41"/>
      <c r="FCK1845" s="41"/>
      <c r="FCL1845" s="41"/>
      <c r="FCM1845" s="41"/>
      <c r="FCN1845" s="41"/>
      <c r="FCO1845" s="41"/>
      <c r="FCP1845" s="41"/>
      <c r="FCQ1845" s="41"/>
      <c r="FCR1845" s="41"/>
      <c r="FCS1845" s="41"/>
      <c r="FCT1845" s="41"/>
      <c r="FCU1845" s="41"/>
      <c r="FCV1845" s="41"/>
      <c r="FCW1845" s="41"/>
      <c r="FCX1845" s="41"/>
      <c r="FCY1845" s="41"/>
      <c r="FCZ1845" s="41"/>
      <c r="FDA1845" s="41"/>
      <c r="FDB1845" s="41"/>
      <c r="FDC1845" s="41"/>
      <c r="FDD1845" s="41"/>
      <c r="FDE1845" s="41"/>
      <c r="FDF1845" s="41"/>
      <c r="FDG1845" s="41"/>
      <c r="FDH1845" s="41"/>
      <c r="FDI1845" s="41"/>
      <c r="FDJ1845" s="41"/>
      <c r="FDK1845" s="41"/>
      <c r="FDL1845" s="41"/>
      <c r="FDM1845" s="41"/>
      <c r="FDN1845" s="41"/>
      <c r="FDO1845" s="41"/>
      <c r="FDP1845" s="41"/>
      <c r="FDQ1845" s="41"/>
      <c r="FDR1845" s="41"/>
      <c r="FDS1845" s="41"/>
      <c r="FDT1845" s="41"/>
      <c r="FDU1845" s="41"/>
      <c r="FDV1845" s="41"/>
      <c r="FDW1845" s="41"/>
      <c r="FDX1845" s="41"/>
      <c r="FDY1845" s="41"/>
      <c r="FDZ1845" s="41"/>
      <c r="FEA1845" s="41"/>
      <c r="FEB1845" s="41"/>
      <c r="FEC1845" s="41"/>
      <c r="FED1845" s="41"/>
      <c r="FEE1845" s="41"/>
      <c r="FEF1845" s="41"/>
      <c r="FEG1845" s="41"/>
      <c r="FEH1845" s="41"/>
      <c r="FEI1845" s="41"/>
      <c r="FEJ1845" s="41"/>
      <c r="FEK1845" s="41"/>
      <c r="FEL1845" s="41"/>
      <c r="FEM1845" s="41"/>
      <c r="FEN1845" s="41"/>
      <c r="FEO1845" s="41"/>
      <c r="FEP1845" s="41"/>
      <c r="FEQ1845" s="41"/>
      <c r="FER1845" s="41"/>
      <c r="FES1845" s="41"/>
      <c r="FET1845" s="41"/>
      <c r="FEU1845" s="41"/>
      <c r="FEV1845" s="41"/>
      <c r="FEW1845" s="41"/>
      <c r="FEX1845" s="41"/>
      <c r="FEY1845" s="41"/>
      <c r="FEZ1845" s="41"/>
      <c r="FFA1845" s="41"/>
      <c r="FFB1845" s="41"/>
      <c r="FFC1845" s="41"/>
      <c r="FFD1845" s="41"/>
      <c r="FFE1845" s="41"/>
      <c r="FFF1845" s="41"/>
      <c r="FFG1845" s="41"/>
      <c r="FFH1845" s="41"/>
      <c r="FFI1845" s="41"/>
      <c r="FFJ1845" s="41"/>
      <c r="FFK1845" s="41"/>
      <c r="FFL1845" s="41"/>
      <c r="FFM1845" s="41"/>
      <c r="FFN1845" s="41"/>
      <c r="FFO1845" s="41"/>
      <c r="FFP1845" s="41"/>
      <c r="FFQ1845" s="41"/>
      <c r="FFR1845" s="41"/>
      <c r="FFS1845" s="41"/>
      <c r="FFT1845" s="41"/>
      <c r="FFU1845" s="41"/>
      <c r="FFV1845" s="41"/>
      <c r="FFW1845" s="41"/>
      <c r="FFX1845" s="41"/>
      <c r="FFY1845" s="41"/>
      <c r="FFZ1845" s="41"/>
      <c r="FGA1845" s="41"/>
      <c r="FGB1845" s="41"/>
      <c r="FGC1845" s="41"/>
      <c r="FGD1845" s="41"/>
      <c r="FGE1845" s="41"/>
      <c r="FGF1845" s="41"/>
      <c r="FGG1845" s="41"/>
      <c r="FGH1845" s="41"/>
      <c r="FGI1845" s="41"/>
      <c r="FGJ1845" s="41"/>
      <c r="FGK1845" s="41"/>
      <c r="FGL1845" s="41"/>
      <c r="FGM1845" s="41"/>
      <c r="FGN1845" s="41"/>
      <c r="FGO1845" s="41"/>
      <c r="FGP1845" s="41"/>
      <c r="FGQ1845" s="41"/>
      <c r="FGR1845" s="41"/>
      <c r="FGS1845" s="41"/>
      <c r="FGT1845" s="41"/>
      <c r="FGU1845" s="41"/>
      <c r="FGV1845" s="41"/>
      <c r="FGW1845" s="41"/>
      <c r="FGX1845" s="41"/>
      <c r="FGY1845" s="41"/>
      <c r="FGZ1845" s="41"/>
      <c r="FHA1845" s="41"/>
      <c r="FHB1845" s="41"/>
      <c r="FHC1845" s="41"/>
      <c r="FHD1845" s="41"/>
      <c r="FHE1845" s="41"/>
      <c r="FHF1845" s="41"/>
      <c r="FHG1845" s="41"/>
      <c r="FHH1845" s="41"/>
      <c r="FHI1845" s="41"/>
      <c r="FHJ1845" s="41"/>
      <c r="FHK1845" s="41"/>
      <c r="FHL1845" s="41"/>
      <c r="FHM1845" s="41"/>
      <c r="FHN1845" s="41"/>
      <c r="FHO1845" s="41"/>
      <c r="FHP1845" s="41"/>
      <c r="FHQ1845" s="41"/>
      <c r="FHR1845" s="41"/>
      <c r="FHS1845" s="41"/>
      <c r="FHT1845" s="41"/>
      <c r="FHU1845" s="41"/>
      <c r="FHV1845" s="41"/>
      <c r="FHW1845" s="41"/>
      <c r="FHX1845" s="41"/>
      <c r="FHY1845" s="41"/>
      <c r="FHZ1845" s="41"/>
      <c r="FIA1845" s="41"/>
      <c r="FIB1845" s="41"/>
      <c r="FIC1845" s="41"/>
      <c r="FID1845" s="41"/>
      <c r="FIE1845" s="41"/>
      <c r="FIF1845" s="41"/>
      <c r="FIG1845" s="41"/>
      <c r="FIH1845" s="41"/>
      <c r="FII1845" s="41"/>
      <c r="FIJ1845" s="41"/>
      <c r="FIK1845" s="41"/>
      <c r="FIL1845" s="41"/>
      <c r="FIM1845" s="41"/>
      <c r="FIN1845" s="41"/>
      <c r="FIO1845" s="41"/>
      <c r="FIP1845" s="41"/>
      <c r="FIQ1845" s="41"/>
      <c r="FIR1845" s="41"/>
      <c r="FIS1845" s="41"/>
      <c r="FIT1845" s="41"/>
      <c r="FIU1845" s="41"/>
      <c r="FIV1845" s="41"/>
      <c r="FIW1845" s="41"/>
      <c r="FIX1845" s="41"/>
      <c r="FIY1845" s="41"/>
      <c r="FIZ1845" s="41"/>
      <c r="FJA1845" s="41"/>
      <c r="FJB1845" s="41"/>
      <c r="FJC1845" s="41"/>
      <c r="FJD1845" s="41"/>
      <c r="FJE1845" s="41"/>
      <c r="FJF1845" s="41"/>
      <c r="FJG1845" s="41"/>
      <c r="FJH1845" s="41"/>
      <c r="FJI1845" s="41"/>
      <c r="FJJ1845" s="41"/>
      <c r="FJK1845" s="41"/>
      <c r="FJL1845" s="41"/>
      <c r="FJM1845" s="41"/>
      <c r="FJN1845" s="41"/>
      <c r="FJO1845" s="41"/>
      <c r="FJP1845" s="41"/>
      <c r="FJQ1845" s="41"/>
      <c r="FJR1845" s="41"/>
      <c r="FJS1845" s="41"/>
      <c r="FJT1845" s="41"/>
      <c r="FJU1845" s="41"/>
      <c r="FJV1845" s="41"/>
      <c r="FJW1845" s="41"/>
      <c r="FJX1845" s="41"/>
      <c r="FJY1845" s="41"/>
      <c r="FJZ1845" s="41"/>
      <c r="FKA1845" s="41"/>
      <c r="FKB1845" s="41"/>
      <c r="FKC1845" s="41"/>
      <c r="FKD1845" s="41"/>
      <c r="FKE1845" s="41"/>
      <c r="FKF1845" s="41"/>
      <c r="FKG1845" s="41"/>
      <c r="FKH1845" s="41"/>
      <c r="FKI1845" s="41"/>
      <c r="FKJ1845" s="41"/>
      <c r="FKK1845" s="41"/>
      <c r="FKL1845" s="41"/>
      <c r="FKM1845" s="41"/>
      <c r="FKN1845" s="41"/>
      <c r="FKO1845" s="41"/>
      <c r="FKP1845" s="41"/>
      <c r="FKQ1845" s="41"/>
      <c r="FKR1845" s="41"/>
      <c r="FKS1845" s="41"/>
      <c r="FKT1845" s="41"/>
      <c r="FKU1845" s="41"/>
      <c r="FKV1845" s="41"/>
      <c r="FKW1845" s="41"/>
      <c r="FKX1845" s="41"/>
      <c r="FKY1845" s="41"/>
      <c r="FKZ1845" s="41"/>
      <c r="FLA1845" s="41"/>
      <c r="FLB1845" s="41"/>
      <c r="FLC1845" s="41"/>
      <c r="FLD1845" s="41"/>
      <c r="FLE1845" s="41"/>
      <c r="FLF1845" s="41"/>
      <c r="FLG1845" s="41"/>
      <c r="FLH1845" s="41"/>
      <c r="FLI1845" s="41"/>
      <c r="FLJ1845" s="41"/>
      <c r="FLK1845" s="41"/>
      <c r="FLL1845" s="41"/>
      <c r="FLM1845" s="41"/>
      <c r="FLN1845" s="41"/>
      <c r="FLO1845" s="41"/>
      <c r="FLP1845" s="41"/>
      <c r="FLQ1845" s="41"/>
      <c r="FLR1845" s="41"/>
      <c r="FLS1845" s="41"/>
      <c r="FLT1845" s="41"/>
      <c r="FLU1845" s="41"/>
      <c r="FLV1845" s="41"/>
      <c r="FLW1845" s="41"/>
      <c r="FLX1845" s="41"/>
      <c r="FLY1845" s="41"/>
      <c r="FLZ1845" s="41"/>
      <c r="FMA1845" s="41"/>
      <c r="FMB1845" s="41"/>
      <c r="FMC1845" s="41"/>
      <c r="FMD1845" s="41"/>
      <c r="FME1845" s="41"/>
      <c r="FMF1845" s="41"/>
      <c r="FMG1845" s="41"/>
      <c r="FMH1845" s="41"/>
      <c r="FMI1845" s="41"/>
      <c r="FMJ1845" s="41"/>
      <c r="FMK1845" s="41"/>
      <c r="FML1845" s="41"/>
      <c r="FMM1845" s="41"/>
      <c r="FMN1845" s="41"/>
      <c r="FMO1845" s="41"/>
      <c r="FMP1845" s="41"/>
      <c r="FMQ1845" s="41"/>
      <c r="FMR1845" s="41"/>
      <c r="FMS1845" s="41"/>
      <c r="FMT1845" s="41"/>
      <c r="FMU1845" s="41"/>
      <c r="FMV1845" s="41"/>
      <c r="FMW1845" s="41"/>
      <c r="FMX1845" s="41"/>
      <c r="FMY1845" s="41"/>
      <c r="FMZ1845" s="41"/>
      <c r="FNA1845" s="41"/>
      <c r="FNB1845" s="41"/>
      <c r="FNC1845" s="41"/>
      <c r="FND1845" s="41"/>
      <c r="FNE1845" s="41"/>
      <c r="FNF1845" s="41"/>
      <c r="FNG1845" s="41"/>
      <c r="FNH1845" s="41"/>
      <c r="FNI1845" s="41"/>
      <c r="FNJ1845" s="41"/>
      <c r="FNK1845" s="41"/>
      <c r="FNL1845" s="41"/>
      <c r="FNM1845" s="41"/>
      <c r="FNN1845" s="41"/>
      <c r="FNO1845" s="41"/>
      <c r="FNP1845" s="41"/>
      <c r="FNQ1845" s="41"/>
      <c r="FNR1845" s="41"/>
      <c r="FNS1845" s="41"/>
      <c r="FNT1845" s="41"/>
      <c r="FNU1845" s="41"/>
      <c r="FNV1845" s="41"/>
      <c r="FNW1845" s="41"/>
      <c r="FNX1845" s="41"/>
      <c r="FNY1845" s="41"/>
      <c r="FNZ1845" s="41"/>
      <c r="FOA1845" s="41"/>
      <c r="FOB1845" s="41"/>
      <c r="FOC1845" s="41"/>
      <c r="FOD1845" s="41"/>
      <c r="FOE1845" s="41"/>
      <c r="FOF1845" s="41"/>
      <c r="FOG1845" s="41"/>
      <c r="FOH1845" s="41"/>
      <c r="FOI1845" s="41"/>
      <c r="FOJ1845" s="41"/>
      <c r="FOK1845" s="41"/>
      <c r="FOL1845" s="41"/>
      <c r="FOM1845" s="41"/>
      <c r="FON1845" s="41"/>
      <c r="FOO1845" s="41"/>
      <c r="FOP1845" s="41"/>
      <c r="FOQ1845" s="41"/>
      <c r="FOR1845" s="41"/>
      <c r="FOS1845" s="41"/>
      <c r="FOT1845" s="41"/>
      <c r="FOU1845" s="41"/>
      <c r="FOV1845" s="41"/>
      <c r="FOW1845" s="41"/>
      <c r="FOX1845" s="41"/>
      <c r="FOY1845" s="41"/>
      <c r="FOZ1845" s="41"/>
      <c r="FPA1845" s="41"/>
      <c r="FPB1845" s="41"/>
      <c r="FPC1845" s="41"/>
      <c r="FPD1845" s="41"/>
      <c r="FPE1845" s="41"/>
      <c r="FPF1845" s="41"/>
      <c r="FPG1845" s="41"/>
      <c r="FPH1845" s="41"/>
      <c r="FPI1845" s="41"/>
      <c r="FPJ1845" s="41"/>
      <c r="FPK1845" s="41"/>
      <c r="FPL1845" s="41"/>
      <c r="FPM1845" s="41"/>
      <c r="FPN1845" s="41"/>
      <c r="FPO1845" s="41"/>
      <c r="FPP1845" s="41"/>
      <c r="FPQ1845" s="41"/>
      <c r="FPR1845" s="41"/>
      <c r="FPS1845" s="41"/>
      <c r="FPT1845" s="41"/>
      <c r="FPU1845" s="41"/>
      <c r="FPV1845" s="41"/>
      <c r="FPW1845" s="41"/>
      <c r="FPX1845" s="41"/>
      <c r="FPY1845" s="41"/>
      <c r="FPZ1845" s="41"/>
      <c r="FQA1845" s="41"/>
      <c r="FQB1845" s="41"/>
      <c r="FQC1845" s="41"/>
      <c r="FQD1845" s="41"/>
      <c r="FQE1845" s="41"/>
      <c r="FQF1845" s="41"/>
      <c r="FQG1845" s="41"/>
      <c r="FQH1845" s="41"/>
      <c r="FQI1845" s="41"/>
      <c r="FQJ1845" s="41"/>
      <c r="FQK1845" s="41"/>
      <c r="FQL1845" s="41"/>
      <c r="FQM1845" s="41"/>
      <c r="FQN1845" s="41"/>
      <c r="FQO1845" s="41"/>
      <c r="FQP1845" s="41"/>
      <c r="FQQ1845" s="41"/>
      <c r="FQR1845" s="41"/>
      <c r="FQS1845" s="41"/>
      <c r="FQT1845" s="41"/>
      <c r="FQU1845" s="41"/>
      <c r="FQV1845" s="41"/>
      <c r="FQW1845" s="41"/>
      <c r="FQX1845" s="41"/>
      <c r="FQY1845" s="41"/>
      <c r="FQZ1845" s="41"/>
      <c r="FRA1845" s="41"/>
      <c r="FRB1845" s="41"/>
      <c r="FRC1845" s="41"/>
      <c r="FRD1845" s="41"/>
      <c r="FRE1845" s="41"/>
      <c r="FRF1845" s="41"/>
      <c r="FRG1845" s="41"/>
      <c r="FRH1845" s="41"/>
      <c r="FRI1845" s="41"/>
      <c r="FRJ1845" s="41"/>
      <c r="FRK1845" s="41"/>
      <c r="FRL1845" s="41"/>
      <c r="FRM1845" s="41"/>
      <c r="FRN1845" s="41"/>
      <c r="FRO1845" s="41"/>
      <c r="FRP1845" s="41"/>
      <c r="FRQ1845" s="41"/>
      <c r="FRR1845" s="41"/>
      <c r="FRS1845" s="41"/>
      <c r="FRT1845" s="41"/>
      <c r="FRU1845" s="41"/>
      <c r="FRV1845" s="41"/>
      <c r="FRW1845" s="41"/>
      <c r="FRX1845" s="41"/>
      <c r="FRY1845" s="41"/>
      <c r="FRZ1845" s="41"/>
      <c r="FSA1845" s="41"/>
      <c r="FSB1845" s="41"/>
      <c r="FSC1845" s="41"/>
      <c r="FSD1845" s="41"/>
      <c r="FSE1845" s="41"/>
      <c r="FSF1845" s="41"/>
      <c r="FSG1845" s="41"/>
      <c r="FSH1845" s="41"/>
      <c r="FSI1845" s="41"/>
      <c r="FSJ1845" s="41"/>
      <c r="FSK1845" s="41"/>
      <c r="FSL1845" s="41"/>
      <c r="FSM1845" s="41"/>
      <c r="FSN1845" s="41"/>
      <c r="FSO1845" s="41"/>
      <c r="FSP1845" s="41"/>
      <c r="FSQ1845" s="41"/>
      <c r="FSR1845" s="41"/>
      <c r="FSS1845" s="41"/>
      <c r="FST1845" s="41"/>
      <c r="FSU1845" s="41"/>
      <c r="FSV1845" s="41"/>
      <c r="FSW1845" s="41"/>
      <c r="FSX1845" s="41"/>
      <c r="FSY1845" s="41"/>
      <c r="FSZ1845" s="41"/>
      <c r="FTA1845" s="41"/>
      <c r="FTB1845" s="41"/>
      <c r="FTC1845" s="41"/>
      <c r="FTD1845" s="41"/>
      <c r="FTE1845" s="41"/>
      <c r="FTF1845" s="41"/>
      <c r="FTG1845" s="41"/>
      <c r="FTH1845" s="41"/>
      <c r="FTI1845" s="41"/>
      <c r="FTJ1845" s="41"/>
      <c r="FTK1845" s="41"/>
      <c r="FTL1845" s="41"/>
      <c r="FTM1845" s="41"/>
      <c r="FTN1845" s="41"/>
      <c r="FTO1845" s="41"/>
      <c r="FTP1845" s="41"/>
      <c r="FTQ1845" s="41"/>
      <c r="FTR1845" s="41"/>
      <c r="FTS1845" s="41"/>
      <c r="FTT1845" s="41"/>
      <c r="FTU1845" s="41"/>
      <c r="FTV1845" s="41"/>
      <c r="FTW1845" s="41"/>
      <c r="FTX1845" s="41"/>
      <c r="FTY1845" s="41"/>
      <c r="FTZ1845" s="41"/>
      <c r="FUA1845" s="41"/>
      <c r="FUB1845" s="41"/>
      <c r="FUC1845" s="41"/>
      <c r="FUD1845" s="41"/>
      <c r="FUE1845" s="41"/>
      <c r="FUF1845" s="41"/>
      <c r="FUG1845" s="41"/>
      <c r="FUH1845" s="41"/>
      <c r="FUI1845" s="41"/>
      <c r="FUJ1845" s="41"/>
      <c r="FUK1845" s="41"/>
      <c r="FUL1845" s="41"/>
      <c r="FUM1845" s="41"/>
      <c r="FUN1845" s="41"/>
      <c r="FUO1845" s="41"/>
      <c r="FUP1845" s="41"/>
      <c r="FUQ1845" s="41"/>
      <c r="FUR1845" s="41"/>
      <c r="FUS1845" s="41"/>
      <c r="FUT1845" s="41"/>
      <c r="FUU1845" s="41"/>
      <c r="FUV1845" s="41"/>
      <c r="FUW1845" s="41"/>
      <c r="FUX1845" s="41"/>
      <c r="FUY1845" s="41"/>
      <c r="FUZ1845" s="41"/>
      <c r="FVA1845" s="41"/>
      <c r="FVB1845" s="41"/>
      <c r="FVC1845" s="41"/>
      <c r="FVD1845" s="41"/>
      <c r="FVE1845" s="41"/>
      <c r="FVF1845" s="41"/>
      <c r="FVG1845" s="41"/>
      <c r="FVH1845" s="41"/>
      <c r="FVI1845" s="41"/>
      <c r="FVJ1845" s="41"/>
      <c r="FVK1845" s="41"/>
      <c r="FVL1845" s="41"/>
      <c r="FVM1845" s="41"/>
      <c r="FVN1845" s="41"/>
      <c r="FVO1845" s="41"/>
      <c r="FVP1845" s="41"/>
      <c r="FVQ1845" s="41"/>
      <c r="FVR1845" s="41"/>
      <c r="FVS1845" s="41"/>
      <c r="FVT1845" s="41"/>
      <c r="FVU1845" s="41"/>
      <c r="FVV1845" s="41"/>
      <c r="FVW1845" s="41"/>
      <c r="FVX1845" s="41"/>
      <c r="FVY1845" s="41"/>
      <c r="FVZ1845" s="41"/>
      <c r="FWA1845" s="41"/>
      <c r="FWB1845" s="41"/>
      <c r="FWC1845" s="41"/>
      <c r="FWD1845" s="41"/>
      <c r="FWE1845" s="41"/>
      <c r="FWF1845" s="41"/>
      <c r="FWG1845" s="41"/>
      <c r="FWH1845" s="41"/>
      <c r="FWI1845" s="41"/>
      <c r="FWJ1845" s="41"/>
      <c r="FWK1845" s="41"/>
      <c r="FWL1845" s="41"/>
      <c r="FWM1845" s="41"/>
      <c r="FWN1845" s="41"/>
      <c r="FWO1845" s="41"/>
      <c r="FWP1845" s="41"/>
      <c r="FWQ1845" s="41"/>
      <c r="FWR1845" s="41"/>
      <c r="FWS1845" s="41"/>
      <c r="FWT1845" s="41"/>
      <c r="FWU1845" s="41"/>
      <c r="FWV1845" s="41"/>
      <c r="FWW1845" s="41"/>
      <c r="FWX1845" s="41"/>
      <c r="FWY1845" s="41"/>
      <c r="FWZ1845" s="41"/>
      <c r="FXA1845" s="41"/>
      <c r="FXB1845" s="41"/>
      <c r="FXC1845" s="41"/>
      <c r="FXD1845" s="41"/>
      <c r="FXE1845" s="41"/>
      <c r="FXF1845" s="41"/>
      <c r="FXG1845" s="41"/>
      <c r="FXH1845" s="41"/>
      <c r="FXI1845" s="41"/>
      <c r="FXJ1845" s="41"/>
      <c r="FXK1845" s="41"/>
      <c r="FXL1845" s="41"/>
      <c r="FXM1845" s="41"/>
      <c r="FXN1845" s="41"/>
      <c r="FXO1845" s="41"/>
      <c r="FXP1845" s="41"/>
      <c r="FXQ1845" s="41"/>
      <c r="FXR1845" s="41"/>
      <c r="FXS1845" s="41"/>
      <c r="FXT1845" s="41"/>
      <c r="FXU1845" s="41"/>
      <c r="FXV1845" s="41"/>
      <c r="FXW1845" s="41"/>
      <c r="FXX1845" s="41"/>
      <c r="FXY1845" s="41"/>
      <c r="FXZ1845" s="41"/>
      <c r="FYA1845" s="41"/>
      <c r="FYB1845" s="41"/>
      <c r="FYC1845" s="41"/>
      <c r="FYD1845" s="41"/>
      <c r="FYE1845" s="41"/>
      <c r="FYF1845" s="41"/>
      <c r="FYG1845" s="41"/>
      <c r="FYH1845" s="41"/>
      <c r="FYI1845" s="41"/>
      <c r="FYJ1845" s="41"/>
      <c r="FYK1845" s="41"/>
      <c r="FYL1845" s="41"/>
      <c r="FYM1845" s="41"/>
      <c r="FYN1845" s="41"/>
      <c r="FYO1845" s="41"/>
      <c r="FYP1845" s="41"/>
      <c r="FYQ1845" s="41"/>
      <c r="FYR1845" s="41"/>
      <c r="FYS1845" s="41"/>
      <c r="FYT1845" s="41"/>
      <c r="FYU1845" s="41"/>
      <c r="FYV1845" s="41"/>
      <c r="FYW1845" s="41"/>
      <c r="FYX1845" s="41"/>
      <c r="FYY1845" s="41"/>
      <c r="FYZ1845" s="41"/>
      <c r="FZA1845" s="41"/>
      <c r="FZB1845" s="41"/>
      <c r="FZC1845" s="41"/>
      <c r="FZD1845" s="41"/>
      <c r="FZE1845" s="41"/>
      <c r="FZF1845" s="41"/>
      <c r="FZG1845" s="41"/>
      <c r="FZH1845" s="41"/>
      <c r="FZI1845" s="41"/>
      <c r="FZJ1845" s="41"/>
      <c r="FZK1845" s="41"/>
      <c r="FZL1845" s="41"/>
      <c r="FZM1845" s="41"/>
      <c r="FZN1845" s="41"/>
      <c r="FZO1845" s="41"/>
      <c r="FZP1845" s="41"/>
      <c r="FZQ1845" s="41"/>
      <c r="FZR1845" s="41"/>
      <c r="FZS1845" s="41"/>
      <c r="FZT1845" s="41"/>
      <c r="FZU1845" s="41"/>
      <c r="FZV1845" s="41"/>
      <c r="FZW1845" s="41"/>
      <c r="FZX1845" s="41"/>
      <c r="FZY1845" s="41"/>
      <c r="FZZ1845" s="41"/>
      <c r="GAA1845" s="41"/>
      <c r="GAB1845" s="41"/>
      <c r="GAC1845" s="41"/>
      <c r="GAD1845" s="41"/>
      <c r="GAE1845" s="41"/>
      <c r="GAF1845" s="41"/>
      <c r="GAG1845" s="41"/>
      <c r="GAH1845" s="41"/>
      <c r="GAI1845" s="41"/>
      <c r="GAJ1845" s="41"/>
      <c r="GAK1845" s="41"/>
      <c r="GAL1845" s="41"/>
      <c r="GAM1845" s="41"/>
      <c r="GAN1845" s="41"/>
      <c r="GAO1845" s="41"/>
      <c r="GAP1845" s="41"/>
      <c r="GAQ1845" s="41"/>
      <c r="GAR1845" s="41"/>
      <c r="GAS1845" s="41"/>
      <c r="GAT1845" s="41"/>
      <c r="GAU1845" s="41"/>
      <c r="GAV1845" s="41"/>
      <c r="GAW1845" s="41"/>
      <c r="GAX1845" s="41"/>
      <c r="GAY1845" s="41"/>
      <c r="GAZ1845" s="41"/>
      <c r="GBA1845" s="41"/>
      <c r="GBB1845" s="41"/>
      <c r="GBC1845" s="41"/>
      <c r="GBD1845" s="41"/>
      <c r="GBE1845" s="41"/>
      <c r="GBF1845" s="41"/>
      <c r="GBG1845" s="41"/>
      <c r="GBH1845" s="41"/>
      <c r="GBI1845" s="41"/>
      <c r="GBJ1845" s="41"/>
      <c r="GBK1845" s="41"/>
      <c r="GBL1845" s="41"/>
      <c r="GBM1845" s="41"/>
      <c r="GBN1845" s="41"/>
      <c r="GBO1845" s="41"/>
      <c r="GBP1845" s="41"/>
      <c r="GBQ1845" s="41"/>
      <c r="GBR1845" s="41"/>
      <c r="GBS1845" s="41"/>
      <c r="GBT1845" s="41"/>
      <c r="GBU1845" s="41"/>
      <c r="GBV1845" s="41"/>
      <c r="GBW1845" s="41"/>
      <c r="GBX1845" s="41"/>
      <c r="GBY1845" s="41"/>
      <c r="GBZ1845" s="41"/>
      <c r="GCA1845" s="41"/>
      <c r="GCB1845" s="41"/>
      <c r="GCC1845" s="41"/>
      <c r="GCD1845" s="41"/>
      <c r="GCE1845" s="41"/>
      <c r="GCF1845" s="41"/>
      <c r="GCG1845" s="41"/>
      <c r="GCH1845" s="41"/>
      <c r="GCI1845" s="41"/>
      <c r="GCJ1845" s="41"/>
      <c r="GCK1845" s="41"/>
      <c r="GCL1845" s="41"/>
      <c r="GCM1845" s="41"/>
      <c r="GCN1845" s="41"/>
      <c r="GCO1845" s="41"/>
      <c r="GCP1845" s="41"/>
      <c r="GCQ1845" s="41"/>
      <c r="GCR1845" s="41"/>
      <c r="GCS1845" s="41"/>
      <c r="GCT1845" s="41"/>
      <c r="GCU1845" s="41"/>
      <c r="GCV1845" s="41"/>
      <c r="GCW1845" s="41"/>
      <c r="GCX1845" s="41"/>
      <c r="GCY1845" s="41"/>
      <c r="GCZ1845" s="41"/>
      <c r="GDA1845" s="41"/>
      <c r="GDB1845" s="41"/>
      <c r="GDC1845" s="41"/>
      <c r="GDD1845" s="41"/>
      <c r="GDE1845" s="41"/>
      <c r="GDF1845" s="41"/>
      <c r="GDG1845" s="41"/>
      <c r="GDH1845" s="41"/>
      <c r="GDI1845" s="41"/>
      <c r="GDJ1845" s="41"/>
      <c r="GDK1845" s="41"/>
      <c r="GDL1845" s="41"/>
      <c r="GDM1845" s="41"/>
      <c r="GDN1845" s="41"/>
      <c r="GDO1845" s="41"/>
      <c r="GDP1845" s="41"/>
      <c r="GDQ1845" s="41"/>
      <c r="GDR1845" s="41"/>
      <c r="GDS1845" s="41"/>
      <c r="GDT1845" s="41"/>
      <c r="GDU1845" s="41"/>
      <c r="GDV1845" s="41"/>
      <c r="GDW1845" s="41"/>
      <c r="GDX1845" s="41"/>
      <c r="GDY1845" s="41"/>
      <c r="GDZ1845" s="41"/>
      <c r="GEA1845" s="41"/>
      <c r="GEB1845" s="41"/>
      <c r="GEC1845" s="41"/>
      <c r="GED1845" s="41"/>
      <c r="GEE1845" s="41"/>
      <c r="GEF1845" s="41"/>
      <c r="GEG1845" s="41"/>
      <c r="GEH1845" s="41"/>
      <c r="GEI1845" s="41"/>
      <c r="GEJ1845" s="41"/>
      <c r="GEK1845" s="41"/>
      <c r="GEL1845" s="41"/>
      <c r="GEM1845" s="41"/>
      <c r="GEN1845" s="41"/>
      <c r="GEO1845" s="41"/>
      <c r="GEP1845" s="41"/>
      <c r="GEQ1845" s="41"/>
      <c r="GER1845" s="41"/>
      <c r="GES1845" s="41"/>
      <c r="GET1845" s="41"/>
      <c r="GEU1845" s="41"/>
      <c r="GEV1845" s="41"/>
      <c r="GEW1845" s="41"/>
      <c r="GEX1845" s="41"/>
      <c r="GEY1845" s="41"/>
      <c r="GEZ1845" s="41"/>
      <c r="GFA1845" s="41"/>
      <c r="GFB1845" s="41"/>
      <c r="GFC1845" s="41"/>
      <c r="GFD1845" s="41"/>
      <c r="GFE1845" s="41"/>
      <c r="GFF1845" s="41"/>
      <c r="GFG1845" s="41"/>
      <c r="GFH1845" s="41"/>
      <c r="GFI1845" s="41"/>
      <c r="GFJ1845" s="41"/>
      <c r="GFK1845" s="41"/>
      <c r="GFL1845" s="41"/>
      <c r="GFM1845" s="41"/>
      <c r="GFN1845" s="41"/>
      <c r="GFO1845" s="41"/>
      <c r="GFP1845" s="41"/>
      <c r="GFQ1845" s="41"/>
      <c r="GFR1845" s="41"/>
      <c r="GFS1845" s="41"/>
      <c r="GFT1845" s="41"/>
      <c r="GFU1845" s="41"/>
      <c r="GFV1845" s="41"/>
      <c r="GFW1845" s="41"/>
      <c r="GFX1845" s="41"/>
      <c r="GFY1845" s="41"/>
      <c r="GFZ1845" s="41"/>
      <c r="GGA1845" s="41"/>
      <c r="GGB1845" s="41"/>
      <c r="GGC1845" s="41"/>
      <c r="GGD1845" s="41"/>
      <c r="GGE1845" s="41"/>
      <c r="GGF1845" s="41"/>
      <c r="GGG1845" s="41"/>
      <c r="GGH1845" s="41"/>
      <c r="GGI1845" s="41"/>
      <c r="GGJ1845" s="41"/>
      <c r="GGK1845" s="41"/>
      <c r="GGL1845" s="41"/>
      <c r="GGM1845" s="41"/>
      <c r="GGN1845" s="41"/>
      <c r="GGO1845" s="41"/>
      <c r="GGP1845" s="41"/>
      <c r="GGQ1845" s="41"/>
      <c r="GGR1845" s="41"/>
      <c r="GGS1845" s="41"/>
      <c r="GGT1845" s="41"/>
      <c r="GGU1845" s="41"/>
      <c r="GGV1845" s="41"/>
      <c r="GGW1845" s="41"/>
      <c r="GGX1845" s="41"/>
      <c r="GGY1845" s="41"/>
      <c r="GGZ1845" s="41"/>
      <c r="GHA1845" s="41"/>
      <c r="GHB1845" s="41"/>
      <c r="GHC1845" s="41"/>
      <c r="GHD1845" s="41"/>
      <c r="GHE1845" s="41"/>
      <c r="GHF1845" s="41"/>
      <c r="GHG1845" s="41"/>
      <c r="GHH1845" s="41"/>
      <c r="GHI1845" s="41"/>
      <c r="GHJ1845" s="41"/>
      <c r="GHK1845" s="41"/>
      <c r="GHL1845" s="41"/>
      <c r="GHM1845" s="41"/>
      <c r="GHN1845" s="41"/>
      <c r="GHO1845" s="41"/>
      <c r="GHP1845" s="41"/>
      <c r="GHQ1845" s="41"/>
      <c r="GHR1845" s="41"/>
      <c r="GHS1845" s="41"/>
      <c r="GHT1845" s="41"/>
      <c r="GHU1845" s="41"/>
      <c r="GHV1845" s="41"/>
      <c r="GHW1845" s="41"/>
      <c r="GHX1845" s="41"/>
      <c r="GHY1845" s="41"/>
      <c r="GHZ1845" s="41"/>
      <c r="GIA1845" s="41"/>
      <c r="GIB1845" s="41"/>
      <c r="GIC1845" s="41"/>
      <c r="GID1845" s="41"/>
      <c r="GIE1845" s="41"/>
      <c r="GIF1845" s="41"/>
      <c r="GIG1845" s="41"/>
      <c r="GIH1845" s="41"/>
      <c r="GII1845" s="41"/>
      <c r="GIJ1845" s="41"/>
      <c r="GIK1845" s="41"/>
      <c r="GIL1845" s="41"/>
      <c r="GIM1845" s="41"/>
      <c r="GIN1845" s="41"/>
      <c r="GIO1845" s="41"/>
      <c r="GIP1845" s="41"/>
      <c r="GIQ1845" s="41"/>
      <c r="GIR1845" s="41"/>
      <c r="GIS1845" s="41"/>
      <c r="GIT1845" s="41"/>
      <c r="GIU1845" s="41"/>
      <c r="GIV1845" s="41"/>
      <c r="GIW1845" s="41"/>
      <c r="GIX1845" s="41"/>
      <c r="GIY1845" s="41"/>
      <c r="GIZ1845" s="41"/>
      <c r="GJA1845" s="41"/>
      <c r="GJB1845" s="41"/>
      <c r="GJC1845" s="41"/>
      <c r="GJD1845" s="41"/>
      <c r="GJE1845" s="41"/>
      <c r="GJF1845" s="41"/>
      <c r="GJG1845" s="41"/>
      <c r="GJH1845" s="41"/>
      <c r="GJI1845" s="41"/>
      <c r="GJJ1845" s="41"/>
      <c r="GJK1845" s="41"/>
      <c r="GJL1845" s="41"/>
      <c r="GJM1845" s="41"/>
      <c r="GJN1845" s="41"/>
      <c r="GJO1845" s="41"/>
      <c r="GJP1845" s="41"/>
      <c r="GJQ1845" s="41"/>
      <c r="GJR1845" s="41"/>
      <c r="GJS1845" s="41"/>
      <c r="GJT1845" s="41"/>
      <c r="GJU1845" s="41"/>
      <c r="GJV1845" s="41"/>
      <c r="GJW1845" s="41"/>
      <c r="GJX1845" s="41"/>
      <c r="GJY1845" s="41"/>
      <c r="GJZ1845" s="41"/>
      <c r="GKA1845" s="41"/>
      <c r="GKB1845" s="41"/>
      <c r="GKC1845" s="41"/>
      <c r="GKD1845" s="41"/>
      <c r="GKE1845" s="41"/>
      <c r="GKF1845" s="41"/>
      <c r="GKG1845" s="41"/>
      <c r="GKH1845" s="41"/>
      <c r="GKI1845" s="41"/>
      <c r="GKJ1845" s="41"/>
      <c r="GKK1845" s="41"/>
      <c r="GKL1845" s="41"/>
      <c r="GKM1845" s="41"/>
      <c r="GKN1845" s="41"/>
      <c r="GKO1845" s="41"/>
      <c r="GKP1845" s="41"/>
      <c r="GKQ1845" s="41"/>
      <c r="GKR1845" s="41"/>
      <c r="GKS1845" s="41"/>
      <c r="GKT1845" s="41"/>
      <c r="GKU1845" s="41"/>
      <c r="GKV1845" s="41"/>
      <c r="GKW1845" s="41"/>
      <c r="GKX1845" s="41"/>
      <c r="GKY1845" s="41"/>
      <c r="GKZ1845" s="41"/>
      <c r="GLA1845" s="41"/>
      <c r="GLB1845" s="41"/>
      <c r="GLC1845" s="41"/>
      <c r="GLD1845" s="41"/>
      <c r="GLE1845" s="41"/>
      <c r="GLF1845" s="41"/>
      <c r="GLG1845" s="41"/>
      <c r="GLH1845" s="41"/>
      <c r="GLI1845" s="41"/>
      <c r="GLJ1845" s="41"/>
      <c r="GLK1845" s="41"/>
      <c r="GLL1845" s="41"/>
      <c r="GLM1845" s="41"/>
      <c r="GLN1845" s="41"/>
      <c r="GLO1845" s="41"/>
      <c r="GLP1845" s="41"/>
      <c r="GLQ1845" s="41"/>
      <c r="GLR1845" s="41"/>
      <c r="GLS1845" s="41"/>
      <c r="GLT1845" s="41"/>
      <c r="GLU1845" s="41"/>
      <c r="GLV1845" s="41"/>
      <c r="GLW1845" s="41"/>
      <c r="GLX1845" s="41"/>
      <c r="GLY1845" s="41"/>
      <c r="GLZ1845" s="41"/>
      <c r="GMA1845" s="41"/>
      <c r="GMB1845" s="41"/>
      <c r="GMC1845" s="41"/>
      <c r="GMD1845" s="41"/>
      <c r="GME1845" s="41"/>
      <c r="GMF1845" s="41"/>
      <c r="GMG1845" s="41"/>
      <c r="GMH1845" s="41"/>
      <c r="GMI1845" s="41"/>
      <c r="GMJ1845" s="41"/>
      <c r="GMK1845" s="41"/>
      <c r="GML1845" s="41"/>
      <c r="GMM1845" s="41"/>
      <c r="GMN1845" s="41"/>
      <c r="GMO1845" s="41"/>
      <c r="GMP1845" s="41"/>
      <c r="GMQ1845" s="41"/>
      <c r="GMR1845" s="41"/>
      <c r="GMS1845" s="41"/>
      <c r="GMT1845" s="41"/>
      <c r="GMU1845" s="41"/>
      <c r="GMV1845" s="41"/>
      <c r="GMW1845" s="41"/>
      <c r="GMX1845" s="41"/>
      <c r="GMY1845" s="41"/>
      <c r="GMZ1845" s="41"/>
      <c r="GNA1845" s="41"/>
      <c r="GNB1845" s="41"/>
      <c r="GNC1845" s="41"/>
      <c r="GND1845" s="41"/>
      <c r="GNE1845" s="41"/>
      <c r="GNF1845" s="41"/>
      <c r="GNG1845" s="41"/>
      <c r="GNH1845" s="41"/>
      <c r="GNI1845" s="41"/>
      <c r="GNJ1845" s="41"/>
      <c r="GNK1845" s="41"/>
      <c r="GNL1845" s="41"/>
      <c r="GNM1845" s="41"/>
      <c r="GNN1845" s="41"/>
      <c r="GNO1845" s="41"/>
      <c r="GNP1845" s="41"/>
      <c r="GNQ1845" s="41"/>
      <c r="GNR1845" s="41"/>
      <c r="GNS1845" s="41"/>
      <c r="GNT1845" s="41"/>
      <c r="GNU1845" s="41"/>
      <c r="GNV1845" s="41"/>
      <c r="GNW1845" s="41"/>
      <c r="GNX1845" s="41"/>
      <c r="GNY1845" s="41"/>
      <c r="GNZ1845" s="41"/>
      <c r="GOA1845" s="41"/>
      <c r="GOB1845" s="41"/>
      <c r="GOC1845" s="41"/>
      <c r="GOD1845" s="41"/>
      <c r="GOE1845" s="41"/>
      <c r="GOF1845" s="41"/>
      <c r="GOG1845" s="41"/>
      <c r="GOH1845" s="41"/>
      <c r="GOI1845" s="41"/>
      <c r="GOJ1845" s="41"/>
      <c r="GOK1845" s="41"/>
      <c r="GOL1845" s="41"/>
      <c r="GOM1845" s="41"/>
      <c r="GON1845" s="41"/>
      <c r="GOO1845" s="41"/>
      <c r="GOP1845" s="41"/>
      <c r="GOQ1845" s="41"/>
      <c r="GOR1845" s="41"/>
      <c r="GOS1845" s="41"/>
      <c r="GOT1845" s="41"/>
      <c r="GOU1845" s="41"/>
      <c r="GOV1845" s="41"/>
      <c r="GOW1845" s="41"/>
      <c r="GOX1845" s="41"/>
      <c r="GOY1845" s="41"/>
      <c r="GOZ1845" s="41"/>
      <c r="GPA1845" s="41"/>
      <c r="GPB1845" s="41"/>
      <c r="GPC1845" s="41"/>
      <c r="GPD1845" s="41"/>
      <c r="GPE1845" s="41"/>
      <c r="GPF1845" s="41"/>
      <c r="GPG1845" s="41"/>
      <c r="GPH1845" s="41"/>
      <c r="GPI1845" s="41"/>
      <c r="GPJ1845" s="41"/>
      <c r="GPK1845" s="41"/>
      <c r="GPL1845" s="41"/>
      <c r="GPM1845" s="41"/>
      <c r="GPN1845" s="41"/>
      <c r="GPO1845" s="41"/>
      <c r="GPP1845" s="41"/>
      <c r="GPQ1845" s="41"/>
      <c r="GPR1845" s="41"/>
      <c r="GPS1845" s="41"/>
      <c r="GPT1845" s="41"/>
      <c r="GPU1845" s="41"/>
      <c r="GPV1845" s="41"/>
      <c r="GPW1845" s="41"/>
      <c r="GPX1845" s="41"/>
      <c r="GPY1845" s="41"/>
      <c r="GPZ1845" s="41"/>
      <c r="GQA1845" s="41"/>
      <c r="GQB1845" s="41"/>
      <c r="GQC1845" s="41"/>
      <c r="GQD1845" s="41"/>
      <c r="GQE1845" s="41"/>
      <c r="GQF1845" s="41"/>
      <c r="GQG1845" s="41"/>
      <c r="GQH1845" s="41"/>
      <c r="GQI1845" s="41"/>
      <c r="GQJ1845" s="41"/>
      <c r="GQK1845" s="41"/>
      <c r="GQL1845" s="41"/>
      <c r="GQM1845" s="41"/>
      <c r="GQN1845" s="41"/>
      <c r="GQO1845" s="41"/>
      <c r="GQP1845" s="41"/>
      <c r="GQQ1845" s="41"/>
      <c r="GQR1845" s="41"/>
      <c r="GQS1845" s="41"/>
      <c r="GQT1845" s="41"/>
      <c r="GQU1845" s="41"/>
      <c r="GQV1845" s="41"/>
      <c r="GQW1845" s="41"/>
      <c r="GQX1845" s="41"/>
      <c r="GQY1845" s="41"/>
      <c r="GQZ1845" s="41"/>
      <c r="GRA1845" s="41"/>
      <c r="GRB1845" s="41"/>
      <c r="GRC1845" s="41"/>
      <c r="GRD1845" s="41"/>
      <c r="GRE1845" s="41"/>
      <c r="GRF1845" s="41"/>
      <c r="GRG1845" s="41"/>
      <c r="GRH1845" s="41"/>
      <c r="GRI1845" s="41"/>
      <c r="GRJ1845" s="41"/>
      <c r="GRK1845" s="41"/>
      <c r="GRL1845" s="41"/>
      <c r="GRM1845" s="41"/>
      <c r="GRN1845" s="41"/>
      <c r="GRO1845" s="41"/>
      <c r="GRP1845" s="41"/>
      <c r="GRQ1845" s="41"/>
      <c r="GRR1845" s="41"/>
      <c r="GRS1845" s="41"/>
      <c r="GRT1845" s="41"/>
      <c r="GRU1845" s="41"/>
      <c r="GRV1845" s="41"/>
      <c r="GRW1845" s="41"/>
      <c r="GRX1845" s="41"/>
      <c r="GRY1845" s="41"/>
      <c r="GRZ1845" s="41"/>
      <c r="GSA1845" s="41"/>
      <c r="GSB1845" s="41"/>
      <c r="GSC1845" s="41"/>
      <c r="GSD1845" s="41"/>
      <c r="GSE1845" s="41"/>
      <c r="GSF1845" s="41"/>
      <c r="GSG1845" s="41"/>
      <c r="GSH1845" s="41"/>
      <c r="GSI1845" s="41"/>
      <c r="GSJ1845" s="41"/>
      <c r="GSK1845" s="41"/>
      <c r="GSL1845" s="41"/>
      <c r="GSM1845" s="41"/>
      <c r="GSN1845" s="41"/>
      <c r="GSO1845" s="41"/>
      <c r="GSP1845" s="41"/>
      <c r="GSQ1845" s="41"/>
      <c r="GSR1845" s="41"/>
      <c r="GSS1845" s="41"/>
      <c r="GST1845" s="41"/>
      <c r="GSU1845" s="41"/>
      <c r="GSV1845" s="41"/>
      <c r="GSW1845" s="41"/>
      <c r="GSX1845" s="41"/>
      <c r="GSY1845" s="41"/>
      <c r="GSZ1845" s="41"/>
      <c r="GTA1845" s="41"/>
      <c r="GTB1845" s="41"/>
      <c r="GTC1845" s="41"/>
      <c r="GTD1845" s="41"/>
      <c r="GTE1845" s="41"/>
      <c r="GTF1845" s="41"/>
      <c r="GTG1845" s="41"/>
      <c r="GTH1845" s="41"/>
      <c r="GTI1845" s="41"/>
      <c r="GTJ1845" s="41"/>
      <c r="GTK1845" s="41"/>
      <c r="GTL1845" s="41"/>
      <c r="GTM1845" s="41"/>
      <c r="GTN1845" s="41"/>
      <c r="GTO1845" s="41"/>
      <c r="GTP1845" s="41"/>
      <c r="GTQ1845" s="41"/>
      <c r="GTR1845" s="41"/>
      <c r="GTS1845" s="41"/>
      <c r="GTT1845" s="41"/>
      <c r="GTU1845" s="41"/>
      <c r="GTV1845" s="41"/>
      <c r="GTW1845" s="41"/>
      <c r="GTX1845" s="41"/>
      <c r="GTY1845" s="41"/>
      <c r="GTZ1845" s="41"/>
      <c r="GUA1845" s="41"/>
      <c r="GUB1845" s="41"/>
      <c r="GUC1845" s="41"/>
      <c r="GUD1845" s="41"/>
      <c r="GUE1845" s="41"/>
      <c r="GUF1845" s="41"/>
      <c r="GUG1845" s="41"/>
      <c r="GUH1845" s="41"/>
      <c r="GUI1845" s="41"/>
      <c r="GUJ1845" s="41"/>
      <c r="GUK1845" s="41"/>
      <c r="GUL1845" s="41"/>
      <c r="GUM1845" s="41"/>
      <c r="GUN1845" s="41"/>
      <c r="GUO1845" s="41"/>
      <c r="GUP1845" s="41"/>
      <c r="GUQ1845" s="41"/>
      <c r="GUR1845" s="41"/>
      <c r="GUS1845" s="41"/>
      <c r="GUT1845" s="41"/>
      <c r="GUU1845" s="41"/>
      <c r="GUV1845" s="41"/>
      <c r="GUW1845" s="41"/>
      <c r="GUX1845" s="41"/>
      <c r="GUY1845" s="41"/>
      <c r="GUZ1845" s="41"/>
      <c r="GVA1845" s="41"/>
      <c r="GVB1845" s="41"/>
      <c r="GVC1845" s="41"/>
      <c r="GVD1845" s="41"/>
      <c r="GVE1845" s="41"/>
      <c r="GVF1845" s="41"/>
      <c r="GVG1845" s="41"/>
      <c r="GVH1845" s="41"/>
      <c r="GVI1845" s="41"/>
      <c r="GVJ1845" s="41"/>
      <c r="GVK1845" s="41"/>
      <c r="GVL1845" s="41"/>
      <c r="GVM1845" s="41"/>
      <c r="GVN1845" s="41"/>
      <c r="GVO1845" s="41"/>
      <c r="GVP1845" s="41"/>
      <c r="GVQ1845" s="41"/>
      <c r="GVR1845" s="41"/>
      <c r="GVS1845" s="41"/>
      <c r="GVT1845" s="41"/>
      <c r="GVU1845" s="41"/>
      <c r="GVV1845" s="41"/>
      <c r="GVW1845" s="41"/>
      <c r="GVX1845" s="41"/>
      <c r="GVY1845" s="41"/>
      <c r="GVZ1845" s="41"/>
      <c r="GWA1845" s="41"/>
      <c r="GWB1845" s="41"/>
      <c r="GWC1845" s="41"/>
      <c r="GWD1845" s="41"/>
      <c r="GWE1845" s="41"/>
      <c r="GWF1845" s="41"/>
      <c r="GWG1845" s="41"/>
      <c r="GWH1845" s="41"/>
      <c r="GWI1845" s="41"/>
      <c r="GWJ1845" s="41"/>
      <c r="GWK1845" s="41"/>
      <c r="GWL1845" s="41"/>
      <c r="GWM1845" s="41"/>
      <c r="GWN1845" s="41"/>
      <c r="GWO1845" s="41"/>
      <c r="GWP1845" s="41"/>
      <c r="GWQ1845" s="41"/>
      <c r="GWR1845" s="41"/>
      <c r="GWS1845" s="41"/>
      <c r="GWT1845" s="41"/>
      <c r="GWU1845" s="41"/>
      <c r="GWV1845" s="41"/>
      <c r="GWW1845" s="41"/>
      <c r="GWX1845" s="41"/>
      <c r="GWY1845" s="41"/>
      <c r="GWZ1845" s="41"/>
      <c r="GXA1845" s="41"/>
      <c r="GXB1845" s="41"/>
      <c r="GXC1845" s="41"/>
      <c r="GXD1845" s="41"/>
      <c r="GXE1845" s="41"/>
      <c r="GXF1845" s="41"/>
      <c r="GXG1845" s="41"/>
      <c r="GXH1845" s="41"/>
      <c r="GXI1845" s="41"/>
      <c r="GXJ1845" s="41"/>
      <c r="GXK1845" s="41"/>
      <c r="GXL1845" s="41"/>
      <c r="GXM1845" s="41"/>
      <c r="GXN1845" s="41"/>
      <c r="GXO1845" s="41"/>
      <c r="GXP1845" s="41"/>
      <c r="GXQ1845" s="41"/>
      <c r="GXR1845" s="41"/>
      <c r="GXS1845" s="41"/>
      <c r="GXT1845" s="41"/>
      <c r="GXU1845" s="41"/>
      <c r="GXV1845" s="41"/>
      <c r="GXW1845" s="41"/>
      <c r="GXX1845" s="41"/>
      <c r="GXY1845" s="41"/>
      <c r="GXZ1845" s="41"/>
      <c r="GYA1845" s="41"/>
      <c r="GYB1845" s="41"/>
      <c r="GYC1845" s="41"/>
      <c r="GYD1845" s="41"/>
      <c r="GYE1845" s="41"/>
      <c r="GYF1845" s="41"/>
      <c r="GYG1845" s="41"/>
      <c r="GYH1845" s="41"/>
      <c r="GYI1845" s="41"/>
      <c r="GYJ1845" s="41"/>
      <c r="GYK1845" s="41"/>
      <c r="GYL1845" s="41"/>
      <c r="GYM1845" s="41"/>
      <c r="GYN1845" s="41"/>
      <c r="GYO1845" s="41"/>
      <c r="GYP1845" s="41"/>
      <c r="GYQ1845" s="41"/>
      <c r="GYR1845" s="41"/>
      <c r="GYS1845" s="41"/>
      <c r="GYT1845" s="41"/>
      <c r="GYU1845" s="41"/>
      <c r="GYV1845" s="41"/>
      <c r="GYW1845" s="41"/>
      <c r="GYX1845" s="41"/>
      <c r="GYY1845" s="41"/>
      <c r="GYZ1845" s="41"/>
      <c r="GZA1845" s="41"/>
      <c r="GZB1845" s="41"/>
      <c r="GZC1845" s="41"/>
      <c r="GZD1845" s="41"/>
      <c r="GZE1845" s="41"/>
      <c r="GZF1845" s="41"/>
      <c r="GZG1845" s="41"/>
      <c r="GZH1845" s="41"/>
      <c r="GZI1845" s="41"/>
      <c r="GZJ1845" s="41"/>
      <c r="GZK1845" s="41"/>
      <c r="GZL1845" s="41"/>
      <c r="GZM1845" s="41"/>
      <c r="GZN1845" s="41"/>
      <c r="GZO1845" s="41"/>
      <c r="GZP1845" s="41"/>
      <c r="GZQ1845" s="41"/>
      <c r="GZR1845" s="41"/>
      <c r="GZS1845" s="41"/>
      <c r="GZT1845" s="41"/>
      <c r="GZU1845" s="41"/>
      <c r="GZV1845" s="41"/>
      <c r="GZW1845" s="41"/>
      <c r="GZX1845" s="41"/>
      <c r="GZY1845" s="41"/>
      <c r="GZZ1845" s="41"/>
      <c r="HAA1845" s="41"/>
      <c r="HAB1845" s="41"/>
      <c r="HAC1845" s="41"/>
      <c r="HAD1845" s="41"/>
      <c r="HAE1845" s="41"/>
      <c r="HAF1845" s="41"/>
      <c r="HAG1845" s="41"/>
      <c r="HAH1845" s="41"/>
      <c r="HAI1845" s="41"/>
      <c r="HAJ1845" s="41"/>
      <c r="HAK1845" s="41"/>
      <c r="HAL1845" s="41"/>
      <c r="HAM1845" s="41"/>
      <c r="HAN1845" s="41"/>
      <c r="HAO1845" s="41"/>
      <c r="HAP1845" s="41"/>
      <c r="HAQ1845" s="41"/>
      <c r="HAR1845" s="41"/>
      <c r="HAS1845" s="41"/>
      <c r="HAT1845" s="41"/>
      <c r="HAU1845" s="41"/>
      <c r="HAV1845" s="41"/>
      <c r="HAW1845" s="41"/>
      <c r="HAX1845" s="41"/>
      <c r="HAY1845" s="41"/>
      <c r="HAZ1845" s="41"/>
      <c r="HBA1845" s="41"/>
      <c r="HBB1845" s="41"/>
      <c r="HBC1845" s="41"/>
      <c r="HBD1845" s="41"/>
      <c r="HBE1845" s="41"/>
      <c r="HBF1845" s="41"/>
      <c r="HBG1845" s="41"/>
      <c r="HBH1845" s="41"/>
      <c r="HBI1845" s="41"/>
      <c r="HBJ1845" s="41"/>
      <c r="HBK1845" s="41"/>
      <c r="HBL1845" s="41"/>
      <c r="HBM1845" s="41"/>
      <c r="HBN1845" s="41"/>
      <c r="HBO1845" s="41"/>
      <c r="HBP1845" s="41"/>
      <c r="HBQ1845" s="41"/>
      <c r="HBR1845" s="41"/>
      <c r="HBS1845" s="41"/>
      <c r="HBT1845" s="41"/>
      <c r="HBU1845" s="41"/>
      <c r="HBV1845" s="41"/>
      <c r="HBW1845" s="41"/>
      <c r="HBX1845" s="41"/>
      <c r="HBY1845" s="41"/>
      <c r="HBZ1845" s="41"/>
      <c r="HCA1845" s="41"/>
      <c r="HCB1845" s="41"/>
      <c r="HCC1845" s="41"/>
      <c r="HCD1845" s="41"/>
      <c r="HCE1845" s="41"/>
      <c r="HCF1845" s="41"/>
      <c r="HCG1845" s="41"/>
      <c r="HCH1845" s="41"/>
      <c r="HCI1845" s="41"/>
      <c r="HCJ1845" s="41"/>
      <c r="HCK1845" s="41"/>
      <c r="HCL1845" s="41"/>
      <c r="HCM1845" s="41"/>
      <c r="HCN1845" s="41"/>
      <c r="HCO1845" s="41"/>
      <c r="HCP1845" s="41"/>
      <c r="HCQ1845" s="41"/>
      <c r="HCR1845" s="41"/>
      <c r="HCS1845" s="41"/>
      <c r="HCT1845" s="41"/>
      <c r="HCU1845" s="41"/>
      <c r="HCV1845" s="41"/>
      <c r="HCW1845" s="41"/>
      <c r="HCX1845" s="41"/>
      <c r="HCY1845" s="41"/>
      <c r="HCZ1845" s="41"/>
      <c r="HDA1845" s="41"/>
      <c r="HDB1845" s="41"/>
      <c r="HDC1845" s="41"/>
      <c r="HDD1845" s="41"/>
      <c r="HDE1845" s="41"/>
      <c r="HDF1845" s="41"/>
      <c r="HDG1845" s="41"/>
      <c r="HDH1845" s="41"/>
      <c r="HDI1845" s="41"/>
      <c r="HDJ1845" s="41"/>
      <c r="HDK1845" s="41"/>
      <c r="HDL1845" s="41"/>
      <c r="HDM1845" s="41"/>
      <c r="HDN1845" s="41"/>
      <c r="HDO1845" s="41"/>
      <c r="HDP1845" s="41"/>
      <c r="HDQ1845" s="41"/>
      <c r="HDR1845" s="41"/>
      <c r="HDS1845" s="41"/>
      <c r="HDT1845" s="41"/>
      <c r="HDU1845" s="41"/>
      <c r="HDV1845" s="41"/>
      <c r="HDW1845" s="41"/>
      <c r="HDX1845" s="41"/>
      <c r="HDY1845" s="41"/>
      <c r="HDZ1845" s="41"/>
      <c r="HEA1845" s="41"/>
      <c r="HEB1845" s="41"/>
      <c r="HEC1845" s="41"/>
      <c r="HED1845" s="41"/>
      <c r="HEE1845" s="41"/>
      <c r="HEF1845" s="41"/>
      <c r="HEG1845" s="41"/>
      <c r="HEH1845" s="41"/>
      <c r="HEI1845" s="41"/>
      <c r="HEJ1845" s="41"/>
      <c r="HEK1845" s="41"/>
      <c r="HEL1845" s="41"/>
      <c r="HEM1845" s="41"/>
      <c r="HEN1845" s="41"/>
      <c r="HEO1845" s="41"/>
      <c r="HEP1845" s="41"/>
      <c r="HEQ1845" s="41"/>
      <c r="HER1845" s="41"/>
      <c r="HES1845" s="41"/>
      <c r="HET1845" s="41"/>
      <c r="HEU1845" s="41"/>
      <c r="HEV1845" s="41"/>
      <c r="HEW1845" s="41"/>
      <c r="HEX1845" s="41"/>
      <c r="HEY1845" s="41"/>
      <c r="HEZ1845" s="41"/>
      <c r="HFA1845" s="41"/>
      <c r="HFB1845" s="41"/>
      <c r="HFC1845" s="41"/>
      <c r="HFD1845" s="41"/>
      <c r="HFE1845" s="41"/>
      <c r="HFF1845" s="41"/>
      <c r="HFG1845" s="41"/>
      <c r="HFH1845" s="41"/>
      <c r="HFI1845" s="41"/>
      <c r="HFJ1845" s="41"/>
      <c r="HFK1845" s="41"/>
      <c r="HFL1845" s="41"/>
      <c r="HFM1845" s="41"/>
      <c r="HFN1845" s="41"/>
      <c r="HFO1845" s="41"/>
      <c r="HFP1845" s="41"/>
      <c r="HFQ1845" s="41"/>
      <c r="HFR1845" s="41"/>
      <c r="HFS1845" s="41"/>
      <c r="HFT1845" s="41"/>
      <c r="HFU1845" s="41"/>
      <c r="HFV1845" s="41"/>
      <c r="HFW1845" s="41"/>
      <c r="HFX1845" s="41"/>
      <c r="HFY1845" s="41"/>
      <c r="HFZ1845" s="41"/>
      <c r="HGA1845" s="41"/>
      <c r="HGB1845" s="41"/>
      <c r="HGC1845" s="41"/>
      <c r="HGD1845" s="41"/>
      <c r="HGE1845" s="41"/>
      <c r="HGF1845" s="41"/>
      <c r="HGG1845" s="41"/>
      <c r="HGH1845" s="41"/>
      <c r="HGI1845" s="41"/>
      <c r="HGJ1845" s="41"/>
      <c r="HGK1845" s="41"/>
      <c r="HGL1845" s="41"/>
      <c r="HGM1845" s="41"/>
      <c r="HGN1845" s="41"/>
      <c r="HGO1845" s="41"/>
      <c r="HGP1845" s="41"/>
      <c r="HGQ1845" s="41"/>
      <c r="HGR1845" s="41"/>
      <c r="HGS1845" s="41"/>
      <c r="HGT1845" s="41"/>
      <c r="HGU1845" s="41"/>
      <c r="HGV1845" s="41"/>
      <c r="HGW1845" s="41"/>
      <c r="HGX1845" s="41"/>
      <c r="HGY1845" s="41"/>
      <c r="HGZ1845" s="41"/>
      <c r="HHA1845" s="41"/>
      <c r="HHB1845" s="41"/>
      <c r="HHC1845" s="41"/>
      <c r="HHD1845" s="41"/>
      <c r="HHE1845" s="41"/>
      <c r="HHF1845" s="41"/>
      <c r="HHG1845" s="41"/>
      <c r="HHH1845" s="41"/>
      <c r="HHI1845" s="41"/>
      <c r="HHJ1845" s="41"/>
      <c r="HHK1845" s="41"/>
      <c r="HHL1845" s="41"/>
      <c r="HHM1845" s="41"/>
      <c r="HHN1845" s="41"/>
      <c r="HHO1845" s="41"/>
      <c r="HHP1845" s="41"/>
      <c r="HHQ1845" s="41"/>
      <c r="HHR1845" s="41"/>
      <c r="HHS1845" s="41"/>
      <c r="HHT1845" s="41"/>
      <c r="HHU1845" s="41"/>
      <c r="HHV1845" s="41"/>
      <c r="HHW1845" s="41"/>
      <c r="HHX1845" s="41"/>
      <c r="HHY1845" s="41"/>
      <c r="HHZ1845" s="41"/>
      <c r="HIA1845" s="41"/>
      <c r="HIB1845" s="41"/>
      <c r="HIC1845" s="41"/>
      <c r="HID1845" s="41"/>
      <c r="HIE1845" s="41"/>
      <c r="HIF1845" s="41"/>
      <c r="HIG1845" s="41"/>
      <c r="HIH1845" s="41"/>
      <c r="HII1845" s="41"/>
      <c r="HIJ1845" s="41"/>
      <c r="HIK1845" s="41"/>
      <c r="HIL1845" s="41"/>
      <c r="HIM1845" s="41"/>
      <c r="HIN1845" s="41"/>
      <c r="HIO1845" s="41"/>
      <c r="HIP1845" s="41"/>
      <c r="HIQ1845" s="41"/>
      <c r="HIR1845" s="41"/>
      <c r="HIS1845" s="41"/>
      <c r="HIT1845" s="41"/>
      <c r="HIU1845" s="41"/>
      <c r="HIV1845" s="41"/>
      <c r="HIW1845" s="41"/>
      <c r="HIX1845" s="41"/>
      <c r="HIY1845" s="41"/>
      <c r="HIZ1845" s="41"/>
      <c r="HJA1845" s="41"/>
      <c r="HJB1845" s="41"/>
      <c r="HJC1845" s="41"/>
      <c r="HJD1845" s="41"/>
      <c r="HJE1845" s="41"/>
      <c r="HJF1845" s="41"/>
      <c r="HJG1845" s="41"/>
      <c r="HJH1845" s="41"/>
      <c r="HJI1845" s="41"/>
      <c r="HJJ1845" s="41"/>
      <c r="HJK1845" s="41"/>
      <c r="HJL1845" s="41"/>
      <c r="HJM1845" s="41"/>
      <c r="HJN1845" s="41"/>
      <c r="HJO1845" s="41"/>
      <c r="HJP1845" s="41"/>
      <c r="HJQ1845" s="41"/>
      <c r="HJR1845" s="41"/>
      <c r="HJS1845" s="41"/>
      <c r="HJT1845" s="41"/>
      <c r="HJU1845" s="41"/>
      <c r="HJV1845" s="41"/>
      <c r="HJW1845" s="41"/>
      <c r="HJX1845" s="41"/>
      <c r="HJY1845" s="41"/>
      <c r="HJZ1845" s="41"/>
      <c r="HKA1845" s="41"/>
      <c r="HKB1845" s="41"/>
      <c r="HKC1845" s="41"/>
      <c r="HKD1845" s="41"/>
      <c r="HKE1845" s="41"/>
      <c r="HKF1845" s="41"/>
      <c r="HKG1845" s="41"/>
      <c r="HKH1845" s="41"/>
      <c r="HKI1845" s="41"/>
      <c r="HKJ1845" s="41"/>
      <c r="HKK1845" s="41"/>
      <c r="HKL1845" s="41"/>
      <c r="HKM1845" s="41"/>
      <c r="HKN1845" s="41"/>
      <c r="HKO1845" s="41"/>
      <c r="HKP1845" s="41"/>
      <c r="HKQ1845" s="41"/>
      <c r="HKR1845" s="41"/>
      <c r="HKS1845" s="41"/>
      <c r="HKT1845" s="41"/>
      <c r="HKU1845" s="41"/>
      <c r="HKV1845" s="41"/>
      <c r="HKW1845" s="41"/>
      <c r="HKX1845" s="41"/>
      <c r="HKY1845" s="41"/>
      <c r="HKZ1845" s="41"/>
      <c r="HLA1845" s="41"/>
      <c r="HLB1845" s="41"/>
      <c r="HLC1845" s="41"/>
      <c r="HLD1845" s="41"/>
      <c r="HLE1845" s="41"/>
      <c r="HLF1845" s="41"/>
      <c r="HLG1845" s="41"/>
      <c r="HLH1845" s="41"/>
      <c r="HLI1845" s="41"/>
      <c r="HLJ1845" s="41"/>
      <c r="HLK1845" s="41"/>
      <c r="HLL1845" s="41"/>
      <c r="HLM1845" s="41"/>
      <c r="HLN1845" s="41"/>
      <c r="HLO1845" s="41"/>
      <c r="HLP1845" s="41"/>
      <c r="HLQ1845" s="41"/>
      <c r="HLR1845" s="41"/>
      <c r="HLS1845" s="41"/>
      <c r="HLT1845" s="41"/>
      <c r="HLU1845" s="41"/>
      <c r="HLV1845" s="41"/>
      <c r="HLW1845" s="41"/>
      <c r="HLX1845" s="41"/>
      <c r="HLY1845" s="41"/>
      <c r="HLZ1845" s="41"/>
      <c r="HMA1845" s="41"/>
      <c r="HMB1845" s="41"/>
      <c r="HMC1845" s="41"/>
      <c r="HMD1845" s="41"/>
      <c r="HME1845" s="41"/>
      <c r="HMF1845" s="41"/>
      <c r="HMG1845" s="41"/>
      <c r="HMH1845" s="41"/>
      <c r="HMI1845" s="41"/>
      <c r="HMJ1845" s="41"/>
      <c r="HMK1845" s="41"/>
      <c r="HML1845" s="41"/>
      <c r="HMM1845" s="41"/>
      <c r="HMN1845" s="41"/>
      <c r="HMO1845" s="41"/>
      <c r="HMP1845" s="41"/>
      <c r="HMQ1845" s="41"/>
      <c r="HMR1845" s="41"/>
      <c r="HMS1845" s="41"/>
      <c r="HMT1845" s="41"/>
      <c r="HMU1845" s="41"/>
      <c r="HMV1845" s="41"/>
      <c r="HMW1845" s="41"/>
      <c r="HMX1845" s="41"/>
      <c r="HMY1845" s="41"/>
      <c r="HMZ1845" s="41"/>
      <c r="HNA1845" s="41"/>
      <c r="HNB1845" s="41"/>
      <c r="HNC1845" s="41"/>
      <c r="HND1845" s="41"/>
      <c r="HNE1845" s="41"/>
      <c r="HNF1845" s="41"/>
      <c r="HNG1845" s="41"/>
      <c r="HNH1845" s="41"/>
      <c r="HNI1845" s="41"/>
      <c r="HNJ1845" s="41"/>
      <c r="HNK1845" s="41"/>
      <c r="HNL1845" s="41"/>
      <c r="HNM1845" s="41"/>
      <c r="HNN1845" s="41"/>
      <c r="HNO1845" s="41"/>
      <c r="HNP1845" s="41"/>
      <c r="HNQ1845" s="41"/>
      <c r="HNR1845" s="41"/>
      <c r="HNS1845" s="41"/>
      <c r="HNT1845" s="41"/>
      <c r="HNU1845" s="41"/>
      <c r="HNV1845" s="41"/>
      <c r="HNW1845" s="41"/>
      <c r="HNX1845" s="41"/>
      <c r="HNY1845" s="41"/>
      <c r="HNZ1845" s="41"/>
      <c r="HOA1845" s="41"/>
      <c r="HOB1845" s="41"/>
      <c r="HOC1845" s="41"/>
      <c r="HOD1845" s="41"/>
      <c r="HOE1845" s="41"/>
      <c r="HOF1845" s="41"/>
      <c r="HOG1845" s="41"/>
      <c r="HOH1845" s="41"/>
      <c r="HOI1845" s="41"/>
      <c r="HOJ1845" s="41"/>
      <c r="HOK1845" s="41"/>
      <c r="HOL1845" s="41"/>
      <c r="HOM1845" s="41"/>
      <c r="HON1845" s="41"/>
      <c r="HOO1845" s="41"/>
      <c r="HOP1845" s="41"/>
      <c r="HOQ1845" s="41"/>
      <c r="HOR1845" s="41"/>
      <c r="HOS1845" s="41"/>
      <c r="HOT1845" s="41"/>
      <c r="HOU1845" s="41"/>
      <c r="HOV1845" s="41"/>
      <c r="HOW1845" s="41"/>
      <c r="HOX1845" s="41"/>
      <c r="HOY1845" s="41"/>
      <c r="HOZ1845" s="41"/>
      <c r="HPA1845" s="41"/>
      <c r="HPB1845" s="41"/>
      <c r="HPC1845" s="41"/>
      <c r="HPD1845" s="41"/>
      <c r="HPE1845" s="41"/>
      <c r="HPF1845" s="41"/>
      <c r="HPG1845" s="41"/>
      <c r="HPH1845" s="41"/>
      <c r="HPI1845" s="41"/>
      <c r="HPJ1845" s="41"/>
      <c r="HPK1845" s="41"/>
      <c r="HPL1845" s="41"/>
      <c r="HPM1845" s="41"/>
      <c r="HPN1845" s="41"/>
      <c r="HPO1845" s="41"/>
      <c r="HPP1845" s="41"/>
      <c r="HPQ1845" s="41"/>
      <c r="HPR1845" s="41"/>
      <c r="HPS1845" s="41"/>
      <c r="HPT1845" s="41"/>
      <c r="HPU1845" s="41"/>
      <c r="HPV1845" s="41"/>
      <c r="HPW1845" s="41"/>
      <c r="HPX1845" s="41"/>
      <c r="HPY1845" s="41"/>
      <c r="HPZ1845" s="41"/>
      <c r="HQA1845" s="41"/>
      <c r="HQB1845" s="41"/>
      <c r="HQC1845" s="41"/>
      <c r="HQD1845" s="41"/>
      <c r="HQE1845" s="41"/>
      <c r="HQF1845" s="41"/>
      <c r="HQG1845" s="41"/>
      <c r="HQH1845" s="41"/>
      <c r="HQI1845" s="41"/>
      <c r="HQJ1845" s="41"/>
      <c r="HQK1845" s="41"/>
      <c r="HQL1845" s="41"/>
      <c r="HQM1845" s="41"/>
      <c r="HQN1845" s="41"/>
      <c r="HQO1845" s="41"/>
      <c r="HQP1845" s="41"/>
      <c r="HQQ1845" s="41"/>
      <c r="HQR1845" s="41"/>
      <c r="HQS1845" s="41"/>
      <c r="HQT1845" s="41"/>
      <c r="HQU1845" s="41"/>
      <c r="HQV1845" s="41"/>
      <c r="HQW1845" s="41"/>
      <c r="HQX1845" s="41"/>
      <c r="HQY1845" s="41"/>
      <c r="HQZ1845" s="41"/>
      <c r="HRA1845" s="41"/>
      <c r="HRB1845" s="41"/>
      <c r="HRC1845" s="41"/>
      <c r="HRD1845" s="41"/>
      <c r="HRE1845" s="41"/>
      <c r="HRF1845" s="41"/>
      <c r="HRG1845" s="41"/>
      <c r="HRH1845" s="41"/>
      <c r="HRI1845" s="41"/>
      <c r="HRJ1845" s="41"/>
      <c r="HRK1845" s="41"/>
      <c r="HRL1845" s="41"/>
      <c r="HRM1845" s="41"/>
      <c r="HRN1845" s="41"/>
      <c r="HRO1845" s="41"/>
      <c r="HRP1845" s="41"/>
      <c r="HRQ1845" s="41"/>
      <c r="HRR1845" s="41"/>
      <c r="HRS1845" s="41"/>
      <c r="HRT1845" s="41"/>
      <c r="HRU1845" s="41"/>
      <c r="HRV1845" s="41"/>
      <c r="HRW1845" s="41"/>
      <c r="HRX1845" s="41"/>
      <c r="HRY1845" s="41"/>
      <c r="HRZ1845" s="41"/>
      <c r="HSA1845" s="41"/>
      <c r="HSB1845" s="41"/>
      <c r="HSC1845" s="41"/>
      <c r="HSD1845" s="41"/>
      <c r="HSE1845" s="41"/>
      <c r="HSF1845" s="41"/>
      <c r="HSG1845" s="41"/>
      <c r="HSH1845" s="41"/>
      <c r="HSI1845" s="41"/>
      <c r="HSJ1845" s="41"/>
      <c r="HSK1845" s="41"/>
      <c r="HSL1845" s="41"/>
      <c r="HSM1845" s="41"/>
      <c r="HSN1845" s="41"/>
      <c r="HSO1845" s="41"/>
      <c r="HSP1845" s="41"/>
      <c r="HSQ1845" s="41"/>
      <c r="HSR1845" s="41"/>
      <c r="HSS1845" s="41"/>
      <c r="HST1845" s="41"/>
      <c r="HSU1845" s="41"/>
      <c r="HSV1845" s="41"/>
      <c r="HSW1845" s="41"/>
      <c r="HSX1845" s="41"/>
      <c r="HSY1845" s="41"/>
      <c r="HSZ1845" s="41"/>
      <c r="HTA1845" s="41"/>
      <c r="HTB1845" s="41"/>
      <c r="HTC1845" s="41"/>
      <c r="HTD1845" s="41"/>
      <c r="HTE1845" s="41"/>
      <c r="HTF1845" s="41"/>
      <c r="HTG1845" s="41"/>
      <c r="HTH1845" s="41"/>
      <c r="HTI1845" s="41"/>
      <c r="HTJ1845" s="41"/>
      <c r="HTK1845" s="41"/>
      <c r="HTL1845" s="41"/>
      <c r="HTM1845" s="41"/>
      <c r="HTN1845" s="41"/>
      <c r="HTO1845" s="41"/>
      <c r="HTP1845" s="41"/>
      <c r="HTQ1845" s="41"/>
      <c r="HTR1845" s="41"/>
      <c r="HTS1845" s="41"/>
      <c r="HTT1845" s="41"/>
      <c r="HTU1845" s="41"/>
      <c r="HTV1845" s="41"/>
      <c r="HTW1845" s="41"/>
      <c r="HTX1845" s="41"/>
      <c r="HTY1845" s="41"/>
      <c r="HTZ1845" s="41"/>
      <c r="HUA1845" s="41"/>
      <c r="HUB1845" s="41"/>
      <c r="HUC1845" s="41"/>
      <c r="HUD1845" s="41"/>
      <c r="HUE1845" s="41"/>
      <c r="HUF1845" s="41"/>
      <c r="HUG1845" s="41"/>
      <c r="HUH1845" s="41"/>
      <c r="HUI1845" s="41"/>
      <c r="HUJ1845" s="41"/>
      <c r="HUK1845" s="41"/>
      <c r="HUL1845" s="41"/>
      <c r="HUM1845" s="41"/>
      <c r="HUN1845" s="41"/>
      <c r="HUO1845" s="41"/>
      <c r="HUP1845" s="41"/>
      <c r="HUQ1845" s="41"/>
      <c r="HUR1845" s="41"/>
      <c r="HUS1845" s="41"/>
      <c r="HUT1845" s="41"/>
      <c r="HUU1845" s="41"/>
      <c r="HUV1845" s="41"/>
      <c r="HUW1845" s="41"/>
      <c r="HUX1845" s="41"/>
      <c r="HUY1845" s="41"/>
      <c r="HUZ1845" s="41"/>
      <c r="HVA1845" s="41"/>
      <c r="HVB1845" s="41"/>
      <c r="HVC1845" s="41"/>
      <c r="HVD1845" s="41"/>
      <c r="HVE1845" s="41"/>
      <c r="HVF1845" s="41"/>
      <c r="HVG1845" s="41"/>
      <c r="HVH1845" s="41"/>
      <c r="HVI1845" s="41"/>
      <c r="HVJ1845" s="41"/>
      <c r="HVK1845" s="41"/>
      <c r="HVL1845" s="41"/>
      <c r="HVM1845" s="41"/>
      <c r="HVN1845" s="41"/>
      <c r="HVO1845" s="41"/>
      <c r="HVP1845" s="41"/>
      <c r="HVQ1845" s="41"/>
      <c r="HVR1845" s="41"/>
      <c r="HVS1845" s="41"/>
      <c r="HVT1845" s="41"/>
      <c r="HVU1845" s="41"/>
      <c r="HVV1845" s="41"/>
      <c r="HVW1845" s="41"/>
      <c r="HVX1845" s="41"/>
      <c r="HVY1845" s="41"/>
      <c r="HVZ1845" s="41"/>
      <c r="HWA1845" s="41"/>
      <c r="HWB1845" s="41"/>
      <c r="HWC1845" s="41"/>
      <c r="HWD1845" s="41"/>
      <c r="HWE1845" s="41"/>
      <c r="HWF1845" s="41"/>
      <c r="HWG1845" s="41"/>
      <c r="HWH1845" s="41"/>
      <c r="HWI1845" s="41"/>
      <c r="HWJ1845" s="41"/>
      <c r="HWK1845" s="41"/>
      <c r="HWL1845" s="41"/>
      <c r="HWM1845" s="41"/>
      <c r="HWN1845" s="41"/>
      <c r="HWO1845" s="41"/>
      <c r="HWP1845" s="41"/>
      <c r="HWQ1845" s="41"/>
      <c r="HWR1845" s="41"/>
      <c r="HWS1845" s="41"/>
      <c r="HWT1845" s="41"/>
      <c r="HWU1845" s="41"/>
      <c r="HWV1845" s="41"/>
      <c r="HWW1845" s="41"/>
      <c r="HWX1845" s="41"/>
      <c r="HWY1845" s="41"/>
      <c r="HWZ1845" s="41"/>
      <c r="HXA1845" s="41"/>
      <c r="HXB1845" s="41"/>
      <c r="HXC1845" s="41"/>
      <c r="HXD1845" s="41"/>
      <c r="HXE1845" s="41"/>
      <c r="HXF1845" s="41"/>
      <c r="HXG1845" s="41"/>
      <c r="HXH1845" s="41"/>
      <c r="HXI1845" s="41"/>
      <c r="HXJ1845" s="41"/>
      <c r="HXK1845" s="41"/>
      <c r="HXL1845" s="41"/>
      <c r="HXM1845" s="41"/>
      <c r="HXN1845" s="41"/>
      <c r="HXO1845" s="41"/>
      <c r="HXP1845" s="41"/>
      <c r="HXQ1845" s="41"/>
      <c r="HXR1845" s="41"/>
      <c r="HXS1845" s="41"/>
      <c r="HXT1845" s="41"/>
      <c r="HXU1845" s="41"/>
      <c r="HXV1845" s="41"/>
      <c r="HXW1845" s="41"/>
      <c r="HXX1845" s="41"/>
      <c r="HXY1845" s="41"/>
      <c r="HXZ1845" s="41"/>
      <c r="HYA1845" s="41"/>
      <c r="HYB1845" s="41"/>
      <c r="HYC1845" s="41"/>
      <c r="HYD1845" s="41"/>
      <c r="HYE1845" s="41"/>
      <c r="HYF1845" s="41"/>
      <c r="HYG1845" s="41"/>
      <c r="HYH1845" s="41"/>
      <c r="HYI1845" s="41"/>
      <c r="HYJ1845" s="41"/>
      <c r="HYK1845" s="41"/>
      <c r="HYL1845" s="41"/>
      <c r="HYM1845" s="41"/>
      <c r="HYN1845" s="41"/>
      <c r="HYO1845" s="41"/>
      <c r="HYP1845" s="41"/>
      <c r="HYQ1845" s="41"/>
      <c r="HYR1845" s="41"/>
      <c r="HYS1845" s="41"/>
      <c r="HYT1845" s="41"/>
      <c r="HYU1845" s="41"/>
      <c r="HYV1845" s="41"/>
      <c r="HYW1845" s="41"/>
      <c r="HYX1845" s="41"/>
      <c r="HYY1845" s="41"/>
      <c r="HYZ1845" s="41"/>
      <c r="HZA1845" s="41"/>
      <c r="HZB1845" s="41"/>
      <c r="HZC1845" s="41"/>
      <c r="HZD1845" s="41"/>
      <c r="HZE1845" s="41"/>
      <c r="HZF1845" s="41"/>
      <c r="HZG1845" s="41"/>
      <c r="HZH1845" s="41"/>
      <c r="HZI1845" s="41"/>
      <c r="HZJ1845" s="41"/>
      <c r="HZK1845" s="41"/>
      <c r="HZL1845" s="41"/>
      <c r="HZM1845" s="41"/>
      <c r="HZN1845" s="41"/>
      <c r="HZO1845" s="41"/>
      <c r="HZP1845" s="41"/>
      <c r="HZQ1845" s="41"/>
      <c r="HZR1845" s="41"/>
      <c r="HZS1845" s="41"/>
      <c r="HZT1845" s="41"/>
      <c r="HZU1845" s="41"/>
      <c r="HZV1845" s="41"/>
      <c r="HZW1845" s="41"/>
      <c r="HZX1845" s="41"/>
      <c r="HZY1845" s="41"/>
      <c r="HZZ1845" s="41"/>
      <c r="IAA1845" s="41"/>
      <c r="IAB1845" s="41"/>
      <c r="IAC1845" s="41"/>
      <c r="IAD1845" s="41"/>
      <c r="IAE1845" s="41"/>
      <c r="IAF1845" s="41"/>
      <c r="IAG1845" s="41"/>
      <c r="IAH1845" s="41"/>
      <c r="IAI1845" s="41"/>
      <c r="IAJ1845" s="41"/>
      <c r="IAK1845" s="41"/>
      <c r="IAL1845" s="41"/>
      <c r="IAM1845" s="41"/>
      <c r="IAN1845" s="41"/>
      <c r="IAO1845" s="41"/>
      <c r="IAP1845" s="41"/>
      <c r="IAQ1845" s="41"/>
      <c r="IAR1845" s="41"/>
      <c r="IAS1845" s="41"/>
      <c r="IAT1845" s="41"/>
      <c r="IAU1845" s="41"/>
      <c r="IAV1845" s="41"/>
      <c r="IAW1845" s="41"/>
      <c r="IAX1845" s="41"/>
      <c r="IAY1845" s="41"/>
      <c r="IAZ1845" s="41"/>
      <c r="IBA1845" s="41"/>
      <c r="IBB1845" s="41"/>
      <c r="IBC1845" s="41"/>
      <c r="IBD1845" s="41"/>
      <c r="IBE1845" s="41"/>
      <c r="IBF1845" s="41"/>
      <c r="IBG1845" s="41"/>
      <c r="IBH1845" s="41"/>
      <c r="IBI1845" s="41"/>
      <c r="IBJ1845" s="41"/>
      <c r="IBK1845" s="41"/>
      <c r="IBL1845" s="41"/>
      <c r="IBM1845" s="41"/>
      <c r="IBN1845" s="41"/>
      <c r="IBO1845" s="41"/>
      <c r="IBP1845" s="41"/>
      <c r="IBQ1845" s="41"/>
      <c r="IBR1845" s="41"/>
      <c r="IBS1845" s="41"/>
      <c r="IBT1845" s="41"/>
      <c r="IBU1845" s="41"/>
      <c r="IBV1845" s="41"/>
      <c r="IBW1845" s="41"/>
      <c r="IBX1845" s="41"/>
      <c r="IBY1845" s="41"/>
      <c r="IBZ1845" s="41"/>
      <c r="ICA1845" s="41"/>
      <c r="ICB1845" s="41"/>
      <c r="ICC1845" s="41"/>
      <c r="ICD1845" s="41"/>
      <c r="ICE1845" s="41"/>
      <c r="ICF1845" s="41"/>
      <c r="ICG1845" s="41"/>
      <c r="ICH1845" s="41"/>
      <c r="ICI1845" s="41"/>
      <c r="ICJ1845" s="41"/>
      <c r="ICK1845" s="41"/>
      <c r="ICL1845" s="41"/>
      <c r="ICM1845" s="41"/>
      <c r="ICN1845" s="41"/>
      <c r="ICO1845" s="41"/>
      <c r="ICP1845" s="41"/>
      <c r="ICQ1845" s="41"/>
      <c r="ICR1845" s="41"/>
      <c r="ICS1845" s="41"/>
      <c r="ICT1845" s="41"/>
      <c r="ICU1845" s="41"/>
      <c r="ICV1845" s="41"/>
      <c r="ICW1845" s="41"/>
      <c r="ICX1845" s="41"/>
      <c r="ICY1845" s="41"/>
      <c r="ICZ1845" s="41"/>
      <c r="IDA1845" s="41"/>
      <c r="IDB1845" s="41"/>
      <c r="IDC1845" s="41"/>
      <c r="IDD1845" s="41"/>
      <c r="IDE1845" s="41"/>
      <c r="IDF1845" s="41"/>
      <c r="IDG1845" s="41"/>
      <c r="IDH1845" s="41"/>
      <c r="IDI1845" s="41"/>
      <c r="IDJ1845" s="41"/>
      <c r="IDK1845" s="41"/>
      <c r="IDL1845" s="41"/>
      <c r="IDM1845" s="41"/>
      <c r="IDN1845" s="41"/>
      <c r="IDO1845" s="41"/>
      <c r="IDP1845" s="41"/>
      <c r="IDQ1845" s="41"/>
      <c r="IDR1845" s="41"/>
      <c r="IDS1845" s="41"/>
      <c r="IDT1845" s="41"/>
      <c r="IDU1845" s="41"/>
      <c r="IDV1845" s="41"/>
      <c r="IDW1845" s="41"/>
      <c r="IDX1845" s="41"/>
      <c r="IDY1845" s="41"/>
      <c r="IDZ1845" s="41"/>
      <c r="IEA1845" s="41"/>
      <c r="IEB1845" s="41"/>
      <c r="IEC1845" s="41"/>
      <c r="IED1845" s="41"/>
      <c r="IEE1845" s="41"/>
      <c r="IEF1845" s="41"/>
      <c r="IEG1845" s="41"/>
      <c r="IEH1845" s="41"/>
      <c r="IEI1845" s="41"/>
      <c r="IEJ1845" s="41"/>
      <c r="IEK1845" s="41"/>
      <c r="IEL1845" s="41"/>
      <c r="IEM1845" s="41"/>
      <c r="IEN1845" s="41"/>
      <c r="IEO1845" s="41"/>
      <c r="IEP1845" s="41"/>
      <c r="IEQ1845" s="41"/>
      <c r="IER1845" s="41"/>
      <c r="IES1845" s="41"/>
      <c r="IET1845" s="41"/>
      <c r="IEU1845" s="41"/>
      <c r="IEV1845" s="41"/>
      <c r="IEW1845" s="41"/>
      <c r="IEX1845" s="41"/>
      <c r="IEY1845" s="41"/>
      <c r="IEZ1845" s="41"/>
      <c r="IFA1845" s="41"/>
      <c r="IFB1845" s="41"/>
      <c r="IFC1845" s="41"/>
      <c r="IFD1845" s="41"/>
      <c r="IFE1845" s="41"/>
      <c r="IFF1845" s="41"/>
      <c r="IFG1845" s="41"/>
      <c r="IFH1845" s="41"/>
      <c r="IFI1845" s="41"/>
      <c r="IFJ1845" s="41"/>
      <c r="IFK1845" s="41"/>
      <c r="IFL1845" s="41"/>
      <c r="IFM1845" s="41"/>
      <c r="IFN1845" s="41"/>
      <c r="IFO1845" s="41"/>
      <c r="IFP1845" s="41"/>
      <c r="IFQ1845" s="41"/>
      <c r="IFR1845" s="41"/>
      <c r="IFS1845" s="41"/>
      <c r="IFT1845" s="41"/>
      <c r="IFU1845" s="41"/>
      <c r="IFV1845" s="41"/>
      <c r="IFW1845" s="41"/>
      <c r="IFX1845" s="41"/>
      <c r="IFY1845" s="41"/>
      <c r="IFZ1845" s="41"/>
      <c r="IGA1845" s="41"/>
      <c r="IGB1845" s="41"/>
      <c r="IGC1845" s="41"/>
      <c r="IGD1845" s="41"/>
      <c r="IGE1845" s="41"/>
      <c r="IGF1845" s="41"/>
      <c r="IGG1845" s="41"/>
      <c r="IGH1845" s="41"/>
      <c r="IGI1845" s="41"/>
      <c r="IGJ1845" s="41"/>
      <c r="IGK1845" s="41"/>
      <c r="IGL1845" s="41"/>
      <c r="IGM1845" s="41"/>
      <c r="IGN1845" s="41"/>
      <c r="IGO1845" s="41"/>
      <c r="IGP1845" s="41"/>
      <c r="IGQ1845" s="41"/>
      <c r="IGR1845" s="41"/>
      <c r="IGS1845" s="41"/>
      <c r="IGT1845" s="41"/>
      <c r="IGU1845" s="41"/>
      <c r="IGV1845" s="41"/>
      <c r="IGW1845" s="41"/>
      <c r="IGX1845" s="41"/>
      <c r="IGY1845" s="41"/>
      <c r="IGZ1845" s="41"/>
      <c r="IHA1845" s="41"/>
      <c r="IHB1845" s="41"/>
      <c r="IHC1845" s="41"/>
      <c r="IHD1845" s="41"/>
      <c r="IHE1845" s="41"/>
      <c r="IHF1845" s="41"/>
      <c r="IHG1845" s="41"/>
      <c r="IHH1845" s="41"/>
      <c r="IHI1845" s="41"/>
      <c r="IHJ1845" s="41"/>
      <c r="IHK1845" s="41"/>
      <c r="IHL1845" s="41"/>
      <c r="IHM1845" s="41"/>
      <c r="IHN1845" s="41"/>
      <c r="IHO1845" s="41"/>
      <c r="IHP1845" s="41"/>
      <c r="IHQ1845" s="41"/>
      <c r="IHR1845" s="41"/>
      <c r="IHS1845" s="41"/>
      <c r="IHT1845" s="41"/>
      <c r="IHU1845" s="41"/>
      <c r="IHV1845" s="41"/>
      <c r="IHW1845" s="41"/>
      <c r="IHX1845" s="41"/>
      <c r="IHY1845" s="41"/>
      <c r="IHZ1845" s="41"/>
      <c r="IIA1845" s="41"/>
      <c r="IIB1845" s="41"/>
      <c r="IIC1845" s="41"/>
      <c r="IID1845" s="41"/>
      <c r="IIE1845" s="41"/>
      <c r="IIF1845" s="41"/>
      <c r="IIG1845" s="41"/>
      <c r="IIH1845" s="41"/>
      <c r="III1845" s="41"/>
      <c r="IIJ1845" s="41"/>
      <c r="IIK1845" s="41"/>
      <c r="IIL1845" s="41"/>
      <c r="IIM1845" s="41"/>
      <c r="IIN1845" s="41"/>
      <c r="IIO1845" s="41"/>
      <c r="IIP1845" s="41"/>
      <c r="IIQ1845" s="41"/>
      <c r="IIR1845" s="41"/>
      <c r="IIS1845" s="41"/>
      <c r="IIT1845" s="41"/>
      <c r="IIU1845" s="41"/>
      <c r="IIV1845" s="41"/>
      <c r="IIW1845" s="41"/>
      <c r="IIX1845" s="41"/>
      <c r="IIY1845" s="41"/>
      <c r="IIZ1845" s="41"/>
      <c r="IJA1845" s="41"/>
      <c r="IJB1845" s="41"/>
      <c r="IJC1845" s="41"/>
      <c r="IJD1845" s="41"/>
      <c r="IJE1845" s="41"/>
      <c r="IJF1845" s="41"/>
      <c r="IJG1845" s="41"/>
      <c r="IJH1845" s="41"/>
      <c r="IJI1845" s="41"/>
      <c r="IJJ1845" s="41"/>
      <c r="IJK1845" s="41"/>
      <c r="IJL1845" s="41"/>
      <c r="IJM1845" s="41"/>
      <c r="IJN1845" s="41"/>
      <c r="IJO1845" s="41"/>
      <c r="IJP1845" s="41"/>
      <c r="IJQ1845" s="41"/>
      <c r="IJR1845" s="41"/>
      <c r="IJS1845" s="41"/>
      <c r="IJT1845" s="41"/>
      <c r="IJU1845" s="41"/>
      <c r="IJV1845" s="41"/>
      <c r="IJW1845" s="41"/>
      <c r="IJX1845" s="41"/>
      <c r="IJY1845" s="41"/>
      <c r="IJZ1845" s="41"/>
      <c r="IKA1845" s="41"/>
      <c r="IKB1845" s="41"/>
      <c r="IKC1845" s="41"/>
      <c r="IKD1845" s="41"/>
      <c r="IKE1845" s="41"/>
      <c r="IKF1845" s="41"/>
      <c r="IKG1845" s="41"/>
      <c r="IKH1845" s="41"/>
      <c r="IKI1845" s="41"/>
      <c r="IKJ1845" s="41"/>
      <c r="IKK1845" s="41"/>
      <c r="IKL1845" s="41"/>
      <c r="IKM1845" s="41"/>
      <c r="IKN1845" s="41"/>
      <c r="IKO1845" s="41"/>
      <c r="IKP1845" s="41"/>
      <c r="IKQ1845" s="41"/>
      <c r="IKR1845" s="41"/>
      <c r="IKS1845" s="41"/>
      <c r="IKT1845" s="41"/>
      <c r="IKU1845" s="41"/>
      <c r="IKV1845" s="41"/>
      <c r="IKW1845" s="41"/>
      <c r="IKX1845" s="41"/>
      <c r="IKY1845" s="41"/>
      <c r="IKZ1845" s="41"/>
      <c r="ILA1845" s="41"/>
      <c r="ILB1845" s="41"/>
      <c r="ILC1845" s="41"/>
      <c r="ILD1845" s="41"/>
      <c r="ILE1845" s="41"/>
      <c r="ILF1845" s="41"/>
      <c r="ILG1845" s="41"/>
      <c r="ILH1845" s="41"/>
      <c r="ILI1845" s="41"/>
      <c r="ILJ1845" s="41"/>
      <c r="ILK1845" s="41"/>
      <c r="ILL1845" s="41"/>
      <c r="ILM1845" s="41"/>
      <c r="ILN1845" s="41"/>
      <c r="ILO1845" s="41"/>
      <c r="ILP1845" s="41"/>
      <c r="ILQ1845" s="41"/>
      <c r="ILR1845" s="41"/>
      <c r="ILS1845" s="41"/>
      <c r="ILT1845" s="41"/>
      <c r="ILU1845" s="41"/>
      <c r="ILV1845" s="41"/>
      <c r="ILW1845" s="41"/>
      <c r="ILX1845" s="41"/>
      <c r="ILY1845" s="41"/>
      <c r="ILZ1845" s="41"/>
      <c r="IMA1845" s="41"/>
      <c r="IMB1845" s="41"/>
      <c r="IMC1845" s="41"/>
      <c r="IMD1845" s="41"/>
      <c r="IME1845" s="41"/>
      <c r="IMF1845" s="41"/>
      <c r="IMG1845" s="41"/>
      <c r="IMH1845" s="41"/>
      <c r="IMI1845" s="41"/>
      <c r="IMJ1845" s="41"/>
      <c r="IMK1845" s="41"/>
      <c r="IML1845" s="41"/>
      <c r="IMM1845" s="41"/>
      <c r="IMN1845" s="41"/>
      <c r="IMO1845" s="41"/>
      <c r="IMP1845" s="41"/>
      <c r="IMQ1845" s="41"/>
      <c r="IMR1845" s="41"/>
      <c r="IMS1845" s="41"/>
      <c r="IMT1845" s="41"/>
      <c r="IMU1845" s="41"/>
      <c r="IMV1845" s="41"/>
      <c r="IMW1845" s="41"/>
      <c r="IMX1845" s="41"/>
      <c r="IMY1845" s="41"/>
      <c r="IMZ1845" s="41"/>
      <c r="INA1845" s="41"/>
      <c r="INB1845" s="41"/>
      <c r="INC1845" s="41"/>
      <c r="IND1845" s="41"/>
      <c r="INE1845" s="41"/>
      <c r="INF1845" s="41"/>
      <c r="ING1845" s="41"/>
      <c r="INH1845" s="41"/>
      <c r="INI1845" s="41"/>
      <c r="INJ1845" s="41"/>
      <c r="INK1845" s="41"/>
      <c r="INL1845" s="41"/>
      <c r="INM1845" s="41"/>
      <c r="INN1845" s="41"/>
      <c r="INO1845" s="41"/>
      <c r="INP1845" s="41"/>
      <c r="INQ1845" s="41"/>
      <c r="INR1845" s="41"/>
      <c r="INS1845" s="41"/>
      <c r="INT1845" s="41"/>
      <c r="INU1845" s="41"/>
      <c r="INV1845" s="41"/>
      <c r="INW1845" s="41"/>
      <c r="INX1845" s="41"/>
      <c r="INY1845" s="41"/>
      <c r="INZ1845" s="41"/>
      <c r="IOA1845" s="41"/>
      <c r="IOB1845" s="41"/>
      <c r="IOC1845" s="41"/>
      <c r="IOD1845" s="41"/>
      <c r="IOE1845" s="41"/>
      <c r="IOF1845" s="41"/>
      <c r="IOG1845" s="41"/>
      <c r="IOH1845" s="41"/>
      <c r="IOI1845" s="41"/>
      <c r="IOJ1845" s="41"/>
      <c r="IOK1845" s="41"/>
      <c r="IOL1845" s="41"/>
      <c r="IOM1845" s="41"/>
      <c r="ION1845" s="41"/>
      <c r="IOO1845" s="41"/>
      <c r="IOP1845" s="41"/>
      <c r="IOQ1845" s="41"/>
      <c r="IOR1845" s="41"/>
      <c r="IOS1845" s="41"/>
      <c r="IOT1845" s="41"/>
      <c r="IOU1845" s="41"/>
      <c r="IOV1845" s="41"/>
      <c r="IOW1845" s="41"/>
      <c r="IOX1845" s="41"/>
      <c r="IOY1845" s="41"/>
      <c r="IOZ1845" s="41"/>
      <c r="IPA1845" s="41"/>
      <c r="IPB1845" s="41"/>
      <c r="IPC1845" s="41"/>
      <c r="IPD1845" s="41"/>
      <c r="IPE1845" s="41"/>
      <c r="IPF1845" s="41"/>
      <c r="IPG1845" s="41"/>
      <c r="IPH1845" s="41"/>
      <c r="IPI1845" s="41"/>
      <c r="IPJ1845" s="41"/>
      <c r="IPK1845" s="41"/>
      <c r="IPL1845" s="41"/>
      <c r="IPM1845" s="41"/>
      <c r="IPN1845" s="41"/>
      <c r="IPO1845" s="41"/>
      <c r="IPP1845" s="41"/>
      <c r="IPQ1845" s="41"/>
      <c r="IPR1845" s="41"/>
      <c r="IPS1845" s="41"/>
      <c r="IPT1845" s="41"/>
      <c r="IPU1845" s="41"/>
      <c r="IPV1845" s="41"/>
      <c r="IPW1845" s="41"/>
      <c r="IPX1845" s="41"/>
      <c r="IPY1845" s="41"/>
      <c r="IPZ1845" s="41"/>
      <c r="IQA1845" s="41"/>
      <c r="IQB1845" s="41"/>
      <c r="IQC1845" s="41"/>
      <c r="IQD1845" s="41"/>
      <c r="IQE1845" s="41"/>
      <c r="IQF1845" s="41"/>
      <c r="IQG1845" s="41"/>
      <c r="IQH1845" s="41"/>
      <c r="IQI1845" s="41"/>
      <c r="IQJ1845" s="41"/>
      <c r="IQK1845" s="41"/>
      <c r="IQL1845" s="41"/>
      <c r="IQM1845" s="41"/>
      <c r="IQN1845" s="41"/>
      <c r="IQO1845" s="41"/>
      <c r="IQP1845" s="41"/>
      <c r="IQQ1845" s="41"/>
      <c r="IQR1845" s="41"/>
      <c r="IQS1845" s="41"/>
      <c r="IQT1845" s="41"/>
      <c r="IQU1845" s="41"/>
      <c r="IQV1845" s="41"/>
      <c r="IQW1845" s="41"/>
      <c r="IQX1845" s="41"/>
      <c r="IQY1845" s="41"/>
      <c r="IQZ1845" s="41"/>
      <c r="IRA1845" s="41"/>
      <c r="IRB1845" s="41"/>
      <c r="IRC1845" s="41"/>
      <c r="IRD1845" s="41"/>
      <c r="IRE1845" s="41"/>
      <c r="IRF1845" s="41"/>
      <c r="IRG1845" s="41"/>
      <c r="IRH1845" s="41"/>
      <c r="IRI1845" s="41"/>
      <c r="IRJ1845" s="41"/>
      <c r="IRK1845" s="41"/>
      <c r="IRL1845" s="41"/>
      <c r="IRM1845" s="41"/>
      <c r="IRN1845" s="41"/>
      <c r="IRO1845" s="41"/>
      <c r="IRP1845" s="41"/>
      <c r="IRQ1845" s="41"/>
      <c r="IRR1845" s="41"/>
      <c r="IRS1845" s="41"/>
      <c r="IRT1845" s="41"/>
      <c r="IRU1845" s="41"/>
      <c r="IRV1845" s="41"/>
      <c r="IRW1845" s="41"/>
      <c r="IRX1845" s="41"/>
      <c r="IRY1845" s="41"/>
      <c r="IRZ1845" s="41"/>
      <c r="ISA1845" s="41"/>
      <c r="ISB1845" s="41"/>
      <c r="ISC1845" s="41"/>
      <c r="ISD1845" s="41"/>
      <c r="ISE1845" s="41"/>
      <c r="ISF1845" s="41"/>
      <c r="ISG1845" s="41"/>
      <c r="ISH1845" s="41"/>
      <c r="ISI1845" s="41"/>
      <c r="ISJ1845" s="41"/>
      <c r="ISK1845" s="41"/>
      <c r="ISL1845" s="41"/>
      <c r="ISM1845" s="41"/>
      <c r="ISN1845" s="41"/>
      <c r="ISO1845" s="41"/>
      <c r="ISP1845" s="41"/>
      <c r="ISQ1845" s="41"/>
      <c r="ISR1845" s="41"/>
      <c r="ISS1845" s="41"/>
      <c r="IST1845" s="41"/>
      <c r="ISU1845" s="41"/>
      <c r="ISV1845" s="41"/>
      <c r="ISW1845" s="41"/>
      <c r="ISX1845" s="41"/>
      <c r="ISY1845" s="41"/>
      <c r="ISZ1845" s="41"/>
      <c r="ITA1845" s="41"/>
      <c r="ITB1845" s="41"/>
      <c r="ITC1845" s="41"/>
      <c r="ITD1845" s="41"/>
      <c r="ITE1845" s="41"/>
      <c r="ITF1845" s="41"/>
      <c r="ITG1845" s="41"/>
      <c r="ITH1845" s="41"/>
      <c r="ITI1845" s="41"/>
      <c r="ITJ1845" s="41"/>
      <c r="ITK1845" s="41"/>
      <c r="ITL1845" s="41"/>
      <c r="ITM1845" s="41"/>
      <c r="ITN1845" s="41"/>
      <c r="ITO1845" s="41"/>
      <c r="ITP1845" s="41"/>
      <c r="ITQ1845" s="41"/>
      <c r="ITR1845" s="41"/>
      <c r="ITS1845" s="41"/>
      <c r="ITT1845" s="41"/>
      <c r="ITU1845" s="41"/>
      <c r="ITV1845" s="41"/>
      <c r="ITW1845" s="41"/>
      <c r="ITX1845" s="41"/>
      <c r="ITY1845" s="41"/>
      <c r="ITZ1845" s="41"/>
      <c r="IUA1845" s="41"/>
      <c r="IUB1845" s="41"/>
      <c r="IUC1845" s="41"/>
      <c r="IUD1845" s="41"/>
      <c r="IUE1845" s="41"/>
      <c r="IUF1845" s="41"/>
      <c r="IUG1845" s="41"/>
      <c r="IUH1845" s="41"/>
      <c r="IUI1845" s="41"/>
      <c r="IUJ1845" s="41"/>
      <c r="IUK1845" s="41"/>
      <c r="IUL1845" s="41"/>
      <c r="IUM1845" s="41"/>
      <c r="IUN1845" s="41"/>
      <c r="IUO1845" s="41"/>
      <c r="IUP1845" s="41"/>
      <c r="IUQ1845" s="41"/>
      <c r="IUR1845" s="41"/>
      <c r="IUS1845" s="41"/>
      <c r="IUT1845" s="41"/>
      <c r="IUU1845" s="41"/>
      <c r="IUV1845" s="41"/>
      <c r="IUW1845" s="41"/>
      <c r="IUX1845" s="41"/>
      <c r="IUY1845" s="41"/>
      <c r="IUZ1845" s="41"/>
      <c r="IVA1845" s="41"/>
      <c r="IVB1845" s="41"/>
      <c r="IVC1845" s="41"/>
      <c r="IVD1845" s="41"/>
      <c r="IVE1845" s="41"/>
      <c r="IVF1845" s="41"/>
      <c r="IVG1845" s="41"/>
      <c r="IVH1845" s="41"/>
      <c r="IVI1845" s="41"/>
      <c r="IVJ1845" s="41"/>
      <c r="IVK1845" s="41"/>
      <c r="IVL1845" s="41"/>
      <c r="IVM1845" s="41"/>
      <c r="IVN1845" s="41"/>
      <c r="IVO1845" s="41"/>
      <c r="IVP1845" s="41"/>
      <c r="IVQ1845" s="41"/>
      <c r="IVR1845" s="41"/>
      <c r="IVS1845" s="41"/>
      <c r="IVT1845" s="41"/>
      <c r="IVU1845" s="41"/>
      <c r="IVV1845" s="41"/>
      <c r="IVW1845" s="41"/>
      <c r="IVX1845" s="41"/>
      <c r="IVY1845" s="41"/>
      <c r="IVZ1845" s="41"/>
      <c r="IWA1845" s="41"/>
      <c r="IWB1845" s="41"/>
      <c r="IWC1845" s="41"/>
      <c r="IWD1845" s="41"/>
      <c r="IWE1845" s="41"/>
      <c r="IWF1845" s="41"/>
      <c r="IWG1845" s="41"/>
      <c r="IWH1845" s="41"/>
      <c r="IWI1845" s="41"/>
      <c r="IWJ1845" s="41"/>
      <c r="IWK1845" s="41"/>
      <c r="IWL1845" s="41"/>
      <c r="IWM1845" s="41"/>
      <c r="IWN1845" s="41"/>
      <c r="IWO1845" s="41"/>
      <c r="IWP1845" s="41"/>
      <c r="IWQ1845" s="41"/>
      <c r="IWR1845" s="41"/>
      <c r="IWS1845" s="41"/>
      <c r="IWT1845" s="41"/>
      <c r="IWU1845" s="41"/>
      <c r="IWV1845" s="41"/>
      <c r="IWW1845" s="41"/>
      <c r="IWX1845" s="41"/>
      <c r="IWY1845" s="41"/>
      <c r="IWZ1845" s="41"/>
      <c r="IXA1845" s="41"/>
      <c r="IXB1845" s="41"/>
      <c r="IXC1845" s="41"/>
      <c r="IXD1845" s="41"/>
      <c r="IXE1845" s="41"/>
      <c r="IXF1845" s="41"/>
      <c r="IXG1845" s="41"/>
      <c r="IXH1845" s="41"/>
      <c r="IXI1845" s="41"/>
      <c r="IXJ1845" s="41"/>
      <c r="IXK1845" s="41"/>
      <c r="IXL1845" s="41"/>
      <c r="IXM1845" s="41"/>
      <c r="IXN1845" s="41"/>
      <c r="IXO1845" s="41"/>
      <c r="IXP1845" s="41"/>
      <c r="IXQ1845" s="41"/>
      <c r="IXR1845" s="41"/>
      <c r="IXS1845" s="41"/>
      <c r="IXT1845" s="41"/>
      <c r="IXU1845" s="41"/>
      <c r="IXV1845" s="41"/>
      <c r="IXW1845" s="41"/>
      <c r="IXX1845" s="41"/>
      <c r="IXY1845" s="41"/>
      <c r="IXZ1845" s="41"/>
      <c r="IYA1845" s="41"/>
      <c r="IYB1845" s="41"/>
      <c r="IYC1845" s="41"/>
      <c r="IYD1845" s="41"/>
      <c r="IYE1845" s="41"/>
      <c r="IYF1845" s="41"/>
      <c r="IYG1845" s="41"/>
      <c r="IYH1845" s="41"/>
      <c r="IYI1845" s="41"/>
      <c r="IYJ1845" s="41"/>
      <c r="IYK1845" s="41"/>
      <c r="IYL1845" s="41"/>
      <c r="IYM1845" s="41"/>
      <c r="IYN1845" s="41"/>
      <c r="IYO1845" s="41"/>
      <c r="IYP1845" s="41"/>
      <c r="IYQ1845" s="41"/>
      <c r="IYR1845" s="41"/>
      <c r="IYS1845" s="41"/>
      <c r="IYT1845" s="41"/>
      <c r="IYU1845" s="41"/>
      <c r="IYV1845" s="41"/>
      <c r="IYW1845" s="41"/>
      <c r="IYX1845" s="41"/>
      <c r="IYY1845" s="41"/>
      <c r="IYZ1845" s="41"/>
      <c r="IZA1845" s="41"/>
      <c r="IZB1845" s="41"/>
      <c r="IZC1845" s="41"/>
      <c r="IZD1845" s="41"/>
      <c r="IZE1845" s="41"/>
      <c r="IZF1845" s="41"/>
      <c r="IZG1845" s="41"/>
      <c r="IZH1845" s="41"/>
      <c r="IZI1845" s="41"/>
      <c r="IZJ1845" s="41"/>
      <c r="IZK1845" s="41"/>
      <c r="IZL1845" s="41"/>
      <c r="IZM1845" s="41"/>
      <c r="IZN1845" s="41"/>
      <c r="IZO1845" s="41"/>
      <c r="IZP1845" s="41"/>
      <c r="IZQ1845" s="41"/>
      <c r="IZR1845" s="41"/>
      <c r="IZS1845" s="41"/>
      <c r="IZT1845" s="41"/>
      <c r="IZU1845" s="41"/>
      <c r="IZV1845" s="41"/>
      <c r="IZW1845" s="41"/>
      <c r="IZX1845" s="41"/>
      <c r="IZY1845" s="41"/>
      <c r="IZZ1845" s="41"/>
      <c r="JAA1845" s="41"/>
      <c r="JAB1845" s="41"/>
      <c r="JAC1845" s="41"/>
      <c r="JAD1845" s="41"/>
      <c r="JAE1845" s="41"/>
      <c r="JAF1845" s="41"/>
      <c r="JAG1845" s="41"/>
      <c r="JAH1845" s="41"/>
      <c r="JAI1845" s="41"/>
      <c r="JAJ1845" s="41"/>
      <c r="JAK1845" s="41"/>
      <c r="JAL1845" s="41"/>
      <c r="JAM1845" s="41"/>
      <c r="JAN1845" s="41"/>
      <c r="JAO1845" s="41"/>
      <c r="JAP1845" s="41"/>
      <c r="JAQ1845" s="41"/>
      <c r="JAR1845" s="41"/>
      <c r="JAS1845" s="41"/>
      <c r="JAT1845" s="41"/>
      <c r="JAU1845" s="41"/>
      <c r="JAV1845" s="41"/>
      <c r="JAW1845" s="41"/>
      <c r="JAX1845" s="41"/>
      <c r="JAY1845" s="41"/>
      <c r="JAZ1845" s="41"/>
      <c r="JBA1845" s="41"/>
      <c r="JBB1845" s="41"/>
      <c r="JBC1845" s="41"/>
      <c r="JBD1845" s="41"/>
      <c r="JBE1845" s="41"/>
      <c r="JBF1845" s="41"/>
      <c r="JBG1845" s="41"/>
      <c r="JBH1845" s="41"/>
      <c r="JBI1845" s="41"/>
      <c r="JBJ1845" s="41"/>
      <c r="JBK1845" s="41"/>
      <c r="JBL1845" s="41"/>
      <c r="JBM1845" s="41"/>
      <c r="JBN1845" s="41"/>
      <c r="JBO1845" s="41"/>
      <c r="JBP1845" s="41"/>
      <c r="JBQ1845" s="41"/>
      <c r="JBR1845" s="41"/>
      <c r="JBS1845" s="41"/>
      <c r="JBT1845" s="41"/>
      <c r="JBU1845" s="41"/>
      <c r="JBV1845" s="41"/>
      <c r="JBW1845" s="41"/>
      <c r="JBX1845" s="41"/>
      <c r="JBY1845" s="41"/>
      <c r="JBZ1845" s="41"/>
      <c r="JCA1845" s="41"/>
      <c r="JCB1845" s="41"/>
      <c r="JCC1845" s="41"/>
      <c r="JCD1845" s="41"/>
      <c r="JCE1845" s="41"/>
      <c r="JCF1845" s="41"/>
      <c r="JCG1845" s="41"/>
      <c r="JCH1845" s="41"/>
      <c r="JCI1845" s="41"/>
      <c r="JCJ1845" s="41"/>
      <c r="JCK1845" s="41"/>
      <c r="JCL1845" s="41"/>
      <c r="JCM1845" s="41"/>
      <c r="JCN1845" s="41"/>
      <c r="JCO1845" s="41"/>
      <c r="JCP1845" s="41"/>
      <c r="JCQ1845" s="41"/>
      <c r="JCR1845" s="41"/>
      <c r="JCS1845" s="41"/>
      <c r="JCT1845" s="41"/>
      <c r="JCU1845" s="41"/>
      <c r="JCV1845" s="41"/>
      <c r="JCW1845" s="41"/>
      <c r="JCX1845" s="41"/>
      <c r="JCY1845" s="41"/>
      <c r="JCZ1845" s="41"/>
      <c r="JDA1845" s="41"/>
      <c r="JDB1845" s="41"/>
      <c r="JDC1845" s="41"/>
      <c r="JDD1845" s="41"/>
      <c r="JDE1845" s="41"/>
      <c r="JDF1845" s="41"/>
      <c r="JDG1845" s="41"/>
      <c r="JDH1845" s="41"/>
      <c r="JDI1845" s="41"/>
      <c r="JDJ1845" s="41"/>
      <c r="JDK1845" s="41"/>
      <c r="JDL1845" s="41"/>
      <c r="JDM1845" s="41"/>
      <c r="JDN1845" s="41"/>
      <c r="JDO1845" s="41"/>
      <c r="JDP1845" s="41"/>
      <c r="JDQ1845" s="41"/>
      <c r="JDR1845" s="41"/>
      <c r="JDS1845" s="41"/>
      <c r="JDT1845" s="41"/>
      <c r="JDU1845" s="41"/>
      <c r="JDV1845" s="41"/>
      <c r="JDW1845" s="41"/>
      <c r="JDX1845" s="41"/>
      <c r="JDY1845" s="41"/>
      <c r="JDZ1845" s="41"/>
      <c r="JEA1845" s="41"/>
      <c r="JEB1845" s="41"/>
      <c r="JEC1845" s="41"/>
      <c r="JED1845" s="41"/>
      <c r="JEE1845" s="41"/>
      <c r="JEF1845" s="41"/>
      <c r="JEG1845" s="41"/>
      <c r="JEH1845" s="41"/>
      <c r="JEI1845" s="41"/>
      <c r="JEJ1845" s="41"/>
      <c r="JEK1845" s="41"/>
      <c r="JEL1845" s="41"/>
      <c r="JEM1845" s="41"/>
      <c r="JEN1845" s="41"/>
      <c r="JEO1845" s="41"/>
      <c r="JEP1845" s="41"/>
      <c r="JEQ1845" s="41"/>
      <c r="JER1845" s="41"/>
      <c r="JES1845" s="41"/>
      <c r="JET1845" s="41"/>
      <c r="JEU1845" s="41"/>
      <c r="JEV1845" s="41"/>
      <c r="JEW1845" s="41"/>
      <c r="JEX1845" s="41"/>
      <c r="JEY1845" s="41"/>
      <c r="JEZ1845" s="41"/>
      <c r="JFA1845" s="41"/>
      <c r="JFB1845" s="41"/>
      <c r="JFC1845" s="41"/>
      <c r="JFD1845" s="41"/>
      <c r="JFE1845" s="41"/>
      <c r="JFF1845" s="41"/>
      <c r="JFG1845" s="41"/>
      <c r="JFH1845" s="41"/>
      <c r="JFI1845" s="41"/>
      <c r="JFJ1845" s="41"/>
      <c r="JFK1845" s="41"/>
      <c r="JFL1845" s="41"/>
      <c r="JFM1845" s="41"/>
      <c r="JFN1845" s="41"/>
      <c r="JFO1845" s="41"/>
      <c r="JFP1845" s="41"/>
      <c r="JFQ1845" s="41"/>
      <c r="JFR1845" s="41"/>
      <c r="JFS1845" s="41"/>
      <c r="JFT1845" s="41"/>
      <c r="JFU1845" s="41"/>
      <c r="JFV1845" s="41"/>
      <c r="JFW1845" s="41"/>
      <c r="JFX1845" s="41"/>
      <c r="JFY1845" s="41"/>
      <c r="JFZ1845" s="41"/>
      <c r="JGA1845" s="41"/>
      <c r="JGB1845" s="41"/>
      <c r="JGC1845" s="41"/>
      <c r="JGD1845" s="41"/>
      <c r="JGE1845" s="41"/>
      <c r="JGF1845" s="41"/>
      <c r="JGG1845" s="41"/>
      <c r="JGH1845" s="41"/>
      <c r="JGI1845" s="41"/>
      <c r="JGJ1845" s="41"/>
      <c r="JGK1845" s="41"/>
      <c r="JGL1845" s="41"/>
      <c r="JGM1845" s="41"/>
      <c r="JGN1845" s="41"/>
      <c r="JGO1845" s="41"/>
      <c r="JGP1845" s="41"/>
      <c r="JGQ1845" s="41"/>
      <c r="JGR1845" s="41"/>
      <c r="JGS1845" s="41"/>
      <c r="JGT1845" s="41"/>
      <c r="JGU1845" s="41"/>
      <c r="JGV1845" s="41"/>
      <c r="JGW1845" s="41"/>
      <c r="JGX1845" s="41"/>
      <c r="JGY1845" s="41"/>
      <c r="JGZ1845" s="41"/>
      <c r="JHA1845" s="41"/>
      <c r="JHB1845" s="41"/>
      <c r="JHC1845" s="41"/>
      <c r="JHD1845" s="41"/>
      <c r="JHE1845" s="41"/>
      <c r="JHF1845" s="41"/>
      <c r="JHG1845" s="41"/>
      <c r="JHH1845" s="41"/>
      <c r="JHI1845" s="41"/>
      <c r="JHJ1845" s="41"/>
      <c r="JHK1845" s="41"/>
      <c r="JHL1845" s="41"/>
      <c r="JHM1845" s="41"/>
      <c r="JHN1845" s="41"/>
      <c r="JHO1845" s="41"/>
      <c r="JHP1845" s="41"/>
      <c r="JHQ1845" s="41"/>
      <c r="JHR1845" s="41"/>
      <c r="JHS1845" s="41"/>
      <c r="JHT1845" s="41"/>
      <c r="JHU1845" s="41"/>
      <c r="JHV1845" s="41"/>
      <c r="JHW1845" s="41"/>
      <c r="JHX1845" s="41"/>
      <c r="JHY1845" s="41"/>
      <c r="JHZ1845" s="41"/>
      <c r="JIA1845" s="41"/>
      <c r="JIB1845" s="41"/>
      <c r="JIC1845" s="41"/>
      <c r="JID1845" s="41"/>
      <c r="JIE1845" s="41"/>
      <c r="JIF1845" s="41"/>
      <c r="JIG1845" s="41"/>
      <c r="JIH1845" s="41"/>
      <c r="JII1845" s="41"/>
      <c r="JIJ1845" s="41"/>
      <c r="JIK1845" s="41"/>
      <c r="JIL1845" s="41"/>
      <c r="JIM1845" s="41"/>
      <c r="JIN1845" s="41"/>
      <c r="JIO1845" s="41"/>
      <c r="JIP1845" s="41"/>
      <c r="JIQ1845" s="41"/>
      <c r="JIR1845" s="41"/>
      <c r="JIS1845" s="41"/>
      <c r="JIT1845" s="41"/>
      <c r="JIU1845" s="41"/>
      <c r="JIV1845" s="41"/>
      <c r="JIW1845" s="41"/>
      <c r="JIX1845" s="41"/>
      <c r="JIY1845" s="41"/>
      <c r="JIZ1845" s="41"/>
      <c r="JJA1845" s="41"/>
      <c r="JJB1845" s="41"/>
      <c r="JJC1845" s="41"/>
      <c r="JJD1845" s="41"/>
      <c r="JJE1845" s="41"/>
      <c r="JJF1845" s="41"/>
      <c r="JJG1845" s="41"/>
      <c r="JJH1845" s="41"/>
      <c r="JJI1845" s="41"/>
      <c r="JJJ1845" s="41"/>
      <c r="JJK1845" s="41"/>
      <c r="JJL1845" s="41"/>
      <c r="JJM1845" s="41"/>
      <c r="JJN1845" s="41"/>
      <c r="JJO1845" s="41"/>
      <c r="JJP1845" s="41"/>
      <c r="JJQ1845" s="41"/>
      <c r="JJR1845" s="41"/>
      <c r="JJS1845" s="41"/>
      <c r="JJT1845" s="41"/>
      <c r="JJU1845" s="41"/>
      <c r="JJV1845" s="41"/>
      <c r="JJW1845" s="41"/>
      <c r="JJX1845" s="41"/>
      <c r="JJY1845" s="41"/>
      <c r="JJZ1845" s="41"/>
      <c r="JKA1845" s="41"/>
      <c r="JKB1845" s="41"/>
      <c r="JKC1845" s="41"/>
      <c r="JKD1845" s="41"/>
      <c r="JKE1845" s="41"/>
      <c r="JKF1845" s="41"/>
      <c r="JKG1845" s="41"/>
      <c r="JKH1845" s="41"/>
      <c r="JKI1845" s="41"/>
      <c r="JKJ1845" s="41"/>
      <c r="JKK1845" s="41"/>
      <c r="JKL1845" s="41"/>
      <c r="JKM1845" s="41"/>
      <c r="JKN1845" s="41"/>
      <c r="JKO1845" s="41"/>
      <c r="JKP1845" s="41"/>
      <c r="JKQ1845" s="41"/>
      <c r="JKR1845" s="41"/>
      <c r="JKS1845" s="41"/>
      <c r="JKT1845" s="41"/>
      <c r="JKU1845" s="41"/>
      <c r="JKV1845" s="41"/>
      <c r="JKW1845" s="41"/>
      <c r="JKX1845" s="41"/>
      <c r="JKY1845" s="41"/>
      <c r="JKZ1845" s="41"/>
      <c r="JLA1845" s="41"/>
      <c r="JLB1845" s="41"/>
      <c r="JLC1845" s="41"/>
      <c r="JLD1845" s="41"/>
      <c r="JLE1845" s="41"/>
      <c r="JLF1845" s="41"/>
      <c r="JLG1845" s="41"/>
      <c r="JLH1845" s="41"/>
      <c r="JLI1845" s="41"/>
      <c r="JLJ1845" s="41"/>
      <c r="JLK1845" s="41"/>
      <c r="JLL1845" s="41"/>
      <c r="JLM1845" s="41"/>
      <c r="JLN1845" s="41"/>
      <c r="JLO1845" s="41"/>
      <c r="JLP1845" s="41"/>
      <c r="JLQ1845" s="41"/>
      <c r="JLR1845" s="41"/>
      <c r="JLS1845" s="41"/>
      <c r="JLT1845" s="41"/>
      <c r="JLU1845" s="41"/>
      <c r="JLV1845" s="41"/>
      <c r="JLW1845" s="41"/>
      <c r="JLX1845" s="41"/>
      <c r="JLY1845" s="41"/>
      <c r="JLZ1845" s="41"/>
      <c r="JMA1845" s="41"/>
      <c r="JMB1845" s="41"/>
      <c r="JMC1845" s="41"/>
      <c r="JMD1845" s="41"/>
      <c r="JME1845" s="41"/>
      <c r="JMF1845" s="41"/>
      <c r="JMG1845" s="41"/>
      <c r="JMH1845" s="41"/>
      <c r="JMI1845" s="41"/>
      <c r="JMJ1845" s="41"/>
      <c r="JMK1845" s="41"/>
      <c r="JML1845" s="41"/>
      <c r="JMM1845" s="41"/>
      <c r="JMN1845" s="41"/>
      <c r="JMO1845" s="41"/>
      <c r="JMP1845" s="41"/>
      <c r="JMQ1845" s="41"/>
      <c r="JMR1845" s="41"/>
      <c r="JMS1845" s="41"/>
      <c r="JMT1845" s="41"/>
      <c r="JMU1845" s="41"/>
      <c r="JMV1845" s="41"/>
      <c r="JMW1845" s="41"/>
      <c r="JMX1845" s="41"/>
      <c r="JMY1845" s="41"/>
      <c r="JMZ1845" s="41"/>
      <c r="JNA1845" s="41"/>
      <c r="JNB1845" s="41"/>
      <c r="JNC1845" s="41"/>
      <c r="JND1845" s="41"/>
      <c r="JNE1845" s="41"/>
      <c r="JNF1845" s="41"/>
      <c r="JNG1845" s="41"/>
      <c r="JNH1845" s="41"/>
      <c r="JNI1845" s="41"/>
      <c r="JNJ1845" s="41"/>
      <c r="JNK1845" s="41"/>
      <c r="JNL1845" s="41"/>
      <c r="JNM1845" s="41"/>
      <c r="JNN1845" s="41"/>
      <c r="JNO1845" s="41"/>
      <c r="JNP1845" s="41"/>
      <c r="JNQ1845" s="41"/>
      <c r="JNR1845" s="41"/>
      <c r="JNS1845" s="41"/>
      <c r="JNT1845" s="41"/>
      <c r="JNU1845" s="41"/>
      <c r="JNV1845" s="41"/>
      <c r="JNW1845" s="41"/>
      <c r="JNX1845" s="41"/>
      <c r="JNY1845" s="41"/>
      <c r="JNZ1845" s="41"/>
      <c r="JOA1845" s="41"/>
      <c r="JOB1845" s="41"/>
      <c r="JOC1845" s="41"/>
      <c r="JOD1845" s="41"/>
      <c r="JOE1845" s="41"/>
      <c r="JOF1845" s="41"/>
      <c r="JOG1845" s="41"/>
      <c r="JOH1845" s="41"/>
      <c r="JOI1845" s="41"/>
      <c r="JOJ1845" s="41"/>
      <c r="JOK1845" s="41"/>
      <c r="JOL1845" s="41"/>
      <c r="JOM1845" s="41"/>
      <c r="JON1845" s="41"/>
      <c r="JOO1845" s="41"/>
      <c r="JOP1845" s="41"/>
      <c r="JOQ1845" s="41"/>
      <c r="JOR1845" s="41"/>
      <c r="JOS1845" s="41"/>
      <c r="JOT1845" s="41"/>
      <c r="JOU1845" s="41"/>
      <c r="JOV1845" s="41"/>
      <c r="JOW1845" s="41"/>
      <c r="JOX1845" s="41"/>
      <c r="JOY1845" s="41"/>
      <c r="JOZ1845" s="41"/>
      <c r="JPA1845" s="41"/>
      <c r="JPB1845" s="41"/>
      <c r="JPC1845" s="41"/>
      <c r="JPD1845" s="41"/>
      <c r="JPE1845" s="41"/>
      <c r="JPF1845" s="41"/>
      <c r="JPG1845" s="41"/>
      <c r="JPH1845" s="41"/>
      <c r="JPI1845" s="41"/>
      <c r="JPJ1845" s="41"/>
      <c r="JPK1845" s="41"/>
      <c r="JPL1845" s="41"/>
      <c r="JPM1845" s="41"/>
      <c r="JPN1845" s="41"/>
      <c r="JPO1845" s="41"/>
      <c r="JPP1845" s="41"/>
      <c r="JPQ1845" s="41"/>
      <c r="JPR1845" s="41"/>
      <c r="JPS1845" s="41"/>
      <c r="JPT1845" s="41"/>
      <c r="JPU1845" s="41"/>
      <c r="JPV1845" s="41"/>
      <c r="JPW1845" s="41"/>
      <c r="JPX1845" s="41"/>
      <c r="JPY1845" s="41"/>
      <c r="JPZ1845" s="41"/>
      <c r="JQA1845" s="41"/>
      <c r="JQB1845" s="41"/>
      <c r="JQC1845" s="41"/>
      <c r="JQD1845" s="41"/>
      <c r="JQE1845" s="41"/>
      <c r="JQF1845" s="41"/>
      <c r="JQG1845" s="41"/>
      <c r="JQH1845" s="41"/>
      <c r="JQI1845" s="41"/>
      <c r="JQJ1845" s="41"/>
      <c r="JQK1845" s="41"/>
      <c r="JQL1845" s="41"/>
      <c r="JQM1845" s="41"/>
      <c r="JQN1845" s="41"/>
      <c r="JQO1845" s="41"/>
      <c r="JQP1845" s="41"/>
      <c r="JQQ1845" s="41"/>
      <c r="JQR1845" s="41"/>
      <c r="JQS1845" s="41"/>
      <c r="JQT1845" s="41"/>
      <c r="JQU1845" s="41"/>
      <c r="JQV1845" s="41"/>
      <c r="JQW1845" s="41"/>
      <c r="JQX1845" s="41"/>
      <c r="JQY1845" s="41"/>
      <c r="JQZ1845" s="41"/>
      <c r="JRA1845" s="41"/>
      <c r="JRB1845" s="41"/>
      <c r="JRC1845" s="41"/>
      <c r="JRD1845" s="41"/>
      <c r="JRE1845" s="41"/>
      <c r="JRF1845" s="41"/>
      <c r="JRG1845" s="41"/>
      <c r="JRH1845" s="41"/>
      <c r="JRI1845" s="41"/>
      <c r="JRJ1845" s="41"/>
      <c r="JRK1845" s="41"/>
      <c r="JRL1845" s="41"/>
      <c r="JRM1845" s="41"/>
      <c r="JRN1845" s="41"/>
      <c r="JRO1845" s="41"/>
      <c r="JRP1845" s="41"/>
      <c r="JRQ1845" s="41"/>
      <c r="JRR1845" s="41"/>
      <c r="JRS1845" s="41"/>
      <c r="JRT1845" s="41"/>
      <c r="JRU1845" s="41"/>
      <c r="JRV1845" s="41"/>
      <c r="JRW1845" s="41"/>
      <c r="JRX1845" s="41"/>
      <c r="JRY1845" s="41"/>
      <c r="JRZ1845" s="41"/>
      <c r="JSA1845" s="41"/>
      <c r="JSB1845" s="41"/>
      <c r="JSC1845" s="41"/>
      <c r="JSD1845" s="41"/>
      <c r="JSE1845" s="41"/>
      <c r="JSF1845" s="41"/>
      <c r="JSG1845" s="41"/>
      <c r="JSH1845" s="41"/>
      <c r="JSI1845" s="41"/>
      <c r="JSJ1845" s="41"/>
      <c r="JSK1845" s="41"/>
      <c r="JSL1845" s="41"/>
      <c r="JSM1845" s="41"/>
      <c r="JSN1845" s="41"/>
      <c r="JSO1845" s="41"/>
      <c r="JSP1845" s="41"/>
      <c r="JSQ1845" s="41"/>
      <c r="JSR1845" s="41"/>
      <c r="JSS1845" s="41"/>
      <c r="JST1845" s="41"/>
      <c r="JSU1845" s="41"/>
      <c r="JSV1845" s="41"/>
      <c r="JSW1845" s="41"/>
      <c r="JSX1845" s="41"/>
      <c r="JSY1845" s="41"/>
      <c r="JSZ1845" s="41"/>
      <c r="JTA1845" s="41"/>
      <c r="JTB1845" s="41"/>
      <c r="JTC1845" s="41"/>
      <c r="JTD1845" s="41"/>
      <c r="JTE1845" s="41"/>
      <c r="JTF1845" s="41"/>
      <c r="JTG1845" s="41"/>
      <c r="JTH1845" s="41"/>
      <c r="JTI1845" s="41"/>
      <c r="JTJ1845" s="41"/>
      <c r="JTK1845" s="41"/>
      <c r="JTL1845" s="41"/>
      <c r="JTM1845" s="41"/>
      <c r="JTN1845" s="41"/>
      <c r="JTO1845" s="41"/>
      <c r="JTP1845" s="41"/>
      <c r="JTQ1845" s="41"/>
      <c r="JTR1845" s="41"/>
      <c r="JTS1845" s="41"/>
      <c r="JTT1845" s="41"/>
      <c r="JTU1845" s="41"/>
      <c r="JTV1845" s="41"/>
      <c r="JTW1845" s="41"/>
      <c r="JTX1845" s="41"/>
      <c r="JTY1845" s="41"/>
      <c r="JTZ1845" s="41"/>
      <c r="JUA1845" s="41"/>
      <c r="JUB1845" s="41"/>
      <c r="JUC1845" s="41"/>
      <c r="JUD1845" s="41"/>
      <c r="JUE1845" s="41"/>
      <c r="JUF1845" s="41"/>
      <c r="JUG1845" s="41"/>
      <c r="JUH1845" s="41"/>
      <c r="JUI1845" s="41"/>
      <c r="JUJ1845" s="41"/>
      <c r="JUK1845" s="41"/>
      <c r="JUL1845" s="41"/>
      <c r="JUM1845" s="41"/>
      <c r="JUN1845" s="41"/>
      <c r="JUO1845" s="41"/>
      <c r="JUP1845" s="41"/>
      <c r="JUQ1845" s="41"/>
      <c r="JUR1845" s="41"/>
      <c r="JUS1845" s="41"/>
      <c r="JUT1845" s="41"/>
      <c r="JUU1845" s="41"/>
      <c r="JUV1845" s="41"/>
      <c r="JUW1845" s="41"/>
      <c r="JUX1845" s="41"/>
      <c r="JUY1845" s="41"/>
      <c r="JUZ1845" s="41"/>
      <c r="JVA1845" s="41"/>
      <c r="JVB1845" s="41"/>
      <c r="JVC1845" s="41"/>
      <c r="JVD1845" s="41"/>
      <c r="JVE1845" s="41"/>
      <c r="JVF1845" s="41"/>
      <c r="JVG1845" s="41"/>
      <c r="JVH1845" s="41"/>
      <c r="JVI1845" s="41"/>
      <c r="JVJ1845" s="41"/>
      <c r="JVK1845" s="41"/>
      <c r="JVL1845" s="41"/>
      <c r="JVM1845" s="41"/>
      <c r="JVN1845" s="41"/>
      <c r="JVO1845" s="41"/>
      <c r="JVP1845" s="41"/>
      <c r="JVQ1845" s="41"/>
      <c r="JVR1845" s="41"/>
      <c r="JVS1845" s="41"/>
      <c r="JVT1845" s="41"/>
      <c r="JVU1845" s="41"/>
      <c r="JVV1845" s="41"/>
      <c r="JVW1845" s="41"/>
      <c r="JVX1845" s="41"/>
      <c r="JVY1845" s="41"/>
      <c r="JVZ1845" s="41"/>
      <c r="JWA1845" s="41"/>
      <c r="JWB1845" s="41"/>
      <c r="JWC1845" s="41"/>
      <c r="JWD1845" s="41"/>
      <c r="JWE1845" s="41"/>
      <c r="JWF1845" s="41"/>
      <c r="JWG1845" s="41"/>
      <c r="JWH1845" s="41"/>
      <c r="JWI1845" s="41"/>
      <c r="JWJ1845" s="41"/>
      <c r="JWK1845" s="41"/>
      <c r="JWL1845" s="41"/>
      <c r="JWM1845" s="41"/>
      <c r="JWN1845" s="41"/>
      <c r="JWO1845" s="41"/>
      <c r="JWP1845" s="41"/>
      <c r="JWQ1845" s="41"/>
      <c r="JWR1845" s="41"/>
      <c r="JWS1845" s="41"/>
      <c r="JWT1845" s="41"/>
      <c r="JWU1845" s="41"/>
      <c r="JWV1845" s="41"/>
      <c r="JWW1845" s="41"/>
      <c r="JWX1845" s="41"/>
      <c r="JWY1845" s="41"/>
      <c r="JWZ1845" s="41"/>
      <c r="JXA1845" s="41"/>
      <c r="JXB1845" s="41"/>
      <c r="JXC1845" s="41"/>
      <c r="JXD1845" s="41"/>
      <c r="JXE1845" s="41"/>
      <c r="JXF1845" s="41"/>
      <c r="JXG1845" s="41"/>
      <c r="JXH1845" s="41"/>
      <c r="JXI1845" s="41"/>
      <c r="JXJ1845" s="41"/>
      <c r="JXK1845" s="41"/>
      <c r="JXL1845" s="41"/>
      <c r="JXM1845" s="41"/>
      <c r="JXN1845" s="41"/>
      <c r="JXO1845" s="41"/>
      <c r="JXP1845" s="41"/>
      <c r="JXQ1845" s="41"/>
      <c r="JXR1845" s="41"/>
      <c r="JXS1845" s="41"/>
      <c r="JXT1845" s="41"/>
      <c r="JXU1845" s="41"/>
      <c r="JXV1845" s="41"/>
      <c r="JXW1845" s="41"/>
      <c r="JXX1845" s="41"/>
      <c r="JXY1845" s="41"/>
      <c r="JXZ1845" s="41"/>
      <c r="JYA1845" s="41"/>
      <c r="JYB1845" s="41"/>
      <c r="JYC1845" s="41"/>
      <c r="JYD1845" s="41"/>
      <c r="JYE1845" s="41"/>
      <c r="JYF1845" s="41"/>
      <c r="JYG1845" s="41"/>
      <c r="JYH1845" s="41"/>
      <c r="JYI1845" s="41"/>
      <c r="JYJ1845" s="41"/>
      <c r="JYK1845" s="41"/>
      <c r="JYL1845" s="41"/>
      <c r="JYM1845" s="41"/>
      <c r="JYN1845" s="41"/>
      <c r="JYO1845" s="41"/>
      <c r="JYP1845" s="41"/>
      <c r="JYQ1845" s="41"/>
      <c r="JYR1845" s="41"/>
      <c r="JYS1845" s="41"/>
      <c r="JYT1845" s="41"/>
      <c r="JYU1845" s="41"/>
      <c r="JYV1845" s="41"/>
      <c r="JYW1845" s="41"/>
      <c r="JYX1845" s="41"/>
      <c r="JYY1845" s="41"/>
      <c r="JYZ1845" s="41"/>
      <c r="JZA1845" s="41"/>
      <c r="JZB1845" s="41"/>
      <c r="JZC1845" s="41"/>
      <c r="JZD1845" s="41"/>
      <c r="JZE1845" s="41"/>
      <c r="JZF1845" s="41"/>
      <c r="JZG1845" s="41"/>
      <c r="JZH1845" s="41"/>
      <c r="JZI1845" s="41"/>
      <c r="JZJ1845" s="41"/>
      <c r="JZK1845" s="41"/>
      <c r="JZL1845" s="41"/>
      <c r="JZM1845" s="41"/>
      <c r="JZN1845" s="41"/>
      <c r="JZO1845" s="41"/>
      <c r="JZP1845" s="41"/>
      <c r="JZQ1845" s="41"/>
      <c r="JZR1845" s="41"/>
      <c r="JZS1845" s="41"/>
      <c r="JZT1845" s="41"/>
      <c r="JZU1845" s="41"/>
      <c r="JZV1845" s="41"/>
      <c r="JZW1845" s="41"/>
      <c r="JZX1845" s="41"/>
      <c r="JZY1845" s="41"/>
      <c r="JZZ1845" s="41"/>
      <c r="KAA1845" s="41"/>
      <c r="KAB1845" s="41"/>
      <c r="KAC1845" s="41"/>
      <c r="KAD1845" s="41"/>
      <c r="KAE1845" s="41"/>
      <c r="KAF1845" s="41"/>
      <c r="KAG1845" s="41"/>
      <c r="KAH1845" s="41"/>
      <c r="KAI1845" s="41"/>
      <c r="KAJ1845" s="41"/>
      <c r="KAK1845" s="41"/>
      <c r="KAL1845" s="41"/>
      <c r="KAM1845" s="41"/>
      <c r="KAN1845" s="41"/>
      <c r="KAO1845" s="41"/>
      <c r="KAP1845" s="41"/>
      <c r="KAQ1845" s="41"/>
      <c r="KAR1845" s="41"/>
      <c r="KAS1845" s="41"/>
      <c r="KAT1845" s="41"/>
      <c r="KAU1845" s="41"/>
      <c r="KAV1845" s="41"/>
      <c r="KAW1845" s="41"/>
      <c r="KAX1845" s="41"/>
      <c r="KAY1845" s="41"/>
      <c r="KAZ1845" s="41"/>
      <c r="KBA1845" s="41"/>
      <c r="KBB1845" s="41"/>
      <c r="KBC1845" s="41"/>
      <c r="KBD1845" s="41"/>
      <c r="KBE1845" s="41"/>
      <c r="KBF1845" s="41"/>
      <c r="KBG1845" s="41"/>
      <c r="KBH1845" s="41"/>
      <c r="KBI1845" s="41"/>
      <c r="KBJ1845" s="41"/>
      <c r="KBK1845" s="41"/>
      <c r="KBL1845" s="41"/>
      <c r="KBM1845" s="41"/>
      <c r="KBN1845" s="41"/>
      <c r="KBO1845" s="41"/>
      <c r="KBP1845" s="41"/>
      <c r="KBQ1845" s="41"/>
      <c r="KBR1845" s="41"/>
      <c r="KBS1845" s="41"/>
      <c r="KBT1845" s="41"/>
      <c r="KBU1845" s="41"/>
      <c r="KBV1845" s="41"/>
      <c r="KBW1845" s="41"/>
      <c r="KBX1845" s="41"/>
      <c r="KBY1845" s="41"/>
      <c r="KBZ1845" s="41"/>
      <c r="KCA1845" s="41"/>
      <c r="KCB1845" s="41"/>
      <c r="KCC1845" s="41"/>
      <c r="KCD1845" s="41"/>
      <c r="KCE1845" s="41"/>
      <c r="KCF1845" s="41"/>
      <c r="KCG1845" s="41"/>
      <c r="KCH1845" s="41"/>
      <c r="KCI1845" s="41"/>
      <c r="KCJ1845" s="41"/>
      <c r="KCK1845" s="41"/>
      <c r="KCL1845" s="41"/>
      <c r="KCM1845" s="41"/>
      <c r="KCN1845" s="41"/>
      <c r="KCO1845" s="41"/>
      <c r="KCP1845" s="41"/>
      <c r="KCQ1845" s="41"/>
      <c r="KCR1845" s="41"/>
      <c r="KCS1845" s="41"/>
      <c r="KCT1845" s="41"/>
      <c r="KCU1845" s="41"/>
      <c r="KCV1845" s="41"/>
      <c r="KCW1845" s="41"/>
      <c r="KCX1845" s="41"/>
      <c r="KCY1845" s="41"/>
      <c r="KCZ1845" s="41"/>
      <c r="KDA1845" s="41"/>
      <c r="KDB1845" s="41"/>
      <c r="KDC1845" s="41"/>
      <c r="KDD1845" s="41"/>
      <c r="KDE1845" s="41"/>
      <c r="KDF1845" s="41"/>
      <c r="KDG1845" s="41"/>
      <c r="KDH1845" s="41"/>
      <c r="KDI1845" s="41"/>
      <c r="KDJ1845" s="41"/>
      <c r="KDK1845" s="41"/>
      <c r="KDL1845" s="41"/>
      <c r="KDM1845" s="41"/>
      <c r="KDN1845" s="41"/>
      <c r="KDO1845" s="41"/>
      <c r="KDP1845" s="41"/>
      <c r="KDQ1845" s="41"/>
      <c r="KDR1845" s="41"/>
      <c r="KDS1845" s="41"/>
      <c r="KDT1845" s="41"/>
      <c r="KDU1845" s="41"/>
      <c r="KDV1845" s="41"/>
      <c r="KDW1845" s="41"/>
      <c r="KDX1845" s="41"/>
      <c r="KDY1845" s="41"/>
      <c r="KDZ1845" s="41"/>
      <c r="KEA1845" s="41"/>
      <c r="KEB1845" s="41"/>
      <c r="KEC1845" s="41"/>
      <c r="KED1845" s="41"/>
      <c r="KEE1845" s="41"/>
      <c r="KEF1845" s="41"/>
      <c r="KEG1845" s="41"/>
      <c r="KEH1845" s="41"/>
      <c r="KEI1845" s="41"/>
      <c r="KEJ1845" s="41"/>
      <c r="KEK1845" s="41"/>
      <c r="KEL1845" s="41"/>
      <c r="KEM1845" s="41"/>
      <c r="KEN1845" s="41"/>
      <c r="KEO1845" s="41"/>
      <c r="KEP1845" s="41"/>
      <c r="KEQ1845" s="41"/>
      <c r="KER1845" s="41"/>
      <c r="KES1845" s="41"/>
      <c r="KET1845" s="41"/>
      <c r="KEU1845" s="41"/>
      <c r="KEV1845" s="41"/>
      <c r="KEW1845" s="41"/>
      <c r="KEX1845" s="41"/>
      <c r="KEY1845" s="41"/>
      <c r="KEZ1845" s="41"/>
      <c r="KFA1845" s="41"/>
      <c r="KFB1845" s="41"/>
      <c r="KFC1845" s="41"/>
      <c r="KFD1845" s="41"/>
      <c r="KFE1845" s="41"/>
      <c r="KFF1845" s="41"/>
      <c r="KFG1845" s="41"/>
      <c r="KFH1845" s="41"/>
      <c r="KFI1845" s="41"/>
      <c r="KFJ1845" s="41"/>
      <c r="KFK1845" s="41"/>
      <c r="KFL1845" s="41"/>
      <c r="KFM1845" s="41"/>
      <c r="KFN1845" s="41"/>
      <c r="KFO1845" s="41"/>
      <c r="KFP1845" s="41"/>
      <c r="KFQ1845" s="41"/>
      <c r="KFR1845" s="41"/>
      <c r="KFS1845" s="41"/>
      <c r="KFT1845" s="41"/>
      <c r="KFU1845" s="41"/>
      <c r="KFV1845" s="41"/>
      <c r="KFW1845" s="41"/>
      <c r="KFX1845" s="41"/>
      <c r="KFY1845" s="41"/>
      <c r="KFZ1845" s="41"/>
      <c r="KGA1845" s="41"/>
      <c r="KGB1845" s="41"/>
      <c r="KGC1845" s="41"/>
      <c r="KGD1845" s="41"/>
      <c r="KGE1845" s="41"/>
      <c r="KGF1845" s="41"/>
      <c r="KGG1845" s="41"/>
      <c r="KGH1845" s="41"/>
      <c r="KGI1845" s="41"/>
      <c r="KGJ1845" s="41"/>
      <c r="KGK1845" s="41"/>
      <c r="KGL1845" s="41"/>
      <c r="KGM1845" s="41"/>
      <c r="KGN1845" s="41"/>
      <c r="KGO1845" s="41"/>
      <c r="KGP1845" s="41"/>
      <c r="KGQ1845" s="41"/>
      <c r="KGR1845" s="41"/>
      <c r="KGS1845" s="41"/>
      <c r="KGT1845" s="41"/>
      <c r="KGU1845" s="41"/>
      <c r="KGV1845" s="41"/>
      <c r="KGW1845" s="41"/>
      <c r="KGX1845" s="41"/>
      <c r="KGY1845" s="41"/>
      <c r="KGZ1845" s="41"/>
      <c r="KHA1845" s="41"/>
      <c r="KHB1845" s="41"/>
      <c r="KHC1845" s="41"/>
      <c r="KHD1845" s="41"/>
      <c r="KHE1845" s="41"/>
      <c r="KHF1845" s="41"/>
      <c r="KHG1845" s="41"/>
      <c r="KHH1845" s="41"/>
      <c r="KHI1845" s="41"/>
      <c r="KHJ1845" s="41"/>
      <c r="KHK1845" s="41"/>
      <c r="KHL1845" s="41"/>
      <c r="KHM1845" s="41"/>
      <c r="KHN1845" s="41"/>
      <c r="KHO1845" s="41"/>
      <c r="KHP1845" s="41"/>
      <c r="KHQ1845" s="41"/>
      <c r="KHR1845" s="41"/>
      <c r="KHS1845" s="41"/>
      <c r="KHT1845" s="41"/>
      <c r="KHU1845" s="41"/>
      <c r="KHV1845" s="41"/>
      <c r="KHW1845" s="41"/>
      <c r="KHX1845" s="41"/>
      <c r="KHY1845" s="41"/>
      <c r="KHZ1845" s="41"/>
      <c r="KIA1845" s="41"/>
      <c r="KIB1845" s="41"/>
      <c r="KIC1845" s="41"/>
      <c r="KID1845" s="41"/>
      <c r="KIE1845" s="41"/>
      <c r="KIF1845" s="41"/>
      <c r="KIG1845" s="41"/>
      <c r="KIH1845" s="41"/>
      <c r="KII1845" s="41"/>
      <c r="KIJ1845" s="41"/>
      <c r="KIK1845" s="41"/>
      <c r="KIL1845" s="41"/>
      <c r="KIM1845" s="41"/>
      <c r="KIN1845" s="41"/>
      <c r="KIO1845" s="41"/>
      <c r="KIP1845" s="41"/>
      <c r="KIQ1845" s="41"/>
      <c r="KIR1845" s="41"/>
      <c r="KIS1845" s="41"/>
      <c r="KIT1845" s="41"/>
      <c r="KIU1845" s="41"/>
      <c r="KIV1845" s="41"/>
      <c r="KIW1845" s="41"/>
      <c r="KIX1845" s="41"/>
      <c r="KIY1845" s="41"/>
      <c r="KIZ1845" s="41"/>
      <c r="KJA1845" s="41"/>
      <c r="KJB1845" s="41"/>
      <c r="KJC1845" s="41"/>
      <c r="KJD1845" s="41"/>
      <c r="KJE1845" s="41"/>
      <c r="KJF1845" s="41"/>
      <c r="KJG1845" s="41"/>
      <c r="KJH1845" s="41"/>
      <c r="KJI1845" s="41"/>
      <c r="KJJ1845" s="41"/>
      <c r="KJK1845" s="41"/>
      <c r="KJL1845" s="41"/>
      <c r="KJM1845" s="41"/>
      <c r="KJN1845" s="41"/>
      <c r="KJO1845" s="41"/>
      <c r="KJP1845" s="41"/>
      <c r="KJQ1845" s="41"/>
      <c r="KJR1845" s="41"/>
      <c r="KJS1845" s="41"/>
      <c r="KJT1845" s="41"/>
      <c r="KJU1845" s="41"/>
      <c r="KJV1845" s="41"/>
      <c r="KJW1845" s="41"/>
      <c r="KJX1845" s="41"/>
      <c r="KJY1845" s="41"/>
      <c r="KJZ1845" s="41"/>
      <c r="KKA1845" s="41"/>
      <c r="KKB1845" s="41"/>
      <c r="KKC1845" s="41"/>
      <c r="KKD1845" s="41"/>
      <c r="KKE1845" s="41"/>
      <c r="KKF1845" s="41"/>
      <c r="KKG1845" s="41"/>
      <c r="KKH1845" s="41"/>
      <c r="KKI1845" s="41"/>
      <c r="KKJ1845" s="41"/>
      <c r="KKK1845" s="41"/>
      <c r="KKL1845" s="41"/>
      <c r="KKM1845" s="41"/>
      <c r="KKN1845" s="41"/>
      <c r="KKO1845" s="41"/>
      <c r="KKP1845" s="41"/>
      <c r="KKQ1845" s="41"/>
      <c r="KKR1845" s="41"/>
      <c r="KKS1845" s="41"/>
      <c r="KKT1845" s="41"/>
      <c r="KKU1845" s="41"/>
      <c r="KKV1845" s="41"/>
      <c r="KKW1845" s="41"/>
      <c r="KKX1845" s="41"/>
      <c r="KKY1845" s="41"/>
      <c r="KKZ1845" s="41"/>
      <c r="KLA1845" s="41"/>
      <c r="KLB1845" s="41"/>
      <c r="KLC1845" s="41"/>
      <c r="KLD1845" s="41"/>
      <c r="KLE1845" s="41"/>
      <c r="KLF1845" s="41"/>
      <c r="KLG1845" s="41"/>
      <c r="KLH1845" s="41"/>
      <c r="KLI1845" s="41"/>
      <c r="KLJ1845" s="41"/>
      <c r="KLK1845" s="41"/>
      <c r="KLL1845" s="41"/>
      <c r="KLM1845" s="41"/>
      <c r="KLN1845" s="41"/>
      <c r="KLO1845" s="41"/>
      <c r="KLP1845" s="41"/>
      <c r="KLQ1845" s="41"/>
      <c r="KLR1845" s="41"/>
      <c r="KLS1845" s="41"/>
      <c r="KLT1845" s="41"/>
      <c r="KLU1845" s="41"/>
      <c r="KLV1845" s="41"/>
      <c r="KLW1845" s="41"/>
      <c r="KLX1845" s="41"/>
      <c r="KLY1845" s="41"/>
      <c r="KLZ1845" s="41"/>
      <c r="KMA1845" s="41"/>
      <c r="KMB1845" s="41"/>
      <c r="KMC1845" s="41"/>
      <c r="KMD1845" s="41"/>
      <c r="KME1845" s="41"/>
      <c r="KMF1845" s="41"/>
      <c r="KMG1845" s="41"/>
      <c r="KMH1845" s="41"/>
      <c r="KMI1845" s="41"/>
      <c r="KMJ1845" s="41"/>
      <c r="KMK1845" s="41"/>
      <c r="KML1845" s="41"/>
      <c r="KMM1845" s="41"/>
      <c r="KMN1845" s="41"/>
      <c r="KMO1845" s="41"/>
      <c r="KMP1845" s="41"/>
      <c r="KMQ1845" s="41"/>
      <c r="KMR1845" s="41"/>
      <c r="KMS1845" s="41"/>
      <c r="KMT1845" s="41"/>
      <c r="KMU1845" s="41"/>
      <c r="KMV1845" s="41"/>
      <c r="KMW1845" s="41"/>
      <c r="KMX1845" s="41"/>
      <c r="KMY1845" s="41"/>
      <c r="KMZ1845" s="41"/>
      <c r="KNA1845" s="41"/>
      <c r="KNB1845" s="41"/>
      <c r="KNC1845" s="41"/>
      <c r="KND1845" s="41"/>
      <c r="KNE1845" s="41"/>
      <c r="KNF1845" s="41"/>
      <c r="KNG1845" s="41"/>
      <c r="KNH1845" s="41"/>
      <c r="KNI1845" s="41"/>
      <c r="KNJ1845" s="41"/>
      <c r="KNK1845" s="41"/>
      <c r="KNL1845" s="41"/>
      <c r="KNM1845" s="41"/>
      <c r="KNN1845" s="41"/>
      <c r="KNO1845" s="41"/>
      <c r="KNP1845" s="41"/>
      <c r="KNQ1845" s="41"/>
      <c r="KNR1845" s="41"/>
      <c r="KNS1845" s="41"/>
      <c r="KNT1845" s="41"/>
      <c r="KNU1845" s="41"/>
      <c r="KNV1845" s="41"/>
      <c r="KNW1845" s="41"/>
      <c r="KNX1845" s="41"/>
      <c r="KNY1845" s="41"/>
      <c r="KNZ1845" s="41"/>
      <c r="KOA1845" s="41"/>
      <c r="KOB1845" s="41"/>
      <c r="KOC1845" s="41"/>
      <c r="KOD1845" s="41"/>
      <c r="KOE1845" s="41"/>
      <c r="KOF1845" s="41"/>
      <c r="KOG1845" s="41"/>
      <c r="KOH1845" s="41"/>
      <c r="KOI1845" s="41"/>
      <c r="KOJ1845" s="41"/>
      <c r="KOK1845" s="41"/>
      <c r="KOL1845" s="41"/>
      <c r="KOM1845" s="41"/>
      <c r="KON1845" s="41"/>
      <c r="KOO1845" s="41"/>
      <c r="KOP1845" s="41"/>
      <c r="KOQ1845" s="41"/>
      <c r="KOR1845" s="41"/>
      <c r="KOS1845" s="41"/>
      <c r="KOT1845" s="41"/>
      <c r="KOU1845" s="41"/>
      <c r="KOV1845" s="41"/>
      <c r="KOW1845" s="41"/>
      <c r="KOX1845" s="41"/>
      <c r="KOY1845" s="41"/>
      <c r="KOZ1845" s="41"/>
      <c r="KPA1845" s="41"/>
      <c r="KPB1845" s="41"/>
      <c r="KPC1845" s="41"/>
      <c r="KPD1845" s="41"/>
      <c r="KPE1845" s="41"/>
      <c r="KPF1845" s="41"/>
      <c r="KPG1845" s="41"/>
      <c r="KPH1845" s="41"/>
      <c r="KPI1845" s="41"/>
      <c r="KPJ1845" s="41"/>
      <c r="KPK1845" s="41"/>
      <c r="KPL1845" s="41"/>
      <c r="KPM1845" s="41"/>
      <c r="KPN1845" s="41"/>
      <c r="KPO1845" s="41"/>
      <c r="KPP1845" s="41"/>
      <c r="KPQ1845" s="41"/>
      <c r="KPR1845" s="41"/>
      <c r="KPS1845" s="41"/>
      <c r="KPT1845" s="41"/>
      <c r="KPU1845" s="41"/>
      <c r="KPV1845" s="41"/>
      <c r="KPW1845" s="41"/>
      <c r="KPX1845" s="41"/>
      <c r="KPY1845" s="41"/>
      <c r="KPZ1845" s="41"/>
      <c r="KQA1845" s="41"/>
      <c r="KQB1845" s="41"/>
      <c r="KQC1845" s="41"/>
      <c r="KQD1845" s="41"/>
      <c r="KQE1845" s="41"/>
      <c r="KQF1845" s="41"/>
      <c r="KQG1845" s="41"/>
      <c r="KQH1845" s="41"/>
      <c r="KQI1845" s="41"/>
      <c r="KQJ1845" s="41"/>
      <c r="KQK1845" s="41"/>
      <c r="KQL1845" s="41"/>
      <c r="KQM1845" s="41"/>
      <c r="KQN1845" s="41"/>
      <c r="KQO1845" s="41"/>
      <c r="KQP1845" s="41"/>
      <c r="KQQ1845" s="41"/>
      <c r="KQR1845" s="41"/>
      <c r="KQS1845" s="41"/>
      <c r="KQT1845" s="41"/>
      <c r="KQU1845" s="41"/>
      <c r="KQV1845" s="41"/>
      <c r="KQW1845" s="41"/>
      <c r="KQX1845" s="41"/>
      <c r="KQY1845" s="41"/>
      <c r="KQZ1845" s="41"/>
      <c r="KRA1845" s="41"/>
      <c r="KRB1845" s="41"/>
      <c r="KRC1845" s="41"/>
      <c r="KRD1845" s="41"/>
      <c r="KRE1845" s="41"/>
      <c r="KRF1845" s="41"/>
      <c r="KRG1845" s="41"/>
      <c r="KRH1845" s="41"/>
      <c r="KRI1845" s="41"/>
      <c r="KRJ1845" s="41"/>
      <c r="KRK1845" s="41"/>
      <c r="KRL1845" s="41"/>
      <c r="KRM1845" s="41"/>
      <c r="KRN1845" s="41"/>
      <c r="KRO1845" s="41"/>
      <c r="KRP1845" s="41"/>
      <c r="KRQ1845" s="41"/>
      <c r="KRR1845" s="41"/>
      <c r="KRS1845" s="41"/>
      <c r="KRT1845" s="41"/>
      <c r="KRU1845" s="41"/>
      <c r="KRV1845" s="41"/>
      <c r="KRW1845" s="41"/>
      <c r="KRX1845" s="41"/>
      <c r="KRY1845" s="41"/>
      <c r="KRZ1845" s="41"/>
      <c r="KSA1845" s="41"/>
      <c r="KSB1845" s="41"/>
      <c r="KSC1845" s="41"/>
      <c r="KSD1845" s="41"/>
      <c r="KSE1845" s="41"/>
      <c r="KSF1845" s="41"/>
      <c r="KSG1845" s="41"/>
      <c r="KSH1845" s="41"/>
      <c r="KSI1845" s="41"/>
      <c r="KSJ1845" s="41"/>
      <c r="KSK1845" s="41"/>
      <c r="KSL1845" s="41"/>
      <c r="KSM1845" s="41"/>
      <c r="KSN1845" s="41"/>
      <c r="KSO1845" s="41"/>
      <c r="KSP1845" s="41"/>
      <c r="KSQ1845" s="41"/>
      <c r="KSR1845" s="41"/>
      <c r="KSS1845" s="41"/>
      <c r="KST1845" s="41"/>
      <c r="KSU1845" s="41"/>
      <c r="KSV1845" s="41"/>
      <c r="KSW1845" s="41"/>
      <c r="KSX1845" s="41"/>
      <c r="KSY1845" s="41"/>
      <c r="KSZ1845" s="41"/>
      <c r="KTA1845" s="41"/>
      <c r="KTB1845" s="41"/>
      <c r="KTC1845" s="41"/>
      <c r="KTD1845" s="41"/>
      <c r="KTE1845" s="41"/>
      <c r="KTF1845" s="41"/>
      <c r="KTG1845" s="41"/>
      <c r="KTH1845" s="41"/>
      <c r="KTI1845" s="41"/>
      <c r="KTJ1845" s="41"/>
      <c r="KTK1845" s="41"/>
      <c r="KTL1845" s="41"/>
      <c r="KTM1845" s="41"/>
      <c r="KTN1845" s="41"/>
      <c r="KTO1845" s="41"/>
      <c r="KTP1845" s="41"/>
      <c r="KTQ1845" s="41"/>
      <c r="KTR1845" s="41"/>
      <c r="KTS1845" s="41"/>
      <c r="KTT1845" s="41"/>
      <c r="KTU1845" s="41"/>
      <c r="KTV1845" s="41"/>
      <c r="KTW1845" s="41"/>
      <c r="KTX1845" s="41"/>
      <c r="KTY1845" s="41"/>
      <c r="KTZ1845" s="41"/>
      <c r="KUA1845" s="41"/>
      <c r="KUB1845" s="41"/>
      <c r="KUC1845" s="41"/>
      <c r="KUD1845" s="41"/>
      <c r="KUE1845" s="41"/>
      <c r="KUF1845" s="41"/>
      <c r="KUG1845" s="41"/>
      <c r="KUH1845" s="41"/>
      <c r="KUI1845" s="41"/>
      <c r="KUJ1845" s="41"/>
      <c r="KUK1845" s="41"/>
      <c r="KUL1845" s="41"/>
      <c r="KUM1845" s="41"/>
      <c r="KUN1845" s="41"/>
      <c r="KUO1845" s="41"/>
      <c r="KUP1845" s="41"/>
      <c r="KUQ1845" s="41"/>
      <c r="KUR1845" s="41"/>
      <c r="KUS1845" s="41"/>
      <c r="KUT1845" s="41"/>
      <c r="KUU1845" s="41"/>
      <c r="KUV1845" s="41"/>
      <c r="KUW1845" s="41"/>
      <c r="KUX1845" s="41"/>
      <c r="KUY1845" s="41"/>
      <c r="KUZ1845" s="41"/>
      <c r="KVA1845" s="41"/>
      <c r="KVB1845" s="41"/>
      <c r="KVC1845" s="41"/>
      <c r="KVD1845" s="41"/>
      <c r="KVE1845" s="41"/>
      <c r="KVF1845" s="41"/>
      <c r="KVG1845" s="41"/>
      <c r="KVH1845" s="41"/>
      <c r="KVI1845" s="41"/>
      <c r="KVJ1845" s="41"/>
      <c r="KVK1845" s="41"/>
      <c r="KVL1845" s="41"/>
      <c r="KVM1845" s="41"/>
      <c r="KVN1845" s="41"/>
      <c r="KVO1845" s="41"/>
      <c r="KVP1845" s="41"/>
      <c r="KVQ1845" s="41"/>
      <c r="KVR1845" s="41"/>
      <c r="KVS1845" s="41"/>
      <c r="KVT1845" s="41"/>
      <c r="KVU1845" s="41"/>
      <c r="KVV1845" s="41"/>
      <c r="KVW1845" s="41"/>
      <c r="KVX1845" s="41"/>
      <c r="KVY1845" s="41"/>
      <c r="KVZ1845" s="41"/>
      <c r="KWA1845" s="41"/>
      <c r="KWB1845" s="41"/>
      <c r="KWC1845" s="41"/>
      <c r="KWD1845" s="41"/>
      <c r="KWE1845" s="41"/>
      <c r="KWF1845" s="41"/>
      <c r="KWG1845" s="41"/>
      <c r="KWH1845" s="41"/>
      <c r="KWI1845" s="41"/>
      <c r="KWJ1845" s="41"/>
      <c r="KWK1845" s="41"/>
      <c r="KWL1845" s="41"/>
      <c r="KWM1845" s="41"/>
      <c r="KWN1845" s="41"/>
      <c r="KWO1845" s="41"/>
      <c r="KWP1845" s="41"/>
      <c r="KWQ1845" s="41"/>
      <c r="KWR1845" s="41"/>
      <c r="KWS1845" s="41"/>
      <c r="KWT1845" s="41"/>
      <c r="KWU1845" s="41"/>
      <c r="KWV1845" s="41"/>
      <c r="KWW1845" s="41"/>
      <c r="KWX1845" s="41"/>
      <c r="KWY1845" s="41"/>
      <c r="KWZ1845" s="41"/>
      <c r="KXA1845" s="41"/>
      <c r="KXB1845" s="41"/>
      <c r="KXC1845" s="41"/>
      <c r="KXD1845" s="41"/>
      <c r="KXE1845" s="41"/>
      <c r="KXF1845" s="41"/>
      <c r="KXG1845" s="41"/>
      <c r="KXH1845" s="41"/>
      <c r="KXI1845" s="41"/>
      <c r="KXJ1845" s="41"/>
      <c r="KXK1845" s="41"/>
      <c r="KXL1845" s="41"/>
      <c r="KXM1845" s="41"/>
      <c r="KXN1845" s="41"/>
      <c r="KXO1845" s="41"/>
      <c r="KXP1845" s="41"/>
      <c r="KXQ1845" s="41"/>
      <c r="KXR1845" s="41"/>
      <c r="KXS1845" s="41"/>
      <c r="KXT1845" s="41"/>
      <c r="KXU1845" s="41"/>
      <c r="KXV1845" s="41"/>
      <c r="KXW1845" s="41"/>
      <c r="KXX1845" s="41"/>
      <c r="KXY1845" s="41"/>
      <c r="KXZ1845" s="41"/>
      <c r="KYA1845" s="41"/>
      <c r="KYB1845" s="41"/>
      <c r="KYC1845" s="41"/>
      <c r="KYD1845" s="41"/>
      <c r="KYE1845" s="41"/>
      <c r="KYF1845" s="41"/>
      <c r="KYG1845" s="41"/>
      <c r="KYH1845" s="41"/>
      <c r="KYI1845" s="41"/>
      <c r="KYJ1845" s="41"/>
      <c r="KYK1845" s="41"/>
      <c r="KYL1845" s="41"/>
      <c r="KYM1845" s="41"/>
      <c r="KYN1845" s="41"/>
      <c r="KYO1845" s="41"/>
      <c r="KYP1845" s="41"/>
      <c r="KYQ1845" s="41"/>
      <c r="KYR1845" s="41"/>
      <c r="KYS1845" s="41"/>
      <c r="KYT1845" s="41"/>
      <c r="KYU1845" s="41"/>
      <c r="KYV1845" s="41"/>
      <c r="KYW1845" s="41"/>
      <c r="KYX1845" s="41"/>
      <c r="KYY1845" s="41"/>
      <c r="KYZ1845" s="41"/>
      <c r="KZA1845" s="41"/>
      <c r="KZB1845" s="41"/>
      <c r="KZC1845" s="41"/>
      <c r="KZD1845" s="41"/>
      <c r="KZE1845" s="41"/>
      <c r="KZF1845" s="41"/>
      <c r="KZG1845" s="41"/>
      <c r="KZH1845" s="41"/>
      <c r="KZI1845" s="41"/>
      <c r="KZJ1845" s="41"/>
      <c r="KZK1845" s="41"/>
      <c r="KZL1845" s="41"/>
      <c r="KZM1845" s="41"/>
      <c r="KZN1845" s="41"/>
      <c r="KZO1845" s="41"/>
      <c r="KZP1845" s="41"/>
      <c r="KZQ1845" s="41"/>
      <c r="KZR1845" s="41"/>
      <c r="KZS1845" s="41"/>
      <c r="KZT1845" s="41"/>
      <c r="KZU1845" s="41"/>
      <c r="KZV1845" s="41"/>
      <c r="KZW1845" s="41"/>
      <c r="KZX1845" s="41"/>
      <c r="KZY1845" s="41"/>
      <c r="KZZ1845" s="41"/>
      <c r="LAA1845" s="41"/>
      <c r="LAB1845" s="41"/>
      <c r="LAC1845" s="41"/>
      <c r="LAD1845" s="41"/>
      <c r="LAE1845" s="41"/>
      <c r="LAF1845" s="41"/>
      <c r="LAG1845" s="41"/>
      <c r="LAH1845" s="41"/>
      <c r="LAI1845" s="41"/>
      <c r="LAJ1845" s="41"/>
      <c r="LAK1845" s="41"/>
      <c r="LAL1845" s="41"/>
      <c r="LAM1845" s="41"/>
      <c r="LAN1845" s="41"/>
      <c r="LAO1845" s="41"/>
      <c r="LAP1845" s="41"/>
      <c r="LAQ1845" s="41"/>
      <c r="LAR1845" s="41"/>
      <c r="LAS1845" s="41"/>
      <c r="LAT1845" s="41"/>
      <c r="LAU1845" s="41"/>
      <c r="LAV1845" s="41"/>
      <c r="LAW1845" s="41"/>
      <c r="LAX1845" s="41"/>
      <c r="LAY1845" s="41"/>
      <c r="LAZ1845" s="41"/>
      <c r="LBA1845" s="41"/>
      <c r="LBB1845" s="41"/>
      <c r="LBC1845" s="41"/>
      <c r="LBD1845" s="41"/>
      <c r="LBE1845" s="41"/>
      <c r="LBF1845" s="41"/>
      <c r="LBG1845" s="41"/>
      <c r="LBH1845" s="41"/>
      <c r="LBI1845" s="41"/>
      <c r="LBJ1845" s="41"/>
      <c r="LBK1845" s="41"/>
      <c r="LBL1845" s="41"/>
      <c r="LBM1845" s="41"/>
      <c r="LBN1845" s="41"/>
      <c r="LBO1845" s="41"/>
      <c r="LBP1845" s="41"/>
      <c r="LBQ1845" s="41"/>
      <c r="LBR1845" s="41"/>
      <c r="LBS1845" s="41"/>
      <c r="LBT1845" s="41"/>
      <c r="LBU1845" s="41"/>
      <c r="LBV1845" s="41"/>
      <c r="LBW1845" s="41"/>
      <c r="LBX1845" s="41"/>
      <c r="LBY1845" s="41"/>
      <c r="LBZ1845" s="41"/>
      <c r="LCA1845" s="41"/>
      <c r="LCB1845" s="41"/>
      <c r="LCC1845" s="41"/>
      <c r="LCD1845" s="41"/>
      <c r="LCE1845" s="41"/>
      <c r="LCF1845" s="41"/>
      <c r="LCG1845" s="41"/>
      <c r="LCH1845" s="41"/>
      <c r="LCI1845" s="41"/>
      <c r="LCJ1845" s="41"/>
      <c r="LCK1845" s="41"/>
      <c r="LCL1845" s="41"/>
      <c r="LCM1845" s="41"/>
      <c r="LCN1845" s="41"/>
      <c r="LCO1845" s="41"/>
      <c r="LCP1845" s="41"/>
      <c r="LCQ1845" s="41"/>
      <c r="LCR1845" s="41"/>
      <c r="LCS1845" s="41"/>
      <c r="LCT1845" s="41"/>
      <c r="LCU1845" s="41"/>
      <c r="LCV1845" s="41"/>
      <c r="LCW1845" s="41"/>
      <c r="LCX1845" s="41"/>
      <c r="LCY1845" s="41"/>
      <c r="LCZ1845" s="41"/>
      <c r="LDA1845" s="41"/>
      <c r="LDB1845" s="41"/>
      <c r="LDC1845" s="41"/>
      <c r="LDD1845" s="41"/>
      <c r="LDE1845" s="41"/>
      <c r="LDF1845" s="41"/>
      <c r="LDG1845" s="41"/>
      <c r="LDH1845" s="41"/>
      <c r="LDI1845" s="41"/>
      <c r="LDJ1845" s="41"/>
      <c r="LDK1845" s="41"/>
      <c r="LDL1845" s="41"/>
      <c r="LDM1845" s="41"/>
      <c r="LDN1845" s="41"/>
      <c r="LDO1845" s="41"/>
      <c r="LDP1845" s="41"/>
      <c r="LDQ1845" s="41"/>
      <c r="LDR1845" s="41"/>
      <c r="LDS1845" s="41"/>
      <c r="LDT1845" s="41"/>
      <c r="LDU1845" s="41"/>
      <c r="LDV1845" s="41"/>
      <c r="LDW1845" s="41"/>
      <c r="LDX1845" s="41"/>
      <c r="LDY1845" s="41"/>
      <c r="LDZ1845" s="41"/>
      <c r="LEA1845" s="41"/>
      <c r="LEB1845" s="41"/>
      <c r="LEC1845" s="41"/>
      <c r="LED1845" s="41"/>
      <c r="LEE1845" s="41"/>
      <c r="LEF1845" s="41"/>
      <c r="LEG1845" s="41"/>
      <c r="LEH1845" s="41"/>
      <c r="LEI1845" s="41"/>
      <c r="LEJ1845" s="41"/>
      <c r="LEK1845" s="41"/>
      <c r="LEL1845" s="41"/>
      <c r="LEM1845" s="41"/>
      <c r="LEN1845" s="41"/>
      <c r="LEO1845" s="41"/>
      <c r="LEP1845" s="41"/>
      <c r="LEQ1845" s="41"/>
      <c r="LER1845" s="41"/>
      <c r="LES1845" s="41"/>
      <c r="LET1845" s="41"/>
      <c r="LEU1845" s="41"/>
      <c r="LEV1845" s="41"/>
      <c r="LEW1845" s="41"/>
      <c r="LEX1845" s="41"/>
      <c r="LEY1845" s="41"/>
      <c r="LEZ1845" s="41"/>
      <c r="LFA1845" s="41"/>
      <c r="LFB1845" s="41"/>
      <c r="LFC1845" s="41"/>
      <c r="LFD1845" s="41"/>
      <c r="LFE1845" s="41"/>
      <c r="LFF1845" s="41"/>
      <c r="LFG1845" s="41"/>
      <c r="LFH1845" s="41"/>
      <c r="LFI1845" s="41"/>
      <c r="LFJ1845" s="41"/>
      <c r="LFK1845" s="41"/>
      <c r="LFL1845" s="41"/>
      <c r="LFM1845" s="41"/>
      <c r="LFN1845" s="41"/>
      <c r="LFO1845" s="41"/>
      <c r="LFP1845" s="41"/>
      <c r="LFQ1845" s="41"/>
      <c r="LFR1845" s="41"/>
      <c r="LFS1845" s="41"/>
      <c r="LFT1845" s="41"/>
      <c r="LFU1845" s="41"/>
      <c r="LFV1845" s="41"/>
      <c r="LFW1845" s="41"/>
      <c r="LFX1845" s="41"/>
      <c r="LFY1845" s="41"/>
      <c r="LFZ1845" s="41"/>
      <c r="LGA1845" s="41"/>
      <c r="LGB1845" s="41"/>
      <c r="LGC1845" s="41"/>
      <c r="LGD1845" s="41"/>
      <c r="LGE1845" s="41"/>
      <c r="LGF1845" s="41"/>
      <c r="LGG1845" s="41"/>
      <c r="LGH1845" s="41"/>
      <c r="LGI1845" s="41"/>
      <c r="LGJ1845" s="41"/>
      <c r="LGK1845" s="41"/>
      <c r="LGL1845" s="41"/>
      <c r="LGM1845" s="41"/>
      <c r="LGN1845" s="41"/>
      <c r="LGO1845" s="41"/>
      <c r="LGP1845" s="41"/>
      <c r="LGQ1845" s="41"/>
      <c r="LGR1845" s="41"/>
      <c r="LGS1845" s="41"/>
      <c r="LGT1845" s="41"/>
      <c r="LGU1845" s="41"/>
      <c r="LGV1845" s="41"/>
      <c r="LGW1845" s="41"/>
      <c r="LGX1845" s="41"/>
      <c r="LGY1845" s="41"/>
      <c r="LGZ1845" s="41"/>
      <c r="LHA1845" s="41"/>
      <c r="LHB1845" s="41"/>
      <c r="LHC1845" s="41"/>
      <c r="LHD1845" s="41"/>
      <c r="LHE1845" s="41"/>
      <c r="LHF1845" s="41"/>
      <c r="LHG1845" s="41"/>
      <c r="LHH1845" s="41"/>
      <c r="LHI1845" s="41"/>
      <c r="LHJ1845" s="41"/>
      <c r="LHK1845" s="41"/>
      <c r="LHL1845" s="41"/>
      <c r="LHM1845" s="41"/>
      <c r="LHN1845" s="41"/>
      <c r="LHO1845" s="41"/>
      <c r="LHP1845" s="41"/>
      <c r="LHQ1845" s="41"/>
      <c r="LHR1845" s="41"/>
      <c r="LHS1845" s="41"/>
      <c r="LHT1845" s="41"/>
      <c r="LHU1845" s="41"/>
      <c r="LHV1845" s="41"/>
      <c r="LHW1845" s="41"/>
      <c r="LHX1845" s="41"/>
      <c r="LHY1845" s="41"/>
      <c r="LHZ1845" s="41"/>
      <c r="LIA1845" s="41"/>
      <c r="LIB1845" s="41"/>
      <c r="LIC1845" s="41"/>
      <c r="LID1845" s="41"/>
      <c r="LIE1845" s="41"/>
      <c r="LIF1845" s="41"/>
      <c r="LIG1845" s="41"/>
      <c r="LIH1845" s="41"/>
      <c r="LII1845" s="41"/>
      <c r="LIJ1845" s="41"/>
      <c r="LIK1845" s="41"/>
      <c r="LIL1845" s="41"/>
      <c r="LIM1845" s="41"/>
      <c r="LIN1845" s="41"/>
      <c r="LIO1845" s="41"/>
      <c r="LIP1845" s="41"/>
      <c r="LIQ1845" s="41"/>
      <c r="LIR1845" s="41"/>
      <c r="LIS1845" s="41"/>
      <c r="LIT1845" s="41"/>
      <c r="LIU1845" s="41"/>
      <c r="LIV1845" s="41"/>
      <c r="LIW1845" s="41"/>
      <c r="LIX1845" s="41"/>
      <c r="LIY1845" s="41"/>
      <c r="LIZ1845" s="41"/>
      <c r="LJA1845" s="41"/>
      <c r="LJB1845" s="41"/>
      <c r="LJC1845" s="41"/>
      <c r="LJD1845" s="41"/>
      <c r="LJE1845" s="41"/>
      <c r="LJF1845" s="41"/>
      <c r="LJG1845" s="41"/>
      <c r="LJH1845" s="41"/>
      <c r="LJI1845" s="41"/>
      <c r="LJJ1845" s="41"/>
      <c r="LJK1845" s="41"/>
      <c r="LJL1845" s="41"/>
      <c r="LJM1845" s="41"/>
      <c r="LJN1845" s="41"/>
      <c r="LJO1845" s="41"/>
      <c r="LJP1845" s="41"/>
      <c r="LJQ1845" s="41"/>
      <c r="LJR1845" s="41"/>
      <c r="LJS1845" s="41"/>
      <c r="LJT1845" s="41"/>
      <c r="LJU1845" s="41"/>
      <c r="LJV1845" s="41"/>
      <c r="LJW1845" s="41"/>
      <c r="LJX1845" s="41"/>
      <c r="LJY1845" s="41"/>
      <c r="LJZ1845" s="41"/>
      <c r="LKA1845" s="41"/>
      <c r="LKB1845" s="41"/>
      <c r="LKC1845" s="41"/>
      <c r="LKD1845" s="41"/>
      <c r="LKE1845" s="41"/>
      <c r="LKF1845" s="41"/>
      <c r="LKG1845" s="41"/>
      <c r="LKH1845" s="41"/>
      <c r="LKI1845" s="41"/>
      <c r="LKJ1845" s="41"/>
      <c r="LKK1845" s="41"/>
      <c r="LKL1845" s="41"/>
      <c r="LKM1845" s="41"/>
      <c r="LKN1845" s="41"/>
      <c r="LKO1845" s="41"/>
      <c r="LKP1845" s="41"/>
      <c r="LKQ1845" s="41"/>
      <c r="LKR1845" s="41"/>
      <c r="LKS1845" s="41"/>
      <c r="LKT1845" s="41"/>
      <c r="LKU1845" s="41"/>
      <c r="LKV1845" s="41"/>
      <c r="LKW1845" s="41"/>
      <c r="LKX1845" s="41"/>
      <c r="LKY1845" s="41"/>
      <c r="LKZ1845" s="41"/>
      <c r="LLA1845" s="41"/>
      <c r="LLB1845" s="41"/>
      <c r="LLC1845" s="41"/>
      <c r="LLD1845" s="41"/>
      <c r="LLE1845" s="41"/>
      <c r="LLF1845" s="41"/>
      <c r="LLG1845" s="41"/>
      <c r="LLH1845" s="41"/>
      <c r="LLI1845" s="41"/>
      <c r="LLJ1845" s="41"/>
      <c r="LLK1845" s="41"/>
      <c r="LLL1845" s="41"/>
      <c r="LLM1845" s="41"/>
      <c r="LLN1845" s="41"/>
      <c r="LLO1845" s="41"/>
      <c r="LLP1845" s="41"/>
      <c r="LLQ1845" s="41"/>
      <c r="LLR1845" s="41"/>
      <c r="LLS1845" s="41"/>
      <c r="LLT1845" s="41"/>
      <c r="LLU1845" s="41"/>
      <c r="LLV1845" s="41"/>
      <c r="LLW1845" s="41"/>
      <c r="LLX1845" s="41"/>
      <c r="LLY1845" s="41"/>
      <c r="LLZ1845" s="41"/>
      <c r="LMA1845" s="41"/>
      <c r="LMB1845" s="41"/>
      <c r="LMC1845" s="41"/>
      <c r="LMD1845" s="41"/>
      <c r="LME1845" s="41"/>
      <c r="LMF1845" s="41"/>
      <c r="LMG1845" s="41"/>
      <c r="LMH1845" s="41"/>
      <c r="LMI1845" s="41"/>
      <c r="LMJ1845" s="41"/>
      <c r="LMK1845" s="41"/>
      <c r="LML1845" s="41"/>
      <c r="LMM1845" s="41"/>
      <c r="LMN1845" s="41"/>
      <c r="LMO1845" s="41"/>
      <c r="LMP1845" s="41"/>
      <c r="LMQ1845" s="41"/>
      <c r="LMR1845" s="41"/>
      <c r="LMS1845" s="41"/>
      <c r="LMT1845" s="41"/>
      <c r="LMU1845" s="41"/>
      <c r="LMV1845" s="41"/>
      <c r="LMW1845" s="41"/>
      <c r="LMX1845" s="41"/>
      <c r="LMY1845" s="41"/>
      <c r="LMZ1845" s="41"/>
      <c r="LNA1845" s="41"/>
      <c r="LNB1845" s="41"/>
      <c r="LNC1845" s="41"/>
      <c r="LND1845" s="41"/>
      <c r="LNE1845" s="41"/>
      <c r="LNF1845" s="41"/>
      <c r="LNG1845" s="41"/>
      <c r="LNH1845" s="41"/>
      <c r="LNI1845" s="41"/>
      <c r="LNJ1845" s="41"/>
      <c r="LNK1845" s="41"/>
      <c r="LNL1845" s="41"/>
      <c r="LNM1845" s="41"/>
      <c r="LNN1845" s="41"/>
      <c r="LNO1845" s="41"/>
      <c r="LNP1845" s="41"/>
      <c r="LNQ1845" s="41"/>
      <c r="LNR1845" s="41"/>
      <c r="LNS1845" s="41"/>
      <c r="LNT1845" s="41"/>
      <c r="LNU1845" s="41"/>
      <c r="LNV1845" s="41"/>
      <c r="LNW1845" s="41"/>
      <c r="LNX1845" s="41"/>
      <c r="LNY1845" s="41"/>
      <c r="LNZ1845" s="41"/>
      <c r="LOA1845" s="41"/>
      <c r="LOB1845" s="41"/>
      <c r="LOC1845" s="41"/>
      <c r="LOD1845" s="41"/>
      <c r="LOE1845" s="41"/>
      <c r="LOF1845" s="41"/>
      <c r="LOG1845" s="41"/>
      <c r="LOH1845" s="41"/>
      <c r="LOI1845" s="41"/>
      <c r="LOJ1845" s="41"/>
      <c r="LOK1845" s="41"/>
      <c r="LOL1845" s="41"/>
      <c r="LOM1845" s="41"/>
      <c r="LON1845" s="41"/>
      <c r="LOO1845" s="41"/>
      <c r="LOP1845" s="41"/>
      <c r="LOQ1845" s="41"/>
      <c r="LOR1845" s="41"/>
      <c r="LOS1845" s="41"/>
      <c r="LOT1845" s="41"/>
      <c r="LOU1845" s="41"/>
      <c r="LOV1845" s="41"/>
      <c r="LOW1845" s="41"/>
      <c r="LOX1845" s="41"/>
      <c r="LOY1845" s="41"/>
      <c r="LOZ1845" s="41"/>
      <c r="LPA1845" s="41"/>
      <c r="LPB1845" s="41"/>
      <c r="LPC1845" s="41"/>
      <c r="LPD1845" s="41"/>
      <c r="LPE1845" s="41"/>
      <c r="LPF1845" s="41"/>
      <c r="LPG1845" s="41"/>
      <c r="LPH1845" s="41"/>
      <c r="LPI1845" s="41"/>
      <c r="LPJ1845" s="41"/>
      <c r="LPK1845" s="41"/>
      <c r="LPL1845" s="41"/>
      <c r="LPM1845" s="41"/>
      <c r="LPN1845" s="41"/>
      <c r="LPO1845" s="41"/>
      <c r="LPP1845" s="41"/>
      <c r="LPQ1845" s="41"/>
      <c r="LPR1845" s="41"/>
      <c r="LPS1845" s="41"/>
      <c r="LPT1845" s="41"/>
      <c r="LPU1845" s="41"/>
      <c r="LPV1845" s="41"/>
      <c r="LPW1845" s="41"/>
      <c r="LPX1845" s="41"/>
      <c r="LPY1845" s="41"/>
      <c r="LPZ1845" s="41"/>
      <c r="LQA1845" s="41"/>
      <c r="LQB1845" s="41"/>
      <c r="LQC1845" s="41"/>
      <c r="LQD1845" s="41"/>
      <c r="LQE1845" s="41"/>
      <c r="LQF1845" s="41"/>
      <c r="LQG1845" s="41"/>
      <c r="LQH1845" s="41"/>
      <c r="LQI1845" s="41"/>
      <c r="LQJ1845" s="41"/>
      <c r="LQK1845" s="41"/>
      <c r="LQL1845" s="41"/>
      <c r="LQM1845" s="41"/>
      <c r="LQN1845" s="41"/>
      <c r="LQO1845" s="41"/>
      <c r="LQP1845" s="41"/>
      <c r="LQQ1845" s="41"/>
      <c r="LQR1845" s="41"/>
      <c r="LQS1845" s="41"/>
      <c r="LQT1845" s="41"/>
      <c r="LQU1845" s="41"/>
      <c r="LQV1845" s="41"/>
      <c r="LQW1845" s="41"/>
      <c r="LQX1845" s="41"/>
      <c r="LQY1845" s="41"/>
      <c r="LQZ1845" s="41"/>
      <c r="LRA1845" s="41"/>
      <c r="LRB1845" s="41"/>
      <c r="LRC1845" s="41"/>
      <c r="LRD1845" s="41"/>
      <c r="LRE1845" s="41"/>
      <c r="LRF1845" s="41"/>
      <c r="LRG1845" s="41"/>
      <c r="LRH1845" s="41"/>
      <c r="LRI1845" s="41"/>
      <c r="LRJ1845" s="41"/>
      <c r="LRK1845" s="41"/>
      <c r="LRL1845" s="41"/>
      <c r="LRM1845" s="41"/>
      <c r="LRN1845" s="41"/>
      <c r="LRO1845" s="41"/>
      <c r="LRP1845" s="41"/>
      <c r="LRQ1845" s="41"/>
      <c r="LRR1845" s="41"/>
      <c r="LRS1845" s="41"/>
      <c r="LRT1845" s="41"/>
      <c r="LRU1845" s="41"/>
      <c r="LRV1845" s="41"/>
      <c r="LRW1845" s="41"/>
      <c r="LRX1845" s="41"/>
      <c r="LRY1845" s="41"/>
      <c r="LRZ1845" s="41"/>
      <c r="LSA1845" s="41"/>
      <c r="LSB1845" s="41"/>
      <c r="LSC1845" s="41"/>
      <c r="LSD1845" s="41"/>
      <c r="LSE1845" s="41"/>
      <c r="LSF1845" s="41"/>
      <c r="LSG1845" s="41"/>
      <c r="LSH1845" s="41"/>
      <c r="LSI1845" s="41"/>
      <c r="LSJ1845" s="41"/>
      <c r="LSK1845" s="41"/>
      <c r="LSL1845" s="41"/>
      <c r="LSM1845" s="41"/>
      <c r="LSN1845" s="41"/>
      <c r="LSO1845" s="41"/>
      <c r="LSP1845" s="41"/>
      <c r="LSQ1845" s="41"/>
      <c r="LSR1845" s="41"/>
      <c r="LSS1845" s="41"/>
      <c r="LST1845" s="41"/>
      <c r="LSU1845" s="41"/>
      <c r="LSV1845" s="41"/>
      <c r="LSW1845" s="41"/>
      <c r="LSX1845" s="41"/>
      <c r="LSY1845" s="41"/>
      <c r="LSZ1845" s="41"/>
      <c r="LTA1845" s="41"/>
      <c r="LTB1845" s="41"/>
      <c r="LTC1845" s="41"/>
      <c r="LTD1845" s="41"/>
      <c r="LTE1845" s="41"/>
      <c r="LTF1845" s="41"/>
      <c r="LTG1845" s="41"/>
      <c r="LTH1845" s="41"/>
      <c r="LTI1845" s="41"/>
      <c r="LTJ1845" s="41"/>
      <c r="LTK1845" s="41"/>
      <c r="LTL1845" s="41"/>
      <c r="LTM1845" s="41"/>
      <c r="LTN1845" s="41"/>
      <c r="LTO1845" s="41"/>
      <c r="LTP1845" s="41"/>
      <c r="LTQ1845" s="41"/>
      <c r="LTR1845" s="41"/>
      <c r="LTS1845" s="41"/>
      <c r="LTT1845" s="41"/>
      <c r="LTU1845" s="41"/>
      <c r="LTV1845" s="41"/>
      <c r="LTW1845" s="41"/>
      <c r="LTX1845" s="41"/>
      <c r="LTY1845" s="41"/>
      <c r="LTZ1845" s="41"/>
      <c r="LUA1845" s="41"/>
      <c r="LUB1845" s="41"/>
      <c r="LUC1845" s="41"/>
      <c r="LUD1845" s="41"/>
      <c r="LUE1845" s="41"/>
      <c r="LUF1845" s="41"/>
      <c r="LUG1845" s="41"/>
      <c r="LUH1845" s="41"/>
      <c r="LUI1845" s="41"/>
      <c r="LUJ1845" s="41"/>
      <c r="LUK1845" s="41"/>
      <c r="LUL1845" s="41"/>
      <c r="LUM1845" s="41"/>
      <c r="LUN1845" s="41"/>
      <c r="LUO1845" s="41"/>
      <c r="LUP1845" s="41"/>
      <c r="LUQ1845" s="41"/>
      <c r="LUR1845" s="41"/>
      <c r="LUS1845" s="41"/>
      <c r="LUT1845" s="41"/>
      <c r="LUU1845" s="41"/>
      <c r="LUV1845" s="41"/>
      <c r="LUW1845" s="41"/>
      <c r="LUX1845" s="41"/>
      <c r="LUY1845" s="41"/>
      <c r="LUZ1845" s="41"/>
      <c r="LVA1845" s="41"/>
      <c r="LVB1845" s="41"/>
      <c r="LVC1845" s="41"/>
      <c r="LVD1845" s="41"/>
      <c r="LVE1845" s="41"/>
      <c r="LVF1845" s="41"/>
      <c r="LVG1845" s="41"/>
      <c r="LVH1845" s="41"/>
      <c r="LVI1845" s="41"/>
      <c r="LVJ1845" s="41"/>
      <c r="LVK1845" s="41"/>
      <c r="LVL1845" s="41"/>
      <c r="LVM1845" s="41"/>
      <c r="LVN1845" s="41"/>
      <c r="LVO1845" s="41"/>
      <c r="LVP1845" s="41"/>
      <c r="LVQ1845" s="41"/>
      <c r="LVR1845" s="41"/>
      <c r="LVS1845" s="41"/>
      <c r="LVT1845" s="41"/>
      <c r="LVU1845" s="41"/>
      <c r="LVV1845" s="41"/>
      <c r="LVW1845" s="41"/>
      <c r="LVX1845" s="41"/>
      <c r="LVY1845" s="41"/>
      <c r="LVZ1845" s="41"/>
      <c r="LWA1845" s="41"/>
      <c r="LWB1845" s="41"/>
      <c r="LWC1845" s="41"/>
      <c r="LWD1845" s="41"/>
      <c r="LWE1845" s="41"/>
      <c r="LWF1845" s="41"/>
      <c r="LWG1845" s="41"/>
      <c r="LWH1845" s="41"/>
      <c r="LWI1845" s="41"/>
      <c r="LWJ1845" s="41"/>
      <c r="LWK1845" s="41"/>
      <c r="LWL1845" s="41"/>
      <c r="LWM1845" s="41"/>
      <c r="LWN1845" s="41"/>
      <c r="LWO1845" s="41"/>
      <c r="LWP1845" s="41"/>
      <c r="LWQ1845" s="41"/>
      <c r="LWR1845" s="41"/>
      <c r="LWS1845" s="41"/>
      <c r="LWT1845" s="41"/>
      <c r="LWU1845" s="41"/>
      <c r="LWV1845" s="41"/>
      <c r="LWW1845" s="41"/>
      <c r="LWX1845" s="41"/>
      <c r="LWY1845" s="41"/>
      <c r="LWZ1845" s="41"/>
      <c r="LXA1845" s="41"/>
      <c r="LXB1845" s="41"/>
      <c r="LXC1845" s="41"/>
      <c r="LXD1845" s="41"/>
      <c r="LXE1845" s="41"/>
      <c r="LXF1845" s="41"/>
      <c r="LXG1845" s="41"/>
      <c r="LXH1845" s="41"/>
      <c r="LXI1845" s="41"/>
      <c r="LXJ1845" s="41"/>
      <c r="LXK1845" s="41"/>
      <c r="LXL1845" s="41"/>
      <c r="LXM1845" s="41"/>
      <c r="LXN1845" s="41"/>
      <c r="LXO1845" s="41"/>
      <c r="LXP1845" s="41"/>
      <c r="LXQ1845" s="41"/>
      <c r="LXR1845" s="41"/>
      <c r="LXS1845" s="41"/>
      <c r="LXT1845" s="41"/>
      <c r="LXU1845" s="41"/>
      <c r="LXV1845" s="41"/>
      <c r="LXW1845" s="41"/>
      <c r="LXX1845" s="41"/>
      <c r="LXY1845" s="41"/>
      <c r="LXZ1845" s="41"/>
      <c r="LYA1845" s="41"/>
      <c r="LYB1845" s="41"/>
      <c r="LYC1845" s="41"/>
      <c r="LYD1845" s="41"/>
      <c r="LYE1845" s="41"/>
      <c r="LYF1845" s="41"/>
      <c r="LYG1845" s="41"/>
      <c r="LYH1845" s="41"/>
      <c r="LYI1845" s="41"/>
      <c r="LYJ1845" s="41"/>
      <c r="LYK1845" s="41"/>
      <c r="LYL1845" s="41"/>
      <c r="LYM1845" s="41"/>
      <c r="LYN1845" s="41"/>
      <c r="LYO1845" s="41"/>
      <c r="LYP1845" s="41"/>
      <c r="LYQ1845" s="41"/>
      <c r="LYR1845" s="41"/>
      <c r="LYS1845" s="41"/>
      <c r="LYT1845" s="41"/>
      <c r="LYU1845" s="41"/>
      <c r="LYV1845" s="41"/>
      <c r="LYW1845" s="41"/>
      <c r="LYX1845" s="41"/>
      <c r="LYY1845" s="41"/>
      <c r="LYZ1845" s="41"/>
      <c r="LZA1845" s="41"/>
      <c r="LZB1845" s="41"/>
      <c r="LZC1845" s="41"/>
      <c r="LZD1845" s="41"/>
      <c r="LZE1845" s="41"/>
      <c r="LZF1845" s="41"/>
      <c r="LZG1845" s="41"/>
      <c r="LZH1845" s="41"/>
      <c r="LZI1845" s="41"/>
      <c r="LZJ1845" s="41"/>
      <c r="LZK1845" s="41"/>
      <c r="LZL1845" s="41"/>
      <c r="LZM1845" s="41"/>
      <c r="LZN1845" s="41"/>
      <c r="LZO1845" s="41"/>
      <c r="LZP1845" s="41"/>
      <c r="LZQ1845" s="41"/>
      <c r="LZR1845" s="41"/>
      <c r="LZS1845" s="41"/>
      <c r="LZT1845" s="41"/>
      <c r="LZU1845" s="41"/>
      <c r="LZV1845" s="41"/>
      <c r="LZW1845" s="41"/>
      <c r="LZX1845" s="41"/>
      <c r="LZY1845" s="41"/>
      <c r="LZZ1845" s="41"/>
      <c r="MAA1845" s="41"/>
      <c r="MAB1845" s="41"/>
      <c r="MAC1845" s="41"/>
      <c r="MAD1845" s="41"/>
      <c r="MAE1845" s="41"/>
      <c r="MAF1845" s="41"/>
      <c r="MAG1845" s="41"/>
      <c r="MAH1845" s="41"/>
      <c r="MAI1845" s="41"/>
      <c r="MAJ1845" s="41"/>
      <c r="MAK1845" s="41"/>
      <c r="MAL1845" s="41"/>
      <c r="MAM1845" s="41"/>
      <c r="MAN1845" s="41"/>
      <c r="MAO1845" s="41"/>
      <c r="MAP1845" s="41"/>
      <c r="MAQ1845" s="41"/>
      <c r="MAR1845" s="41"/>
      <c r="MAS1845" s="41"/>
      <c r="MAT1845" s="41"/>
      <c r="MAU1845" s="41"/>
      <c r="MAV1845" s="41"/>
      <c r="MAW1845" s="41"/>
      <c r="MAX1845" s="41"/>
      <c r="MAY1845" s="41"/>
      <c r="MAZ1845" s="41"/>
      <c r="MBA1845" s="41"/>
      <c r="MBB1845" s="41"/>
      <c r="MBC1845" s="41"/>
      <c r="MBD1845" s="41"/>
      <c r="MBE1845" s="41"/>
      <c r="MBF1845" s="41"/>
      <c r="MBG1845" s="41"/>
      <c r="MBH1845" s="41"/>
      <c r="MBI1845" s="41"/>
      <c r="MBJ1845" s="41"/>
      <c r="MBK1845" s="41"/>
      <c r="MBL1845" s="41"/>
      <c r="MBM1845" s="41"/>
      <c r="MBN1845" s="41"/>
      <c r="MBO1845" s="41"/>
      <c r="MBP1845" s="41"/>
      <c r="MBQ1845" s="41"/>
      <c r="MBR1845" s="41"/>
      <c r="MBS1845" s="41"/>
      <c r="MBT1845" s="41"/>
      <c r="MBU1845" s="41"/>
      <c r="MBV1845" s="41"/>
      <c r="MBW1845" s="41"/>
      <c r="MBX1845" s="41"/>
      <c r="MBY1845" s="41"/>
      <c r="MBZ1845" s="41"/>
      <c r="MCA1845" s="41"/>
      <c r="MCB1845" s="41"/>
      <c r="MCC1845" s="41"/>
      <c r="MCD1845" s="41"/>
      <c r="MCE1845" s="41"/>
      <c r="MCF1845" s="41"/>
      <c r="MCG1845" s="41"/>
      <c r="MCH1845" s="41"/>
      <c r="MCI1845" s="41"/>
      <c r="MCJ1845" s="41"/>
      <c r="MCK1845" s="41"/>
      <c r="MCL1845" s="41"/>
      <c r="MCM1845" s="41"/>
      <c r="MCN1845" s="41"/>
      <c r="MCO1845" s="41"/>
      <c r="MCP1845" s="41"/>
      <c r="MCQ1845" s="41"/>
      <c r="MCR1845" s="41"/>
      <c r="MCS1845" s="41"/>
      <c r="MCT1845" s="41"/>
      <c r="MCU1845" s="41"/>
      <c r="MCV1845" s="41"/>
      <c r="MCW1845" s="41"/>
      <c r="MCX1845" s="41"/>
      <c r="MCY1845" s="41"/>
      <c r="MCZ1845" s="41"/>
      <c r="MDA1845" s="41"/>
      <c r="MDB1845" s="41"/>
      <c r="MDC1845" s="41"/>
      <c r="MDD1845" s="41"/>
      <c r="MDE1845" s="41"/>
      <c r="MDF1845" s="41"/>
      <c r="MDG1845" s="41"/>
      <c r="MDH1845" s="41"/>
      <c r="MDI1845" s="41"/>
      <c r="MDJ1845" s="41"/>
      <c r="MDK1845" s="41"/>
      <c r="MDL1845" s="41"/>
      <c r="MDM1845" s="41"/>
      <c r="MDN1845" s="41"/>
      <c r="MDO1845" s="41"/>
      <c r="MDP1845" s="41"/>
      <c r="MDQ1845" s="41"/>
      <c r="MDR1845" s="41"/>
      <c r="MDS1845" s="41"/>
      <c r="MDT1845" s="41"/>
      <c r="MDU1845" s="41"/>
      <c r="MDV1845" s="41"/>
      <c r="MDW1845" s="41"/>
      <c r="MDX1845" s="41"/>
      <c r="MDY1845" s="41"/>
      <c r="MDZ1845" s="41"/>
      <c r="MEA1845" s="41"/>
      <c r="MEB1845" s="41"/>
      <c r="MEC1845" s="41"/>
      <c r="MED1845" s="41"/>
      <c r="MEE1845" s="41"/>
      <c r="MEF1845" s="41"/>
      <c r="MEG1845" s="41"/>
      <c r="MEH1845" s="41"/>
      <c r="MEI1845" s="41"/>
      <c r="MEJ1845" s="41"/>
      <c r="MEK1845" s="41"/>
      <c r="MEL1845" s="41"/>
      <c r="MEM1845" s="41"/>
      <c r="MEN1845" s="41"/>
      <c r="MEO1845" s="41"/>
      <c r="MEP1845" s="41"/>
      <c r="MEQ1845" s="41"/>
      <c r="MER1845" s="41"/>
      <c r="MES1845" s="41"/>
      <c r="MET1845" s="41"/>
      <c r="MEU1845" s="41"/>
      <c r="MEV1845" s="41"/>
      <c r="MEW1845" s="41"/>
      <c r="MEX1845" s="41"/>
      <c r="MEY1845" s="41"/>
      <c r="MEZ1845" s="41"/>
      <c r="MFA1845" s="41"/>
      <c r="MFB1845" s="41"/>
      <c r="MFC1845" s="41"/>
      <c r="MFD1845" s="41"/>
      <c r="MFE1845" s="41"/>
      <c r="MFF1845" s="41"/>
      <c r="MFG1845" s="41"/>
      <c r="MFH1845" s="41"/>
      <c r="MFI1845" s="41"/>
      <c r="MFJ1845" s="41"/>
      <c r="MFK1845" s="41"/>
      <c r="MFL1845" s="41"/>
      <c r="MFM1845" s="41"/>
      <c r="MFN1845" s="41"/>
      <c r="MFO1845" s="41"/>
      <c r="MFP1845" s="41"/>
      <c r="MFQ1845" s="41"/>
      <c r="MFR1845" s="41"/>
      <c r="MFS1845" s="41"/>
      <c r="MFT1845" s="41"/>
      <c r="MFU1845" s="41"/>
      <c r="MFV1845" s="41"/>
      <c r="MFW1845" s="41"/>
      <c r="MFX1845" s="41"/>
      <c r="MFY1845" s="41"/>
      <c r="MFZ1845" s="41"/>
      <c r="MGA1845" s="41"/>
      <c r="MGB1845" s="41"/>
      <c r="MGC1845" s="41"/>
      <c r="MGD1845" s="41"/>
      <c r="MGE1845" s="41"/>
      <c r="MGF1845" s="41"/>
      <c r="MGG1845" s="41"/>
      <c r="MGH1845" s="41"/>
      <c r="MGI1845" s="41"/>
      <c r="MGJ1845" s="41"/>
      <c r="MGK1845" s="41"/>
      <c r="MGL1845" s="41"/>
      <c r="MGM1845" s="41"/>
      <c r="MGN1845" s="41"/>
      <c r="MGO1845" s="41"/>
      <c r="MGP1845" s="41"/>
      <c r="MGQ1845" s="41"/>
      <c r="MGR1845" s="41"/>
      <c r="MGS1845" s="41"/>
      <c r="MGT1845" s="41"/>
      <c r="MGU1845" s="41"/>
      <c r="MGV1845" s="41"/>
      <c r="MGW1845" s="41"/>
      <c r="MGX1845" s="41"/>
      <c r="MGY1845" s="41"/>
      <c r="MGZ1845" s="41"/>
      <c r="MHA1845" s="41"/>
      <c r="MHB1845" s="41"/>
      <c r="MHC1845" s="41"/>
      <c r="MHD1845" s="41"/>
      <c r="MHE1845" s="41"/>
      <c r="MHF1845" s="41"/>
      <c r="MHG1845" s="41"/>
      <c r="MHH1845" s="41"/>
      <c r="MHI1845" s="41"/>
      <c r="MHJ1845" s="41"/>
      <c r="MHK1845" s="41"/>
      <c r="MHL1845" s="41"/>
      <c r="MHM1845" s="41"/>
      <c r="MHN1845" s="41"/>
      <c r="MHO1845" s="41"/>
      <c r="MHP1845" s="41"/>
      <c r="MHQ1845" s="41"/>
      <c r="MHR1845" s="41"/>
      <c r="MHS1845" s="41"/>
      <c r="MHT1845" s="41"/>
      <c r="MHU1845" s="41"/>
      <c r="MHV1845" s="41"/>
      <c r="MHW1845" s="41"/>
      <c r="MHX1845" s="41"/>
      <c r="MHY1845" s="41"/>
      <c r="MHZ1845" s="41"/>
      <c r="MIA1845" s="41"/>
      <c r="MIB1845" s="41"/>
      <c r="MIC1845" s="41"/>
      <c r="MID1845" s="41"/>
      <c r="MIE1845" s="41"/>
      <c r="MIF1845" s="41"/>
      <c r="MIG1845" s="41"/>
      <c r="MIH1845" s="41"/>
      <c r="MII1845" s="41"/>
      <c r="MIJ1845" s="41"/>
      <c r="MIK1845" s="41"/>
      <c r="MIL1845" s="41"/>
      <c r="MIM1845" s="41"/>
      <c r="MIN1845" s="41"/>
      <c r="MIO1845" s="41"/>
      <c r="MIP1845" s="41"/>
      <c r="MIQ1845" s="41"/>
      <c r="MIR1845" s="41"/>
      <c r="MIS1845" s="41"/>
      <c r="MIT1845" s="41"/>
      <c r="MIU1845" s="41"/>
      <c r="MIV1845" s="41"/>
      <c r="MIW1845" s="41"/>
      <c r="MIX1845" s="41"/>
      <c r="MIY1845" s="41"/>
      <c r="MIZ1845" s="41"/>
      <c r="MJA1845" s="41"/>
      <c r="MJB1845" s="41"/>
      <c r="MJC1845" s="41"/>
      <c r="MJD1845" s="41"/>
      <c r="MJE1845" s="41"/>
      <c r="MJF1845" s="41"/>
      <c r="MJG1845" s="41"/>
      <c r="MJH1845" s="41"/>
      <c r="MJI1845" s="41"/>
      <c r="MJJ1845" s="41"/>
      <c r="MJK1845" s="41"/>
      <c r="MJL1845" s="41"/>
      <c r="MJM1845" s="41"/>
      <c r="MJN1845" s="41"/>
      <c r="MJO1845" s="41"/>
      <c r="MJP1845" s="41"/>
      <c r="MJQ1845" s="41"/>
      <c r="MJR1845" s="41"/>
      <c r="MJS1845" s="41"/>
      <c r="MJT1845" s="41"/>
      <c r="MJU1845" s="41"/>
      <c r="MJV1845" s="41"/>
      <c r="MJW1845" s="41"/>
      <c r="MJX1845" s="41"/>
      <c r="MJY1845" s="41"/>
      <c r="MJZ1845" s="41"/>
      <c r="MKA1845" s="41"/>
      <c r="MKB1845" s="41"/>
      <c r="MKC1845" s="41"/>
      <c r="MKD1845" s="41"/>
      <c r="MKE1845" s="41"/>
      <c r="MKF1845" s="41"/>
      <c r="MKG1845" s="41"/>
      <c r="MKH1845" s="41"/>
      <c r="MKI1845" s="41"/>
      <c r="MKJ1845" s="41"/>
      <c r="MKK1845" s="41"/>
      <c r="MKL1845" s="41"/>
      <c r="MKM1845" s="41"/>
      <c r="MKN1845" s="41"/>
      <c r="MKO1845" s="41"/>
      <c r="MKP1845" s="41"/>
      <c r="MKQ1845" s="41"/>
      <c r="MKR1845" s="41"/>
      <c r="MKS1845" s="41"/>
      <c r="MKT1845" s="41"/>
      <c r="MKU1845" s="41"/>
      <c r="MKV1845" s="41"/>
      <c r="MKW1845" s="41"/>
      <c r="MKX1845" s="41"/>
      <c r="MKY1845" s="41"/>
      <c r="MKZ1845" s="41"/>
      <c r="MLA1845" s="41"/>
      <c r="MLB1845" s="41"/>
      <c r="MLC1845" s="41"/>
      <c r="MLD1845" s="41"/>
      <c r="MLE1845" s="41"/>
      <c r="MLF1845" s="41"/>
      <c r="MLG1845" s="41"/>
      <c r="MLH1845" s="41"/>
      <c r="MLI1845" s="41"/>
      <c r="MLJ1845" s="41"/>
      <c r="MLK1845" s="41"/>
      <c r="MLL1845" s="41"/>
      <c r="MLM1845" s="41"/>
      <c r="MLN1845" s="41"/>
      <c r="MLO1845" s="41"/>
      <c r="MLP1845" s="41"/>
      <c r="MLQ1845" s="41"/>
      <c r="MLR1845" s="41"/>
      <c r="MLS1845" s="41"/>
      <c r="MLT1845" s="41"/>
      <c r="MLU1845" s="41"/>
      <c r="MLV1845" s="41"/>
      <c r="MLW1845" s="41"/>
      <c r="MLX1845" s="41"/>
      <c r="MLY1845" s="41"/>
      <c r="MLZ1845" s="41"/>
      <c r="MMA1845" s="41"/>
      <c r="MMB1845" s="41"/>
      <c r="MMC1845" s="41"/>
      <c r="MMD1845" s="41"/>
      <c r="MME1845" s="41"/>
      <c r="MMF1845" s="41"/>
      <c r="MMG1845" s="41"/>
      <c r="MMH1845" s="41"/>
      <c r="MMI1845" s="41"/>
      <c r="MMJ1845" s="41"/>
      <c r="MMK1845" s="41"/>
      <c r="MML1845" s="41"/>
      <c r="MMM1845" s="41"/>
      <c r="MMN1845" s="41"/>
      <c r="MMO1845" s="41"/>
      <c r="MMP1845" s="41"/>
      <c r="MMQ1845" s="41"/>
      <c r="MMR1845" s="41"/>
      <c r="MMS1845" s="41"/>
      <c r="MMT1845" s="41"/>
      <c r="MMU1845" s="41"/>
      <c r="MMV1845" s="41"/>
      <c r="MMW1845" s="41"/>
      <c r="MMX1845" s="41"/>
      <c r="MMY1845" s="41"/>
      <c r="MMZ1845" s="41"/>
      <c r="MNA1845" s="41"/>
      <c r="MNB1845" s="41"/>
      <c r="MNC1845" s="41"/>
      <c r="MND1845" s="41"/>
      <c r="MNE1845" s="41"/>
      <c r="MNF1845" s="41"/>
      <c r="MNG1845" s="41"/>
      <c r="MNH1845" s="41"/>
      <c r="MNI1845" s="41"/>
      <c r="MNJ1845" s="41"/>
      <c r="MNK1845" s="41"/>
      <c r="MNL1845" s="41"/>
      <c r="MNM1845" s="41"/>
      <c r="MNN1845" s="41"/>
      <c r="MNO1845" s="41"/>
      <c r="MNP1845" s="41"/>
      <c r="MNQ1845" s="41"/>
      <c r="MNR1845" s="41"/>
      <c r="MNS1845" s="41"/>
      <c r="MNT1845" s="41"/>
      <c r="MNU1845" s="41"/>
      <c r="MNV1845" s="41"/>
      <c r="MNW1845" s="41"/>
      <c r="MNX1845" s="41"/>
      <c r="MNY1845" s="41"/>
      <c r="MNZ1845" s="41"/>
      <c r="MOA1845" s="41"/>
      <c r="MOB1845" s="41"/>
      <c r="MOC1845" s="41"/>
      <c r="MOD1845" s="41"/>
      <c r="MOE1845" s="41"/>
      <c r="MOF1845" s="41"/>
      <c r="MOG1845" s="41"/>
      <c r="MOH1845" s="41"/>
      <c r="MOI1845" s="41"/>
      <c r="MOJ1845" s="41"/>
      <c r="MOK1845" s="41"/>
      <c r="MOL1845" s="41"/>
      <c r="MOM1845" s="41"/>
      <c r="MON1845" s="41"/>
      <c r="MOO1845" s="41"/>
      <c r="MOP1845" s="41"/>
      <c r="MOQ1845" s="41"/>
      <c r="MOR1845" s="41"/>
      <c r="MOS1845" s="41"/>
      <c r="MOT1845" s="41"/>
      <c r="MOU1845" s="41"/>
      <c r="MOV1845" s="41"/>
      <c r="MOW1845" s="41"/>
      <c r="MOX1845" s="41"/>
      <c r="MOY1845" s="41"/>
      <c r="MOZ1845" s="41"/>
      <c r="MPA1845" s="41"/>
      <c r="MPB1845" s="41"/>
      <c r="MPC1845" s="41"/>
      <c r="MPD1845" s="41"/>
      <c r="MPE1845" s="41"/>
      <c r="MPF1845" s="41"/>
      <c r="MPG1845" s="41"/>
      <c r="MPH1845" s="41"/>
      <c r="MPI1845" s="41"/>
      <c r="MPJ1845" s="41"/>
      <c r="MPK1845" s="41"/>
      <c r="MPL1845" s="41"/>
      <c r="MPM1845" s="41"/>
      <c r="MPN1845" s="41"/>
      <c r="MPO1845" s="41"/>
      <c r="MPP1845" s="41"/>
      <c r="MPQ1845" s="41"/>
      <c r="MPR1845" s="41"/>
      <c r="MPS1845" s="41"/>
      <c r="MPT1845" s="41"/>
      <c r="MPU1845" s="41"/>
      <c r="MPV1845" s="41"/>
      <c r="MPW1845" s="41"/>
      <c r="MPX1845" s="41"/>
      <c r="MPY1845" s="41"/>
      <c r="MPZ1845" s="41"/>
      <c r="MQA1845" s="41"/>
      <c r="MQB1845" s="41"/>
      <c r="MQC1845" s="41"/>
      <c r="MQD1845" s="41"/>
      <c r="MQE1845" s="41"/>
      <c r="MQF1845" s="41"/>
      <c r="MQG1845" s="41"/>
      <c r="MQH1845" s="41"/>
      <c r="MQI1845" s="41"/>
      <c r="MQJ1845" s="41"/>
      <c r="MQK1845" s="41"/>
      <c r="MQL1845" s="41"/>
      <c r="MQM1845" s="41"/>
      <c r="MQN1845" s="41"/>
      <c r="MQO1845" s="41"/>
      <c r="MQP1845" s="41"/>
      <c r="MQQ1845" s="41"/>
      <c r="MQR1845" s="41"/>
      <c r="MQS1845" s="41"/>
      <c r="MQT1845" s="41"/>
      <c r="MQU1845" s="41"/>
      <c r="MQV1845" s="41"/>
      <c r="MQW1845" s="41"/>
      <c r="MQX1845" s="41"/>
      <c r="MQY1845" s="41"/>
      <c r="MQZ1845" s="41"/>
      <c r="MRA1845" s="41"/>
      <c r="MRB1845" s="41"/>
      <c r="MRC1845" s="41"/>
      <c r="MRD1845" s="41"/>
      <c r="MRE1845" s="41"/>
      <c r="MRF1845" s="41"/>
      <c r="MRG1845" s="41"/>
      <c r="MRH1845" s="41"/>
      <c r="MRI1845" s="41"/>
      <c r="MRJ1845" s="41"/>
      <c r="MRK1845" s="41"/>
      <c r="MRL1845" s="41"/>
      <c r="MRM1845" s="41"/>
      <c r="MRN1845" s="41"/>
      <c r="MRO1845" s="41"/>
      <c r="MRP1845" s="41"/>
      <c r="MRQ1845" s="41"/>
      <c r="MRR1845" s="41"/>
      <c r="MRS1845" s="41"/>
      <c r="MRT1845" s="41"/>
      <c r="MRU1845" s="41"/>
      <c r="MRV1845" s="41"/>
      <c r="MRW1845" s="41"/>
      <c r="MRX1845" s="41"/>
      <c r="MRY1845" s="41"/>
      <c r="MRZ1845" s="41"/>
      <c r="MSA1845" s="41"/>
      <c r="MSB1845" s="41"/>
      <c r="MSC1845" s="41"/>
      <c r="MSD1845" s="41"/>
      <c r="MSE1845" s="41"/>
      <c r="MSF1845" s="41"/>
      <c r="MSG1845" s="41"/>
      <c r="MSH1845" s="41"/>
      <c r="MSI1845" s="41"/>
      <c r="MSJ1845" s="41"/>
      <c r="MSK1845" s="41"/>
      <c r="MSL1845" s="41"/>
      <c r="MSM1845" s="41"/>
      <c r="MSN1845" s="41"/>
      <c r="MSO1845" s="41"/>
      <c r="MSP1845" s="41"/>
      <c r="MSQ1845" s="41"/>
      <c r="MSR1845" s="41"/>
      <c r="MSS1845" s="41"/>
      <c r="MST1845" s="41"/>
      <c r="MSU1845" s="41"/>
      <c r="MSV1845" s="41"/>
      <c r="MSW1845" s="41"/>
      <c r="MSX1845" s="41"/>
      <c r="MSY1845" s="41"/>
      <c r="MSZ1845" s="41"/>
      <c r="MTA1845" s="41"/>
      <c r="MTB1845" s="41"/>
      <c r="MTC1845" s="41"/>
      <c r="MTD1845" s="41"/>
      <c r="MTE1845" s="41"/>
      <c r="MTF1845" s="41"/>
      <c r="MTG1845" s="41"/>
      <c r="MTH1845" s="41"/>
      <c r="MTI1845" s="41"/>
      <c r="MTJ1845" s="41"/>
      <c r="MTK1845" s="41"/>
      <c r="MTL1845" s="41"/>
      <c r="MTM1845" s="41"/>
      <c r="MTN1845" s="41"/>
      <c r="MTO1845" s="41"/>
      <c r="MTP1845" s="41"/>
      <c r="MTQ1845" s="41"/>
      <c r="MTR1845" s="41"/>
      <c r="MTS1845" s="41"/>
      <c r="MTT1845" s="41"/>
      <c r="MTU1845" s="41"/>
      <c r="MTV1845" s="41"/>
      <c r="MTW1845" s="41"/>
      <c r="MTX1845" s="41"/>
      <c r="MTY1845" s="41"/>
      <c r="MTZ1845" s="41"/>
      <c r="MUA1845" s="41"/>
      <c r="MUB1845" s="41"/>
      <c r="MUC1845" s="41"/>
      <c r="MUD1845" s="41"/>
      <c r="MUE1845" s="41"/>
      <c r="MUF1845" s="41"/>
      <c r="MUG1845" s="41"/>
      <c r="MUH1845" s="41"/>
      <c r="MUI1845" s="41"/>
      <c r="MUJ1845" s="41"/>
      <c r="MUK1845" s="41"/>
      <c r="MUL1845" s="41"/>
      <c r="MUM1845" s="41"/>
      <c r="MUN1845" s="41"/>
      <c r="MUO1845" s="41"/>
      <c r="MUP1845" s="41"/>
      <c r="MUQ1845" s="41"/>
      <c r="MUR1845" s="41"/>
      <c r="MUS1845" s="41"/>
      <c r="MUT1845" s="41"/>
      <c r="MUU1845" s="41"/>
      <c r="MUV1845" s="41"/>
      <c r="MUW1845" s="41"/>
      <c r="MUX1845" s="41"/>
      <c r="MUY1845" s="41"/>
      <c r="MUZ1845" s="41"/>
      <c r="MVA1845" s="41"/>
      <c r="MVB1845" s="41"/>
      <c r="MVC1845" s="41"/>
      <c r="MVD1845" s="41"/>
      <c r="MVE1845" s="41"/>
      <c r="MVF1845" s="41"/>
      <c r="MVG1845" s="41"/>
      <c r="MVH1845" s="41"/>
      <c r="MVI1845" s="41"/>
      <c r="MVJ1845" s="41"/>
      <c r="MVK1845" s="41"/>
      <c r="MVL1845" s="41"/>
      <c r="MVM1845" s="41"/>
      <c r="MVN1845" s="41"/>
      <c r="MVO1845" s="41"/>
      <c r="MVP1845" s="41"/>
      <c r="MVQ1845" s="41"/>
      <c r="MVR1845" s="41"/>
      <c r="MVS1845" s="41"/>
      <c r="MVT1845" s="41"/>
      <c r="MVU1845" s="41"/>
      <c r="MVV1845" s="41"/>
      <c r="MVW1845" s="41"/>
      <c r="MVX1845" s="41"/>
      <c r="MVY1845" s="41"/>
      <c r="MVZ1845" s="41"/>
      <c r="MWA1845" s="41"/>
      <c r="MWB1845" s="41"/>
      <c r="MWC1845" s="41"/>
      <c r="MWD1845" s="41"/>
      <c r="MWE1845" s="41"/>
      <c r="MWF1845" s="41"/>
      <c r="MWG1845" s="41"/>
      <c r="MWH1845" s="41"/>
      <c r="MWI1845" s="41"/>
      <c r="MWJ1845" s="41"/>
      <c r="MWK1845" s="41"/>
      <c r="MWL1845" s="41"/>
      <c r="MWM1845" s="41"/>
      <c r="MWN1845" s="41"/>
      <c r="MWO1845" s="41"/>
      <c r="MWP1845" s="41"/>
      <c r="MWQ1845" s="41"/>
      <c r="MWR1845" s="41"/>
      <c r="MWS1845" s="41"/>
      <c r="MWT1845" s="41"/>
      <c r="MWU1845" s="41"/>
      <c r="MWV1845" s="41"/>
      <c r="MWW1845" s="41"/>
      <c r="MWX1845" s="41"/>
      <c r="MWY1845" s="41"/>
      <c r="MWZ1845" s="41"/>
      <c r="MXA1845" s="41"/>
      <c r="MXB1845" s="41"/>
      <c r="MXC1845" s="41"/>
      <c r="MXD1845" s="41"/>
      <c r="MXE1845" s="41"/>
      <c r="MXF1845" s="41"/>
      <c r="MXG1845" s="41"/>
      <c r="MXH1845" s="41"/>
      <c r="MXI1845" s="41"/>
      <c r="MXJ1845" s="41"/>
      <c r="MXK1845" s="41"/>
      <c r="MXL1845" s="41"/>
      <c r="MXM1845" s="41"/>
      <c r="MXN1845" s="41"/>
      <c r="MXO1845" s="41"/>
      <c r="MXP1845" s="41"/>
      <c r="MXQ1845" s="41"/>
      <c r="MXR1845" s="41"/>
      <c r="MXS1845" s="41"/>
      <c r="MXT1845" s="41"/>
      <c r="MXU1845" s="41"/>
      <c r="MXV1845" s="41"/>
      <c r="MXW1845" s="41"/>
      <c r="MXX1845" s="41"/>
      <c r="MXY1845" s="41"/>
      <c r="MXZ1845" s="41"/>
      <c r="MYA1845" s="41"/>
      <c r="MYB1845" s="41"/>
      <c r="MYC1845" s="41"/>
      <c r="MYD1845" s="41"/>
      <c r="MYE1845" s="41"/>
      <c r="MYF1845" s="41"/>
      <c r="MYG1845" s="41"/>
      <c r="MYH1845" s="41"/>
      <c r="MYI1845" s="41"/>
      <c r="MYJ1845" s="41"/>
      <c r="MYK1845" s="41"/>
      <c r="MYL1845" s="41"/>
      <c r="MYM1845" s="41"/>
      <c r="MYN1845" s="41"/>
      <c r="MYO1845" s="41"/>
      <c r="MYP1845" s="41"/>
      <c r="MYQ1845" s="41"/>
      <c r="MYR1845" s="41"/>
      <c r="MYS1845" s="41"/>
      <c r="MYT1845" s="41"/>
      <c r="MYU1845" s="41"/>
      <c r="MYV1845" s="41"/>
      <c r="MYW1845" s="41"/>
      <c r="MYX1845" s="41"/>
      <c r="MYY1845" s="41"/>
      <c r="MYZ1845" s="41"/>
      <c r="MZA1845" s="41"/>
      <c r="MZB1845" s="41"/>
      <c r="MZC1845" s="41"/>
      <c r="MZD1845" s="41"/>
      <c r="MZE1845" s="41"/>
      <c r="MZF1845" s="41"/>
      <c r="MZG1845" s="41"/>
      <c r="MZH1845" s="41"/>
      <c r="MZI1845" s="41"/>
      <c r="MZJ1845" s="41"/>
      <c r="MZK1845" s="41"/>
      <c r="MZL1845" s="41"/>
      <c r="MZM1845" s="41"/>
      <c r="MZN1845" s="41"/>
      <c r="MZO1845" s="41"/>
      <c r="MZP1845" s="41"/>
      <c r="MZQ1845" s="41"/>
      <c r="MZR1845" s="41"/>
      <c r="MZS1845" s="41"/>
      <c r="MZT1845" s="41"/>
      <c r="MZU1845" s="41"/>
      <c r="MZV1845" s="41"/>
      <c r="MZW1845" s="41"/>
      <c r="MZX1845" s="41"/>
      <c r="MZY1845" s="41"/>
      <c r="MZZ1845" s="41"/>
      <c r="NAA1845" s="41"/>
      <c r="NAB1845" s="41"/>
      <c r="NAC1845" s="41"/>
      <c r="NAD1845" s="41"/>
      <c r="NAE1845" s="41"/>
      <c r="NAF1845" s="41"/>
      <c r="NAG1845" s="41"/>
      <c r="NAH1845" s="41"/>
      <c r="NAI1845" s="41"/>
      <c r="NAJ1845" s="41"/>
      <c r="NAK1845" s="41"/>
      <c r="NAL1845" s="41"/>
      <c r="NAM1845" s="41"/>
      <c r="NAN1845" s="41"/>
      <c r="NAO1845" s="41"/>
      <c r="NAP1845" s="41"/>
      <c r="NAQ1845" s="41"/>
      <c r="NAR1845" s="41"/>
      <c r="NAS1845" s="41"/>
      <c r="NAT1845" s="41"/>
      <c r="NAU1845" s="41"/>
      <c r="NAV1845" s="41"/>
      <c r="NAW1845" s="41"/>
      <c r="NAX1845" s="41"/>
      <c r="NAY1845" s="41"/>
      <c r="NAZ1845" s="41"/>
      <c r="NBA1845" s="41"/>
      <c r="NBB1845" s="41"/>
      <c r="NBC1845" s="41"/>
      <c r="NBD1845" s="41"/>
      <c r="NBE1845" s="41"/>
      <c r="NBF1845" s="41"/>
      <c r="NBG1845" s="41"/>
      <c r="NBH1845" s="41"/>
      <c r="NBI1845" s="41"/>
      <c r="NBJ1845" s="41"/>
      <c r="NBK1845" s="41"/>
      <c r="NBL1845" s="41"/>
      <c r="NBM1845" s="41"/>
      <c r="NBN1845" s="41"/>
      <c r="NBO1845" s="41"/>
      <c r="NBP1845" s="41"/>
      <c r="NBQ1845" s="41"/>
      <c r="NBR1845" s="41"/>
      <c r="NBS1845" s="41"/>
      <c r="NBT1845" s="41"/>
      <c r="NBU1845" s="41"/>
      <c r="NBV1845" s="41"/>
      <c r="NBW1845" s="41"/>
      <c r="NBX1845" s="41"/>
      <c r="NBY1845" s="41"/>
      <c r="NBZ1845" s="41"/>
      <c r="NCA1845" s="41"/>
      <c r="NCB1845" s="41"/>
      <c r="NCC1845" s="41"/>
      <c r="NCD1845" s="41"/>
      <c r="NCE1845" s="41"/>
      <c r="NCF1845" s="41"/>
      <c r="NCG1845" s="41"/>
      <c r="NCH1845" s="41"/>
      <c r="NCI1845" s="41"/>
      <c r="NCJ1845" s="41"/>
      <c r="NCK1845" s="41"/>
      <c r="NCL1845" s="41"/>
      <c r="NCM1845" s="41"/>
      <c r="NCN1845" s="41"/>
      <c r="NCO1845" s="41"/>
      <c r="NCP1845" s="41"/>
      <c r="NCQ1845" s="41"/>
      <c r="NCR1845" s="41"/>
      <c r="NCS1845" s="41"/>
      <c r="NCT1845" s="41"/>
      <c r="NCU1845" s="41"/>
      <c r="NCV1845" s="41"/>
      <c r="NCW1845" s="41"/>
      <c r="NCX1845" s="41"/>
      <c r="NCY1845" s="41"/>
      <c r="NCZ1845" s="41"/>
      <c r="NDA1845" s="41"/>
      <c r="NDB1845" s="41"/>
      <c r="NDC1845" s="41"/>
      <c r="NDD1845" s="41"/>
      <c r="NDE1845" s="41"/>
      <c r="NDF1845" s="41"/>
      <c r="NDG1845" s="41"/>
      <c r="NDH1845" s="41"/>
      <c r="NDI1845" s="41"/>
      <c r="NDJ1845" s="41"/>
      <c r="NDK1845" s="41"/>
      <c r="NDL1845" s="41"/>
      <c r="NDM1845" s="41"/>
      <c r="NDN1845" s="41"/>
      <c r="NDO1845" s="41"/>
      <c r="NDP1845" s="41"/>
      <c r="NDQ1845" s="41"/>
      <c r="NDR1845" s="41"/>
      <c r="NDS1845" s="41"/>
      <c r="NDT1845" s="41"/>
      <c r="NDU1845" s="41"/>
      <c r="NDV1845" s="41"/>
      <c r="NDW1845" s="41"/>
      <c r="NDX1845" s="41"/>
      <c r="NDY1845" s="41"/>
      <c r="NDZ1845" s="41"/>
      <c r="NEA1845" s="41"/>
      <c r="NEB1845" s="41"/>
      <c r="NEC1845" s="41"/>
      <c r="NED1845" s="41"/>
      <c r="NEE1845" s="41"/>
      <c r="NEF1845" s="41"/>
      <c r="NEG1845" s="41"/>
      <c r="NEH1845" s="41"/>
      <c r="NEI1845" s="41"/>
      <c r="NEJ1845" s="41"/>
      <c r="NEK1845" s="41"/>
      <c r="NEL1845" s="41"/>
      <c r="NEM1845" s="41"/>
      <c r="NEN1845" s="41"/>
      <c r="NEO1845" s="41"/>
      <c r="NEP1845" s="41"/>
      <c r="NEQ1845" s="41"/>
      <c r="NER1845" s="41"/>
      <c r="NES1845" s="41"/>
      <c r="NET1845" s="41"/>
      <c r="NEU1845" s="41"/>
      <c r="NEV1845" s="41"/>
      <c r="NEW1845" s="41"/>
      <c r="NEX1845" s="41"/>
      <c r="NEY1845" s="41"/>
      <c r="NEZ1845" s="41"/>
      <c r="NFA1845" s="41"/>
      <c r="NFB1845" s="41"/>
      <c r="NFC1845" s="41"/>
      <c r="NFD1845" s="41"/>
      <c r="NFE1845" s="41"/>
      <c r="NFF1845" s="41"/>
      <c r="NFG1845" s="41"/>
      <c r="NFH1845" s="41"/>
      <c r="NFI1845" s="41"/>
      <c r="NFJ1845" s="41"/>
      <c r="NFK1845" s="41"/>
      <c r="NFL1845" s="41"/>
      <c r="NFM1845" s="41"/>
      <c r="NFN1845" s="41"/>
      <c r="NFO1845" s="41"/>
      <c r="NFP1845" s="41"/>
      <c r="NFQ1845" s="41"/>
      <c r="NFR1845" s="41"/>
      <c r="NFS1845" s="41"/>
      <c r="NFT1845" s="41"/>
      <c r="NFU1845" s="41"/>
      <c r="NFV1845" s="41"/>
      <c r="NFW1845" s="41"/>
      <c r="NFX1845" s="41"/>
      <c r="NFY1845" s="41"/>
      <c r="NFZ1845" s="41"/>
      <c r="NGA1845" s="41"/>
      <c r="NGB1845" s="41"/>
      <c r="NGC1845" s="41"/>
      <c r="NGD1845" s="41"/>
      <c r="NGE1845" s="41"/>
      <c r="NGF1845" s="41"/>
      <c r="NGG1845" s="41"/>
      <c r="NGH1845" s="41"/>
      <c r="NGI1845" s="41"/>
      <c r="NGJ1845" s="41"/>
      <c r="NGK1845" s="41"/>
      <c r="NGL1845" s="41"/>
      <c r="NGM1845" s="41"/>
      <c r="NGN1845" s="41"/>
      <c r="NGO1845" s="41"/>
      <c r="NGP1845" s="41"/>
      <c r="NGQ1845" s="41"/>
      <c r="NGR1845" s="41"/>
      <c r="NGS1845" s="41"/>
      <c r="NGT1845" s="41"/>
      <c r="NGU1845" s="41"/>
      <c r="NGV1845" s="41"/>
      <c r="NGW1845" s="41"/>
      <c r="NGX1845" s="41"/>
      <c r="NGY1845" s="41"/>
      <c r="NGZ1845" s="41"/>
      <c r="NHA1845" s="41"/>
      <c r="NHB1845" s="41"/>
      <c r="NHC1845" s="41"/>
      <c r="NHD1845" s="41"/>
      <c r="NHE1845" s="41"/>
      <c r="NHF1845" s="41"/>
      <c r="NHG1845" s="41"/>
      <c r="NHH1845" s="41"/>
      <c r="NHI1845" s="41"/>
      <c r="NHJ1845" s="41"/>
      <c r="NHK1845" s="41"/>
      <c r="NHL1845" s="41"/>
      <c r="NHM1845" s="41"/>
      <c r="NHN1845" s="41"/>
      <c r="NHO1845" s="41"/>
      <c r="NHP1845" s="41"/>
      <c r="NHQ1845" s="41"/>
      <c r="NHR1845" s="41"/>
      <c r="NHS1845" s="41"/>
      <c r="NHT1845" s="41"/>
      <c r="NHU1845" s="41"/>
      <c r="NHV1845" s="41"/>
      <c r="NHW1845" s="41"/>
      <c r="NHX1845" s="41"/>
      <c r="NHY1845" s="41"/>
      <c r="NHZ1845" s="41"/>
      <c r="NIA1845" s="41"/>
      <c r="NIB1845" s="41"/>
      <c r="NIC1845" s="41"/>
      <c r="NID1845" s="41"/>
      <c r="NIE1845" s="41"/>
      <c r="NIF1845" s="41"/>
      <c r="NIG1845" s="41"/>
      <c r="NIH1845" s="41"/>
      <c r="NII1845" s="41"/>
      <c r="NIJ1845" s="41"/>
      <c r="NIK1845" s="41"/>
      <c r="NIL1845" s="41"/>
      <c r="NIM1845" s="41"/>
      <c r="NIN1845" s="41"/>
      <c r="NIO1845" s="41"/>
      <c r="NIP1845" s="41"/>
      <c r="NIQ1845" s="41"/>
      <c r="NIR1845" s="41"/>
      <c r="NIS1845" s="41"/>
      <c r="NIT1845" s="41"/>
      <c r="NIU1845" s="41"/>
      <c r="NIV1845" s="41"/>
      <c r="NIW1845" s="41"/>
      <c r="NIX1845" s="41"/>
      <c r="NIY1845" s="41"/>
      <c r="NIZ1845" s="41"/>
      <c r="NJA1845" s="41"/>
      <c r="NJB1845" s="41"/>
      <c r="NJC1845" s="41"/>
      <c r="NJD1845" s="41"/>
      <c r="NJE1845" s="41"/>
      <c r="NJF1845" s="41"/>
      <c r="NJG1845" s="41"/>
      <c r="NJH1845" s="41"/>
      <c r="NJI1845" s="41"/>
      <c r="NJJ1845" s="41"/>
      <c r="NJK1845" s="41"/>
      <c r="NJL1845" s="41"/>
      <c r="NJM1845" s="41"/>
      <c r="NJN1845" s="41"/>
      <c r="NJO1845" s="41"/>
      <c r="NJP1845" s="41"/>
      <c r="NJQ1845" s="41"/>
      <c r="NJR1845" s="41"/>
      <c r="NJS1845" s="41"/>
      <c r="NJT1845" s="41"/>
      <c r="NJU1845" s="41"/>
      <c r="NJV1845" s="41"/>
      <c r="NJW1845" s="41"/>
      <c r="NJX1845" s="41"/>
      <c r="NJY1845" s="41"/>
      <c r="NJZ1845" s="41"/>
      <c r="NKA1845" s="41"/>
      <c r="NKB1845" s="41"/>
      <c r="NKC1845" s="41"/>
      <c r="NKD1845" s="41"/>
      <c r="NKE1845" s="41"/>
      <c r="NKF1845" s="41"/>
      <c r="NKG1845" s="41"/>
      <c r="NKH1845" s="41"/>
      <c r="NKI1845" s="41"/>
      <c r="NKJ1845" s="41"/>
      <c r="NKK1845" s="41"/>
      <c r="NKL1845" s="41"/>
      <c r="NKM1845" s="41"/>
      <c r="NKN1845" s="41"/>
      <c r="NKO1845" s="41"/>
      <c r="NKP1845" s="41"/>
      <c r="NKQ1845" s="41"/>
      <c r="NKR1845" s="41"/>
      <c r="NKS1845" s="41"/>
      <c r="NKT1845" s="41"/>
      <c r="NKU1845" s="41"/>
      <c r="NKV1845" s="41"/>
      <c r="NKW1845" s="41"/>
      <c r="NKX1845" s="41"/>
      <c r="NKY1845" s="41"/>
      <c r="NKZ1845" s="41"/>
      <c r="NLA1845" s="41"/>
      <c r="NLB1845" s="41"/>
      <c r="NLC1845" s="41"/>
      <c r="NLD1845" s="41"/>
      <c r="NLE1845" s="41"/>
      <c r="NLF1845" s="41"/>
      <c r="NLG1845" s="41"/>
      <c r="NLH1845" s="41"/>
      <c r="NLI1845" s="41"/>
      <c r="NLJ1845" s="41"/>
      <c r="NLK1845" s="41"/>
      <c r="NLL1845" s="41"/>
      <c r="NLM1845" s="41"/>
      <c r="NLN1845" s="41"/>
      <c r="NLO1845" s="41"/>
      <c r="NLP1845" s="41"/>
      <c r="NLQ1845" s="41"/>
      <c r="NLR1845" s="41"/>
      <c r="NLS1845" s="41"/>
      <c r="NLT1845" s="41"/>
      <c r="NLU1845" s="41"/>
      <c r="NLV1845" s="41"/>
      <c r="NLW1845" s="41"/>
      <c r="NLX1845" s="41"/>
      <c r="NLY1845" s="41"/>
      <c r="NLZ1845" s="41"/>
      <c r="NMA1845" s="41"/>
      <c r="NMB1845" s="41"/>
      <c r="NMC1845" s="41"/>
      <c r="NMD1845" s="41"/>
      <c r="NME1845" s="41"/>
      <c r="NMF1845" s="41"/>
      <c r="NMG1845" s="41"/>
      <c r="NMH1845" s="41"/>
      <c r="NMI1845" s="41"/>
      <c r="NMJ1845" s="41"/>
      <c r="NMK1845" s="41"/>
      <c r="NML1845" s="41"/>
      <c r="NMM1845" s="41"/>
      <c r="NMN1845" s="41"/>
      <c r="NMO1845" s="41"/>
      <c r="NMP1845" s="41"/>
      <c r="NMQ1845" s="41"/>
      <c r="NMR1845" s="41"/>
      <c r="NMS1845" s="41"/>
      <c r="NMT1845" s="41"/>
      <c r="NMU1845" s="41"/>
      <c r="NMV1845" s="41"/>
      <c r="NMW1845" s="41"/>
      <c r="NMX1845" s="41"/>
      <c r="NMY1845" s="41"/>
      <c r="NMZ1845" s="41"/>
      <c r="NNA1845" s="41"/>
      <c r="NNB1845" s="41"/>
      <c r="NNC1845" s="41"/>
      <c r="NND1845" s="41"/>
      <c r="NNE1845" s="41"/>
      <c r="NNF1845" s="41"/>
      <c r="NNG1845" s="41"/>
      <c r="NNH1845" s="41"/>
      <c r="NNI1845" s="41"/>
      <c r="NNJ1845" s="41"/>
      <c r="NNK1845" s="41"/>
      <c r="NNL1845" s="41"/>
      <c r="NNM1845" s="41"/>
      <c r="NNN1845" s="41"/>
      <c r="NNO1845" s="41"/>
      <c r="NNP1845" s="41"/>
      <c r="NNQ1845" s="41"/>
      <c r="NNR1845" s="41"/>
      <c r="NNS1845" s="41"/>
      <c r="NNT1845" s="41"/>
      <c r="NNU1845" s="41"/>
      <c r="NNV1845" s="41"/>
      <c r="NNW1845" s="41"/>
      <c r="NNX1845" s="41"/>
      <c r="NNY1845" s="41"/>
      <c r="NNZ1845" s="41"/>
      <c r="NOA1845" s="41"/>
      <c r="NOB1845" s="41"/>
      <c r="NOC1845" s="41"/>
      <c r="NOD1845" s="41"/>
      <c r="NOE1845" s="41"/>
      <c r="NOF1845" s="41"/>
      <c r="NOG1845" s="41"/>
      <c r="NOH1845" s="41"/>
      <c r="NOI1845" s="41"/>
      <c r="NOJ1845" s="41"/>
      <c r="NOK1845" s="41"/>
      <c r="NOL1845" s="41"/>
      <c r="NOM1845" s="41"/>
      <c r="NON1845" s="41"/>
      <c r="NOO1845" s="41"/>
      <c r="NOP1845" s="41"/>
      <c r="NOQ1845" s="41"/>
      <c r="NOR1845" s="41"/>
      <c r="NOS1845" s="41"/>
      <c r="NOT1845" s="41"/>
      <c r="NOU1845" s="41"/>
      <c r="NOV1845" s="41"/>
      <c r="NOW1845" s="41"/>
      <c r="NOX1845" s="41"/>
      <c r="NOY1845" s="41"/>
      <c r="NOZ1845" s="41"/>
      <c r="NPA1845" s="41"/>
      <c r="NPB1845" s="41"/>
      <c r="NPC1845" s="41"/>
      <c r="NPD1845" s="41"/>
      <c r="NPE1845" s="41"/>
      <c r="NPF1845" s="41"/>
      <c r="NPG1845" s="41"/>
      <c r="NPH1845" s="41"/>
      <c r="NPI1845" s="41"/>
      <c r="NPJ1845" s="41"/>
      <c r="NPK1845" s="41"/>
      <c r="NPL1845" s="41"/>
      <c r="NPM1845" s="41"/>
      <c r="NPN1845" s="41"/>
      <c r="NPO1845" s="41"/>
      <c r="NPP1845" s="41"/>
      <c r="NPQ1845" s="41"/>
      <c r="NPR1845" s="41"/>
      <c r="NPS1845" s="41"/>
      <c r="NPT1845" s="41"/>
      <c r="NPU1845" s="41"/>
      <c r="NPV1845" s="41"/>
      <c r="NPW1845" s="41"/>
      <c r="NPX1845" s="41"/>
      <c r="NPY1845" s="41"/>
      <c r="NPZ1845" s="41"/>
      <c r="NQA1845" s="41"/>
      <c r="NQB1845" s="41"/>
      <c r="NQC1845" s="41"/>
      <c r="NQD1845" s="41"/>
      <c r="NQE1845" s="41"/>
      <c r="NQF1845" s="41"/>
      <c r="NQG1845" s="41"/>
      <c r="NQH1845" s="41"/>
      <c r="NQI1845" s="41"/>
      <c r="NQJ1845" s="41"/>
      <c r="NQK1845" s="41"/>
      <c r="NQL1845" s="41"/>
      <c r="NQM1845" s="41"/>
      <c r="NQN1845" s="41"/>
      <c r="NQO1845" s="41"/>
      <c r="NQP1845" s="41"/>
      <c r="NQQ1845" s="41"/>
      <c r="NQR1845" s="41"/>
      <c r="NQS1845" s="41"/>
      <c r="NQT1845" s="41"/>
      <c r="NQU1845" s="41"/>
      <c r="NQV1845" s="41"/>
      <c r="NQW1845" s="41"/>
      <c r="NQX1845" s="41"/>
      <c r="NQY1845" s="41"/>
      <c r="NQZ1845" s="41"/>
      <c r="NRA1845" s="41"/>
      <c r="NRB1845" s="41"/>
      <c r="NRC1845" s="41"/>
      <c r="NRD1845" s="41"/>
      <c r="NRE1845" s="41"/>
      <c r="NRF1845" s="41"/>
      <c r="NRG1845" s="41"/>
      <c r="NRH1845" s="41"/>
      <c r="NRI1845" s="41"/>
      <c r="NRJ1845" s="41"/>
      <c r="NRK1845" s="41"/>
      <c r="NRL1845" s="41"/>
      <c r="NRM1845" s="41"/>
      <c r="NRN1845" s="41"/>
      <c r="NRO1845" s="41"/>
      <c r="NRP1845" s="41"/>
      <c r="NRQ1845" s="41"/>
      <c r="NRR1845" s="41"/>
      <c r="NRS1845" s="41"/>
      <c r="NRT1845" s="41"/>
      <c r="NRU1845" s="41"/>
      <c r="NRV1845" s="41"/>
      <c r="NRW1845" s="41"/>
      <c r="NRX1845" s="41"/>
      <c r="NRY1845" s="41"/>
      <c r="NRZ1845" s="41"/>
      <c r="NSA1845" s="41"/>
      <c r="NSB1845" s="41"/>
      <c r="NSC1845" s="41"/>
      <c r="NSD1845" s="41"/>
      <c r="NSE1845" s="41"/>
      <c r="NSF1845" s="41"/>
      <c r="NSG1845" s="41"/>
      <c r="NSH1845" s="41"/>
      <c r="NSI1845" s="41"/>
      <c r="NSJ1845" s="41"/>
      <c r="NSK1845" s="41"/>
      <c r="NSL1845" s="41"/>
      <c r="NSM1845" s="41"/>
      <c r="NSN1845" s="41"/>
      <c r="NSO1845" s="41"/>
      <c r="NSP1845" s="41"/>
      <c r="NSQ1845" s="41"/>
      <c r="NSR1845" s="41"/>
      <c r="NSS1845" s="41"/>
      <c r="NST1845" s="41"/>
      <c r="NSU1845" s="41"/>
      <c r="NSV1845" s="41"/>
      <c r="NSW1845" s="41"/>
      <c r="NSX1845" s="41"/>
      <c r="NSY1845" s="41"/>
      <c r="NSZ1845" s="41"/>
      <c r="NTA1845" s="41"/>
      <c r="NTB1845" s="41"/>
      <c r="NTC1845" s="41"/>
      <c r="NTD1845" s="41"/>
      <c r="NTE1845" s="41"/>
      <c r="NTF1845" s="41"/>
      <c r="NTG1845" s="41"/>
      <c r="NTH1845" s="41"/>
      <c r="NTI1845" s="41"/>
      <c r="NTJ1845" s="41"/>
      <c r="NTK1845" s="41"/>
      <c r="NTL1845" s="41"/>
      <c r="NTM1845" s="41"/>
      <c r="NTN1845" s="41"/>
      <c r="NTO1845" s="41"/>
      <c r="NTP1845" s="41"/>
      <c r="NTQ1845" s="41"/>
      <c r="NTR1845" s="41"/>
      <c r="NTS1845" s="41"/>
      <c r="NTT1845" s="41"/>
      <c r="NTU1845" s="41"/>
      <c r="NTV1845" s="41"/>
      <c r="NTW1845" s="41"/>
      <c r="NTX1845" s="41"/>
      <c r="NTY1845" s="41"/>
      <c r="NTZ1845" s="41"/>
      <c r="NUA1845" s="41"/>
      <c r="NUB1845" s="41"/>
      <c r="NUC1845" s="41"/>
      <c r="NUD1845" s="41"/>
      <c r="NUE1845" s="41"/>
      <c r="NUF1845" s="41"/>
      <c r="NUG1845" s="41"/>
      <c r="NUH1845" s="41"/>
      <c r="NUI1845" s="41"/>
      <c r="NUJ1845" s="41"/>
      <c r="NUK1845" s="41"/>
      <c r="NUL1845" s="41"/>
      <c r="NUM1845" s="41"/>
      <c r="NUN1845" s="41"/>
      <c r="NUO1845" s="41"/>
      <c r="NUP1845" s="41"/>
      <c r="NUQ1845" s="41"/>
      <c r="NUR1845" s="41"/>
      <c r="NUS1845" s="41"/>
      <c r="NUT1845" s="41"/>
      <c r="NUU1845" s="41"/>
      <c r="NUV1845" s="41"/>
      <c r="NUW1845" s="41"/>
      <c r="NUX1845" s="41"/>
      <c r="NUY1845" s="41"/>
      <c r="NUZ1845" s="41"/>
      <c r="NVA1845" s="41"/>
      <c r="NVB1845" s="41"/>
      <c r="NVC1845" s="41"/>
      <c r="NVD1845" s="41"/>
      <c r="NVE1845" s="41"/>
      <c r="NVF1845" s="41"/>
      <c r="NVG1845" s="41"/>
      <c r="NVH1845" s="41"/>
      <c r="NVI1845" s="41"/>
      <c r="NVJ1845" s="41"/>
      <c r="NVK1845" s="41"/>
      <c r="NVL1845" s="41"/>
      <c r="NVM1845" s="41"/>
      <c r="NVN1845" s="41"/>
      <c r="NVO1845" s="41"/>
      <c r="NVP1845" s="41"/>
      <c r="NVQ1845" s="41"/>
      <c r="NVR1845" s="41"/>
      <c r="NVS1845" s="41"/>
      <c r="NVT1845" s="41"/>
      <c r="NVU1845" s="41"/>
      <c r="NVV1845" s="41"/>
      <c r="NVW1845" s="41"/>
      <c r="NVX1845" s="41"/>
      <c r="NVY1845" s="41"/>
      <c r="NVZ1845" s="41"/>
      <c r="NWA1845" s="41"/>
      <c r="NWB1845" s="41"/>
      <c r="NWC1845" s="41"/>
      <c r="NWD1845" s="41"/>
      <c r="NWE1845" s="41"/>
      <c r="NWF1845" s="41"/>
      <c r="NWG1845" s="41"/>
      <c r="NWH1845" s="41"/>
      <c r="NWI1845" s="41"/>
      <c r="NWJ1845" s="41"/>
      <c r="NWK1845" s="41"/>
      <c r="NWL1845" s="41"/>
      <c r="NWM1845" s="41"/>
      <c r="NWN1845" s="41"/>
      <c r="NWO1845" s="41"/>
      <c r="NWP1845" s="41"/>
      <c r="NWQ1845" s="41"/>
      <c r="NWR1845" s="41"/>
      <c r="NWS1845" s="41"/>
      <c r="NWT1845" s="41"/>
      <c r="NWU1845" s="41"/>
      <c r="NWV1845" s="41"/>
      <c r="NWW1845" s="41"/>
      <c r="NWX1845" s="41"/>
      <c r="NWY1845" s="41"/>
      <c r="NWZ1845" s="41"/>
      <c r="NXA1845" s="41"/>
      <c r="NXB1845" s="41"/>
      <c r="NXC1845" s="41"/>
      <c r="NXD1845" s="41"/>
      <c r="NXE1845" s="41"/>
      <c r="NXF1845" s="41"/>
      <c r="NXG1845" s="41"/>
      <c r="NXH1845" s="41"/>
      <c r="NXI1845" s="41"/>
      <c r="NXJ1845" s="41"/>
      <c r="NXK1845" s="41"/>
      <c r="NXL1845" s="41"/>
      <c r="NXM1845" s="41"/>
      <c r="NXN1845" s="41"/>
      <c r="NXO1845" s="41"/>
      <c r="NXP1845" s="41"/>
      <c r="NXQ1845" s="41"/>
      <c r="NXR1845" s="41"/>
      <c r="NXS1845" s="41"/>
      <c r="NXT1845" s="41"/>
      <c r="NXU1845" s="41"/>
      <c r="NXV1845" s="41"/>
      <c r="NXW1845" s="41"/>
      <c r="NXX1845" s="41"/>
      <c r="NXY1845" s="41"/>
      <c r="NXZ1845" s="41"/>
      <c r="NYA1845" s="41"/>
      <c r="NYB1845" s="41"/>
      <c r="NYC1845" s="41"/>
      <c r="NYD1845" s="41"/>
      <c r="NYE1845" s="41"/>
      <c r="NYF1845" s="41"/>
      <c r="NYG1845" s="41"/>
      <c r="NYH1845" s="41"/>
      <c r="NYI1845" s="41"/>
      <c r="NYJ1845" s="41"/>
      <c r="NYK1845" s="41"/>
      <c r="NYL1845" s="41"/>
      <c r="NYM1845" s="41"/>
      <c r="NYN1845" s="41"/>
      <c r="NYO1845" s="41"/>
      <c r="NYP1845" s="41"/>
      <c r="NYQ1845" s="41"/>
      <c r="NYR1845" s="41"/>
      <c r="NYS1845" s="41"/>
      <c r="NYT1845" s="41"/>
      <c r="NYU1845" s="41"/>
      <c r="NYV1845" s="41"/>
      <c r="NYW1845" s="41"/>
      <c r="NYX1845" s="41"/>
      <c r="NYY1845" s="41"/>
      <c r="NYZ1845" s="41"/>
      <c r="NZA1845" s="41"/>
      <c r="NZB1845" s="41"/>
      <c r="NZC1845" s="41"/>
      <c r="NZD1845" s="41"/>
      <c r="NZE1845" s="41"/>
      <c r="NZF1845" s="41"/>
      <c r="NZG1845" s="41"/>
      <c r="NZH1845" s="41"/>
      <c r="NZI1845" s="41"/>
      <c r="NZJ1845" s="41"/>
      <c r="NZK1845" s="41"/>
      <c r="NZL1845" s="41"/>
      <c r="NZM1845" s="41"/>
      <c r="NZN1845" s="41"/>
      <c r="NZO1845" s="41"/>
      <c r="NZP1845" s="41"/>
      <c r="NZQ1845" s="41"/>
      <c r="NZR1845" s="41"/>
      <c r="NZS1845" s="41"/>
      <c r="NZT1845" s="41"/>
      <c r="NZU1845" s="41"/>
      <c r="NZV1845" s="41"/>
      <c r="NZW1845" s="41"/>
      <c r="NZX1845" s="41"/>
      <c r="NZY1845" s="41"/>
      <c r="NZZ1845" s="41"/>
      <c r="OAA1845" s="41"/>
      <c r="OAB1845" s="41"/>
      <c r="OAC1845" s="41"/>
      <c r="OAD1845" s="41"/>
      <c r="OAE1845" s="41"/>
      <c r="OAF1845" s="41"/>
      <c r="OAG1845" s="41"/>
      <c r="OAH1845" s="41"/>
      <c r="OAI1845" s="41"/>
      <c r="OAJ1845" s="41"/>
      <c r="OAK1845" s="41"/>
      <c r="OAL1845" s="41"/>
      <c r="OAM1845" s="41"/>
      <c r="OAN1845" s="41"/>
      <c r="OAO1845" s="41"/>
      <c r="OAP1845" s="41"/>
      <c r="OAQ1845" s="41"/>
      <c r="OAR1845" s="41"/>
      <c r="OAS1845" s="41"/>
      <c r="OAT1845" s="41"/>
      <c r="OAU1845" s="41"/>
      <c r="OAV1845" s="41"/>
      <c r="OAW1845" s="41"/>
      <c r="OAX1845" s="41"/>
      <c r="OAY1845" s="41"/>
      <c r="OAZ1845" s="41"/>
      <c r="OBA1845" s="41"/>
      <c r="OBB1845" s="41"/>
      <c r="OBC1845" s="41"/>
      <c r="OBD1845" s="41"/>
      <c r="OBE1845" s="41"/>
      <c r="OBF1845" s="41"/>
      <c r="OBG1845" s="41"/>
      <c r="OBH1845" s="41"/>
      <c r="OBI1845" s="41"/>
      <c r="OBJ1845" s="41"/>
      <c r="OBK1845" s="41"/>
      <c r="OBL1845" s="41"/>
      <c r="OBM1845" s="41"/>
      <c r="OBN1845" s="41"/>
      <c r="OBO1845" s="41"/>
      <c r="OBP1845" s="41"/>
      <c r="OBQ1845" s="41"/>
      <c r="OBR1845" s="41"/>
      <c r="OBS1845" s="41"/>
      <c r="OBT1845" s="41"/>
      <c r="OBU1845" s="41"/>
      <c r="OBV1845" s="41"/>
      <c r="OBW1845" s="41"/>
      <c r="OBX1845" s="41"/>
      <c r="OBY1845" s="41"/>
      <c r="OBZ1845" s="41"/>
      <c r="OCA1845" s="41"/>
      <c r="OCB1845" s="41"/>
      <c r="OCC1845" s="41"/>
      <c r="OCD1845" s="41"/>
      <c r="OCE1845" s="41"/>
      <c r="OCF1845" s="41"/>
      <c r="OCG1845" s="41"/>
      <c r="OCH1845" s="41"/>
      <c r="OCI1845" s="41"/>
      <c r="OCJ1845" s="41"/>
      <c r="OCK1845" s="41"/>
      <c r="OCL1845" s="41"/>
      <c r="OCM1845" s="41"/>
      <c r="OCN1845" s="41"/>
      <c r="OCO1845" s="41"/>
      <c r="OCP1845" s="41"/>
      <c r="OCQ1845" s="41"/>
      <c r="OCR1845" s="41"/>
      <c r="OCS1845" s="41"/>
      <c r="OCT1845" s="41"/>
      <c r="OCU1845" s="41"/>
      <c r="OCV1845" s="41"/>
      <c r="OCW1845" s="41"/>
      <c r="OCX1845" s="41"/>
      <c r="OCY1845" s="41"/>
      <c r="OCZ1845" s="41"/>
      <c r="ODA1845" s="41"/>
      <c r="ODB1845" s="41"/>
      <c r="ODC1845" s="41"/>
      <c r="ODD1845" s="41"/>
      <c r="ODE1845" s="41"/>
      <c r="ODF1845" s="41"/>
      <c r="ODG1845" s="41"/>
      <c r="ODH1845" s="41"/>
      <c r="ODI1845" s="41"/>
      <c r="ODJ1845" s="41"/>
      <c r="ODK1845" s="41"/>
      <c r="ODL1845" s="41"/>
      <c r="ODM1845" s="41"/>
      <c r="ODN1845" s="41"/>
      <c r="ODO1845" s="41"/>
      <c r="ODP1845" s="41"/>
      <c r="ODQ1845" s="41"/>
      <c r="ODR1845" s="41"/>
      <c r="ODS1845" s="41"/>
      <c r="ODT1845" s="41"/>
      <c r="ODU1845" s="41"/>
      <c r="ODV1845" s="41"/>
      <c r="ODW1845" s="41"/>
      <c r="ODX1845" s="41"/>
      <c r="ODY1845" s="41"/>
      <c r="ODZ1845" s="41"/>
      <c r="OEA1845" s="41"/>
      <c r="OEB1845" s="41"/>
      <c r="OEC1845" s="41"/>
      <c r="OED1845" s="41"/>
      <c r="OEE1845" s="41"/>
      <c r="OEF1845" s="41"/>
      <c r="OEG1845" s="41"/>
      <c r="OEH1845" s="41"/>
      <c r="OEI1845" s="41"/>
      <c r="OEJ1845" s="41"/>
      <c r="OEK1845" s="41"/>
      <c r="OEL1845" s="41"/>
      <c r="OEM1845" s="41"/>
      <c r="OEN1845" s="41"/>
      <c r="OEO1845" s="41"/>
      <c r="OEP1845" s="41"/>
      <c r="OEQ1845" s="41"/>
      <c r="OER1845" s="41"/>
      <c r="OES1845" s="41"/>
      <c r="OET1845" s="41"/>
      <c r="OEU1845" s="41"/>
      <c r="OEV1845" s="41"/>
      <c r="OEW1845" s="41"/>
      <c r="OEX1845" s="41"/>
      <c r="OEY1845" s="41"/>
      <c r="OEZ1845" s="41"/>
      <c r="OFA1845" s="41"/>
      <c r="OFB1845" s="41"/>
      <c r="OFC1845" s="41"/>
      <c r="OFD1845" s="41"/>
      <c r="OFE1845" s="41"/>
      <c r="OFF1845" s="41"/>
      <c r="OFG1845" s="41"/>
      <c r="OFH1845" s="41"/>
      <c r="OFI1845" s="41"/>
      <c r="OFJ1845" s="41"/>
      <c r="OFK1845" s="41"/>
      <c r="OFL1845" s="41"/>
      <c r="OFM1845" s="41"/>
      <c r="OFN1845" s="41"/>
      <c r="OFO1845" s="41"/>
      <c r="OFP1845" s="41"/>
      <c r="OFQ1845" s="41"/>
      <c r="OFR1845" s="41"/>
      <c r="OFS1845" s="41"/>
      <c r="OFT1845" s="41"/>
      <c r="OFU1845" s="41"/>
      <c r="OFV1845" s="41"/>
      <c r="OFW1845" s="41"/>
      <c r="OFX1845" s="41"/>
      <c r="OFY1845" s="41"/>
      <c r="OFZ1845" s="41"/>
      <c r="OGA1845" s="41"/>
      <c r="OGB1845" s="41"/>
      <c r="OGC1845" s="41"/>
      <c r="OGD1845" s="41"/>
      <c r="OGE1845" s="41"/>
      <c r="OGF1845" s="41"/>
      <c r="OGG1845" s="41"/>
      <c r="OGH1845" s="41"/>
      <c r="OGI1845" s="41"/>
      <c r="OGJ1845" s="41"/>
      <c r="OGK1845" s="41"/>
      <c r="OGL1845" s="41"/>
      <c r="OGM1845" s="41"/>
      <c r="OGN1845" s="41"/>
      <c r="OGO1845" s="41"/>
      <c r="OGP1845" s="41"/>
      <c r="OGQ1845" s="41"/>
      <c r="OGR1845" s="41"/>
      <c r="OGS1845" s="41"/>
      <c r="OGT1845" s="41"/>
      <c r="OGU1845" s="41"/>
      <c r="OGV1845" s="41"/>
      <c r="OGW1845" s="41"/>
      <c r="OGX1845" s="41"/>
      <c r="OGY1845" s="41"/>
      <c r="OGZ1845" s="41"/>
      <c r="OHA1845" s="41"/>
      <c r="OHB1845" s="41"/>
      <c r="OHC1845" s="41"/>
      <c r="OHD1845" s="41"/>
      <c r="OHE1845" s="41"/>
      <c r="OHF1845" s="41"/>
      <c r="OHG1845" s="41"/>
      <c r="OHH1845" s="41"/>
      <c r="OHI1845" s="41"/>
      <c r="OHJ1845" s="41"/>
      <c r="OHK1845" s="41"/>
      <c r="OHL1845" s="41"/>
      <c r="OHM1845" s="41"/>
      <c r="OHN1845" s="41"/>
      <c r="OHO1845" s="41"/>
      <c r="OHP1845" s="41"/>
      <c r="OHQ1845" s="41"/>
      <c r="OHR1845" s="41"/>
      <c r="OHS1845" s="41"/>
      <c r="OHT1845" s="41"/>
      <c r="OHU1845" s="41"/>
      <c r="OHV1845" s="41"/>
      <c r="OHW1845" s="41"/>
      <c r="OHX1845" s="41"/>
      <c r="OHY1845" s="41"/>
      <c r="OHZ1845" s="41"/>
      <c r="OIA1845" s="41"/>
      <c r="OIB1845" s="41"/>
      <c r="OIC1845" s="41"/>
      <c r="OID1845" s="41"/>
      <c r="OIE1845" s="41"/>
      <c r="OIF1845" s="41"/>
      <c r="OIG1845" s="41"/>
      <c r="OIH1845" s="41"/>
      <c r="OII1845" s="41"/>
      <c r="OIJ1845" s="41"/>
      <c r="OIK1845" s="41"/>
      <c r="OIL1845" s="41"/>
      <c r="OIM1845" s="41"/>
      <c r="OIN1845" s="41"/>
      <c r="OIO1845" s="41"/>
      <c r="OIP1845" s="41"/>
      <c r="OIQ1845" s="41"/>
      <c r="OIR1845" s="41"/>
      <c r="OIS1845" s="41"/>
      <c r="OIT1845" s="41"/>
      <c r="OIU1845" s="41"/>
      <c r="OIV1845" s="41"/>
      <c r="OIW1845" s="41"/>
      <c r="OIX1845" s="41"/>
      <c r="OIY1845" s="41"/>
      <c r="OIZ1845" s="41"/>
      <c r="OJA1845" s="41"/>
      <c r="OJB1845" s="41"/>
      <c r="OJC1845" s="41"/>
      <c r="OJD1845" s="41"/>
      <c r="OJE1845" s="41"/>
      <c r="OJF1845" s="41"/>
      <c r="OJG1845" s="41"/>
      <c r="OJH1845" s="41"/>
      <c r="OJI1845" s="41"/>
      <c r="OJJ1845" s="41"/>
      <c r="OJK1845" s="41"/>
      <c r="OJL1845" s="41"/>
      <c r="OJM1845" s="41"/>
      <c r="OJN1845" s="41"/>
      <c r="OJO1845" s="41"/>
      <c r="OJP1845" s="41"/>
      <c r="OJQ1845" s="41"/>
      <c r="OJR1845" s="41"/>
      <c r="OJS1845" s="41"/>
      <c r="OJT1845" s="41"/>
      <c r="OJU1845" s="41"/>
      <c r="OJV1845" s="41"/>
      <c r="OJW1845" s="41"/>
      <c r="OJX1845" s="41"/>
      <c r="OJY1845" s="41"/>
      <c r="OJZ1845" s="41"/>
      <c r="OKA1845" s="41"/>
      <c r="OKB1845" s="41"/>
      <c r="OKC1845" s="41"/>
      <c r="OKD1845" s="41"/>
      <c r="OKE1845" s="41"/>
      <c r="OKF1845" s="41"/>
      <c r="OKG1845" s="41"/>
      <c r="OKH1845" s="41"/>
      <c r="OKI1845" s="41"/>
      <c r="OKJ1845" s="41"/>
      <c r="OKK1845" s="41"/>
      <c r="OKL1845" s="41"/>
      <c r="OKM1845" s="41"/>
      <c r="OKN1845" s="41"/>
      <c r="OKO1845" s="41"/>
      <c r="OKP1845" s="41"/>
      <c r="OKQ1845" s="41"/>
      <c r="OKR1845" s="41"/>
      <c r="OKS1845" s="41"/>
      <c r="OKT1845" s="41"/>
      <c r="OKU1845" s="41"/>
      <c r="OKV1845" s="41"/>
      <c r="OKW1845" s="41"/>
      <c r="OKX1845" s="41"/>
      <c r="OKY1845" s="41"/>
      <c r="OKZ1845" s="41"/>
      <c r="OLA1845" s="41"/>
      <c r="OLB1845" s="41"/>
      <c r="OLC1845" s="41"/>
      <c r="OLD1845" s="41"/>
      <c r="OLE1845" s="41"/>
      <c r="OLF1845" s="41"/>
      <c r="OLG1845" s="41"/>
      <c r="OLH1845" s="41"/>
      <c r="OLI1845" s="41"/>
      <c r="OLJ1845" s="41"/>
      <c r="OLK1845" s="41"/>
      <c r="OLL1845" s="41"/>
      <c r="OLM1845" s="41"/>
      <c r="OLN1845" s="41"/>
      <c r="OLO1845" s="41"/>
      <c r="OLP1845" s="41"/>
      <c r="OLQ1845" s="41"/>
      <c r="OLR1845" s="41"/>
      <c r="OLS1845" s="41"/>
      <c r="OLT1845" s="41"/>
      <c r="OLU1845" s="41"/>
      <c r="OLV1845" s="41"/>
      <c r="OLW1845" s="41"/>
      <c r="OLX1845" s="41"/>
      <c r="OLY1845" s="41"/>
      <c r="OLZ1845" s="41"/>
      <c r="OMA1845" s="41"/>
      <c r="OMB1845" s="41"/>
      <c r="OMC1845" s="41"/>
      <c r="OMD1845" s="41"/>
      <c r="OME1845" s="41"/>
      <c r="OMF1845" s="41"/>
      <c r="OMG1845" s="41"/>
      <c r="OMH1845" s="41"/>
      <c r="OMI1845" s="41"/>
      <c r="OMJ1845" s="41"/>
      <c r="OMK1845" s="41"/>
      <c r="OML1845" s="41"/>
      <c r="OMM1845" s="41"/>
      <c r="OMN1845" s="41"/>
      <c r="OMO1845" s="41"/>
      <c r="OMP1845" s="41"/>
      <c r="OMQ1845" s="41"/>
      <c r="OMR1845" s="41"/>
      <c r="OMS1845" s="41"/>
      <c r="OMT1845" s="41"/>
      <c r="OMU1845" s="41"/>
      <c r="OMV1845" s="41"/>
      <c r="OMW1845" s="41"/>
      <c r="OMX1845" s="41"/>
      <c r="OMY1845" s="41"/>
      <c r="OMZ1845" s="41"/>
      <c r="ONA1845" s="41"/>
      <c r="ONB1845" s="41"/>
      <c r="ONC1845" s="41"/>
      <c r="OND1845" s="41"/>
      <c r="ONE1845" s="41"/>
      <c r="ONF1845" s="41"/>
      <c r="ONG1845" s="41"/>
      <c r="ONH1845" s="41"/>
      <c r="ONI1845" s="41"/>
      <c r="ONJ1845" s="41"/>
      <c r="ONK1845" s="41"/>
      <c r="ONL1845" s="41"/>
      <c r="ONM1845" s="41"/>
      <c r="ONN1845" s="41"/>
      <c r="ONO1845" s="41"/>
      <c r="ONP1845" s="41"/>
      <c r="ONQ1845" s="41"/>
      <c r="ONR1845" s="41"/>
      <c r="ONS1845" s="41"/>
      <c r="ONT1845" s="41"/>
      <c r="ONU1845" s="41"/>
      <c r="ONV1845" s="41"/>
      <c r="ONW1845" s="41"/>
      <c r="ONX1845" s="41"/>
      <c r="ONY1845" s="41"/>
      <c r="ONZ1845" s="41"/>
      <c r="OOA1845" s="41"/>
      <c r="OOB1845" s="41"/>
      <c r="OOC1845" s="41"/>
      <c r="OOD1845" s="41"/>
      <c r="OOE1845" s="41"/>
      <c r="OOF1845" s="41"/>
      <c r="OOG1845" s="41"/>
      <c r="OOH1845" s="41"/>
      <c r="OOI1845" s="41"/>
      <c r="OOJ1845" s="41"/>
      <c r="OOK1845" s="41"/>
      <c r="OOL1845" s="41"/>
      <c r="OOM1845" s="41"/>
      <c r="OON1845" s="41"/>
      <c r="OOO1845" s="41"/>
      <c r="OOP1845" s="41"/>
      <c r="OOQ1845" s="41"/>
      <c r="OOR1845" s="41"/>
      <c r="OOS1845" s="41"/>
      <c r="OOT1845" s="41"/>
      <c r="OOU1845" s="41"/>
      <c r="OOV1845" s="41"/>
      <c r="OOW1845" s="41"/>
      <c r="OOX1845" s="41"/>
      <c r="OOY1845" s="41"/>
      <c r="OOZ1845" s="41"/>
      <c r="OPA1845" s="41"/>
      <c r="OPB1845" s="41"/>
      <c r="OPC1845" s="41"/>
      <c r="OPD1845" s="41"/>
      <c r="OPE1845" s="41"/>
      <c r="OPF1845" s="41"/>
      <c r="OPG1845" s="41"/>
      <c r="OPH1845" s="41"/>
      <c r="OPI1845" s="41"/>
      <c r="OPJ1845" s="41"/>
      <c r="OPK1845" s="41"/>
      <c r="OPL1845" s="41"/>
      <c r="OPM1845" s="41"/>
      <c r="OPN1845" s="41"/>
      <c r="OPO1845" s="41"/>
      <c r="OPP1845" s="41"/>
      <c r="OPQ1845" s="41"/>
      <c r="OPR1845" s="41"/>
      <c r="OPS1845" s="41"/>
      <c r="OPT1845" s="41"/>
      <c r="OPU1845" s="41"/>
      <c r="OPV1845" s="41"/>
      <c r="OPW1845" s="41"/>
      <c r="OPX1845" s="41"/>
      <c r="OPY1845" s="41"/>
      <c r="OPZ1845" s="41"/>
      <c r="OQA1845" s="41"/>
      <c r="OQB1845" s="41"/>
      <c r="OQC1845" s="41"/>
      <c r="OQD1845" s="41"/>
      <c r="OQE1845" s="41"/>
      <c r="OQF1845" s="41"/>
      <c r="OQG1845" s="41"/>
      <c r="OQH1845" s="41"/>
      <c r="OQI1845" s="41"/>
      <c r="OQJ1845" s="41"/>
      <c r="OQK1845" s="41"/>
      <c r="OQL1845" s="41"/>
      <c r="OQM1845" s="41"/>
      <c r="OQN1845" s="41"/>
      <c r="OQO1845" s="41"/>
      <c r="OQP1845" s="41"/>
      <c r="OQQ1845" s="41"/>
      <c r="OQR1845" s="41"/>
      <c r="OQS1845" s="41"/>
      <c r="OQT1845" s="41"/>
      <c r="OQU1845" s="41"/>
      <c r="OQV1845" s="41"/>
      <c r="OQW1845" s="41"/>
      <c r="OQX1845" s="41"/>
      <c r="OQY1845" s="41"/>
      <c r="OQZ1845" s="41"/>
      <c r="ORA1845" s="41"/>
      <c r="ORB1845" s="41"/>
      <c r="ORC1845" s="41"/>
      <c r="ORD1845" s="41"/>
      <c r="ORE1845" s="41"/>
      <c r="ORF1845" s="41"/>
      <c r="ORG1845" s="41"/>
      <c r="ORH1845" s="41"/>
      <c r="ORI1845" s="41"/>
      <c r="ORJ1845" s="41"/>
      <c r="ORK1845" s="41"/>
      <c r="ORL1845" s="41"/>
      <c r="ORM1845" s="41"/>
      <c r="ORN1845" s="41"/>
      <c r="ORO1845" s="41"/>
      <c r="ORP1845" s="41"/>
      <c r="ORQ1845" s="41"/>
      <c r="ORR1845" s="41"/>
      <c r="ORS1845" s="41"/>
      <c r="ORT1845" s="41"/>
      <c r="ORU1845" s="41"/>
      <c r="ORV1845" s="41"/>
      <c r="ORW1845" s="41"/>
      <c r="ORX1845" s="41"/>
      <c r="ORY1845" s="41"/>
      <c r="ORZ1845" s="41"/>
      <c r="OSA1845" s="41"/>
      <c r="OSB1845" s="41"/>
      <c r="OSC1845" s="41"/>
      <c r="OSD1845" s="41"/>
      <c r="OSE1845" s="41"/>
      <c r="OSF1845" s="41"/>
      <c r="OSG1845" s="41"/>
      <c r="OSH1845" s="41"/>
      <c r="OSI1845" s="41"/>
      <c r="OSJ1845" s="41"/>
      <c r="OSK1845" s="41"/>
      <c r="OSL1845" s="41"/>
      <c r="OSM1845" s="41"/>
      <c r="OSN1845" s="41"/>
      <c r="OSO1845" s="41"/>
      <c r="OSP1845" s="41"/>
      <c r="OSQ1845" s="41"/>
      <c r="OSR1845" s="41"/>
      <c r="OSS1845" s="41"/>
      <c r="OST1845" s="41"/>
      <c r="OSU1845" s="41"/>
      <c r="OSV1845" s="41"/>
      <c r="OSW1845" s="41"/>
      <c r="OSX1845" s="41"/>
      <c r="OSY1845" s="41"/>
      <c r="OSZ1845" s="41"/>
      <c r="OTA1845" s="41"/>
      <c r="OTB1845" s="41"/>
      <c r="OTC1845" s="41"/>
      <c r="OTD1845" s="41"/>
      <c r="OTE1845" s="41"/>
      <c r="OTF1845" s="41"/>
      <c r="OTG1845" s="41"/>
      <c r="OTH1845" s="41"/>
      <c r="OTI1845" s="41"/>
      <c r="OTJ1845" s="41"/>
      <c r="OTK1845" s="41"/>
      <c r="OTL1845" s="41"/>
      <c r="OTM1845" s="41"/>
      <c r="OTN1845" s="41"/>
      <c r="OTO1845" s="41"/>
      <c r="OTP1845" s="41"/>
      <c r="OTQ1845" s="41"/>
      <c r="OTR1845" s="41"/>
      <c r="OTS1845" s="41"/>
      <c r="OTT1845" s="41"/>
      <c r="OTU1845" s="41"/>
      <c r="OTV1845" s="41"/>
      <c r="OTW1845" s="41"/>
      <c r="OTX1845" s="41"/>
      <c r="OTY1845" s="41"/>
      <c r="OTZ1845" s="41"/>
      <c r="OUA1845" s="41"/>
      <c r="OUB1845" s="41"/>
      <c r="OUC1845" s="41"/>
      <c r="OUD1845" s="41"/>
      <c r="OUE1845" s="41"/>
      <c r="OUF1845" s="41"/>
      <c r="OUG1845" s="41"/>
      <c r="OUH1845" s="41"/>
      <c r="OUI1845" s="41"/>
      <c r="OUJ1845" s="41"/>
      <c r="OUK1845" s="41"/>
      <c r="OUL1845" s="41"/>
      <c r="OUM1845" s="41"/>
      <c r="OUN1845" s="41"/>
      <c r="OUO1845" s="41"/>
      <c r="OUP1845" s="41"/>
      <c r="OUQ1845" s="41"/>
      <c r="OUR1845" s="41"/>
      <c r="OUS1845" s="41"/>
      <c r="OUT1845" s="41"/>
      <c r="OUU1845" s="41"/>
      <c r="OUV1845" s="41"/>
      <c r="OUW1845" s="41"/>
      <c r="OUX1845" s="41"/>
      <c r="OUY1845" s="41"/>
      <c r="OUZ1845" s="41"/>
      <c r="OVA1845" s="41"/>
      <c r="OVB1845" s="41"/>
      <c r="OVC1845" s="41"/>
      <c r="OVD1845" s="41"/>
      <c r="OVE1845" s="41"/>
      <c r="OVF1845" s="41"/>
      <c r="OVG1845" s="41"/>
      <c r="OVH1845" s="41"/>
      <c r="OVI1845" s="41"/>
      <c r="OVJ1845" s="41"/>
      <c r="OVK1845" s="41"/>
      <c r="OVL1845" s="41"/>
      <c r="OVM1845" s="41"/>
      <c r="OVN1845" s="41"/>
      <c r="OVO1845" s="41"/>
      <c r="OVP1845" s="41"/>
      <c r="OVQ1845" s="41"/>
      <c r="OVR1845" s="41"/>
      <c r="OVS1845" s="41"/>
      <c r="OVT1845" s="41"/>
      <c r="OVU1845" s="41"/>
      <c r="OVV1845" s="41"/>
      <c r="OVW1845" s="41"/>
      <c r="OVX1845" s="41"/>
      <c r="OVY1845" s="41"/>
      <c r="OVZ1845" s="41"/>
      <c r="OWA1845" s="41"/>
      <c r="OWB1845" s="41"/>
      <c r="OWC1845" s="41"/>
      <c r="OWD1845" s="41"/>
      <c r="OWE1845" s="41"/>
      <c r="OWF1845" s="41"/>
      <c r="OWG1845" s="41"/>
      <c r="OWH1845" s="41"/>
      <c r="OWI1845" s="41"/>
      <c r="OWJ1845" s="41"/>
      <c r="OWK1845" s="41"/>
      <c r="OWL1845" s="41"/>
      <c r="OWM1845" s="41"/>
      <c r="OWN1845" s="41"/>
      <c r="OWO1845" s="41"/>
      <c r="OWP1845" s="41"/>
      <c r="OWQ1845" s="41"/>
      <c r="OWR1845" s="41"/>
      <c r="OWS1845" s="41"/>
      <c r="OWT1845" s="41"/>
      <c r="OWU1845" s="41"/>
      <c r="OWV1845" s="41"/>
      <c r="OWW1845" s="41"/>
      <c r="OWX1845" s="41"/>
      <c r="OWY1845" s="41"/>
      <c r="OWZ1845" s="41"/>
      <c r="OXA1845" s="41"/>
      <c r="OXB1845" s="41"/>
      <c r="OXC1845" s="41"/>
      <c r="OXD1845" s="41"/>
      <c r="OXE1845" s="41"/>
      <c r="OXF1845" s="41"/>
      <c r="OXG1845" s="41"/>
      <c r="OXH1845" s="41"/>
      <c r="OXI1845" s="41"/>
      <c r="OXJ1845" s="41"/>
      <c r="OXK1845" s="41"/>
      <c r="OXL1845" s="41"/>
      <c r="OXM1845" s="41"/>
      <c r="OXN1845" s="41"/>
      <c r="OXO1845" s="41"/>
      <c r="OXP1845" s="41"/>
      <c r="OXQ1845" s="41"/>
      <c r="OXR1845" s="41"/>
      <c r="OXS1845" s="41"/>
      <c r="OXT1845" s="41"/>
      <c r="OXU1845" s="41"/>
      <c r="OXV1845" s="41"/>
      <c r="OXW1845" s="41"/>
      <c r="OXX1845" s="41"/>
      <c r="OXY1845" s="41"/>
      <c r="OXZ1845" s="41"/>
      <c r="OYA1845" s="41"/>
      <c r="OYB1845" s="41"/>
      <c r="OYC1845" s="41"/>
      <c r="OYD1845" s="41"/>
      <c r="OYE1845" s="41"/>
      <c r="OYF1845" s="41"/>
      <c r="OYG1845" s="41"/>
      <c r="OYH1845" s="41"/>
      <c r="OYI1845" s="41"/>
      <c r="OYJ1845" s="41"/>
      <c r="OYK1845" s="41"/>
      <c r="OYL1845" s="41"/>
      <c r="OYM1845" s="41"/>
      <c r="OYN1845" s="41"/>
      <c r="OYO1845" s="41"/>
      <c r="OYP1845" s="41"/>
      <c r="OYQ1845" s="41"/>
      <c r="OYR1845" s="41"/>
      <c r="OYS1845" s="41"/>
      <c r="OYT1845" s="41"/>
      <c r="OYU1845" s="41"/>
      <c r="OYV1845" s="41"/>
      <c r="OYW1845" s="41"/>
      <c r="OYX1845" s="41"/>
      <c r="OYY1845" s="41"/>
      <c r="OYZ1845" s="41"/>
      <c r="OZA1845" s="41"/>
      <c r="OZB1845" s="41"/>
      <c r="OZC1845" s="41"/>
      <c r="OZD1845" s="41"/>
      <c r="OZE1845" s="41"/>
      <c r="OZF1845" s="41"/>
      <c r="OZG1845" s="41"/>
      <c r="OZH1845" s="41"/>
      <c r="OZI1845" s="41"/>
      <c r="OZJ1845" s="41"/>
      <c r="OZK1845" s="41"/>
      <c r="OZL1845" s="41"/>
      <c r="OZM1845" s="41"/>
      <c r="OZN1845" s="41"/>
      <c r="OZO1845" s="41"/>
      <c r="OZP1845" s="41"/>
      <c r="OZQ1845" s="41"/>
      <c r="OZR1845" s="41"/>
      <c r="OZS1845" s="41"/>
      <c r="OZT1845" s="41"/>
      <c r="OZU1845" s="41"/>
      <c r="OZV1845" s="41"/>
      <c r="OZW1845" s="41"/>
      <c r="OZX1845" s="41"/>
      <c r="OZY1845" s="41"/>
      <c r="OZZ1845" s="41"/>
      <c r="PAA1845" s="41"/>
      <c r="PAB1845" s="41"/>
      <c r="PAC1845" s="41"/>
      <c r="PAD1845" s="41"/>
      <c r="PAE1845" s="41"/>
      <c r="PAF1845" s="41"/>
      <c r="PAG1845" s="41"/>
      <c r="PAH1845" s="41"/>
      <c r="PAI1845" s="41"/>
      <c r="PAJ1845" s="41"/>
      <c r="PAK1845" s="41"/>
      <c r="PAL1845" s="41"/>
      <c r="PAM1845" s="41"/>
      <c r="PAN1845" s="41"/>
      <c r="PAO1845" s="41"/>
      <c r="PAP1845" s="41"/>
      <c r="PAQ1845" s="41"/>
      <c r="PAR1845" s="41"/>
      <c r="PAS1845" s="41"/>
      <c r="PAT1845" s="41"/>
      <c r="PAU1845" s="41"/>
      <c r="PAV1845" s="41"/>
      <c r="PAW1845" s="41"/>
      <c r="PAX1845" s="41"/>
      <c r="PAY1845" s="41"/>
      <c r="PAZ1845" s="41"/>
      <c r="PBA1845" s="41"/>
      <c r="PBB1845" s="41"/>
      <c r="PBC1845" s="41"/>
      <c r="PBD1845" s="41"/>
      <c r="PBE1845" s="41"/>
      <c r="PBF1845" s="41"/>
      <c r="PBG1845" s="41"/>
      <c r="PBH1845" s="41"/>
      <c r="PBI1845" s="41"/>
      <c r="PBJ1845" s="41"/>
      <c r="PBK1845" s="41"/>
      <c r="PBL1845" s="41"/>
      <c r="PBM1845" s="41"/>
      <c r="PBN1845" s="41"/>
      <c r="PBO1845" s="41"/>
      <c r="PBP1845" s="41"/>
      <c r="PBQ1845" s="41"/>
      <c r="PBR1845" s="41"/>
      <c r="PBS1845" s="41"/>
      <c r="PBT1845" s="41"/>
      <c r="PBU1845" s="41"/>
      <c r="PBV1845" s="41"/>
      <c r="PBW1845" s="41"/>
      <c r="PBX1845" s="41"/>
      <c r="PBY1845" s="41"/>
      <c r="PBZ1845" s="41"/>
      <c r="PCA1845" s="41"/>
      <c r="PCB1845" s="41"/>
      <c r="PCC1845" s="41"/>
      <c r="PCD1845" s="41"/>
      <c r="PCE1845" s="41"/>
      <c r="PCF1845" s="41"/>
      <c r="PCG1845" s="41"/>
      <c r="PCH1845" s="41"/>
      <c r="PCI1845" s="41"/>
      <c r="PCJ1845" s="41"/>
      <c r="PCK1845" s="41"/>
      <c r="PCL1845" s="41"/>
      <c r="PCM1845" s="41"/>
      <c r="PCN1845" s="41"/>
      <c r="PCO1845" s="41"/>
      <c r="PCP1845" s="41"/>
      <c r="PCQ1845" s="41"/>
      <c r="PCR1845" s="41"/>
      <c r="PCS1845" s="41"/>
      <c r="PCT1845" s="41"/>
      <c r="PCU1845" s="41"/>
      <c r="PCV1845" s="41"/>
      <c r="PCW1845" s="41"/>
      <c r="PCX1845" s="41"/>
      <c r="PCY1845" s="41"/>
      <c r="PCZ1845" s="41"/>
      <c r="PDA1845" s="41"/>
      <c r="PDB1845" s="41"/>
      <c r="PDC1845" s="41"/>
      <c r="PDD1845" s="41"/>
      <c r="PDE1845" s="41"/>
      <c r="PDF1845" s="41"/>
      <c r="PDG1845" s="41"/>
      <c r="PDH1845" s="41"/>
      <c r="PDI1845" s="41"/>
      <c r="PDJ1845" s="41"/>
      <c r="PDK1845" s="41"/>
      <c r="PDL1845" s="41"/>
      <c r="PDM1845" s="41"/>
      <c r="PDN1845" s="41"/>
      <c r="PDO1845" s="41"/>
      <c r="PDP1845" s="41"/>
      <c r="PDQ1845" s="41"/>
      <c r="PDR1845" s="41"/>
      <c r="PDS1845" s="41"/>
      <c r="PDT1845" s="41"/>
      <c r="PDU1845" s="41"/>
      <c r="PDV1845" s="41"/>
      <c r="PDW1845" s="41"/>
      <c r="PDX1845" s="41"/>
      <c r="PDY1845" s="41"/>
      <c r="PDZ1845" s="41"/>
      <c r="PEA1845" s="41"/>
      <c r="PEB1845" s="41"/>
      <c r="PEC1845" s="41"/>
      <c r="PED1845" s="41"/>
      <c r="PEE1845" s="41"/>
      <c r="PEF1845" s="41"/>
      <c r="PEG1845" s="41"/>
      <c r="PEH1845" s="41"/>
      <c r="PEI1845" s="41"/>
      <c r="PEJ1845" s="41"/>
      <c r="PEK1845" s="41"/>
      <c r="PEL1845" s="41"/>
      <c r="PEM1845" s="41"/>
      <c r="PEN1845" s="41"/>
      <c r="PEO1845" s="41"/>
      <c r="PEP1845" s="41"/>
      <c r="PEQ1845" s="41"/>
      <c r="PER1845" s="41"/>
      <c r="PES1845" s="41"/>
      <c r="PET1845" s="41"/>
      <c r="PEU1845" s="41"/>
      <c r="PEV1845" s="41"/>
      <c r="PEW1845" s="41"/>
      <c r="PEX1845" s="41"/>
      <c r="PEY1845" s="41"/>
      <c r="PEZ1845" s="41"/>
      <c r="PFA1845" s="41"/>
      <c r="PFB1845" s="41"/>
      <c r="PFC1845" s="41"/>
      <c r="PFD1845" s="41"/>
      <c r="PFE1845" s="41"/>
      <c r="PFF1845" s="41"/>
      <c r="PFG1845" s="41"/>
      <c r="PFH1845" s="41"/>
      <c r="PFI1845" s="41"/>
      <c r="PFJ1845" s="41"/>
      <c r="PFK1845" s="41"/>
      <c r="PFL1845" s="41"/>
      <c r="PFM1845" s="41"/>
      <c r="PFN1845" s="41"/>
      <c r="PFO1845" s="41"/>
      <c r="PFP1845" s="41"/>
      <c r="PFQ1845" s="41"/>
      <c r="PFR1845" s="41"/>
      <c r="PFS1845" s="41"/>
      <c r="PFT1845" s="41"/>
      <c r="PFU1845" s="41"/>
      <c r="PFV1845" s="41"/>
      <c r="PFW1845" s="41"/>
      <c r="PFX1845" s="41"/>
      <c r="PFY1845" s="41"/>
      <c r="PFZ1845" s="41"/>
      <c r="PGA1845" s="41"/>
      <c r="PGB1845" s="41"/>
      <c r="PGC1845" s="41"/>
      <c r="PGD1845" s="41"/>
      <c r="PGE1845" s="41"/>
      <c r="PGF1845" s="41"/>
      <c r="PGG1845" s="41"/>
      <c r="PGH1845" s="41"/>
      <c r="PGI1845" s="41"/>
      <c r="PGJ1845" s="41"/>
      <c r="PGK1845" s="41"/>
      <c r="PGL1845" s="41"/>
      <c r="PGM1845" s="41"/>
      <c r="PGN1845" s="41"/>
      <c r="PGO1845" s="41"/>
      <c r="PGP1845" s="41"/>
      <c r="PGQ1845" s="41"/>
      <c r="PGR1845" s="41"/>
      <c r="PGS1845" s="41"/>
      <c r="PGT1845" s="41"/>
      <c r="PGU1845" s="41"/>
      <c r="PGV1845" s="41"/>
      <c r="PGW1845" s="41"/>
      <c r="PGX1845" s="41"/>
      <c r="PGY1845" s="41"/>
      <c r="PGZ1845" s="41"/>
      <c r="PHA1845" s="41"/>
      <c r="PHB1845" s="41"/>
      <c r="PHC1845" s="41"/>
      <c r="PHD1845" s="41"/>
      <c r="PHE1845" s="41"/>
      <c r="PHF1845" s="41"/>
      <c r="PHG1845" s="41"/>
      <c r="PHH1845" s="41"/>
      <c r="PHI1845" s="41"/>
      <c r="PHJ1845" s="41"/>
      <c r="PHK1845" s="41"/>
      <c r="PHL1845" s="41"/>
      <c r="PHM1845" s="41"/>
      <c r="PHN1845" s="41"/>
      <c r="PHO1845" s="41"/>
      <c r="PHP1845" s="41"/>
      <c r="PHQ1845" s="41"/>
      <c r="PHR1845" s="41"/>
      <c r="PHS1845" s="41"/>
      <c r="PHT1845" s="41"/>
      <c r="PHU1845" s="41"/>
      <c r="PHV1845" s="41"/>
      <c r="PHW1845" s="41"/>
      <c r="PHX1845" s="41"/>
      <c r="PHY1845" s="41"/>
      <c r="PHZ1845" s="41"/>
      <c r="PIA1845" s="41"/>
      <c r="PIB1845" s="41"/>
      <c r="PIC1845" s="41"/>
      <c r="PID1845" s="41"/>
      <c r="PIE1845" s="41"/>
      <c r="PIF1845" s="41"/>
      <c r="PIG1845" s="41"/>
      <c r="PIH1845" s="41"/>
      <c r="PII1845" s="41"/>
      <c r="PIJ1845" s="41"/>
      <c r="PIK1845" s="41"/>
      <c r="PIL1845" s="41"/>
      <c r="PIM1845" s="41"/>
      <c r="PIN1845" s="41"/>
      <c r="PIO1845" s="41"/>
      <c r="PIP1845" s="41"/>
      <c r="PIQ1845" s="41"/>
      <c r="PIR1845" s="41"/>
      <c r="PIS1845" s="41"/>
      <c r="PIT1845" s="41"/>
      <c r="PIU1845" s="41"/>
      <c r="PIV1845" s="41"/>
      <c r="PIW1845" s="41"/>
      <c r="PIX1845" s="41"/>
      <c r="PIY1845" s="41"/>
      <c r="PIZ1845" s="41"/>
      <c r="PJA1845" s="41"/>
      <c r="PJB1845" s="41"/>
      <c r="PJC1845" s="41"/>
      <c r="PJD1845" s="41"/>
      <c r="PJE1845" s="41"/>
      <c r="PJF1845" s="41"/>
      <c r="PJG1845" s="41"/>
      <c r="PJH1845" s="41"/>
      <c r="PJI1845" s="41"/>
      <c r="PJJ1845" s="41"/>
      <c r="PJK1845" s="41"/>
      <c r="PJL1845" s="41"/>
      <c r="PJM1845" s="41"/>
      <c r="PJN1845" s="41"/>
      <c r="PJO1845" s="41"/>
      <c r="PJP1845" s="41"/>
      <c r="PJQ1845" s="41"/>
      <c r="PJR1845" s="41"/>
      <c r="PJS1845" s="41"/>
      <c r="PJT1845" s="41"/>
      <c r="PJU1845" s="41"/>
      <c r="PJV1845" s="41"/>
      <c r="PJW1845" s="41"/>
      <c r="PJX1845" s="41"/>
      <c r="PJY1845" s="41"/>
      <c r="PJZ1845" s="41"/>
      <c r="PKA1845" s="41"/>
      <c r="PKB1845" s="41"/>
      <c r="PKC1845" s="41"/>
      <c r="PKD1845" s="41"/>
      <c r="PKE1845" s="41"/>
      <c r="PKF1845" s="41"/>
      <c r="PKG1845" s="41"/>
      <c r="PKH1845" s="41"/>
      <c r="PKI1845" s="41"/>
      <c r="PKJ1845" s="41"/>
      <c r="PKK1845" s="41"/>
      <c r="PKL1845" s="41"/>
      <c r="PKM1845" s="41"/>
      <c r="PKN1845" s="41"/>
      <c r="PKO1845" s="41"/>
      <c r="PKP1845" s="41"/>
      <c r="PKQ1845" s="41"/>
      <c r="PKR1845" s="41"/>
      <c r="PKS1845" s="41"/>
      <c r="PKT1845" s="41"/>
      <c r="PKU1845" s="41"/>
      <c r="PKV1845" s="41"/>
      <c r="PKW1845" s="41"/>
      <c r="PKX1845" s="41"/>
      <c r="PKY1845" s="41"/>
      <c r="PKZ1845" s="41"/>
      <c r="PLA1845" s="41"/>
      <c r="PLB1845" s="41"/>
      <c r="PLC1845" s="41"/>
      <c r="PLD1845" s="41"/>
      <c r="PLE1845" s="41"/>
      <c r="PLF1845" s="41"/>
      <c r="PLG1845" s="41"/>
      <c r="PLH1845" s="41"/>
      <c r="PLI1845" s="41"/>
      <c r="PLJ1845" s="41"/>
      <c r="PLK1845" s="41"/>
      <c r="PLL1845" s="41"/>
      <c r="PLM1845" s="41"/>
      <c r="PLN1845" s="41"/>
      <c r="PLO1845" s="41"/>
      <c r="PLP1845" s="41"/>
      <c r="PLQ1845" s="41"/>
      <c r="PLR1845" s="41"/>
      <c r="PLS1845" s="41"/>
      <c r="PLT1845" s="41"/>
      <c r="PLU1845" s="41"/>
      <c r="PLV1845" s="41"/>
      <c r="PLW1845" s="41"/>
      <c r="PLX1845" s="41"/>
      <c r="PLY1845" s="41"/>
      <c r="PLZ1845" s="41"/>
      <c r="PMA1845" s="41"/>
      <c r="PMB1845" s="41"/>
      <c r="PMC1845" s="41"/>
      <c r="PMD1845" s="41"/>
      <c r="PME1845" s="41"/>
      <c r="PMF1845" s="41"/>
      <c r="PMG1845" s="41"/>
      <c r="PMH1845" s="41"/>
      <c r="PMI1845" s="41"/>
      <c r="PMJ1845" s="41"/>
      <c r="PMK1845" s="41"/>
      <c r="PML1845" s="41"/>
      <c r="PMM1845" s="41"/>
      <c r="PMN1845" s="41"/>
      <c r="PMO1845" s="41"/>
      <c r="PMP1845" s="41"/>
      <c r="PMQ1845" s="41"/>
      <c r="PMR1845" s="41"/>
      <c r="PMS1845" s="41"/>
      <c r="PMT1845" s="41"/>
      <c r="PMU1845" s="41"/>
      <c r="PMV1845" s="41"/>
      <c r="PMW1845" s="41"/>
      <c r="PMX1845" s="41"/>
      <c r="PMY1845" s="41"/>
      <c r="PMZ1845" s="41"/>
      <c r="PNA1845" s="41"/>
      <c r="PNB1845" s="41"/>
      <c r="PNC1845" s="41"/>
      <c r="PND1845" s="41"/>
      <c r="PNE1845" s="41"/>
      <c r="PNF1845" s="41"/>
      <c r="PNG1845" s="41"/>
      <c r="PNH1845" s="41"/>
      <c r="PNI1845" s="41"/>
      <c r="PNJ1845" s="41"/>
      <c r="PNK1845" s="41"/>
      <c r="PNL1845" s="41"/>
      <c r="PNM1845" s="41"/>
      <c r="PNN1845" s="41"/>
      <c r="PNO1845" s="41"/>
      <c r="PNP1845" s="41"/>
      <c r="PNQ1845" s="41"/>
      <c r="PNR1845" s="41"/>
      <c r="PNS1845" s="41"/>
      <c r="PNT1845" s="41"/>
      <c r="PNU1845" s="41"/>
      <c r="PNV1845" s="41"/>
      <c r="PNW1845" s="41"/>
      <c r="PNX1845" s="41"/>
      <c r="PNY1845" s="41"/>
      <c r="PNZ1845" s="41"/>
      <c r="POA1845" s="41"/>
      <c r="POB1845" s="41"/>
      <c r="POC1845" s="41"/>
      <c r="POD1845" s="41"/>
      <c r="POE1845" s="41"/>
      <c r="POF1845" s="41"/>
      <c r="POG1845" s="41"/>
      <c r="POH1845" s="41"/>
      <c r="POI1845" s="41"/>
      <c r="POJ1845" s="41"/>
      <c r="POK1845" s="41"/>
      <c r="POL1845" s="41"/>
      <c r="POM1845" s="41"/>
      <c r="PON1845" s="41"/>
      <c r="POO1845" s="41"/>
      <c r="POP1845" s="41"/>
      <c r="POQ1845" s="41"/>
      <c r="POR1845" s="41"/>
      <c r="POS1845" s="41"/>
      <c r="POT1845" s="41"/>
      <c r="POU1845" s="41"/>
      <c r="POV1845" s="41"/>
      <c r="POW1845" s="41"/>
      <c r="POX1845" s="41"/>
      <c r="POY1845" s="41"/>
      <c r="POZ1845" s="41"/>
      <c r="PPA1845" s="41"/>
      <c r="PPB1845" s="41"/>
      <c r="PPC1845" s="41"/>
      <c r="PPD1845" s="41"/>
      <c r="PPE1845" s="41"/>
      <c r="PPF1845" s="41"/>
      <c r="PPG1845" s="41"/>
      <c r="PPH1845" s="41"/>
      <c r="PPI1845" s="41"/>
      <c r="PPJ1845" s="41"/>
      <c r="PPK1845" s="41"/>
      <c r="PPL1845" s="41"/>
      <c r="PPM1845" s="41"/>
      <c r="PPN1845" s="41"/>
      <c r="PPO1845" s="41"/>
      <c r="PPP1845" s="41"/>
      <c r="PPQ1845" s="41"/>
      <c r="PPR1845" s="41"/>
      <c r="PPS1845" s="41"/>
      <c r="PPT1845" s="41"/>
      <c r="PPU1845" s="41"/>
      <c r="PPV1845" s="41"/>
      <c r="PPW1845" s="41"/>
      <c r="PPX1845" s="41"/>
      <c r="PPY1845" s="41"/>
      <c r="PPZ1845" s="41"/>
      <c r="PQA1845" s="41"/>
      <c r="PQB1845" s="41"/>
      <c r="PQC1845" s="41"/>
      <c r="PQD1845" s="41"/>
      <c r="PQE1845" s="41"/>
      <c r="PQF1845" s="41"/>
      <c r="PQG1845" s="41"/>
      <c r="PQH1845" s="41"/>
      <c r="PQI1845" s="41"/>
      <c r="PQJ1845" s="41"/>
      <c r="PQK1845" s="41"/>
      <c r="PQL1845" s="41"/>
      <c r="PQM1845" s="41"/>
      <c r="PQN1845" s="41"/>
      <c r="PQO1845" s="41"/>
      <c r="PQP1845" s="41"/>
      <c r="PQQ1845" s="41"/>
      <c r="PQR1845" s="41"/>
      <c r="PQS1845" s="41"/>
      <c r="PQT1845" s="41"/>
      <c r="PQU1845" s="41"/>
      <c r="PQV1845" s="41"/>
      <c r="PQW1845" s="41"/>
      <c r="PQX1845" s="41"/>
      <c r="PQY1845" s="41"/>
      <c r="PQZ1845" s="41"/>
      <c r="PRA1845" s="41"/>
      <c r="PRB1845" s="41"/>
      <c r="PRC1845" s="41"/>
      <c r="PRD1845" s="41"/>
      <c r="PRE1845" s="41"/>
      <c r="PRF1845" s="41"/>
      <c r="PRG1845" s="41"/>
      <c r="PRH1845" s="41"/>
      <c r="PRI1845" s="41"/>
      <c r="PRJ1845" s="41"/>
      <c r="PRK1845" s="41"/>
      <c r="PRL1845" s="41"/>
      <c r="PRM1845" s="41"/>
      <c r="PRN1845" s="41"/>
      <c r="PRO1845" s="41"/>
      <c r="PRP1845" s="41"/>
      <c r="PRQ1845" s="41"/>
      <c r="PRR1845" s="41"/>
      <c r="PRS1845" s="41"/>
      <c r="PRT1845" s="41"/>
      <c r="PRU1845" s="41"/>
      <c r="PRV1845" s="41"/>
      <c r="PRW1845" s="41"/>
      <c r="PRX1845" s="41"/>
      <c r="PRY1845" s="41"/>
      <c r="PRZ1845" s="41"/>
      <c r="PSA1845" s="41"/>
      <c r="PSB1845" s="41"/>
      <c r="PSC1845" s="41"/>
      <c r="PSD1845" s="41"/>
      <c r="PSE1845" s="41"/>
      <c r="PSF1845" s="41"/>
      <c r="PSG1845" s="41"/>
      <c r="PSH1845" s="41"/>
      <c r="PSI1845" s="41"/>
      <c r="PSJ1845" s="41"/>
      <c r="PSK1845" s="41"/>
      <c r="PSL1845" s="41"/>
      <c r="PSM1845" s="41"/>
      <c r="PSN1845" s="41"/>
      <c r="PSO1845" s="41"/>
      <c r="PSP1845" s="41"/>
      <c r="PSQ1845" s="41"/>
      <c r="PSR1845" s="41"/>
      <c r="PSS1845" s="41"/>
      <c r="PST1845" s="41"/>
      <c r="PSU1845" s="41"/>
      <c r="PSV1845" s="41"/>
      <c r="PSW1845" s="41"/>
      <c r="PSX1845" s="41"/>
      <c r="PSY1845" s="41"/>
      <c r="PSZ1845" s="41"/>
      <c r="PTA1845" s="41"/>
      <c r="PTB1845" s="41"/>
      <c r="PTC1845" s="41"/>
      <c r="PTD1845" s="41"/>
      <c r="PTE1845" s="41"/>
      <c r="PTF1845" s="41"/>
      <c r="PTG1845" s="41"/>
      <c r="PTH1845" s="41"/>
      <c r="PTI1845" s="41"/>
      <c r="PTJ1845" s="41"/>
      <c r="PTK1845" s="41"/>
      <c r="PTL1845" s="41"/>
      <c r="PTM1845" s="41"/>
      <c r="PTN1845" s="41"/>
      <c r="PTO1845" s="41"/>
      <c r="PTP1845" s="41"/>
      <c r="PTQ1845" s="41"/>
      <c r="PTR1845" s="41"/>
      <c r="PTS1845" s="41"/>
      <c r="PTT1845" s="41"/>
      <c r="PTU1845" s="41"/>
      <c r="PTV1845" s="41"/>
      <c r="PTW1845" s="41"/>
      <c r="PTX1845" s="41"/>
      <c r="PTY1845" s="41"/>
      <c r="PTZ1845" s="41"/>
      <c r="PUA1845" s="41"/>
      <c r="PUB1845" s="41"/>
      <c r="PUC1845" s="41"/>
      <c r="PUD1845" s="41"/>
      <c r="PUE1845" s="41"/>
      <c r="PUF1845" s="41"/>
      <c r="PUG1845" s="41"/>
      <c r="PUH1845" s="41"/>
      <c r="PUI1845" s="41"/>
      <c r="PUJ1845" s="41"/>
      <c r="PUK1845" s="41"/>
      <c r="PUL1845" s="41"/>
      <c r="PUM1845" s="41"/>
      <c r="PUN1845" s="41"/>
      <c r="PUO1845" s="41"/>
      <c r="PUP1845" s="41"/>
      <c r="PUQ1845" s="41"/>
      <c r="PUR1845" s="41"/>
      <c r="PUS1845" s="41"/>
      <c r="PUT1845" s="41"/>
      <c r="PUU1845" s="41"/>
      <c r="PUV1845" s="41"/>
      <c r="PUW1845" s="41"/>
      <c r="PUX1845" s="41"/>
      <c r="PUY1845" s="41"/>
      <c r="PUZ1845" s="41"/>
      <c r="PVA1845" s="41"/>
      <c r="PVB1845" s="41"/>
      <c r="PVC1845" s="41"/>
      <c r="PVD1845" s="41"/>
      <c r="PVE1845" s="41"/>
      <c r="PVF1845" s="41"/>
      <c r="PVG1845" s="41"/>
      <c r="PVH1845" s="41"/>
      <c r="PVI1845" s="41"/>
      <c r="PVJ1845" s="41"/>
      <c r="PVK1845" s="41"/>
      <c r="PVL1845" s="41"/>
      <c r="PVM1845" s="41"/>
      <c r="PVN1845" s="41"/>
      <c r="PVO1845" s="41"/>
      <c r="PVP1845" s="41"/>
      <c r="PVQ1845" s="41"/>
      <c r="PVR1845" s="41"/>
      <c r="PVS1845" s="41"/>
      <c r="PVT1845" s="41"/>
      <c r="PVU1845" s="41"/>
      <c r="PVV1845" s="41"/>
      <c r="PVW1845" s="41"/>
      <c r="PVX1845" s="41"/>
      <c r="PVY1845" s="41"/>
      <c r="PVZ1845" s="41"/>
      <c r="PWA1845" s="41"/>
      <c r="PWB1845" s="41"/>
      <c r="PWC1845" s="41"/>
      <c r="PWD1845" s="41"/>
      <c r="PWE1845" s="41"/>
      <c r="PWF1845" s="41"/>
      <c r="PWG1845" s="41"/>
      <c r="PWH1845" s="41"/>
      <c r="PWI1845" s="41"/>
      <c r="PWJ1845" s="41"/>
      <c r="PWK1845" s="41"/>
      <c r="PWL1845" s="41"/>
      <c r="PWM1845" s="41"/>
      <c r="PWN1845" s="41"/>
      <c r="PWO1845" s="41"/>
      <c r="PWP1845" s="41"/>
      <c r="PWQ1845" s="41"/>
      <c r="PWR1845" s="41"/>
      <c r="PWS1845" s="41"/>
      <c r="PWT1845" s="41"/>
      <c r="PWU1845" s="41"/>
      <c r="PWV1845" s="41"/>
      <c r="PWW1845" s="41"/>
      <c r="PWX1845" s="41"/>
      <c r="PWY1845" s="41"/>
      <c r="PWZ1845" s="41"/>
      <c r="PXA1845" s="41"/>
      <c r="PXB1845" s="41"/>
      <c r="PXC1845" s="41"/>
      <c r="PXD1845" s="41"/>
      <c r="PXE1845" s="41"/>
      <c r="PXF1845" s="41"/>
      <c r="PXG1845" s="41"/>
      <c r="PXH1845" s="41"/>
      <c r="PXI1845" s="41"/>
      <c r="PXJ1845" s="41"/>
      <c r="PXK1845" s="41"/>
      <c r="PXL1845" s="41"/>
      <c r="PXM1845" s="41"/>
      <c r="PXN1845" s="41"/>
      <c r="PXO1845" s="41"/>
      <c r="PXP1845" s="41"/>
      <c r="PXQ1845" s="41"/>
      <c r="PXR1845" s="41"/>
      <c r="PXS1845" s="41"/>
      <c r="PXT1845" s="41"/>
      <c r="PXU1845" s="41"/>
      <c r="PXV1845" s="41"/>
      <c r="PXW1845" s="41"/>
      <c r="PXX1845" s="41"/>
      <c r="PXY1845" s="41"/>
      <c r="PXZ1845" s="41"/>
      <c r="PYA1845" s="41"/>
      <c r="PYB1845" s="41"/>
      <c r="PYC1845" s="41"/>
      <c r="PYD1845" s="41"/>
      <c r="PYE1845" s="41"/>
      <c r="PYF1845" s="41"/>
      <c r="PYG1845" s="41"/>
      <c r="PYH1845" s="41"/>
      <c r="PYI1845" s="41"/>
      <c r="PYJ1845" s="41"/>
      <c r="PYK1845" s="41"/>
      <c r="PYL1845" s="41"/>
      <c r="PYM1845" s="41"/>
      <c r="PYN1845" s="41"/>
      <c r="PYO1845" s="41"/>
      <c r="PYP1845" s="41"/>
      <c r="PYQ1845" s="41"/>
      <c r="PYR1845" s="41"/>
      <c r="PYS1845" s="41"/>
      <c r="PYT1845" s="41"/>
      <c r="PYU1845" s="41"/>
      <c r="PYV1845" s="41"/>
      <c r="PYW1845" s="41"/>
      <c r="PYX1845" s="41"/>
      <c r="PYY1845" s="41"/>
      <c r="PYZ1845" s="41"/>
      <c r="PZA1845" s="41"/>
      <c r="PZB1845" s="41"/>
      <c r="PZC1845" s="41"/>
      <c r="PZD1845" s="41"/>
      <c r="PZE1845" s="41"/>
      <c r="PZF1845" s="41"/>
      <c r="PZG1845" s="41"/>
      <c r="PZH1845" s="41"/>
      <c r="PZI1845" s="41"/>
      <c r="PZJ1845" s="41"/>
      <c r="PZK1845" s="41"/>
      <c r="PZL1845" s="41"/>
      <c r="PZM1845" s="41"/>
      <c r="PZN1845" s="41"/>
      <c r="PZO1845" s="41"/>
      <c r="PZP1845" s="41"/>
      <c r="PZQ1845" s="41"/>
      <c r="PZR1845" s="41"/>
      <c r="PZS1845" s="41"/>
      <c r="PZT1845" s="41"/>
      <c r="PZU1845" s="41"/>
      <c r="PZV1845" s="41"/>
      <c r="PZW1845" s="41"/>
      <c r="PZX1845" s="41"/>
      <c r="PZY1845" s="41"/>
      <c r="PZZ1845" s="41"/>
      <c r="QAA1845" s="41"/>
      <c r="QAB1845" s="41"/>
      <c r="QAC1845" s="41"/>
      <c r="QAD1845" s="41"/>
      <c r="QAE1845" s="41"/>
      <c r="QAF1845" s="41"/>
      <c r="QAG1845" s="41"/>
      <c r="QAH1845" s="41"/>
      <c r="QAI1845" s="41"/>
      <c r="QAJ1845" s="41"/>
      <c r="QAK1845" s="41"/>
      <c r="QAL1845" s="41"/>
      <c r="QAM1845" s="41"/>
      <c r="QAN1845" s="41"/>
      <c r="QAO1845" s="41"/>
      <c r="QAP1845" s="41"/>
      <c r="QAQ1845" s="41"/>
      <c r="QAR1845" s="41"/>
      <c r="QAS1845" s="41"/>
      <c r="QAT1845" s="41"/>
      <c r="QAU1845" s="41"/>
      <c r="QAV1845" s="41"/>
      <c r="QAW1845" s="41"/>
      <c r="QAX1845" s="41"/>
      <c r="QAY1845" s="41"/>
      <c r="QAZ1845" s="41"/>
      <c r="QBA1845" s="41"/>
      <c r="QBB1845" s="41"/>
      <c r="QBC1845" s="41"/>
      <c r="QBD1845" s="41"/>
      <c r="QBE1845" s="41"/>
      <c r="QBF1845" s="41"/>
      <c r="QBG1845" s="41"/>
      <c r="QBH1845" s="41"/>
      <c r="QBI1845" s="41"/>
      <c r="QBJ1845" s="41"/>
      <c r="QBK1845" s="41"/>
      <c r="QBL1845" s="41"/>
      <c r="QBM1845" s="41"/>
      <c r="QBN1845" s="41"/>
      <c r="QBO1845" s="41"/>
      <c r="QBP1845" s="41"/>
      <c r="QBQ1845" s="41"/>
      <c r="QBR1845" s="41"/>
      <c r="QBS1845" s="41"/>
      <c r="QBT1845" s="41"/>
      <c r="QBU1845" s="41"/>
      <c r="QBV1845" s="41"/>
      <c r="QBW1845" s="41"/>
      <c r="QBX1845" s="41"/>
      <c r="QBY1845" s="41"/>
      <c r="QBZ1845" s="41"/>
      <c r="QCA1845" s="41"/>
      <c r="QCB1845" s="41"/>
      <c r="QCC1845" s="41"/>
      <c r="QCD1845" s="41"/>
      <c r="QCE1845" s="41"/>
      <c r="QCF1845" s="41"/>
      <c r="QCG1845" s="41"/>
      <c r="QCH1845" s="41"/>
      <c r="QCI1845" s="41"/>
      <c r="QCJ1845" s="41"/>
      <c r="QCK1845" s="41"/>
      <c r="QCL1845" s="41"/>
      <c r="QCM1845" s="41"/>
      <c r="QCN1845" s="41"/>
      <c r="QCO1845" s="41"/>
      <c r="QCP1845" s="41"/>
      <c r="QCQ1845" s="41"/>
      <c r="QCR1845" s="41"/>
      <c r="QCS1845" s="41"/>
      <c r="QCT1845" s="41"/>
      <c r="QCU1845" s="41"/>
      <c r="QCV1845" s="41"/>
      <c r="QCW1845" s="41"/>
      <c r="QCX1845" s="41"/>
      <c r="QCY1845" s="41"/>
      <c r="QCZ1845" s="41"/>
      <c r="QDA1845" s="41"/>
      <c r="QDB1845" s="41"/>
      <c r="QDC1845" s="41"/>
      <c r="QDD1845" s="41"/>
      <c r="QDE1845" s="41"/>
      <c r="QDF1845" s="41"/>
      <c r="QDG1845" s="41"/>
      <c r="QDH1845" s="41"/>
      <c r="QDI1845" s="41"/>
      <c r="QDJ1845" s="41"/>
      <c r="QDK1845" s="41"/>
      <c r="QDL1845" s="41"/>
      <c r="QDM1845" s="41"/>
      <c r="QDN1845" s="41"/>
      <c r="QDO1845" s="41"/>
      <c r="QDP1845" s="41"/>
      <c r="QDQ1845" s="41"/>
      <c r="QDR1845" s="41"/>
      <c r="QDS1845" s="41"/>
      <c r="QDT1845" s="41"/>
      <c r="QDU1845" s="41"/>
      <c r="QDV1845" s="41"/>
      <c r="QDW1845" s="41"/>
      <c r="QDX1845" s="41"/>
      <c r="QDY1845" s="41"/>
      <c r="QDZ1845" s="41"/>
      <c r="QEA1845" s="41"/>
      <c r="QEB1845" s="41"/>
      <c r="QEC1845" s="41"/>
      <c r="QED1845" s="41"/>
      <c r="QEE1845" s="41"/>
      <c r="QEF1845" s="41"/>
      <c r="QEG1845" s="41"/>
      <c r="QEH1845" s="41"/>
      <c r="QEI1845" s="41"/>
      <c r="QEJ1845" s="41"/>
      <c r="QEK1845" s="41"/>
      <c r="QEL1845" s="41"/>
      <c r="QEM1845" s="41"/>
      <c r="QEN1845" s="41"/>
      <c r="QEO1845" s="41"/>
      <c r="QEP1845" s="41"/>
      <c r="QEQ1845" s="41"/>
      <c r="QER1845" s="41"/>
      <c r="QES1845" s="41"/>
      <c r="QET1845" s="41"/>
      <c r="QEU1845" s="41"/>
      <c r="QEV1845" s="41"/>
      <c r="QEW1845" s="41"/>
      <c r="QEX1845" s="41"/>
      <c r="QEY1845" s="41"/>
      <c r="QEZ1845" s="41"/>
      <c r="QFA1845" s="41"/>
      <c r="QFB1845" s="41"/>
      <c r="QFC1845" s="41"/>
      <c r="QFD1845" s="41"/>
      <c r="QFE1845" s="41"/>
      <c r="QFF1845" s="41"/>
      <c r="QFG1845" s="41"/>
      <c r="QFH1845" s="41"/>
      <c r="QFI1845" s="41"/>
      <c r="QFJ1845" s="41"/>
      <c r="QFK1845" s="41"/>
      <c r="QFL1845" s="41"/>
      <c r="QFM1845" s="41"/>
      <c r="QFN1845" s="41"/>
      <c r="QFO1845" s="41"/>
      <c r="QFP1845" s="41"/>
      <c r="QFQ1845" s="41"/>
      <c r="QFR1845" s="41"/>
      <c r="QFS1845" s="41"/>
      <c r="QFT1845" s="41"/>
      <c r="QFU1845" s="41"/>
      <c r="QFV1845" s="41"/>
      <c r="QFW1845" s="41"/>
      <c r="QFX1845" s="41"/>
      <c r="QFY1845" s="41"/>
      <c r="QFZ1845" s="41"/>
      <c r="QGA1845" s="41"/>
      <c r="QGB1845" s="41"/>
      <c r="QGC1845" s="41"/>
      <c r="QGD1845" s="41"/>
      <c r="QGE1845" s="41"/>
      <c r="QGF1845" s="41"/>
      <c r="QGG1845" s="41"/>
      <c r="QGH1845" s="41"/>
      <c r="QGI1845" s="41"/>
      <c r="QGJ1845" s="41"/>
      <c r="QGK1845" s="41"/>
      <c r="QGL1845" s="41"/>
      <c r="QGM1845" s="41"/>
      <c r="QGN1845" s="41"/>
      <c r="QGO1845" s="41"/>
      <c r="QGP1845" s="41"/>
      <c r="QGQ1845" s="41"/>
      <c r="QGR1845" s="41"/>
      <c r="QGS1845" s="41"/>
      <c r="QGT1845" s="41"/>
      <c r="QGU1845" s="41"/>
      <c r="QGV1845" s="41"/>
      <c r="QGW1845" s="41"/>
      <c r="QGX1845" s="41"/>
      <c r="QGY1845" s="41"/>
      <c r="QGZ1845" s="41"/>
      <c r="QHA1845" s="41"/>
      <c r="QHB1845" s="41"/>
      <c r="QHC1845" s="41"/>
      <c r="QHD1845" s="41"/>
      <c r="QHE1845" s="41"/>
      <c r="QHF1845" s="41"/>
      <c r="QHG1845" s="41"/>
      <c r="QHH1845" s="41"/>
      <c r="QHI1845" s="41"/>
      <c r="QHJ1845" s="41"/>
      <c r="QHK1845" s="41"/>
      <c r="QHL1845" s="41"/>
      <c r="QHM1845" s="41"/>
      <c r="QHN1845" s="41"/>
      <c r="QHO1845" s="41"/>
      <c r="QHP1845" s="41"/>
      <c r="QHQ1845" s="41"/>
      <c r="QHR1845" s="41"/>
      <c r="QHS1845" s="41"/>
      <c r="QHT1845" s="41"/>
      <c r="QHU1845" s="41"/>
      <c r="QHV1845" s="41"/>
      <c r="QHW1845" s="41"/>
      <c r="QHX1845" s="41"/>
      <c r="QHY1845" s="41"/>
      <c r="QHZ1845" s="41"/>
      <c r="QIA1845" s="41"/>
      <c r="QIB1845" s="41"/>
      <c r="QIC1845" s="41"/>
      <c r="QID1845" s="41"/>
      <c r="QIE1845" s="41"/>
      <c r="QIF1845" s="41"/>
      <c r="QIG1845" s="41"/>
      <c r="QIH1845" s="41"/>
      <c r="QII1845" s="41"/>
      <c r="QIJ1845" s="41"/>
      <c r="QIK1845" s="41"/>
      <c r="QIL1845" s="41"/>
      <c r="QIM1845" s="41"/>
      <c r="QIN1845" s="41"/>
      <c r="QIO1845" s="41"/>
      <c r="QIP1845" s="41"/>
      <c r="QIQ1845" s="41"/>
      <c r="QIR1845" s="41"/>
      <c r="QIS1845" s="41"/>
      <c r="QIT1845" s="41"/>
      <c r="QIU1845" s="41"/>
      <c r="QIV1845" s="41"/>
      <c r="QIW1845" s="41"/>
      <c r="QIX1845" s="41"/>
      <c r="QIY1845" s="41"/>
      <c r="QIZ1845" s="41"/>
      <c r="QJA1845" s="41"/>
      <c r="QJB1845" s="41"/>
      <c r="QJC1845" s="41"/>
      <c r="QJD1845" s="41"/>
      <c r="QJE1845" s="41"/>
      <c r="QJF1845" s="41"/>
      <c r="QJG1845" s="41"/>
      <c r="QJH1845" s="41"/>
      <c r="QJI1845" s="41"/>
      <c r="QJJ1845" s="41"/>
      <c r="QJK1845" s="41"/>
      <c r="QJL1845" s="41"/>
      <c r="QJM1845" s="41"/>
      <c r="QJN1845" s="41"/>
      <c r="QJO1845" s="41"/>
      <c r="QJP1845" s="41"/>
      <c r="QJQ1845" s="41"/>
      <c r="QJR1845" s="41"/>
      <c r="QJS1845" s="41"/>
      <c r="QJT1845" s="41"/>
      <c r="QJU1845" s="41"/>
      <c r="QJV1845" s="41"/>
      <c r="QJW1845" s="41"/>
      <c r="QJX1845" s="41"/>
      <c r="QJY1845" s="41"/>
      <c r="QJZ1845" s="41"/>
      <c r="QKA1845" s="41"/>
      <c r="QKB1845" s="41"/>
      <c r="QKC1845" s="41"/>
      <c r="QKD1845" s="41"/>
      <c r="QKE1845" s="41"/>
      <c r="QKF1845" s="41"/>
      <c r="QKG1845" s="41"/>
      <c r="QKH1845" s="41"/>
      <c r="QKI1845" s="41"/>
      <c r="QKJ1845" s="41"/>
      <c r="QKK1845" s="41"/>
      <c r="QKL1845" s="41"/>
      <c r="QKM1845" s="41"/>
      <c r="QKN1845" s="41"/>
      <c r="QKO1845" s="41"/>
      <c r="QKP1845" s="41"/>
      <c r="QKQ1845" s="41"/>
      <c r="QKR1845" s="41"/>
      <c r="QKS1845" s="41"/>
      <c r="QKT1845" s="41"/>
      <c r="QKU1845" s="41"/>
      <c r="QKV1845" s="41"/>
      <c r="QKW1845" s="41"/>
      <c r="QKX1845" s="41"/>
      <c r="QKY1845" s="41"/>
      <c r="QKZ1845" s="41"/>
      <c r="QLA1845" s="41"/>
      <c r="QLB1845" s="41"/>
      <c r="QLC1845" s="41"/>
      <c r="QLD1845" s="41"/>
      <c r="QLE1845" s="41"/>
      <c r="QLF1845" s="41"/>
      <c r="QLG1845" s="41"/>
      <c r="QLH1845" s="41"/>
      <c r="QLI1845" s="41"/>
      <c r="QLJ1845" s="41"/>
      <c r="QLK1845" s="41"/>
      <c r="QLL1845" s="41"/>
      <c r="QLM1845" s="41"/>
      <c r="QLN1845" s="41"/>
      <c r="QLO1845" s="41"/>
      <c r="QLP1845" s="41"/>
      <c r="QLQ1845" s="41"/>
      <c r="QLR1845" s="41"/>
      <c r="QLS1845" s="41"/>
      <c r="QLT1845" s="41"/>
      <c r="QLU1845" s="41"/>
      <c r="QLV1845" s="41"/>
      <c r="QLW1845" s="41"/>
      <c r="QLX1845" s="41"/>
      <c r="QLY1845" s="41"/>
      <c r="QLZ1845" s="41"/>
      <c r="QMA1845" s="41"/>
      <c r="QMB1845" s="41"/>
      <c r="QMC1845" s="41"/>
      <c r="QMD1845" s="41"/>
      <c r="QME1845" s="41"/>
      <c r="QMF1845" s="41"/>
      <c r="QMG1845" s="41"/>
      <c r="QMH1845" s="41"/>
      <c r="QMI1845" s="41"/>
      <c r="QMJ1845" s="41"/>
      <c r="QMK1845" s="41"/>
      <c r="QML1845" s="41"/>
      <c r="QMM1845" s="41"/>
      <c r="QMN1845" s="41"/>
      <c r="QMO1845" s="41"/>
      <c r="QMP1845" s="41"/>
      <c r="QMQ1845" s="41"/>
      <c r="QMR1845" s="41"/>
      <c r="QMS1845" s="41"/>
      <c r="QMT1845" s="41"/>
      <c r="QMU1845" s="41"/>
      <c r="QMV1845" s="41"/>
      <c r="QMW1845" s="41"/>
      <c r="QMX1845" s="41"/>
      <c r="QMY1845" s="41"/>
      <c r="QMZ1845" s="41"/>
      <c r="QNA1845" s="41"/>
      <c r="QNB1845" s="41"/>
      <c r="QNC1845" s="41"/>
      <c r="QND1845" s="41"/>
      <c r="QNE1845" s="41"/>
      <c r="QNF1845" s="41"/>
      <c r="QNG1845" s="41"/>
      <c r="QNH1845" s="41"/>
      <c r="QNI1845" s="41"/>
      <c r="QNJ1845" s="41"/>
      <c r="QNK1845" s="41"/>
      <c r="QNL1845" s="41"/>
      <c r="QNM1845" s="41"/>
      <c r="QNN1845" s="41"/>
      <c r="QNO1845" s="41"/>
      <c r="QNP1845" s="41"/>
      <c r="QNQ1845" s="41"/>
      <c r="QNR1845" s="41"/>
      <c r="QNS1845" s="41"/>
      <c r="QNT1845" s="41"/>
      <c r="QNU1845" s="41"/>
      <c r="QNV1845" s="41"/>
      <c r="QNW1845" s="41"/>
      <c r="QNX1845" s="41"/>
      <c r="QNY1845" s="41"/>
      <c r="QNZ1845" s="41"/>
      <c r="QOA1845" s="41"/>
      <c r="QOB1845" s="41"/>
      <c r="QOC1845" s="41"/>
      <c r="QOD1845" s="41"/>
      <c r="QOE1845" s="41"/>
      <c r="QOF1845" s="41"/>
      <c r="QOG1845" s="41"/>
      <c r="QOH1845" s="41"/>
      <c r="QOI1845" s="41"/>
      <c r="QOJ1845" s="41"/>
      <c r="QOK1845" s="41"/>
      <c r="QOL1845" s="41"/>
      <c r="QOM1845" s="41"/>
      <c r="QON1845" s="41"/>
      <c r="QOO1845" s="41"/>
      <c r="QOP1845" s="41"/>
      <c r="QOQ1845" s="41"/>
      <c r="QOR1845" s="41"/>
      <c r="QOS1845" s="41"/>
      <c r="QOT1845" s="41"/>
      <c r="QOU1845" s="41"/>
      <c r="QOV1845" s="41"/>
      <c r="QOW1845" s="41"/>
      <c r="QOX1845" s="41"/>
      <c r="QOY1845" s="41"/>
      <c r="QOZ1845" s="41"/>
      <c r="QPA1845" s="41"/>
      <c r="QPB1845" s="41"/>
      <c r="QPC1845" s="41"/>
      <c r="QPD1845" s="41"/>
      <c r="QPE1845" s="41"/>
      <c r="QPF1845" s="41"/>
      <c r="QPG1845" s="41"/>
      <c r="QPH1845" s="41"/>
      <c r="QPI1845" s="41"/>
      <c r="QPJ1845" s="41"/>
      <c r="QPK1845" s="41"/>
      <c r="QPL1845" s="41"/>
      <c r="QPM1845" s="41"/>
      <c r="QPN1845" s="41"/>
      <c r="QPO1845" s="41"/>
      <c r="QPP1845" s="41"/>
      <c r="QPQ1845" s="41"/>
      <c r="QPR1845" s="41"/>
      <c r="QPS1845" s="41"/>
      <c r="QPT1845" s="41"/>
      <c r="QPU1845" s="41"/>
      <c r="QPV1845" s="41"/>
      <c r="QPW1845" s="41"/>
      <c r="QPX1845" s="41"/>
      <c r="QPY1845" s="41"/>
      <c r="QPZ1845" s="41"/>
      <c r="QQA1845" s="41"/>
      <c r="QQB1845" s="41"/>
      <c r="QQC1845" s="41"/>
      <c r="QQD1845" s="41"/>
      <c r="QQE1845" s="41"/>
      <c r="QQF1845" s="41"/>
      <c r="QQG1845" s="41"/>
      <c r="QQH1845" s="41"/>
      <c r="QQI1845" s="41"/>
      <c r="QQJ1845" s="41"/>
      <c r="QQK1845" s="41"/>
      <c r="QQL1845" s="41"/>
      <c r="QQM1845" s="41"/>
      <c r="QQN1845" s="41"/>
      <c r="QQO1845" s="41"/>
      <c r="QQP1845" s="41"/>
      <c r="QQQ1845" s="41"/>
      <c r="QQR1845" s="41"/>
      <c r="QQS1845" s="41"/>
      <c r="QQT1845" s="41"/>
      <c r="QQU1845" s="41"/>
      <c r="QQV1845" s="41"/>
      <c r="QQW1845" s="41"/>
      <c r="QQX1845" s="41"/>
      <c r="QQY1845" s="41"/>
      <c r="QQZ1845" s="41"/>
      <c r="QRA1845" s="41"/>
      <c r="QRB1845" s="41"/>
      <c r="QRC1845" s="41"/>
      <c r="QRD1845" s="41"/>
      <c r="QRE1845" s="41"/>
      <c r="QRF1845" s="41"/>
      <c r="QRG1845" s="41"/>
      <c r="QRH1845" s="41"/>
      <c r="QRI1845" s="41"/>
      <c r="QRJ1845" s="41"/>
      <c r="QRK1845" s="41"/>
      <c r="QRL1845" s="41"/>
      <c r="QRM1845" s="41"/>
      <c r="QRN1845" s="41"/>
      <c r="QRO1845" s="41"/>
      <c r="QRP1845" s="41"/>
      <c r="QRQ1845" s="41"/>
      <c r="QRR1845" s="41"/>
      <c r="QRS1845" s="41"/>
      <c r="QRT1845" s="41"/>
      <c r="QRU1845" s="41"/>
      <c r="QRV1845" s="41"/>
      <c r="QRW1845" s="41"/>
      <c r="QRX1845" s="41"/>
      <c r="QRY1845" s="41"/>
      <c r="QRZ1845" s="41"/>
      <c r="QSA1845" s="41"/>
      <c r="QSB1845" s="41"/>
      <c r="QSC1845" s="41"/>
      <c r="QSD1845" s="41"/>
      <c r="QSE1845" s="41"/>
      <c r="QSF1845" s="41"/>
      <c r="QSG1845" s="41"/>
      <c r="QSH1845" s="41"/>
      <c r="QSI1845" s="41"/>
      <c r="QSJ1845" s="41"/>
      <c r="QSK1845" s="41"/>
      <c r="QSL1845" s="41"/>
      <c r="QSM1845" s="41"/>
      <c r="QSN1845" s="41"/>
      <c r="QSO1845" s="41"/>
      <c r="QSP1845" s="41"/>
      <c r="QSQ1845" s="41"/>
      <c r="QSR1845" s="41"/>
      <c r="QSS1845" s="41"/>
      <c r="QST1845" s="41"/>
      <c r="QSU1845" s="41"/>
      <c r="QSV1845" s="41"/>
      <c r="QSW1845" s="41"/>
      <c r="QSX1845" s="41"/>
      <c r="QSY1845" s="41"/>
      <c r="QSZ1845" s="41"/>
      <c r="QTA1845" s="41"/>
      <c r="QTB1845" s="41"/>
      <c r="QTC1845" s="41"/>
      <c r="QTD1845" s="41"/>
      <c r="QTE1845" s="41"/>
      <c r="QTF1845" s="41"/>
      <c r="QTG1845" s="41"/>
      <c r="QTH1845" s="41"/>
      <c r="QTI1845" s="41"/>
      <c r="QTJ1845" s="41"/>
      <c r="QTK1845" s="41"/>
      <c r="QTL1845" s="41"/>
      <c r="QTM1845" s="41"/>
      <c r="QTN1845" s="41"/>
      <c r="QTO1845" s="41"/>
      <c r="QTP1845" s="41"/>
      <c r="QTQ1845" s="41"/>
      <c r="QTR1845" s="41"/>
      <c r="QTS1845" s="41"/>
      <c r="QTT1845" s="41"/>
      <c r="QTU1845" s="41"/>
      <c r="QTV1845" s="41"/>
      <c r="QTW1845" s="41"/>
      <c r="QTX1845" s="41"/>
      <c r="QTY1845" s="41"/>
      <c r="QTZ1845" s="41"/>
      <c r="QUA1845" s="41"/>
      <c r="QUB1845" s="41"/>
      <c r="QUC1845" s="41"/>
      <c r="QUD1845" s="41"/>
      <c r="QUE1845" s="41"/>
      <c r="QUF1845" s="41"/>
      <c r="QUG1845" s="41"/>
      <c r="QUH1845" s="41"/>
      <c r="QUI1845" s="41"/>
      <c r="QUJ1845" s="41"/>
      <c r="QUK1845" s="41"/>
      <c r="QUL1845" s="41"/>
      <c r="QUM1845" s="41"/>
      <c r="QUN1845" s="41"/>
      <c r="QUO1845" s="41"/>
      <c r="QUP1845" s="41"/>
      <c r="QUQ1845" s="41"/>
      <c r="QUR1845" s="41"/>
      <c r="QUS1845" s="41"/>
      <c r="QUT1845" s="41"/>
      <c r="QUU1845" s="41"/>
      <c r="QUV1845" s="41"/>
      <c r="QUW1845" s="41"/>
      <c r="QUX1845" s="41"/>
      <c r="QUY1845" s="41"/>
      <c r="QUZ1845" s="41"/>
      <c r="QVA1845" s="41"/>
      <c r="QVB1845" s="41"/>
      <c r="QVC1845" s="41"/>
      <c r="QVD1845" s="41"/>
      <c r="QVE1845" s="41"/>
      <c r="QVF1845" s="41"/>
      <c r="QVG1845" s="41"/>
      <c r="QVH1845" s="41"/>
      <c r="QVI1845" s="41"/>
      <c r="QVJ1845" s="41"/>
      <c r="QVK1845" s="41"/>
      <c r="QVL1845" s="41"/>
      <c r="QVM1845" s="41"/>
      <c r="QVN1845" s="41"/>
      <c r="QVO1845" s="41"/>
      <c r="QVP1845" s="41"/>
      <c r="QVQ1845" s="41"/>
      <c r="QVR1845" s="41"/>
      <c r="QVS1845" s="41"/>
      <c r="QVT1845" s="41"/>
      <c r="QVU1845" s="41"/>
      <c r="QVV1845" s="41"/>
      <c r="QVW1845" s="41"/>
      <c r="QVX1845" s="41"/>
      <c r="QVY1845" s="41"/>
      <c r="QVZ1845" s="41"/>
      <c r="QWA1845" s="41"/>
      <c r="QWB1845" s="41"/>
      <c r="QWC1845" s="41"/>
      <c r="QWD1845" s="41"/>
      <c r="QWE1845" s="41"/>
      <c r="QWF1845" s="41"/>
      <c r="QWG1845" s="41"/>
      <c r="QWH1845" s="41"/>
      <c r="QWI1845" s="41"/>
      <c r="QWJ1845" s="41"/>
      <c r="QWK1845" s="41"/>
      <c r="QWL1845" s="41"/>
      <c r="QWM1845" s="41"/>
      <c r="QWN1845" s="41"/>
      <c r="QWO1845" s="41"/>
      <c r="QWP1845" s="41"/>
      <c r="QWQ1845" s="41"/>
      <c r="QWR1845" s="41"/>
      <c r="QWS1845" s="41"/>
      <c r="QWT1845" s="41"/>
      <c r="QWU1845" s="41"/>
      <c r="QWV1845" s="41"/>
      <c r="QWW1845" s="41"/>
      <c r="QWX1845" s="41"/>
      <c r="QWY1845" s="41"/>
      <c r="QWZ1845" s="41"/>
      <c r="QXA1845" s="41"/>
      <c r="QXB1845" s="41"/>
      <c r="QXC1845" s="41"/>
      <c r="QXD1845" s="41"/>
      <c r="QXE1845" s="41"/>
      <c r="QXF1845" s="41"/>
      <c r="QXG1845" s="41"/>
      <c r="QXH1845" s="41"/>
      <c r="QXI1845" s="41"/>
      <c r="QXJ1845" s="41"/>
      <c r="QXK1845" s="41"/>
      <c r="QXL1845" s="41"/>
      <c r="QXM1845" s="41"/>
      <c r="QXN1845" s="41"/>
      <c r="QXO1845" s="41"/>
      <c r="QXP1845" s="41"/>
      <c r="QXQ1845" s="41"/>
      <c r="QXR1845" s="41"/>
      <c r="QXS1845" s="41"/>
      <c r="QXT1845" s="41"/>
      <c r="QXU1845" s="41"/>
      <c r="QXV1845" s="41"/>
      <c r="QXW1845" s="41"/>
      <c r="QXX1845" s="41"/>
      <c r="QXY1845" s="41"/>
      <c r="QXZ1845" s="41"/>
      <c r="QYA1845" s="41"/>
      <c r="QYB1845" s="41"/>
      <c r="QYC1845" s="41"/>
      <c r="QYD1845" s="41"/>
      <c r="QYE1845" s="41"/>
      <c r="QYF1845" s="41"/>
      <c r="QYG1845" s="41"/>
      <c r="QYH1845" s="41"/>
      <c r="QYI1845" s="41"/>
      <c r="QYJ1845" s="41"/>
      <c r="QYK1845" s="41"/>
      <c r="QYL1845" s="41"/>
      <c r="QYM1845" s="41"/>
      <c r="QYN1845" s="41"/>
      <c r="QYO1845" s="41"/>
      <c r="QYP1845" s="41"/>
      <c r="QYQ1845" s="41"/>
      <c r="QYR1845" s="41"/>
      <c r="QYS1845" s="41"/>
      <c r="QYT1845" s="41"/>
      <c r="QYU1845" s="41"/>
      <c r="QYV1845" s="41"/>
      <c r="QYW1845" s="41"/>
      <c r="QYX1845" s="41"/>
      <c r="QYY1845" s="41"/>
      <c r="QYZ1845" s="41"/>
      <c r="QZA1845" s="41"/>
      <c r="QZB1845" s="41"/>
      <c r="QZC1845" s="41"/>
      <c r="QZD1845" s="41"/>
      <c r="QZE1845" s="41"/>
      <c r="QZF1845" s="41"/>
      <c r="QZG1845" s="41"/>
      <c r="QZH1845" s="41"/>
      <c r="QZI1845" s="41"/>
      <c r="QZJ1845" s="41"/>
      <c r="QZK1845" s="41"/>
      <c r="QZL1845" s="41"/>
      <c r="QZM1845" s="41"/>
      <c r="QZN1845" s="41"/>
      <c r="QZO1845" s="41"/>
      <c r="QZP1845" s="41"/>
      <c r="QZQ1845" s="41"/>
      <c r="QZR1845" s="41"/>
      <c r="QZS1845" s="41"/>
      <c r="QZT1845" s="41"/>
      <c r="QZU1845" s="41"/>
      <c r="QZV1845" s="41"/>
      <c r="QZW1845" s="41"/>
      <c r="QZX1845" s="41"/>
      <c r="QZY1845" s="41"/>
      <c r="QZZ1845" s="41"/>
      <c r="RAA1845" s="41"/>
      <c r="RAB1845" s="41"/>
      <c r="RAC1845" s="41"/>
      <c r="RAD1845" s="41"/>
      <c r="RAE1845" s="41"/>
      <c r="RAF1845" s="41"/>
      <c r="RAG1845" s="41"/>
      <c r="RAH1845" s="41"/>
      <c r="RAI1845" s="41"/>
      <c r="RAJ1845" s="41"/>
      <c r="RAK1845" s="41"/>
      <c r="RAL1845" s="41"/>
      <c r="RAM1845" s="41"/>
      <c r="RAN1845" s="41"/>
      <c r="RAO1845" s="41"/>
      <c r="RAP1845" s="41"/>
      <c r="RAQ1845" s="41"/>
      <c r="RAR1845" s="41"/>
      <c r="RAS1845" s="41"/>
      <c r="RAT1845" s="41"/>
      <c r="RAU1845" s="41"/>
      <c r="RAV1845" s="41"/>
      <c r="RAW1845" s="41"/>
      <c r="RAX1845" s="41"/>
      <c r="RAY1845" s="41"/>
      <c r="RAZ1845" s="41"/>
      <c r="RBA1845" s="41"/>
      <c r="RBB1845" s="41"/>
      <c r="RBC1845" s="41"/>
      <c r="RBD1845" s="41"/>
      <c r="RBE1845" s="41"/>
      <c r="RBF1845" s="41"/>
      <c r="RBG1845" s="41"/>
      <c r="RBH1845" s="41"/>
      <c r="RBI1845" s="41"/>
      <c r="RBJ1845" s="41"/>
      <c r="RBK1845" s="41"/>
      <c r="RBL1845" s="41"/>
      <c r="RBM1845" s="41"/>
      <c r="RBN1845" s="41"/>
      <c r="RBO1845" s="41"/>
      <c r="RBP1845" s="41"/>
      <c r="RBQ1845" s="41"/>
      <c r="RBR1845" s="41"/>
      <c r="RBS1845" s="41"/>
      <c r="RBT1845" s="41"/>
      <c r="RBU1845" s="41"/>
      <c r="RBV1845" s="41"/>
      <c r="RBW1845" s="41"/>
      <c r="RBX1845" s="41"/>
      <c r="RBY1845" s="41"/>
      <c r="RBZ1845" s="41"/>
      <c r="RCA1845" s="41"/>
      <c r="RCB1845" s="41"/>
      <c r="RCC1845" s="41"/>
      <c r="RCD1845" s="41"/>
      <c r="RCE1845" s="41"/>
      <c r="RCF1845" s="41"/>
      <c r="RCG1845" s="41"/>
      <c r="RCH1845" s="41"/>
      <c r="RCI1845" s="41"/>
      <c r="RCJ1845" s="41"/>
      <c r="RCK1845" s="41"/>
      <c r="RCL1845" s="41"/>
      <c r="RCM1845" s="41"/>
      <c r="RCN1845" s="41"/>
      <c r="RCO1845" s="41"/>
      <c r="RCP1845" s="41"/>
      <c r="RCQ1845" s="41"/>
      <c r="RCR1845" s="41"/>
      <c r="RCS1845" s="41"/>
      <c r="RCT1845" s="41"/>
      <c r="RCU1845" s="41"/>
      <c r="RCV1845" s="41"/>
      <c r="RCW1845" s="41"/>
      <c r="RCX1845" s="41"/>
      <c r="RCY1845" s="41"/>
      <c r="RCZ1845" s="41"/>
      <c r="RDA1845" s="41"/>
      <c r="RDB1845" s="41"/>
      <c r="RDC1845" s="41"/>
      <c r="RDD1845" s="41"/>
      <c r="RDE1845" s="41"/>
      <c r="RDF1845" s="41"/>
      <c r="RDG1845" s="41"/>
      <c r="RDH1845" s="41"/>
      <c r="RDI1845" s="41"/>
      <c r="RDJ1845" s="41"/>
      <c r="RDK1845" s="41"/>
      <c r="RDL1845" s="41"/>
      <c r="RDM1845" s="41"/>
      <c r="RDN1845" s="41"/>
      <c r="RDO1845" s="41"/>
      <c r="RDP1845" s="41"/>
      <c r="RDQ1845" s="41"/>
      <c r="RDR1845" s="41"/>
      <c r="RDS1845" s="41"/>
      <c r="RDT1845" s="41"/>
      <c r="RDU1845" s="41"/>
      <c r="RDV1845" s="41"/>
      <c r="RDW1845" s="41"/>
      <c r="RDX1845" s="41"/>
      <c r="RDY1845" s="41"/>
      <c r="RDZ1845" s="41"/>
      <c r="REA1845" s="41"/>
      <c r="REB1845" s="41"/>
      <c r="REC1845" s="41"/>
      <c r="RED1845" s="41"/>
      <c r="REE1845" s="41"/>
      <c r="REF1845" s="41"/>
      <c r="REG1845" s="41"/>
      <c r="REH1845" s="41"/>
      <c r="REI1845" s="41"/>
      <c r="REJ1845" s="41"/>
      <c r="REK1845" s="41"/>
      <c r="REL1845" s="41"/>
      <c r="REM1845" s="41"/>
      <c r="REN1845" s="41"/>
      <c r="REO1845" s="41"/>
      <c r="REP1845" s="41"/>
      <c r="REQ1845" s="41"/>
      <c r="RER1845" s="41"/>
      <c r="RES1845" s="41"/>
      <c r="RET1845" s="41"/>
      <c r="REU1845" s="41"/>
      <c r="REV1845" s="41"/>
      <c r="REW1845" s="41"/>
      <c r="REX1845" s="41"/>
      <c r="REY1845" s="41"/>
      <c r="REZ1845" s="41"/>
      <c r="RFA1845" s="41"/>
      <c r="RFB1845" s="41"/>
      <c r="RFC1845" s="41"/>
      <c r="RFD1845" s="41"/>
      <c r="RFE1845" s="41"/>
      <c r="RFF1845" s="41"/>
      <c r="RFG1845" s="41"/>
      <c r="RFH1845" s="41"/>
      <c r="RFI1845" s="41"/>
      <c r="RFJ1845" s="41"/>
      <c r="RFK1845" s="41"/>
      <c r="RFL1845" s="41"/>
      <c r="RFM1845" s="41"/>
      <c r="RFN1845" s="41"/>
      <c r="RFO1845" s="41"/>
      <c r="RFP1845" s="41"/>
      <c r="RFQ1845" s="41"/>
      <c r="RFR1845" s="41"/>
      <c r="RFS1845" s="41"/>
      <c r="RFT1845" s="41"/>
      <c r="RFU1845" s="41"/>
      <c r="RFV1845" s="41"/>
      <c r="RFW1845" s="41"/>
      <c r="RFX1845" s="41"/>
      <c r="RFY1845" s="41"/>
      <c r="RFZ1845" s="41"/>
      <c r="RGA1845" s="41"/>
      <c r="RGB1845" s="41"/>
      <c r="RGC1845" s="41"/>
      <c r="RGD1845" s="41"/>
      <c r="RGE1845" s="41"/>
      <c r="RGF1845" s="41"/>
      <c r="RGG1845" s="41"/>
      <c r="RGH1845" s="41"/>
      <c r="RGI1845" s="41"/>
      <c r="RGJ1845" s="41"/>
      <c r="RGK1845" s="41"/>
      <c r="RGL1845" s="41"/>
      <c r="RGM1845" s="41"/>
      <c r="RGN1845" s="41"/>
      <c r="RGO1845" s="41"/>
      <c r="RGP1845" s="41"/>
      <c r="RGQ1845" s="41"/>
      <c r="RGR1845" s="41"/>
      <c r="RGS1845" s="41"/>
      <c r="RGT1845" s="41"/>
      <c r="RGU1845" s="41"/>
      <c r="RGV1845" s="41"/>
      <c r="RGW1845" s="41"/>
      <c r="RGX1845" s="41"/>
      <c r="RGY1845" s="41"/>
      <c r="RGZ1845" s="41"/>
      <c r="RHA1845" s="41"/>
      <c r="RHB1845" s="41"/>
      <c r="RHC1845" s="41"/>
      <c r="RHD1845" s="41"/>
      <c r="RHE1845" s="41"/>
      <c r="RHF1845" s="41"/>
      <c r="RHG1845" s="41"/>
      <c r="RHH1845" s="41"/>
      <c r="RHI1845" s="41"/>
      <c r="RHJ1845" s="41"/>
      <c r="RHK1845" s="41"/>
      <c r="RHL1845" s="41"/>
      <c r="RHM1845" s="41"/>
      <c r="RHN1845" s="41"/>
      <c r="RHO1845" s="41"/>
      <c r="RHP1845" s="41"/>
      <c r="RHQ1845" s="41"/>
      <c r="RHR1845" s="41"/>
      <c r="RHS1845" s="41"/>
      <c r="RHT1845" s="41"/>
      <c r="RHU1845" s="41"/>
      <c r="RHV1845" s="41"/>
      <c r="RHW1845" s="41"/>
      <c r="RHX1845" s="41"/>
      <c r="RHY1845" s="41"/>
      <c r="RHZ1845" s="41"/>
      <c r="RIA1845" s="41"/>
      <c r="RIB1845" s="41"/>
      <c r="RIC1845" s="41"/>
      <c r="RID1845" s="41"/>
      <c r="RIE1845" s="41"/>
      <c r="RIF1845" s="41"/>
      <c r="RIG1845" s="41"/>
      <c r="RIH1845" s="41"/>
      <c r="RII1845" s="41"/>
      <c r="RIJ1845" s="41"/>
      <c r="RIK1845" s="41"/>
      <c r="RIL1845" s="41"/>
      <c r="RIM1845" s="41"/>
      <c r="RIN1845" s="41"/>
      <c r="RIO1845" s="41"/>
      <c r="RIP1845" s="41"/>
      <c r="RIQ1845" s="41"/>
      <c r="RIR1845" s="41"/>
      <c r="RIS1845" s="41"/>
      <c r="RIT1845" s="41"/>
      <c r="RIU1845" s="41"/>
      <c r="RIV1845" s="41"/>
      <c r="RIW1845" s="41"/>
      <c r="RIX1845" s="41"/>
      <c r="RIY1845" s="41"/>
      <c r="RIZ1845" s="41"/>
      <c r="RJA1845" s="41"/>
      <c r="RJB1845" s="41"/>
      <c r="RJC1845" s="41"/>
      <c r="RJD1845" s="41"/>
      <c r="RJE1845" s="41"/>
      <c r="RJF1845" s="41"/>
      <c r="RJG1845" s="41"/>
      <c r="RJH1845" s="41"/>
      <c r="RJI1845" s="41"/>
      <c r="RJJ1845" s="41"/>
      <c r="RJK1845" s="41"/>
      <c r="RJL1845" s="41"/>
      <c r="RJM1845" s="41"/>
      <c r="RJN1845" s="41"/>
      <c r="RJO1845" s="41"/>
      <c r="RJP1845" s="41"/>
      <c r="RJQ1845" s="41"/>
      <c r="RJR1845" s="41"/>
      <c r="RJS1845" s="41"/>
      <c r="RJT1845" s="41"/>
      <c r="RJU1845" s="41"/>
      <c r="RJV1845" s="41"/>
      <c r="RJW1845" s="41"/>
      <c r="RJX1845" s="41"/>
      <c r="RJY1845" s="41"/>
      <c r="RJZ1845" s="41"/>
      <c r="RKA1845" s="41"/>
      <c r="RKB1845" s="41"/>
      <c r="RKC1845" s="41"/>
      <c r="RKD1845" s="41"/>
      <c r="RKE1845" s="41"/>
      <c r="RKF1845" s="41"/>
      <c r="RKG1845" s="41"/>
      <c r="RKH1845" s="41"/>
      <c r="RKI1845" s="41"/>
      <c r="RKJ1845" s="41"/>
      <c r="RKK1845" s="41"/>
      <c r="RKL1845" s="41"/>
      <c r="RKM1845" s="41"/>
      <c r="RKN1845" s="41"/>
      <c r="RKO1845" s="41"/>
      <c r="RKP1845" s="41"/>
      <c r="RKQ1845" s="41"/>
      <c r="RKR1845" s="41"/>
      <c r="RKS1845" s="41"/>
      <c r="RKT1845" s="41"/>
      <c r="RKU1845" s="41"/>
      <c r="RKV1845" s="41"/>
      <c r="RKW1845" s="41"/>
      <c r="RKX1845" s="41"/>
      <c r="RKY1845" s="41"/>
      <c r="RKZ1845" s="41"/>
      <c r="RLA1845" s="41"/>
      <c r="RLB1845" s="41"/>
      <c r="RLC1845" s="41"/>
      <c r="RLD1845" s="41"/>
      <c r="RLE1845" s="41"/>
      <c r="RLF1845" s="41"/>
      <c r="RLG1845" s="41"/>
      <c r="RLH1845" s="41"/>
      <c r="RLI1845" s="41"/>
      <c r="RLJ1845" s="41"/>
      <c r="RLK1845" s="41"/>
      <c r="RLL1845" s="41"/>
      <c r="RLM1845" s="41"/>
      <c r="RLN1845" s="41"/>
      <c r="RLO1845" s="41"/>
      <c r="RLP1845" s="41"/>
      <c r="RLQ1845" s="41"/>
      <c r="RLR1845" s="41"/>
      <c r="RLS1845" s="41"/>
      <c r="RLT1845" s="41"/>
      <c r="RLU1845" s="41"/>
      <c r="RLV1845" s="41"/>
      <c r="RLW1845" s="41"/>
      <c r="RLX1845" s="41"/>
      <c r="RLY1845" s="41"/>
      <c r="RLZ1845" s="41"/>
      <c r="RMA1845" s="41"/>
      <c r="RMB1845" s="41"/>
      <c r="RMC1845" s="41"/>
      <c r="RMD1845" s="41"/>
      <c r="RME1845" s="41"/>
      <c r="RMF1845" s="41"/>
      <c r="RMG1845" s="41"/>
      <c r="RMH1845" s="41"/>
      <c r="RMI1845" s="41"/>
      <c r="RMJ1845" s="41"/>
      <c r="RMK1845" s="41"/>
      <c r="RML1845" s="41"/>
      <c r="RMM1845" s="41"/>
      <c r="RMN1845" s="41"/>
      <c r="RMO1845" s="41"/>
      <c r="RMP1845" s="41"/>
      <c r="RMQ1845" s="41"/>
      <c r="RMR1845" s="41"/>
      <c r="RMS1845" s="41"/>
      <c r="RMT1845" s="41"/>
      <c r="RMU1845" s="41"/>
      <c r="RMV1845" s="41"/>
      <c r="RMW1845" s="41"/>
      <c r="RMX1845" s="41"/>
      <c r="RMY1845" s="41"/>
      <c r="RMZ1845" s="41"/>
      <c r="RNA1845" s="41"/>
      <c r="RNB1845" s="41"/>
      <c r="RNC1845" s="41"/>
      <c r="RND1845" s="41"/>
      <c r="RNE1845" s="41"/>
      <c r="RNF1845" s="41"/>
      <c r="RNG1845" s="41"/>
      <c r="RNH1845" s="41"/>
      <c r="RNI1845" s="41"/>
      <c r="RNJ1845" s="41"/>
      <c r="RNK1845" s="41"/>
      <c r="RNL1845" s="41"/>
      <c r="RNM1845" s="41"/>
      <c r="RNN1845" s="41"/>
      <c r="RNO1845" s="41"/>
      <c r="RNP1845" s="41"/>
      <c r="RNQ1845" s="41"/>
      <c r="RNR1845" s="41"/>
      <c r="RNS1845" s="41"/>
      <c r="RNT1845" s="41"/>
      <c r="RNU1845" s="41"/>
      <c r="RNV1845" s="41"/>
      <c r="RNW1845" s="41"/>
      <c r="RNX1845" s="41"/>
      <c r="RNY1845" s="41"/>
      <c r="RNZ1845" s="41"/>
      <c r="ROA1845" s="41"/>
      <c r="ROB1845" s="41"/>
      <c r="ROC1845" s="41"/>
      <c r="ROD1845" s="41"/>
      <c r="ROE1845" s="41"/>
      <c r="ROF1845" s="41"/>
      <c r="ROG1845" s="41"/>
      <c r="ROH1845" s="41"/>
      <c r="ROI1845" s="41"/>
      <c r="ROJ1845" s="41"/>
      <c r="ROK1845" s="41"/>
      <c r="ROL1845" s="41"/>
      <c r="ROM1845" s="41"/>
      <c r="RON1845" s="41"/>
      <c r="ROO1845" s="41"/>
      <c r="ROP1845" s="41"/>
      <c r="ROQ1845" s="41"/>
      <c r="ROR1845" s="41"/>
      <c r="ROS1845" s="41"/>
      <c r="ROT1845" s="41"/>
      <c r="ROU1845" s="41"/>
      <c r="ROV1845" s="41"/>
      <c r="ROW1845" s="41"/>
      <c r="ROX1845" s="41"/>
      <c r="ROY1845" s="41"/>
      <c r="ROZ1845" s="41"/>
      <c r="RPA1845" s="41"/>
      <c r="RPB1845" s="41"/>
      <c r="RPC1845" s="41"/>
      <c r="RPD1845" s="41"/>
      <c r="RPE1845" s="41"/>
      <c r="RPF1845" s="41"/>
      <c r="RPG1845" s="41"/>
      <c r="RPH1845" s="41"/>
      <c r="RPI1845" s="41"/>
      <c r="RPJ1845" s="41"/>
      <c r="RPK1845" s="41"/>
      <c r="RPL1845" s="41"/>
      <c r="RPM1845" s="41"/>
      <c r="RPN1845" s="41"/>
      <c r="RPO1845" s="41"/>
      <c r="RPP1845" s="41"/>
      <c r="RPQ1845" s="41"/>
      <c r="RPR1845" s="41"/>
      <c r="RPS1845" s="41"/>
      <c r="RPT1845" s="41"/>
      <c r="RPU1845" s="41"/>
      <c r="RPV1845" s="41"/>
      <c r="RPW1845" s="41"/>
      <c r="RPX1845" s="41"/>
      <c r="RPY1845" s="41"/>
      <c r="RPZ1845" s="41"/>
      <c r="RQA1845" s="41"/>
      <c r="RQB1845" s="41"/>
      <c r="RQC1845" s="41"/>
      <c r="RQD1845" s="41"/>
      <c r="RQE1845" s="41"/>
      <c r="RQF1845" s="41"/>
      <c r="RQG1845" s="41"/>
      <c r="RQH1845" s="41"/>
      <c r="RQI1845" s="41"/>
      <c r="RQJ1845" s="41"/>
      <c r="RQK1845" s="41"/>
      <c r="RQL1845" s="41"/>
      <c r="RQM1845" s="41"/>
      <c r="RQN1845" s="41"/>
      <c r="RQO1845" s="41"/>
      <c r="RQP1845" s="41"/>
      <c r="RQQ1845" s="41"/>
      <c r="RQR1845" s="41"/>
      <c r="RQS1845" s="41"/>
      <c r="RQT1845" s="41"/>
      <c r="RQU1845" s="41"/>
      <c r="RQV1845" s="41"/>
      <c r="RQW1845" s="41"/>
      <c r="RQX1845" s="41"/>
      <c r="RQY1845" s="41"/>
      <c r="RQZ1845" s="41"/>
      <c r="RRA1845" s="41"/>
      <c r="RRB1845" s="41"/>
      <c r="RRC1845" s="41"/>
      <c r="RRD1845" s="41"/>
      <c r="RRE1845" s="41"/>
      <c r="RRF1845" s="41"/>
      <c r="RRG1845" s="41"/>
      <c r="RRH1845" s="41"/>
      <c r="RRI1845" s="41"/>
      <c r="RRJ1845" s="41"/>
      <c r="RRK1845" s="41"/>
      <c r="RRL1845" s="41"/>
      <c r="RRM1845" s="41"/>
      <c r="RRN1845" s="41"/>
      <c r="RRO1845" s="41"/>
      <c r="RRP1845" s="41"/>
      <c r="RRQ1845" s="41"/>
      <c r="RRR1845" s="41"/>
      <c r="RRS1845" s="41"/>
      <c r="RRT1845" s="41"/>
      <c r="RRU1845" s="41"/>
      <c r="RRV1845" s="41"/>
      <c r="RRW1845" s="41"/>
      <c r="RRX1845" s="41"/>
      <c r="RRY1845" s="41"/>
      <c r="RRZ1845" s="41"/>
      <c r="RSA1845" s="41"/>
      <c r="RSB1845" s="41"/>
      <c r="RSC1845" s="41"/>
      <c r="RSD1845" s="41"/>
      <c r="RSE1845" s="41"/>
      <c r="RSF1845" s="41"/>
      <c r="RSG1845" s="41"/>
      <c r="RSH1845" s="41"/>
      <c r="RSI1845" s="41"/>
      <c r="RSJ1845" s="41"/>
      <c r="RSK1845" s="41"/>
      <c r="RSL1845" s="41"/>
      <c r="RSM1845" s="41"/>
      <c r="RSN1845" s="41"/>
      <c r="RSO1845" s="41"/>
      <c r="RSP1845" s="41"/>
      <c r="RSQ1845" s="41"/>
      <c r="RSR1845" s="41"/>
      <c r="RSS1845" s="41"/>
      <c r="RST1845" s="41"/>
      <c r="RSU1845" s="41"/>
      <c r="RSV1845" s="41"/>
      <c r="RSW1845" s="41"/>
      <c r="RSX1845" s="41"/>
      <c r="RSY1845" s="41"/>
      <c r="RSZ1845" s="41"/>
      <c r="RTA1845" s="41"/>
      <c r="RTB1845" s="41"/>
      <c r="RTC1845" s="41"/>
      <c r="RTD1845" s="41"/>
      <c r="RTE1845" s="41"/>
      <c r="RTF1845" s="41"/>
      <c r="RTG1845" s="41"/>
      <c r="RTH1845" s="41"/>
      <c r="RTI1845" s="41"/>
      <c r="RTJ1845" s="41"/>
      <c r="RTK1845" s="41"/>
      <c r="RTL1845" s="41"/>
      <c r="RTM1845" s="41"/>
      <c r="RTN1845" s="41"/>
      <c r="RTO1845" s="41"/>
      <c r="RTP1845" s="41"/>
      <c r="RTQ1845" s="41"/>
      <c r="RTR1845" s="41"/>
      <c r="RTS1845" s="41"/>
      <c r="RTT1845" s="41"/>
      <c r="RTU1845" s="41"/>
      <c r="RTV1845" s="41"/>
      <c r="RTW1845" s="41"/>
      <c r="RTX1845" s="41"/>
      <c r="RTY1845" s="41"/>
      <c r="RTZ1845" s="41"/>
      <c r="RUA1845" s="41"/>
      <c r="RUB1845" s="41"/>
      <c r="RUC1845" s="41"/>
      <c r="RUD1845" s="41"/>
      <c r="RUE1845" s="41"/>
      <c r="RUF1845" s="41"/>
      <c r="RUG1845" s="41"/>
      <c r="RUH1845" s="41"/>
      <c r="RUI1845" s="41"/>
      <c r="RUJ1845" s="41"/>
      <c r="RUK1845" s="41"/>
      <c r="RUL1845" s="41"/>
      <c r="RUM1845" s="41"/>
      <c r="RUN1845" s="41"/>
      <c r="RUO1845" s="41"/>
      <c r="RUP1845" s="41"/>
      <c r="RUQ1845" s="41"/>
      <c r="RUR1845" s="41"/>
      <c r="RUS1845" s="41"/>
      <c r="RUT1845" s="41"/>
      <c r="RUU1845" s="41"/>
      <c r="RUV1845" s="41"/>
      <c r="RUW1845" s="41"/>
      <c r="RUX1845" s="41"/>
      <c r="RUY1845" s="41"/>
      <c r="RUZ1845" s="41"/>
      <c r="RVA1845" s="41"/>
      <c r="RVB1845" s="41"/>
      <c r="RVC1845" s="41"/>
      <c r="RVD1845" s="41"/>
      <c r="RVE1845" s="41"/>
      <c r="RVF1845" s="41"/>
      <c r="RVG1845" s="41"/>
      <c r="RVH1845" s="41"/>
      <c r="RVI1845" s="41"/>
      <c r="RVJ1845" s="41"/>
      <c r="RVK1845" s="41"/>
      <c r="RVL1845" s="41"/>
      <c r="RVM1845" s="41"/>
      <c r="RVN1845" s="41"/>
      <c r="RVO1845" s="41"/>
      <c r="RVP1845" s="41"/>
      <c r="RVQ1845" s="41"/>
      <c r="RVR1845" s="41"/>
      <c r="RVS1845" s="41"/>
      <c r="RVT1845" s="41"/>
      <c r="RVU1845" s="41"/>
      <c r="RVV1845" s="41"/>
      <c r="RVW1845" s="41"/>
      <c r="RVX1845" s="41"/>
      <c r="RVY1845" s="41"/>
      <c r="RVZ1845" s="41"/>
      <c r="RWA1845" s="41"/>
      <c r="RWB1845" s="41"/>
      <c r="RWC1845" s="41"/>
      <c r="RWD1845" s="41"/>
      <c r="RWE1845" s="41"/>
      <c r="RWF1845" s="41"/>
      <c r="RWG1845" s="41"/>
      <c r="RWH1845" s="41"/>
      <c r="RWI1845" s="41"/>
      <c r="RWJ1845" s="41"/>
      <c r="RWK1845" s="41"/>
      <c r="RWL1845" s="41"/>
      <c r="RWM1845" s="41"/>
      <c r="RWN1845" s="41"/>
      <c r="RWO1845" s="41"/>
      <c r="RWP1845" s="41"/>
      <c r="RWQ1845" s="41"/>
      <c r="RWR1845" s="41"/>
      <c r="RWS1845" s="41"/>
      <c r="RWT1845" s="41"/>
      <c r="RWU1845" s="41"/>
      <c r="RWV1845" s="41"/>
      <c r="RWW1845" s="41"/>
      <c r="RWX1845" s="41"/>
      <c r="RWY1845" s="41"/>
      <c r="RWZ1845" s="41"/>
      <c r="RXA1845" s="41"/>
      <c r="RXB1845" s="41"/>
      <c r="RXC1845" s="41"/>
      <c r="RXD1845" s="41"/>
      <c r="RXE1845" s="41"/>
      <c r="RXF1845" s="41"/>
      <c r="RXG1845" s="41"/>
      <c r="RXH1845" s="41"/>
      <c r="RXI1845" s="41"/>
      <c r="RXJ1845" s="41"/>
      <c r="RXK1845" s="41"/>
      <c r="RXL1845" s="41"/>
      <c r="RXM1845" s="41"/>
      <c r="RXN1845" s="41"/>
      <c r="RXO1845" s="41"/>
      <c r="RXP1845" s="41"/>
      <c r="RXQ1845" s="41"/>
      <c r="RXR1845" s="41"/>
      <c r="RXS1845" s="41"/>
      <c r="RXT1845" s="41"/>
      <c r="RXU1845" s="41"/>
      <c r="RXV1845" s="41"/>
      <c r="RXW1845" s="41"/>
      <c r="RXX1845" s="41"/>
      <c r="RXY1845" s="41"/>
      <c r="RXZ1845" s="41"/>
      <c r="RYA1845" s="41"/>
      <c r="RYB1845" s="41"/>
      <c r="RYC1845" s="41"/>
      <c r="RYD1845" s="41"/>
      <c r="RYE1845" s="41"/>
      <c r="RYF1845" s="41"/>
      <c r="RYG1845" s="41"/>
      <c r="RYH1845" s="41"/>
      <c r="RYI1845" s="41"/>
      <c r="RYJ1845" s="41"/>
      <c r="RYK1845" s="41"/>
      <c r="RYL1845" s="41"/>
      <c r="RYM1845" s="41"/>
      <c r="RYN1845" s="41"/>
      <c r="RYO1845" s="41"/>
      <c r="RYP1845" s="41"/>
      <c r="RYQ1845" s="41"/>
      <c r="RYR1845" s="41"/>
      <c r="RYS1845" s="41"/>
      <c r="RYT1845" s="41"/>
      <c r="RYU1845" s="41"/>
      <c r="RYV1845" s="41"/>
      <c r="RYW1845" s="41"/>
      <c r="RYX1845" s="41"/>
      <c r="RYY1845" s="41"/>
      <c r="RYZ1845" s="41"/>
      <c r="RZA1845" s="41"/>
      <c r="RZB1845" s="41"/>
      <c r="RZC1845" s="41"/>
      <c r="RZD1845" s="41"/>
      <c r="RZE1845" s="41"/>
      <c r="RZF1845" s="41"/>
      <c r="RZG1845" s="41"/>
      <c r="RZH1845" s="41"/>
      <c r="RZI1845" s="41"/>
      <c r="RZJ1845" s="41"/>
      <c r="RZK1845" s="41"/>
      <c r="RZL1845" s="41"/>
      <c r="RZM1845" s="41"/>
      <c r="RZN1845" s="41"/>
      <c r="RZO1845" s="41"/>
      <c r="RZP1845" s="41"/>
      <c r="RZQ1845" s="41"/>
      <c r="RZR1845" s="41"/>
      <c r="RZS1845" s="41"/>
      <c r="RZT1845" s="41"/>
      <c r="RZU1845" s="41"/>
      <c r="RZV1845" s="41"/>
      <c r="RZW1845" s="41"/>
      <c r="RZX1845" s="41"/>
      <c r="RZY1845" s="41"/>
      <c r="RZZ1845" s="41"/>
      <c r="SAA1845" s="41"/>
      <c r="SAB1845" s="41"/>
      <c r="SAC1845" s="41"/>
      <c r="SAD1845" s="41"/>
      <c r="SAE1845" s="41"/>
      <c r="SAF1845" s="41"/>
      <c r="SAG1845" s="41"/>
      <c r="SAH1845" s="41"/>
      <c r="SAI1845" s="41"/>
      <c r="SAJ1845" s="41"/>
      <c r="SAK1845" s="41"/>
      <c r="SAL1845" s="41"/>
      <c r="SAM1845" s="41"/>
      <c r="SAN1845" s="41"/>
      <c r="SAO1845" s="41"/>
      <c r="SAP1845" s="41"/>
      <c r="SAQ1845" s="41"/>
      <c r="SAR1845" s="41"/>
      <c r="SAS1845" s="41"/>
      <c r="SAT1845" s="41"/>
      <c r="SAU1845" s="41"/>
      <c r="SAV1845" s="41"/>
      <c r="SAW1845" s="41"/>
      <c r="SAX1845" s="41"/>
      <c r="SAY1845" s="41"/>
      <c r="SAZ1845" s="41"/>
      <c r="SBA1845" s="41"/>
      <c r="SBB1845" s="41"/>
      <c r="SBC1845" s="41"/>
      <c r="SBD1845" s="41"/>
      <c r="SBE1845" s="41"/>
      <c r="SBF1845" s="41"/>
      <c r="SBG1845" s="41"/>
      <c r="SBH1845" s="41"/>
      <c r="SBI1845" s="41"/>
      <c r="SBJ1845" s="41"/>
      <c r="SBK1845" s="41"/>
      <c r="SBL1845" s="41"/>
      <c r="SBM1845" s="41"/>
      <c r="SBN1845" s="41"/>
      <c r="SBO1845" s="41"/>
      <c r="SBP1845" s="41"/>
      <c r="SBQ1845" s="41"/>
      <c r="SBR1845" s="41"/>
      <c r="SBS1845" s="41"/>
      <c r="SBT1845" s="41"/>
      <c r="SBU1845" s="41"/>
      <c r="SBV1845" s="41"/>
      <c r="SBW1845" s="41"/>
      <c r="SBX1845" s="41"/>
      <c r="SBY1845" s="41"/>
      <c r="SBZ1845" s="41"/>
      <c r="SCA1845" s="41"/>
      <c r="SCB1845" s="41"/>
      <c r="SCC1845" s="41"/>
      <c r="SCD1845" s="41"/>
      <c r="SCE1845" s="41"/>
      <c r="SCF1845" s="41"/>
      <c r="SCG1845" s="41"/>
      <c r="SCH1845" s="41"/>
      <c r="SCI1845" s="41"/>
      <c r="SCJ1845" s="41"/>
      <c r="SCK1845" s="41"/>
      <c r="SCL1845" s="41"/>
      <c r="SCM1845" s="41"/>
      <c r="SCN1845" s="41"/>
      <c r="SCO1845" s="41"/>
      <c r="SCP1845" s="41"/>
      <c r="SCQ1845" s="41"/>
      <c r="SCR1845" s="41"/>
      <c r="SCS1845" s="41"/>
      <c r="SCT1845" s="41"/>
      <c r="SCU1845" s="41"/>
      <c r="SCV1845" s="41"/>
      <c r="SCW1845" s="41"/>
      <c r="SCX1845" s="41"/>
      <c r="SCY1845" s="41"/>
      <c r="SCZ1845" s="41"/>
      <c r="SDA1845" s="41"/>
      <c r="SDB1845" s="41"/>
      <c r="SDC1845" s="41"/>
      <c r="SDD1845" s="41"/>
      <c r="SDE1845" s="41"/>
      <c r="SDF1845" s="41"/>
      <c r="SDG1845" s="41"/>
      <c r="SDH1845" s="41"/>
      <c r="SDI1845" s="41"/>
      <c r="SDJ1845" s="41"/>
      <c r="SDK1845" s="41"/>
      <c r="SDL1845" s="41"/>
      <c r="SDM1845" s="41"/>
      <c r="SDN1845" s="41"/>
      <c r="SDO1845" s="41"/>
      <c r="SDP1845" s="41"/>
      <c r="SDQ1845" s="41"/>
      <c r="SDR1845" s="41"/>
      <c r="SDS1845" s="41"/>
      <c r="SDT1845" s="41"/>
      <c r="SDU1845" s="41"/>
      <c r="SDV1845" s="41"/>
      <c r="SDW1845" s="41"/>
      <c r="SDX1845" s="41"/>
      <c r="SDY1845" s="41"/>
      <c r="SDZ1845" s="41"/>
      <c r="SEA1845" s="41"/>
      <c r="SEB1845" s="41"/>
      <c r="SEC1845" s="41"/>
      <c r="SED1845" s="41"/>
      <c r="SEE1845" s="41"/>
      <c r="SEF1845" s="41"/>
      <c r="SEG1845" s="41"/>
      <c r="SEH1845" s="41"/>
      <c r="SEI1845" s="41"/>
      <c r="SEJ1845" s="41"/>
      <c r="SEK1845" s="41"/>
      <c r="SEL1845" s="41"/>
      <c r="SEM1845" s="41"/>
      <c r="SEN1845" s="41"/>
      <c r="SEO1845" s="41"/>
      <c r="SEP1845" s="41"/>
      <c r="SEQ1845" s="41"/>
      <c r="SER1845" s="41"/>
      <c r="SES1845" s="41"/>
      <c r="SET1845" s="41"/>
      <c r="SEU1845" s="41"/>
      <c r="SEV1845" s="41"/>
      <c r="SEW1845" s="41"/>
      <c r="SEX1845" s="41"/>
      <c r="SEY1845" s="41"/>
      <c r="SEZ1845" s="41"/>
      <c r="SFA1845" s="41"/>
      <c r="SFB1845" s="41"/>
      <c r="SFC1845" s="41"/>
      <c r="SFD1845" s="41"/>
      <c r="SFE1845" s="41"/>
      <c r="SFF1845" s="41"/>
      <c r="SFG1845" s="41"/>
      <c r="SFH1845" s="41"/>
      <c r="SFI1845" s="41"/>
      <c r="SFJ1845" s="41"/>
      <c r="SFK1845" s="41"/>
      <c r="SFL1845" s="41"/>
      <c r="SFM1845" s="41"/>
      <c r="SFN1845" s="41"/>
      <c r="SFO1845" s="41"/>
      <c r="SFP1845" s="41"/>
      <c r="SFQ1845" s="41"/>
      <c r="SFR1845" s="41"/>
      <c r="SFS1845" s="41"/>
      <c r="SFT1845" s="41"/>
      <c r="SFU1845" s="41"/>
      <c r="SFV1845" s="41"/>
      <c r="SFW1845" s="41"/>
      <c r="SFX1845" s="41"/>
      <c r="SFY1845" s="41"/>
      <c r="SFZ1845" s="41"/>
      <c r="SGA1845" s="41"/>
      <c r="SGB1845" s="41"/>
      <c r="SGC1845" s="41"/>
      <c r="SGD1845" s="41"/>
      <c r="SGE1845" s="41"/>
      <c r="SGF1845" s="41"/>
      <c r="SGG1845" s="41"/>
      <c r="SGH1845" s="41"/>
      <c r="SGI1845" s="41"/>
      <c r="SGJ1845" s="41"/>
      <c r="SGK1845" s="41"/>
      <c r="SGL1845" s="41"/>
      <c r="SGM1845" s="41"/>
      <c r="SGN1845" s="41"/>
      <c r="SGO1845" s="41"/>
      <c r="SGP1845" s="41"/>
      <c r="SGQ1845" s="41"/>
      <c r="SGR1845" s="41"/>
      <c r="SGS1845" s="41"/>
      <c r="SGT1845" s="41"/>
      <c r="SGU1845" s="41"/>
      <c r="SGV1845" s="41"/>
      <c r="SGW1845" s="41"/>
      <c r="SGX1845" s="41"/>
      <c r="SGY1845" s="41"/>
      <c r="SGZ1845" s="41"/>
      <c r="SHA1845" s="41"/>
      <c r="SHB1845" s="41"/>
      <c r="SHC1845" s="41"/>
      <c r="SHD1845" s="41"/>
      <c r="SHE1845" s="41"/>
      <c r="SHF1845" s="41"/>
      <c r="SHG1845" s="41"/>
      <c r="SHH1845" s="41"/>
      <c r="SHI1845" s="41"/>
      <c r="SHJ1845" s="41"/>
      <c r="SHK1845" s="41"/>
      <c r="SHL1845" s="41"/>
      <c r="SHM1845" s="41"/>
      <c r="SHN1845" s="41"/>
      <c r="SHO1845" s="41"/>
      <c r="SHP1845" s="41"/>
      <c r="SHQ1845" s="41"/>
      <c r="SHR1845" s="41"/>
      <c r="SHS1845" s="41"/>
      <c r="SHT1845" s="41"/>
      <c r="SHU1845" s="41"/>
      <c r="SHV1845" s="41"/>
      <c r="SHW1845" s="41"/>
      <c r="SHX1845" s="41"/>
      <c r="SHY1845" s="41"/>
      <c r="SHZ1845" s="41"/>
      <c r="SIA1845" s="41"/>
      <c r="SIB1845" s="41"/>
      <c r="SIC1845" s="41"/>
      <c r="SID1845" s="41"/>
      <c r="SIE1845" s="41"/>
      <c r="SIF1845" s="41"/>
      <c r="SIG1845" s="41"/>
      <c r="SIH1845" s="41"/>
      <c r="SII1845" s="41"/>
      <c r="SIJ1845" s="41"/>
      <c r="SIK1845" s="41"/>
      <c r="SIL1845" s="41"/>
      <c r="SIM1845" s="41"/>
      <c r="SIN1845" s="41"/>
      <c r="SIO1845" s="41"/>
      <c r="SIP1845" s="41"/>
      <c r="SIQ1845" s="41"/>
      <c r="SIR1845" s="41"/>
      <c r="SIS1845" s="41"/>
      <c r="SIT1845" s="41"/>
      <c r="SIU1845" s="41"/>
      <c r="SIV1845" s="41"/>
      <c r="SIW1845" s="41"/>
      <c r="SIX1845" s="41"/>
      <c r="SIY1845" s="41"/>
      <c r="SIZ1845" s="41"/>
      <c r="SJA1845" s="41"/>
      <c r="SJB1845" s="41"/>
      <c r="SJC1845" s="41"/>
      <c r="SJD1845" s="41"/>
      <c r="SJE1845" s="41"/>
      <c r="SJF1845" s="41"/>
      <c r="SJG1845" s="41"/>
      <c r="SJH1845" s="41"/>
      <c r="SJI1845" s="41"/>
      <c r="SJJ1845" s="41"/>
      <c r="SJK1845" s="41"/>
      <c r="SJL1845" s="41"/>
      <c r="SJM1845" s="41"/>
      <c r="SJN1845" s="41"/>
      <c r="SJO1845" s="41"/>
      <c r="SJP1845" s="41"/>
      <c r="SJQ1845" s="41"/>
      <c r="SJR1845" s="41"/>
      <c r="SJS1845" s="41"/>
      <c r="SJT1845" s="41"/>
      <c r="SJU1845" s="41"/>
      <c r="SJV1845" s="41"/>
      <c r="SJW1845" s="41"/>
      <c r="SJX1845" s="41"/>
      <c r="SJY1845" s="41"/>
      <c r="SJZ1845" s="41"/>
      <c r="SKA1845" s="41"/>
      <c r="SKB1845" s="41"/>
      <c r="SKC1845" s="41"/>
      <c r="SKD1845" s="41"/>
      <c r="SKE1845" s="41"/>
      <c r="SKF1845" s="41"/>
      <c r="SKG1845" s="41"/>
      <c r="SKH1845" s="41"/>
      <c r="SKI1845" s="41"/>
      <c r="SKJ1845" s="41"/>
      <c r="SKK1845" s="41"/>
      <c r="SKL1845" s="41"/>
      <c r="SKM1845" s="41"/>
      <c r="SKN1845" s="41"/>
      <c r="SKO1845" s="41"/>
      <c r="SKP1845" s="41"/>
      <c r="SKQ1845" s="41"/>
      <c r="SKR1845" s="41"/>
      <c r="SKS1845" s="41"/>
      <c r="SKT1845" s="41"/>
      <c r="SKU1845" s="41"/>
      <c r="SKV1845" s="41"/>
      <c r="SKW1845" s="41"/>
      <c r="SKX1845" s="41"/>
      <c r="SKY1845" s="41"/>
      <c r="SKZ1845" s="41"/>
      <c r="SLA1845" s="41"/>
      <c r="SLB1845" s="41"/>
      <c r="SLC1845" s="41"/>
      <c r="SLD1845" s="41"/>
      <c r="SLE1845" s="41"/>
      <c r="SLF1845" s="41"/>
      <c r="SLG1845" s="41"/>
      <c r="SLH1845" s="41"/>
      <c r="SLI1845" s="41"/>
      <c r="SLJ1845" s="41"/>
      <c r="SLK1845" s="41"/>
      <c r="SLL1845" s="41"/>
      <c r="SLM1845" s="41"/>
      <c r="SLN1845" s="41"/>
      <c r="SLO1845" s="41"/>
      <c r="SLP1845" s="41"/>
      <c r="SLQ1845" s="41"/>
      <c r="SLR1845" s="41"/>
      <c r="SLS1845" s="41"/>
      <c r="SLT1845" s="41"/>
      <c r="SLU1845" s="41"/>
      <c r="SLV1845" s="41"/>
      <c r="SLW1845" s="41"/>
      <c r="SLX1845" s="41"/>
      <c r="SLY1845" s="41"/>
      <c r="SLZ1845" s="41"/>
      <c r="SMA1845" s="41"/>
      <c r="SMB1845" s="41"/>
      <c r="SMC1845" s="41"/>
      <c r="SMD1845" s="41"/>
      <c r="SME1845" s="41"/>
      <c r="SMF1845" s="41"/>
      <c r="SMG1845" s="41"/>
      <c r="SMH1845" s="41"/>
      <c r="SMI1845" s="41"/>
      <c r="SMJ1845" s="41"/>
      <c r="SMK1845" s="41"/>
      <c r="SML1845" s="41"/>
      <c r="SMM1845" s="41"/>
      <c r="SMN1845" s="41"/>
      <c r="SMO1845" s="41"/>
      <c r="SMP1845" s="41"/>
      <c r="SMQ1845" s="41"/>
      <c r="SMR1845" s="41"/>
      <c r="SMS1845" s="41"/>
      <c r="SMT1845" s="41"/>
      <c r="SMU1845" s="41"/>
      <c r="SMV1845" s="41"/>
      <c r="SMW1845" s="41"/>
      <c r="SMX1845" s="41"/>
      <c r="SMY1845" s="41"/>
      <c r="SMZ1845" s="41"/>
      <c r="SNA1845" s="41"/>
      <c r="SNB1845" s="41"/>
      <c r="SNC1845" s="41"/>
      <c r="SND1845" s="41"/>
      <c r="SNE1845" s="41"/>
      <c r="SNF1845" s="41"/>
      <c r="SNG1845" s="41"/>
      <c r="SNH1845" s="41"/>
      <c r="SNI1845" s="41"/>
      <c r="SNJ1845" s="41"/>
      <c r="SNK1845" s="41"/>
      <c r="SNL1845" s="41"/>
      <c r="SNM1845" s="41"/>
      <c r="SNN1845" s="41"/>
      <c r="SNO1845" s="41"/>
      <c r="SNP1845" s="41"/>
      <c r="SNQ1845" s="41"/>
      <c r="SNR1845" s="41"/>
      <c r="SNS1845" s="41"/>
      <c r="SNT1845" s="41"/>
      <c r="SNU1845" s="41"/>
      <c r="SNV1845" s="41"/>
      <c r="SNW1845" s="41"/>
      <c r="SNX1845" s="41"/>
      <c r="SNY1845" s="41"/>
      <c r="SNZ1845" s="41"/>
      <c r="SOA1845" s="41"/>
      <c r="SOB1845" s="41"/>
      <c r="SOC1845" s="41"/>
      <c r="SOD1845" s="41"/>
      <c r="SOE1845" s="41"/>
      <c r="SOF1845" s="41"/>
      <c r="SOG1845" s="41"/>
      <c r="SOH1845" s="41"/>
      <c r="SOI1845" s="41"/>
      <c r="SOJ1845" s="41"/>
      <c r="SOK1845" s="41"/>
      <c r="SOL1845" s="41"/>
      <c r="SOM1845" s="41"/>
      <c r="SON1845" s="41"/>
      <c r="SOO1845" s="41"/>
      <c r="SOP1845" s="41"/>
      <c r="SOQ1845" s="41"/>
      <c r="SOR1845" s="41"/>
      <c r="SOS1845" s="41"/>
      <c r="SOT1845" s="41"/>
      <c r="SOU1845" s="41"/>
      <c r="SOV1845" s="41"/>
      <c r="SOW1845" s="41"/>
      <c r="SOX1845" s="41"/>
      <c r="SOY1845" s="41"/>
      <c r="SOZ1845" s="41"/>
      <c r="SPA1845" s="41"/>
      <c r="SPB1845" s="41"/>
      <c r="SPC1845" s="41"/>
      <c r="SPD1845" s="41"/>
      <c r="SPE1845" s="41"/>
      <c r="SPF1845" s="41"/>
      <c r="SPG1845" s="41"/>
      <c r="SPH1845" s="41"/>
      <c r="SPI1845" s="41"/>
      <c r="SPJ1845" s="41"/>
      <c r="SPK1845" s="41"/>
      <c r="SPL1845" s="41"/>
      <c r="SPM1845" s="41"/>
      <c r="SPN1845" s="41"/>
      <c r="SPO1845" s="41"/>
      <c r="SPP1845" s="41"/>
      <c r="SPQ1845" s="41"/>
      <c r="SPR1845" s="41"/>
      <c r="SPS1845" s="41"/>
      <c r="SPT1845" s="41"/>
      <c r="SPU1845" s="41"/>
      <c r="SPV1845" s="41"/>
      <c r="SPW1845" s="41"/>
      <c r="SPX1845" s="41"/>
      <c r="SPY1845" s="41"/>
      <c r="SPZ1845" s="41"/>
      <c r="SQA1845" s="41"/>
      <c r="SQB1845" s="41"/>
      <c r="SQC1845" s="41"/>
      <c r="SQD1845" s="41"/>
      <c r="SQE1845" s="41"/>
      <c r="SQF1845" s="41"/>
      <c r="SQG1845" s="41"/>
      <c r="SQH1845" s="41"/>
      <c r="SQI1845" s="41"/>
      <c r="SQJ1845" s="41"/>
      <c r="SQK1845" s="41"/>
      <c r="SQL1845" s="41"/>
      <c r="SQM1845" s="41"/>
      <c r="SQN1845" s="41"/>
      <c r="SQO1845" s="41"/>
      <c r="SQP1845" s="41"/>
      <c r="SQQ1845" s="41"/>
      <c r="SQR1845" s="41"/>
      <c r="SQS1845" s="41"/>
      <c r="SQT1845" s="41"/>
      <c r="SQU1845" s="41"/>
      <c r="SQV1845" s="41"/>
      <c r="SQW1845" s="41"/>
      <c r="SQX1845" s="41"/>
      <c r="SQY1845" s="41"/>
      <c r="SQZ1845" s="41"/>
      <c r="SRA1845" s="41"/>
      <c r="SRB1845" s="41"/>
      <c r="SRC1845" s="41"/>
      <c r="SRD1845" s="41"/>
      <c r="SRE1845" s="41"/>
      <c r="SRF1845" s="41"/>
      <c r="SRG1845" s="41"/>
      <c r="SRH1845" s="41"/>
      <c r="SRI1845" s="41"/>
      <c r="SRJ1845" s="41"/>
      <c r="SRK1845" s="41"/>
      <c r="SRL1845" s="41"/>
      <c r="SRM1845" s="41"/>
      <c r="SRN1845" s="41"/>
      <c r="SRO1845" s="41"/>
      <c r="SRP1845" s="41"/>
      <c r="SRQ1845" s="41"/>
      <c r="SRR1845" s="41"/>
      <c r="SRS1845" s="41"/>
      <c r="SRT1845" s="41"/>
      <c r="SRU1845" s="41"/>
      <c r="SRV1845" s="41"/>
      <c r="SRW1845" s="41"/>
      <c r="SRX1845" s="41"/>
      <c r="SRY1845" s="41"/>
      <c r="SRZ1845" s="41"/>
      <c r="SSA1845" s="41"/>
      <c r="SSB1845" s="41"/>
      <c r="SSC1845" s="41"/>
      <c r="SSD1845" s="41"/>
      <c r="SSE1845" s="41"/>
      <c r="SSF1845" s="41"/>
      <c r="SSG1845" s="41"/>
      <c r="SSH1845" s="41"/>
      <c r="SSI1845" s="41"/>
      <c r="SSJ1845" s="41"/>
      <c r="SSK1845" s="41"/>
      <c r="SSL1845" s="41"/>
      <c r="SSM1845" s="41"/>
      <c r="SSN1845" s="41"/>
      <c r="SSO1845" s="41"/>
      <c r="SSP1845" s="41"/>
      <c r="SSQ1845" s="41"/>
      <c r="SSR1845" s="41"/>
      <c r="SSS1845" s="41"/>
      <c r="SST1845" s="41"/>
      <c r="SSU1845" s="41"/>
      <c r="SSV1845" s="41"/>
      <c r="SSW1845" s="41"/>
      <c r="SSX1845" s="41"/>
      <c r="SSY1845" s="41"/>
      <c r="SSZ1845" s="41"/>
      <c r="STA1845" s="41"/>
      <c r="STB1845" s="41"/>
      <c r="STC1845" s="41"/>
      <c r="STD1845" s="41"/>
      <c r="STE1845" s="41"/>
      <c r="STF1845" s="41"/>
      <c r="STG1845" s="41"/>
      <c r="STH1845" s="41"/>
      <c r="STI1845" s="41"/>
      <c r="STJ1845" s="41"/>
      <c r="STK1845" s="41"/>
      <c r="STL1845" s="41"/>
      <c r="STM1845" s="41"/>
      <c r="STN1845" s="41"/>
      <c r="STO1845" s="41"/>
      <c r="STP1845" s="41"/>
      <c r="STQ1845" s="41"/>
      <c r="STR1845" s="41"/>
      <c r="STS1845" s="41"/>
      <c r="STT1845" s="41"/>
      <c r="STU1845" s="41"/>
      <c r="STV1845" s="41"/>
      <c r="STW1845" s="41"/>
      <c r="STX1845" s="41"/>
      <c r="STY1845" s="41"/>
      <c r="STZ1845" s="41"/>
      <c r="SUA1845" s="41"/>
      <c r="SUB1845" s="41"/>
      <c r="SUC1845" s="41"/>
      <c r="SUD1845" s="41"/>
      <c r="SUE1845" s="41"/>
      <c r="SUF1845" s="41"/>
      <c r="SUG1845" s="41"/>
      <c r="SUH1845" s="41"/>
      <c r="SUI1845" s="41"/>
      <c r="SUJ1845" s="41"/>
      <c r="SUK1845" s="41"/>
      <c r="SUL1845" s="41"/>
      <c r="SUM1845" s="41"/>
      <c r="SUN1845" s="41"/>
      <c r="SUO1845" s="41"/>
      <c r="SUP1845" s="41"/>
      <c r="SUQ1845" s="41"/>
      <c r="SUR1845" s="41"/>
      <c r="SUS1845" s="41"/>
      <c r="SUT1845" s="41"/>
      <c r="SUU1845" s="41"/>
      <c r="SUV1845" s="41"/>
      <c r="SUW1845" s="41"/>
      <c r="SUX1845" s="41"/>
      <c r="SUY1845" s="41"/>
      <c r="SUZ1845" s="41"/>
      <c r="SVA1845" s="41"/>
      <c r="SVB1845" s="41"/>
      <c r="SVC1845" s="41"/>
      <c r="SVD1845" s="41"/>
      <c r="SVE1845" s="41"/>
      <c r="SVF1845" s="41"/>
      <c r="SVG1845" s="41"/>
      <c r="SVH1845" s="41"/>
      <c r="SVI1845" s="41"/>
      <c r="SVJ1845" s="41"/>
      <c r="SVK1845" s="41"/>
      <c r="SVL1845" s="41"/>
      <c r="SVM1845" s="41"/>
      <c r="SVN1845" s="41"/>
      <c r="SVO1845" s="41"/>
      <c r="SVP1845" s="41"/>
      <c r="SVQ1845" s="41"/>
      <c r="SVR1845" s="41"/>
      <c r="SVS1845" s="41"/>
      <c r="SVT1845" s="41"/>
      <c r="SVU1845" s="41"/>
      <c r="SVV1845" s="41"/>
      <c r="SVW1845" s="41"/>
      <c r="SVX1845" s="41"/>
      <c r="SVY1845" s="41"/>
      <c r="SVZ1845" s="41"/>
      <c r="SWA1845" s="41"/>
      <c r="SWB1845" s="41"/>
      <c r="SWC1845" s="41"/>
      <c r="SWD1845" s="41"/>
      <c r="SWE1845" s="41"/>
      <c r="SWF1845" s="41"/>
      <c r="SWG1845" s="41"/>
      <c r="SWH1845" s="41"/>
      <c r="SWI1845" s="41"/>
      <c r="SWJ1845" s="41"/>
      <c r="SWK1845" s="41"/>
      <c r="SWL1845" s="41"/>
      <c r="SWM1845" s="41"/>
      <c r="SWN1845" s="41"/>
      <c r="SWO1845" s="41"/>
      <c r="SWP1845" s="41"/>
      <c r="SWQ1845" s="41"/>
      <c r="SWR1845" s="41"/>
      <c r="SWS1845" s="41"/>
      <c r="SWT1845" s="41"/>
      <c r="SWU1845" s="41"/>
      <c r="SWV1845" s="41"/>
      <c r="SWW1845" s="41"/>
      <c r="SWX1845" s="41"/>
      <c r="SWY1845" s="41"/>
      <c r="SWZ1845" s="41"/>
      <c r="SXA1845" s="41"/>
      <c r="SXB1845" s="41"/>
      <c r="SXC1845" s="41"/>
      <c r="SXD1845" s="41"/>
      <c r="SXE1845" s="41"/>
      <c r="SXF1845" s="41"/>
      <c r="SXG1845" s="41"/>
      <c r="SXH1845" s="41"/>
      <c r="SXI1845" s="41"/>
      <c r="SXJ1845" s="41"/>
      <c r="SXK1845" s="41"/>
      <c r="SXL1845" s="41"/>
      <c r="SXM1845" s="41"/>
      <c r="SXN1845" s="41"/>
      <c r="SXO1845" s="41"/>
      <c r="SXP1845" s="41"/>
      <c r="SXQ1845" s="41"/>
      <c r="SXR1845" s="41"/>
      <c r="SXS1845" s="41"/>
      <c r="SXT1845" s="41"/>
      <c r="SXU1845" s="41"/>
      <c r="SXV1845" s="41"/>
      <c r="SXW1845" s="41"/>
      <c r="SXX1845" s="41"/>
      <c r="SXY1845" s="41"/>
      <c r="SXZ1845" s="41"/>
      <c r="SYA1845" s="41"/>
      <c r="SYB1845" s="41"/>
      <c r="SYC1845" s="41"/>
      <c r="SYD1845" s="41"/>
      <c r="SYE1845" s="41"/>
      <c r="SYF1845" s="41"/>
      <c r="SYG1845" s="41"/>
      <c r="SYH1845" s="41"/>
      <c r="SYI1845" s="41"/>
      <c r="SYJ1845" s="41"/>
      <c r="SYK1845" s="41"/>
      <c r="SYL1845" s="41"/>
      <c r="SYM1845" s="41"/>
      <c r="SYN1845" s="41"/>
      <c r="SYO1845" s="41"/>
      <c r="SYP1845" s="41"/>
      <c r="SYQ1845" s="41"/>
      <c r="SYR1845" s="41"/>
      <c r="SYS1845" s="41"/>
      <c r="SYT1845" s="41"/>
      <c r="SYU1845" s="41"/>
      <c r="SYV1845" s="41"/>
      <c r="SYW1845" s="41"/>
      <c r="SYX1845" s="41"/>
      <c r="SYY1845" s="41"/>
      <c r="SYZ1845" s="41"/>
      <c r="SZA1845" s="41"/>
      <c r="SZB1845" s="41"/>
      <c r="SZC1845" s="41"/>
      <c r="SZD1845" s="41"/>
      <c r="SZE1845" s="41"/>
      <c r="SZF1845" s="41"/>
      <c r="SZG1845" s="41"/>
      <c r="SZH1845" s="41"/>
      <c r="SZI1845" s="41"/>
      <c r="SZJ1845" s="41"/>
      <c r="SZK1845" s="41"/>
      <c r="SZL1845" s="41"/>
      <c r="SZM1845" s="41"/>
      <c r="SZN1845" s="41"/>
      <c r="SZO1845" s="41"/>
      <c r="SZP1845" s="41"/>
      <c r="SZQ1845" s="41"/>
      <c r="SZR1845" s="41"/>
      <c r="SZS1845" s="41"/>
      <c r="SZT1845" s="41"/>
      <c r="SZU1845" s="41"/>
      <c r="SZV1845" s="41"/>
      <c r="SZW1845" s="41"/>
      <c r="SZX1845" s="41"/>
      <c r="SZY1845" s="41"/>
      <c r="SZZ1845" s="41"/>
      <c r="TAA1845" s="41"/>
      <c r="TAB1845" s="41"/>
      <c r="TAC1845" s="41"/>
      <c r="TAD1845" s="41"/>
      <c r="TAE1845" s="41"/>
      <c r="TAF1845" s="41"/>
      <c r="TAG1845" s="41"/>
      <c r="TAH1845" s="41"/>
      <c r="TAI1845" s="41"/>
      <c r="TAJ1845" s="41"/>
      <c r="TAK1845" s="41"/>
      <c r="TAL1845" s="41"/>
      <c r="TAM1845" s="41"/>
      <c r="TAN1845" s="41"/>
      <c r="TAO1845" s="41"/>
      <c r="TAP1845" s="41"/>
      <c r="TAQ1845" s="41"/>
      <c r="TAR1845" s="41"/>
      <c r="TAS1845" s="41"/>
      <c r="TAT1845" s="41"/>
      <c r="TAU1845" s="41"/>
      <c r="TAV1845" s="41"/>
      <c r="TAW1845" s="41"/>
      <c r="TAX1845" s="41"/>
      <c r="TAY1845" s="41"/>
      <c r="TAZ1845" s="41"/>
      <c r="TBA1845" s="41"/>
      <c r="TBB1845" s="41"/>
      <c r="TBC1845" s="41"/>
      <c r="TBD1845" s="41"/>
      <c r="TBE1845" s="41"/>
      <c r="TBF1845" s="41"/>
      <c r="TBG1845" s="41"/>
      <c r="TBH1845" s="41"/>
      <c r="TBI1845" s="41"/>
      <c r="TBJ1845" s="41"/>
      <c r="TBK1845" s="41"/>
      <c r="TBL1845" s="41"/>
      <c r="TBM1845" s="41"/>
      <c r="TBN1845" s="41"/>
      <c r="TBO1845" s="41"/>
      <c r="TBP1845" s="41"/>
      <c r="TBQ1845" s="41"/>
      <c r="TBR1845" s="41"/>
      <c r="TBS1845" s="41"/>
      <c r="TBT1845" s="41"/>
      <c r="TBU1845" s="41"/>
      <c r="TBV1845" s="41"/>
      <c r="TBW1845" s="41"/>
      <c r="TBX1845" s="41"/>
      <c r="TBY1845" s="41"/>
      <c r="TBZ1845" s="41"/>
      <c r="TCA1845" s="41"/>
      <c r="TCB1845" s="41"/>
      <c r="TCC1845" s="41"/>
      <c r="TCD1845" s="41"/>
      <c r="TCE1845" s="41"/>
      <c r="TCF1845" s="41"/>
      <c r="TCG1845" s="41"/>
      <c r="TCH1845" s="41"/>
      <c r="TCI1845" s="41"/>
      <c r="TCJ1845" s="41"/>
      <c r="TCK1845" s="41"/>
      <c r="TCL1845" s="41"/>
      <c r="TCM1845" s="41"/>
      <c r="TCN1845" s="41"/>
      <c r="TCO1845" s="41"/>
      <c r="TCP1845" s="41"/>
      <c r="TCQ1845" s="41"/>
      <c r="TCR1845" s="41"/>
      <c r="TCS1845" s="41"/>
      <c r="TCT1845" s="41"/>
      <c r="TCU1845" s="41"/>
      <c r="TCV1845" s="41"/>
      <c r="TCW1845" s="41"/>
      <c r="TCX1845" s="41"/>
      <c r="TCY1845" s="41"/>
      <c r="TCZ1845" s="41"/>
      <c r="TDA1845" s="41"/>
      <c r="TDB1845" s="41"/>
      <c r="TDC1845" s="41"/>
      <c r="TDD1845" s="41"/>
      <c r="TDE1845" s="41"/>
      <c r="TDF1845" s="41"/>
      <c r="TDG1845" s="41"/>
      <c r="TDH1845" s="41"/>
      <c r="TDI1845" s="41"/>
      <c r="TDJ1845" s="41"/>
      <c r="TDK1845" s="41"/>
      <c r="TDL1845" s="41"/>
      <c r="TDM1845" s="41"/>
      <c r="TDN1845" s="41"/>
      <c r="TDO1845" s="41"/>
      <c r="TDP1845" s="41"/>
      <c r="TDQ1845" s="41"/>
      <c r="TDR1845" s="41"/>
      <c r="TDS1845" s="41"/>
      <c r="TDT1845" s="41"/>
      <c r="TDU1845" s="41"/>
      <c r="TDV1845" s="41"/>
      <c r="TDW1845" s="41"/>
      <c r="TDX1845" s="41"/>
      <c r="TDY1845" s="41"/>
      <c r="TDZ1845" s="41"/>
      <c r="TEA1845" s="41"/>
      <c r="TEB1845" s="41"/>
      <c r="TEC1845" s="41"/>
      <c r="TED1845" s="41"/>
      <c r="TEE1845" s="41"/>
      <c r="TEF1845" s="41"/>
      <c r="TEG1845" s="41"/>
      <c r="TEH1845" s="41"/>
      <c r="TEI1845" s="41"/>
      <c r="TEJ1845" s="41"/>
      <c r="TEK1845" s="41"/>
      <c r="TEL1845" s="41"/>
      <c r="TEM1845" s="41"/>
      <c r="TEN1845" s="41"/>
      <c r="TEO1845" s="41"/>
      <c r="TEP1845" s="41"/>
      <c r="TEQ1845" s="41"/>
      <c r="TER1845" s="41"/>
      <c r="TES1845" s="41"/>
      <c r="TET1845" s="41"/>
      <c r="TEU1845" s="41"/>
      <c r="TEV1845" s="41"/>
      <c r="TEW1845" s="41"/>
      <c r="TEX1845" s="41"/>
      <c r="TEY1845" s="41"/>
      <c r="TEZ1845" s="41"/>
      <c r="TFA1845" s="41"/>
      <c r="TFB1845" s="41"/>
      <c r="TFC1845" s="41"/>
      <c r="TFD1845" s="41"/>
      <c r="TFE1845" s="41"/>
      <c r="TFF1845" s="41"/>
      <c r="TFG1845" s="41"/>
      <c r="TFH1845" s="41"/>
      <c r="TFI1845" s="41"/>
      <c r="TFJ1845" s="41"/>
      <c r="TFK1845" s="41"/>
      <c r="TFL1845" s="41"/>
      <c r="TFM1845" s="41"/>
      <c r="TFN1845" s="41"/>
      <c r="TFO1845" s="41"/>
      <c r="TFP1845" s="41"/>
      <c r="TFQ1845" s="41"/>
      <c r="TFR1845" s="41"/>
      <c r="TFS1845" s="41"/>
      <c r="TFT1845" s="41"/>
      <c r="TFU1845" s="41"/>
      <c r="TFV1845" s="41"/>
      <c r="TFW1845" s="41"/>
      <c r="TFX1845" s="41"/>
      <c r="TFY1845" s="41"/>
      <c r="TFZ1845" s="41"/>
      <c r="TGA1845" s="41"/>
      <c r="TGB1845" s="41"/>
      <c r="TGC1845" s="41"/>
      <c r="TGD1845" s="41"/>
      <c r="TGE1845" s="41"/>
      <c r="TGF1845" s="41"/>
      <c r="TGG1845" s="41"/>
      <c r="TGH1845" s="41"/>
      <c r="TGI1845" s="41"/>
      <c r="TGJ1845" s="41"/>
      <c r="TGK1845" s="41"/>
      <c r="TGL1845" s="41"/>
      <c r="TGM1845" s="41"/>
      <c r="TGN1845" s="41"/>
      <c r="TGO1845" s="41"/>
      <c r="TGP1845" s="41"/>
      <c r="TGQ1845" s="41"/>
      <c r="TGR1845" s="41"/>
      <c r="TGS1845" s="41"/>
      <c r="TGT1845" s="41"/>
      <c r="TGU1845" s="41"/>
      <c r="TGV1845" s="41"/>
      <c r="TGW1845" s="41"/>
      <c r="TGX1845" s="41"/>
      <c r="TGY1845" s="41"/>
      <c r="TGZ1845" s="41"/>
      <c r="THA1845" s="41"/>
      <c r="THB1845" s="41"/>
      <c r="THC1845" s="41"/>
      <c r="THD1845" s="41"/>
      <c r="THE1845" s="41"/>
      <c r="THF1845" s="41"/>
      <c r="THG1845" s="41"/>
      <c r="THH1845" s="41"/>
      <c r="THI1845" s="41"/>
      <c r="THJ1845" s="41"/>
      <c r="THK1845" s="41"/>
      <c r="THL1845" s="41"/>
      <c r="THM1845" s="41"/>
      <c r="THN1845" s="41"/>
      <c r="THO1845" s="41"/>
      <c r="THP1845" s="41"/>
      <c r="THQ1845" s="41"/>
      <c r="THR1845" s="41"/>
      <c r="THS1845" s="41"/>
      <c r="THT1845" s="41"/>
      <c r="THU1845" s="41"/>
      <c r="THV1845" s="41"/>
      <c r="THW1845" s="41"/>
      <c r="THX1845" s="41"/>
      <c r="THY1845" s="41"/>
      <c r="THZ1845" s="41"/>
      <c r="TIA1845" s="41"/>
      <c r="TIB1845" s="41"/>
      <c r="TIC1845" s="41"/>
      <c r="TID1845" s="41"/>
      <c r="TIE1845" s="41"/>
      <c r="TIF1845" s="41"/>
      <c r="TIG1845" s="41"/>
      <c r="TIH1845" s="41"/>
      <c r="TII1845" s="41"/>
      <c r="TIJ1845" s="41"/>
      <c r="TIK1845" s="41"/>
      <c r="TIL1845" s="41"/>
      <c r="TIM1845" s="41"/>
      <c r="TIN1845" s="41"/>
      <c r="TIO1845" s="41"/>
      <c r="TIP1845" s="41"/>
      <c r="TIQ1845" s="41"/>
      <c r="TIR1845" s="41"/>
      <c r="TIS1845" s="41"/>
      <c r="TIT1845" s="41"/>
      <c r="TIU1845" s="41"/>
      <c r="TIV1845" s="41"/>
      <c r="TIW1845" s="41"/>
      <c r="TIX1845" s="41"/>
      <c r="TIY1845" s="41"/>
      <c r="TIZ1845" s="41"/>
      <c r="TJA1845" s="41"/>
      <c r="TJB1845" s="41"/>
      <c r="TJC1845" s="41"/>
      <c r="TJD1845" s="41"/>
      <c r="TJE1845" s="41"/>
      <c r="TJF1845" s="41"/>
      <c r="TJG1845" s="41"/>
      <c r="TJH1845" s="41"/>
      <c r="TJI1845" s="41"/>
      <c r="TJJ1845" s="41"/>
      <c r="TJK1845" s="41"/>
      <c r="TJL1845" s="41"/>
      <c r="TJM1845" s="41"/>
      <c r="TJN1845" s="41"/>
      <c r="TJO1845" s="41"/>
      <c r="TJP1845" s="41"/>
      <c r="TJQ1845" s="41"/>
      <c r="TJR1845" s="41"/>
      <c r="TJS1845" s="41"/>
      <c r="TJT1845" s="41"/>
      <c r="TJU1845" s="41"/>
      <c r="TJV1845" s="41"/>
      <c r="TJW1845" s="41"/>
      <c r="TJX1845" s="41"/>
      <c r="TJY1845" s="41"/>
      <c r="TJZ1845" s="41"/>
      <c r="TKA1845" s="41"/>
      <c r="TKB1845" s="41"/>
      <c r="TKC1845" s="41"/>
      <c r="TKD1845" s="41"/>
      <c r="TKE1845" s="41"/>
      <c r="TKF1845" s="41"/>
      <c r="TKG1845" s="41"/>
      <c r="TKH1845" s="41"/>
      <c r="TKI1845" s="41"/>
      <c r="TKJ1845" s="41"/>
      <c r="TKK1845" s="41"/>
      <c r="TKL1845" s="41"/>
      <c r="TKM1845" s="41"/>
      <c r="TKN1845" s="41"/>
      <c r="TKO1845" s="41"/>
      <c r="TKP1845" s="41"/>
      <c r="TKQ1845" s="41"/>
      <c r="TKR1845" s="41"/>
      <c r="TKS1845" s="41"/>
      <c r="TKT1845" s="41"/>
      <c r="TKU1845" s="41"/>
      <c r="TKV1845" s="41"/>
      <c r="TKW1845" s="41"/>
      <c r="TKX1845" s="41"/>
      <c r="TKY1845" s="41"/>
      <c r="TKZ1845" s="41"/>
      <c r="TLA1845" s="41"/>
      <c r="TLB1845" s="41"/>
      <c r="TLC1845" s="41"/>
      <c r="TLD1845" s="41"/>
      <c r="TLE1845" s="41"/>
      <c r="TLF1845" s="41"/>
      <c r="TLG1845" s="41"/>
      <c r="TLH1845" s="41"/>
      <c r="TLI1845" s="41"/>
      <c r="TLJ1845" s="41"/>
      <c r="TLK1845" s="41"/>
      <c r="TLL1845" s="41"/>
      <c r="TLM1845" s="41"/>
      <c r="TLN1845" s="41"/>
      <c r="TLO1845" s="41"/>
      <c r="TLP1845" s="41"/>
      <c r="TLQ1845" s="41"/>
      <c r="TLR1845" s="41"/>
      <c r="TLS1845" s="41"/>
      <c r="TLT1845" s="41"/>
      <c r="TLU1845" s="41"/>
      <c r="TLV1845" s="41"/>
      <c r="TLW1845" s="41"/>
      <c r="TLX1845" s="41"/>
      <c r="TLY1845" s="41"/>
      <c r="TLZ1845" s="41"/>
      <c r="TMA1845" s="41"/>
      <c r="TMB1845" s="41"/>
      <c r="TMC1845" s="41"/>
      <c r="TMD1845" s="41"/>
      <c r="TME1845" s="41"/>
      <c r="TMF1845" s="41"/>
      <c r="TMG1845" s="41"/>
      <c r="TMH1845" s="41"/>
      <c r="TMI1845" s="41"/>
      <c r="TMJ1845" s="41"/>
      <c r="TMK1845" s="41"/>
      <c r="TML1845" s="41"/>
      <c r="TMM1845" s="41"/>
      <c r="TMN1845" s="41"/>
      <c r="TMO1845" s="41"/>
      <c r="TMP1845" s="41"/>
      <c r="TMQ1845" s="41"/>
      <c r="TMR1845" s="41"/>
      <c r="TMS1845" s="41"/>
      <c r="TMT1845" s="41"/>
      <c r="TMU1845" s="41"/>
      <c r="TMV1845" s="41"/>
      <c r="TMW1845" s="41"/>
      <c r="TMX1845" s="41"/>
      <c r="TMY1845" s="41"/>
      <c r="TMZ1845" s="41"/>
      <c r="TNA1845" s="41"/>
      <c r="TNB1845" s="41"/>
      <c r="TNC1845" s="41"/>
      <c r="TND1845" s="41"/>
      <c r="TNE1845" s="41"/>
      <c r="TNF1845" s="41"/>
      <c r="TNG1845" s="41"/>
      <c r="TNH1845" s="41"/>
      <c r="TNI1845" s="41"/>
      <c r="TNJ1845" s="41"/>
      <c r="TNK1845" s="41"/>
      <c r="TNL1845" s="41"/>
      <c r="TNM1845" s="41"/>
      <c r="TNN1845" s="41"/>
      <c r="TNO1845" s="41"/>
      <c r="TNP1845" s="41"/>
      <c r="TNQ1845" s="41"/>
      <c r="TNR1845" s="41"/>
      <c r="TNS1845" s="41"/>
      <c r="TNT1845" s="41"/>
      <c r="TNU1845" s="41"/>
      <c r="TNV1845" s="41"/>
      <c r="TNW1845" s="41"/>
      <c r="TNX1845" s="41"/>
      <c r="TNY1845" s="41"/>
      <c r="TNZ1845" s="41"/>
      <c r="TOA1845" s="41"/>
      <c r="TOB1845" s="41"/>
      <c r="TOC1845" s="41"/>
      <c r="TOD1845" s="41"/>
      <c r="TOE1845" s="41"/>
      <c r="TOF1845" s="41"/>
      <c r="TOG1845" s="41"/>
      <c r="TOH1845" s="41"/>
      <c r="TOI1845" s="41"/>
      <c r="TOJ1845" s="41"/>
      <c r="TOK1845" s="41"/>
      <c r="TOL1845" s="41"/>
      <c r="TOM1845" s="41"/>
      <c r="TON1845" s="41"/>
      <c r="TOO1845" s="41"/>
      <c r="TOP1845" s="41"/>
      <c r="TOQ1845" s="41"/>
      <c r="TOR1845" s="41"/>
      <c r="TOS1845" s="41"/>
      <c r="TOT1845" s="41"/>
      <c r="TOU1845" s="41"/>
      <c r="TOV1845" s="41"/>
      <c r="TOW1845" s="41"/>
      <c r="TOX1845" s="41"/>
      <c r="TOY1845" s="41"/>
      <c r="TOZ1845" s="41"/>
      <c r="TPA1845" s="41"/>
      <c r="TPB1845" s="41"/>
      <c r="TPC1845" s="41"/>
      <c r="TPD1845" s="41"/>
      <c r="TPE1845" s="41"/>
      <c r="TPF1845" s="41"/>
      <c r="TPG1845" s="41"/>
      <c r="TPH1845" s="41"/>
      <c r="TPI1845" s="41"/>
      <c r="TPJ1845" s="41"/>
      <c r="TPK1845" s="41"/>
      <c r="TPL1845" s="41"/>
      <c r="TPM1845" s="41"/>
      <c r="TPN1845" s="41"/>
      <c r="TPO1845" s="41"/>
      <c r="TPP1845" s="41"/>
      <c r="TPQ1845" s="41"/>
      <c r="TPR1845" s="41"/>
      <c r="TPS1845" s="41"/>
      <c r="TPT1845" s="41"/>
      <c r="TPU1845" s="41"/>
      <c r="TPV1845" s="41"/>
      <c r="TPW1845" s="41"/>
      <c r="TPX1845" s="41"/>
      <c r="TPY1845" s="41"/>
      <c r="TPZ1845" s="41"/>
      <c r="TQA1845" s="41"/>
      <c r="TQB1845" s="41"/>
      <c r="TQC1845" s="41"/>
      <c r="TQD1845" s="41"/>
      <c r="TQE1845" s="41"/>
      <c r="TQF1845" s="41"/>
      <c r="TQG1845" s="41"/>
      <c r="TQH1845" s="41"/>
      <c r="TQI1845" s="41"/>
      <c r="TQJ1845" s="41"/>
      <c r="TQK1845" s="41"/>
      <c r="TQL1845" s="41"/>
      <c r="TQM1845" s="41"/>
      <c r="TQN1845" s="41"/>
      <c r="TQO1845" s="41"/>
      <c r="TQP1845" s="41"/>
      <c r="TQQ1845" s="41"/>
      <c r="TQR1845" s="41"/>
      <c r="TQS1845" s="41"/>
      <c r="TQT1845" s="41"/>
      <c r="TQU1845" s="41"/>
      <c r="TQV1845" s="41"/>
      <c r="TQW1845" s="41"/>
      <c r="TQX1845" s="41"/>
      <c r="TQY1845" s="41"/>
      <c r="TQZ1845" s="41"/>
      <c r="TRA1845" s="41"/>
      <c r="TRB1845" s="41"/>
      <c r="TRC1845" s="41"/>
      <c r="TRD1845" s="41"/>
      <c r="TRE1845" s="41"/>
      <c r="TRF1845" s="41"/>
      <c r="TRG1845" s="41"/>
      <c r="TRH1845" s="41"/>
      <c r="TRI1845" s="41"/>
      <c r="TRJ1845" s="41"/>
      <c r="TRK1845" s="41"/>
      <c r="TRL1845" s="41"/>
      <c r="TRM1845" s="41"/>
      <c r="TRN1845" s="41"/>
      <c r="TRO1845" s="41"/>
      <c r="TRP1845" s="41"/>
      <c r="TRQ1845" s="41"/>
      <c r="TRR1845" s="41"/>
      <c r="TRS1845" s="41"/>
      <c r="TRT1845" s="41"/>
      <c r="TRU1845" s="41"/>
      <c r="TRV1845" s="41"/>
      <c r="TRW1845" s="41"/>
      <c r="TRX1845" s="41"/>
      <c r="TRY1845" s="41"/>
      <c r="TRZ1845" s="41"/>
      <c r="TSA1845" s="41"/>
      <c r="TSB1845" s="41"/>
      <c r="TSC1845" s="41"/>
      <c r="TSD1845" s="41"/>
      <c r="TSE1845" s="41"/>
      <c r="TSF1845" s="41"/>
      <c r="TSG1845" s="41"/>
      <c r="TSH1845" s="41"/>
      <c r="TSI1845" s="41"/>
      <c r="TSJ1845" s="41"/>
      <c r="TSK1845" s="41"/>
      <c r="TSL1845" s="41"/>
      <c r="TSM1845" s="41"/>
      <c r="TSN1845" s="41"/>
      <c r="TSO1845" s="41"/>
      <c r="TSP1845" s="41"/>
      <c r="TSQ1845" s="41"/>
      <c r="TSR1845" s="41"/>
      <c r="TSS1845" s="41"/>
      <c r="TST1845" s="41"/>
      <c r="TSU1845" s="41"/>
      <c r="TSV1845" s="41"/>
      <c r="TSW1845" s="41"/>
      <c r="TSX1845" s="41"/>
      <c r="TSY1845" s="41"/>
      <c r="TSZ1845" s="41"/>
      <c r="TTA1845" s="41"/>
      <c r="TTB1845" s="41"/>
      <c r="TTC1845" s="41"/>
      <c r="TTD1845" s="41"/>
      <c r="TTE1845" s="41"/>
      <c r="TTF1845" s="41"/>
      <c r="TTG1845" s="41"/>
      <c r="TTH1845" s="41"/>
      <c r="TTI1845" s="41"/>
      <c r="TTJ1845" s="41"/>
      <c r="TTK1845" s="41"/>
      <c r="TTL1845" s="41"/>
      <c r="TTM1845" s="41"/>
      <c r="TTN1845" s="41"/>
      <c r="TTO1845" s="41"/>
      <c r="TTP1845" s="41"/>
      <c r="TTQ1845" s="41"/>
      <c r="TTR1845" s="41"/>
      <c r="TTS1845" s="41"/>
      <c r="TTT1845" s="41"/>
      <c r="TTU1845" s="41"/>
      <c r="TTV1845" s="41"/>
      <c r="TTW1845" s="41"/>
      <c r="TTX1845" s="41"/>
      <c r="TTY1845" s="41"/>
      <c r="TTZ1845" s="41"/>
      <c r="TUA1845" s="41"/>
      <c r="TUB1845" s="41"/>
      <c r="TUC1845" s="41"/>
      <c r="TUD1845" s="41"/>
      <c r="TUE1845" s="41"/>
      <c r="TUF1845" s="41"/>
      <c r="TUG1845" s="41"/>
      <c r="TUH1845" s="41"/>
      <c r="TUI1845" s="41"/>
      <c r="TUJ1845" s="41"/>
      <c r="TUK1845" s="41"/>
      <c r="TUL1845" s="41"/>
      <c r="TUM1845" s="41"/>
      <c r="TUN1845" s="41"/>
      <c r="TUO1845" s="41"/>
      <c r="TUP1845" s="41"/>
      <c r="TUQ1845" s="41"/>
      <c r="TUR1845" s="41"/>
      <c r="TUS1845" s="41"/>
      <c r="TUT1845" s="41"/>
      <c r="TUU1845" s="41"/>
      <c r="TUV1845" s="41"/>
      <c r="TUW1845" s="41"/>
      <c r="TUX1845" s="41"/>
      <c r="TUY1845" s="41"/>
      <c r="TUZ1845" s="41"/>
      <c r="TVA1845" s="41"/>
      <c r="TVB1845" s="41"/>
      <c r="TVC1845" s="41"/>
      <c r="TVD1845" s="41"/>
      <c r="TVE1845" s="41"/>
      <c r="TVF1845" s="41"/>
      <c r="TVG1845" s="41"/>
      <c r="TVH1845" s="41"/>
      <c r="TVI1845" s="41"/>
      <c r="TVJ1845" s="41"/>
      <c r="TVK1845" s="41"/>
      <c r="TVL1845" s="41"/>
      <c r="TVM1845" s="41"/>
      <c r="TVN1845" s="41"/>
      <c r="TVO1845" s="41"/>
      <c r="TVP1845" s="41"/>
      <c r="TVQ1845" s="41"/>
      <c r="TVR1845" s="41"/>
      <c r="TVS1845" s="41"/>
      <c r="TVT1845" s="41"/>
      <c r="TVU1845" s="41"/>
      <c r="TVV1845" s="41"/>
      <c r="TVW1845" s="41"/>
      <c r="TVX1845" s="41"/>
      <c r="TVY1845" s="41"/>
      <c r="TVZ1845" s="41"/>
      <c r="TWA1845" s="41"/>
      <c r="TWB1845" s="41"/>
      <c r="TWC1845" s="41"/>
      <c r="TWD1845" s="41"/>
      <c r="TWE1845" s="41"/>
      <c r="TWF1845" s="41"/>
      <c r="TWG1845" s="41"/>
      <c r="TWH1845" s="41"/>
      <c r="TWI1845" s="41"/>
      <c r="TWJ1845" s="41"/>
      <c r="TWK1845" s="41"/>
      <c r="TWL1845" s="41"/>
      <c r="TWM1845" s="41"/>
      <c r="TWN1845" s="41"/>
      <c r="TWO1845" s="41"/>
      <c r="TWP1845" s="41"/>
      <c r="TWQ1845" s="41"/>
      <c r="TWR1845" s="41"/>
      <c r="TWS1845" s="41"/>
      <c r="TWT1845" s="41"/>
      <c r="TWU1845" s="41"/>
      <c r="TWV1845" s="41"/>
      <c r="TWW1845" s="41"/>
      <c r="TWX1845" s="41"/>
      <c r="TWY1845" s="41"/>
      <c r="TWZ1845" s="41"/>
      <c r="TXA1845" s="41"/>
      <c r="TXB1845" s="41"/>
      <c r="TXC1845" s="41"/>
      <c r="TXD1845" s="41"/>
      <c r="TXE1845" s="41"/>
      <c r="TXF1845" s="41"/>
      <c r="TXG1845" s="41"/>
      <c r="TXH1845" s="41"/>
      <c r="TXI1845" s="41"/>
      <c r="TXJ1845" s="41"/>
      <c r="TXK1845" s="41"/>
      <c r="TXL1845" s="41"/>
      <c r="TXM1845" s="41"/>
      <c r="TXN1845" s="41"/>
      <c r="TXO1845" s="41"/>
      <c r="TXP1845" s="41"/>
      <c r="TXQ1845" s="41"/>
      <c r="TXR1845" s="41"/>
      <c r="TXS1845" s="41"/>
      <c r="TXT1845" s="41"/>
      <c r="TXU1845" s="41"/>
      <c r="TXV1845" s="41"/>
      <c r="TXW1845" s="41"/>
      <c r="TXX1845" s="41"/>
      <c r="TXY1845" s="41"/>
      <c r="TXZ1845" s="41"/>
      <c r="TYA1845" s="41"/>
      <c r="TYB1845" s="41"/>
      <c r="TYC1845" s="41"/>
      <c r="TYD1845" s="41"/>
      <c r="TYE1845" s="41"/>
      <c r="TYF1845" s="41"/>
      <c r="TYG1845" s="41"/>
      <c r="TYH1845" s="41"/>
      <c r="TYI1845" s="41"/>
      <c r="TYJ1845" s="41"/>
      <c r="TYK1845" s="41"/>
      <c r="TYL1845" s="41"/>
      <c r="TYM1845" s="41"/>
      <c r="TYN1845" s="41"/>
      <c r="TYO1845" s="41"/>
      <c r="TYP1845" s="41"/>
      <c r="TYQ1845" s="41"/>
      <c r="TYR1845" s="41"/>
      <c r="TYS1845" s="41"/>
      <c r="TYT1845" s="41"/>
      <c r="TYU1845" s="41"/>
      <c r="TYV1845" s="41"/>
      <c r="TYW1845" s="41"/>
      <c r="TYX1845" s="41"/>
      <c r="TYY1845" s="41"/>
      <c r="TYZ1845" s="41"/>
      <c r="TZA1845" s="41"/>
      <c r="TZB1845" s="41"/>
      <c r="TZC1845" s="41"/>
      <c r="TZD1845" s="41"/>
      <c r="TZE1845" s="41"/>
      <c r="TZF1845" s="41"/>
      <c r="TZG1845" s="41"/>
      <c r="TZH1845" s="41"/>
      <c r="TZI1845" s="41"/>
      <c r="TZJ1845" s="41"/>
      <c r="TZK1845" s="41"/>
      <c r="TZL1845" s="41"/>
      <c r="TZM1845" s="41"/>
      <c r="TZN1845" s="41"/>
      <c r="TZO1845" s="41"/>
      <c r="TZP1845" s="41"/>
      <c r="TZQ1845" s="41"/>
      <c r="TZR1845" s="41"/>
      <c r="TZS1845" s="41"/>
      <c r="TZT1845" s="41"/>
      <c r="TZU1845" s="41"/>
      <c r="TZV1845" s="41"/>
      <c r="TZW1845" s="41"/>
      <c r="TZX1845" s="41"/>
      <c r="TZY1845" s="41"/>
      <c r="TZZ1845" s="41"/>
      <c r="UAA1845" s="41"/>
      <c r="UAB1845" s="41"/>
      <c r="UAC1845" s="41"/>
      <c r="UAD1845" s="41"/>
      <c r="UAE1845" s="41"/>
      <c r="UAF1845" s="41"/>
      <c r="UAG1845" s="41"/>
      <c r="UAH1845" s="41"/>
      <c r="UAI1845" s="41"/>
      <c r="UAJ1845" s="41"/>
      <c r="UAK1845" s="41"/>
      <c r="UAL1845" s="41"/>
      <c r="UAM1845" s="41"/>
      <c r="UAN1845" s="41"/>
      <c r="UAO1845" s="41"/>
      <c r="UAP1845" s="41"/>
      <c r="UAQ1845" s="41"/>
      <c r="UAR1845" s="41"/>
      <c r="UAS1845" s="41"/>
      <c r="UAT1845" s="41"/>
      <c r="UAU1845" s="41"/>
      <c r="UAV1845" s="41"/>
      <c r="UAW1845" s="41"/>
      <c r="UAX1845" s="41"/>
      <c r="UAY1845" s="41"/>
      <c r="UAZ1845" s="41"/>
      <c r="UBA1845" s="41"/>
      <c r="UBB1845" s="41"/>
      <c r="UBC1845" s="41"/>
      <c r="UBD1845" s="41"/>
      <c r="UBE1845" s="41"/>
      <c r="UBF1845" s="41"/>
      <c r="UBG1845" s="41"/>
      <c r="UBH1845" s="41"/>
      <c r="UBI1845" s="41"/>
      <c r="UBJ1845" s="41"/>
      <c r="UBK1845" s="41"/>
      <c r="UBL1845" s="41"/>
      <c r="UBM1845" s="41"/>
      <c r="UBN1845" s="41"/>
      <c r="UBO1845" s="41"/>
      <c r="UBP1845" s="41"/>
      <c r="UBQ1845" s="41"/>
      <c r="UBR1845" s="41"/>
      <c r="UBS1845" s="41"/>
      <c r="UBT1845" s="41"/>
      <c r="UBU1845" s="41"/>
      <c r="UBV1845" s="41"/>
      <c r="UBW1845" s="41"/>
      <c r="UBX1845" s="41"/>
      <c r="UBY1845" s="41"/>
      <c r="UBZ1845" s="41"/>
      <c r="UCA1845" s="41"/>
      <c r="UCB1845" s="41"/>
      <c r="UCC1845" s="41"/>
      <c r="UCD1845" s="41"/>
      <c r="UCE1845" s="41"/>
      <c r="UCF1845" s="41"/>
      <c r="UCG1845" s="41"/>
      <c r="UCH1845" s="41"/>
      <c r="UCI1845" s="41"/>
      <c r="UCJ1845" s="41"/>
      <c r="UCK1845" s="41"/>
      <c r="UCL1845" s="41"/>
      <c r="UCM1845" s="41"/>
      <c r="UCN1845" s="41"/>
      <c r="UCO1845" s="41"/>
      <c r="UCP1845" s="41"/>
      <c r="UCQ1845" s="41"/>
      <c r="UCR1845" s="41"/>
      <c r="UCS1845" s="41"/>
      <c r="UCT1845" s="41"/>
      <c r="UCU1845" s="41"/>
      <c r="UCV1845" s="41"/>
      <c r="UCW1845" s="41"/>
      <c r="UCX1845" s="41"/>
      <c r="UCY1845" s="41"/>
      <c r="UCZ1845" s="41"/>
      <c r="UDA1845" s="41"/>
      <c r="UDB1845" s="41"/>
      <c r="UDC1845" s="41"/>
      <c r="UDD1845" s="41"/>
      <c r="UDE1845" s="41"/>
      <c r="UDF1845" s="41"/>
      <c r="UDG1845" s="41"/>
      <c r="UDH1845" s="41"/>
      <c r="UDI1845" s="41"/>
      <c r="UDJ1845" s="41"/>
      <c r="UDK1845" s="41"/>
      <c r="UDL1845" s="41"/>
      <c r="UDM1845" s="41"/>
      <c r="UDN1845" s="41"/>
      <c r="UDO1845" s="41"/>
      <c r="UDP1845" s="41"/>
      <c r="UDQ1845" s="41"/>
      <c r="UDR1845" s="41"/>
      <c r="UDS1845" s="41"/>
      <c r="UDT1845" s="41"/>
      <c r="UDU1845" s="41"/>
      <c r="UDV1845" s="41"/>
      <c r="UDW1845" s="41"/>
      <c r="UDX1845" s="41"/>
      <c r="UDY1845" s="41"/>
      <c r="UDZ1845" s="41"/>
      <c r="UEA1845" s="41"/>
      <c r="UEB1845" s="41"/>
      <c r="UEC1845" s="41"/>
      <c r="UED1845" s="41"/>
      <c r="UEE1845" s="41"/>
      <c r="UEF1845" s="41"/>
      <c r="UEG1845" s="41"/>
      <c r="UEH1845" s="41"/>
      <c r="UEI1845" s="41"/>
      <c r="UEJ1845" s="41"/>
      <c r="UEK1845" s="41"/>
      <c r="UEL1845" s="41"/>
      <c r="UEM1845" s="41"/>
      <c r="UEN1845" s="41"/>
      <c r="UEO1845" s="41"/>
      <c r="UEP1845" s="41"/>
      <c r="UEQ1845" s="41"/>
      <c r="UER1845" s="41"/>
      <c r="UES1845" s="41"/>
      <c r="UET1845" s="41"/>
      <c r="UEU1845" s="41"/>
      <c r="UEV1845" s="41"/>
      <c r="UEW1845" s="41"/>
      <c r="UEX1845" s="41"/>
      <c r="UEY1845" s="41"/>
      <c r="UEZ1845" s="41"/>
      <c r="UFA1845" s="41"/>
      <c r="UFB1845" s="41"/>
      <c r="UFC1845" s="41"/>
      <c r="UFD1845" s="41"/>
      <c r="UFE1845" s="41"/>
      <c r="UFF1845" s="41"/>
      <c r="UFG1845" s="41"/>
      <c r="UFH1845" s="41"/>
      <c r="UFI1845" s="41"/>
      <c r="UFJ1845" s="41"/>
      <c r="UFK1845" s="41"/>
      <c r="UFL1845" s="41"/>
      <c r="UFM1845" s="41"/>
      <c r="UFN1845" s="41"/>
      <c r="UFO1845" s="41"/>
      <c r="UFP1845" s="41"/>
      <c r="UFQ1845" s="41"/>
      <c r="UFR1845" s="41"/>
      <c r="UFS1845" s="41"/>
      <c r="UFT1845" s="41"/>
      <c r="UFU1845" s="41"/>
      <c r="UFV1845" s="41"/>
      <c r="UFW1845" s="41"/>
      <c r="UFX1845" s="41"/>
      <c r="UFY1845" s="41"/>
      <c r="UFZ1845" s="41"/>
      <c r="UGA1845" s="41"/>
      <c r="UGB1845" s="41"/>
      <c r="UGC1845" s="41"/>
      <c r="UGD1845" s="41"/>
      <c r="UGE1845" s="41"/>
      <c r="UGF1845" s="41"/>
      <c r="UGG1845" s="41"/>
      <c r="UGH1845" s="41"/>
      <c r="UGI1845" s="41"/>
      <c r="UGJ1845" s="41"/>
      <c r="UGK1845" s="41"/>
      <c r="UGL1845" s="41"/>
      <c r="UGM1845" s="41"/>
      <c r="UGN1845" s="41"/>
      <c r="UGO1845" s="41"/>
      <c r="UGP1845" s="41"/>
      <c r="UGQ1845" s="41"/>
      <c r="UGR1845" s="41"/>
      <c r="UGS1845" s="41"/>
      <c r="UGT1845" s="41"/>
      <c r="UGU1845" s="41"/>
      <c r="UGV1845" s="41"/>
      <c r="UGW1845" s="41"/>
      <c r="UGX1845" s="41"/>
      <c r="UGY1845" s="41"/>
      <c r="UGZ1845" s="41"/>
      <c r="UHA1845" s="41"/>
      <c r="UHB1845" s="41"/>
      <c r="UHC1845" s="41"/>
      <c r="UHD1845" s="41"/>
      <c r="UHE1845" s="41"/>
      <c r="UHF1845" s="41"/>
      <c r="UHG1845" s="41"/>
      <c r="UHH1845" s="41"/>
      <c r="UHI1845" s="41"/>
      <c r="UHJ1845" s="41"/>
      <c r="UHK1845" s="41"/>
      <c r="UHL1845" s="41"/>
      <c r="UHM1845" s="41"/>
      <c r="UHN1845" s="41"/>
      <c r="UHO1845" s="41"/>
      <c r="UHP1845" s="41"/>
      <c r="UHQ1845" s="41"/>
      <c r="UHR1845" s="41"/>
      <c r="UHS1845" s="41"/>
      <c r="UHT1845" s="41"/>
      <c r="UHU1845" s="41"/>
      <c r="UHV1845" s="41"/>
      <c r="UHW1845" s="41"/>
      <c r="UHX1845" s="41"/>
      <c r="UHY1845" s="41"/>
      <c r="UHZ1845" s="41"/>
      <c r="UIA1845" s="41"/>
      <c r="UIB1845" s="41"/>
      <c r="UIC1845" s="41"/>
      <c r="UID1845" s="41"/>
      <c r="UIE1845" s="41"/>
      <c r="UIF1845" s="41"/>
      <c r="UIG1845" s="41"/>
      <c r="UIH1845" s="41"/>
      <c r="UII1845" s="41"/>
      <c r="UIJ1845" s="41"/>
      <c r="UIK1845" s="41"/>
      <c r="UIL1845" s="41"/>
      <c r="UIM1845" s="41"/>
      <c r="UIN1845" s="41"/>
      <c r="UIO1845" s="41"/>
      <c r="UIP1845" s="41"/>
      <c r="UIQ1845" s="41"/>
      <c r="UIR1845" s="41"/>
      <c r="UIS1845" s="41"/>
      <c r="UIT1845" s="41"/>
      <c r="UIU1845" s="41"/>
      <c r="UIV1845" s="41"/>
      <c r="UIW1845" s="41"/>
      <c r="UIX1845" s="41"/>
      <c r="UIY1845" s="41"/>
      <c r="UIZ1845" s="41"/>
      <c r="UJA1845" s="41"/>
      <c r="UJB1845" s="41"/>
      <c r="UJC1845" s="41"/>
      <c r="UJD1845" s="41"/>
      <c r="UJE1845" s="41"/>
      <c r="UJF1845" s="41"/>
      <c r="UJG1845" s="41"/>
      <c r="UJH1845" s="41"/>
      <c r="UJI1845" s="41"/>
      <c r="UJJ1845" s="41"/>
      <c r="UJK1845" s="41"/>
      <c r="UJL1845" s="41"/>
      <c r="UJM1845" s="41"/>
      <c r="UJN1845" s="41"/>
      <c r="UJO1845" s="41"/>
      <c r="UJP1845" s="41"/>
      <c r="UJQ1845" s="41"/>
      <c r="UJR1845" s="41"/>
      <c r="UJS1845" s="41"/>
      <c r="UJT1845" s="41"/>
      <c r="UJU1845" s="41"/>
      <c r="UJV1845" s="41"/>
      <c r="UJW1845" s="41"/>
      <c r="UJX1845" s="41"/>
      <c r="UJY1845" s="41"/>
      <c r="UJZ1845" s="41"/>
      <c r="UKA1845" s="41"/>
      <c r="UKB1845" s="41"/>
      <c r="UKC1845" s="41"/>
      <c r="UKD1845" s="41"/>
      <c r="UKE1845" s="41"/>
      <c r="UKF1845" s="41"/>
      <c r="UKG1845" s="41"/>
      <c r="UKH1845" s="41"/>
      <c r="UKI1845" s="41"/>
      <c r="UKJ1845" s="41"/>
      <c r="UKK1845" s="41"/>
      <c r="UKL1845" s="41"/>
      <c r="UKM1845" s="41"/>
      <c r="UKN1845" s="41"/>
      <c r="UKO1845" s="41"/>
      <c r="UKP1845" s="41"/>
      <c r="UKQ1845" s="41"/>
      <c r="UKR1845" s="41"/>
      <c r="UKS1845" s="41"/>
      <c r="UKT1845" s="41"/>
      <c r="UKU1845" s="41"/>
      <c r="UKV1845" s="41"/>
      <c r="UKW1845" s="41"/>
      <c r="UKX1845" s="41"/>
      <c r="UKY1845" s="41"/>
      <c r="UKZ1845" s="41"/>
      <c r="ULA1845" s="41"/>
      <c r="ULB1845" s="41"/>
      <c r="ULC1845" s="41"/>
      <c r="ULD1845" s="41"/>
      <c r="ULE1845" s="41"/>
      <c r="ULF1845" s="41"/>
      <c r="ULG1845" s="41"/>
      <c r="ULH1845" s="41"/>
      <c r="ULI1845" s="41"/>
      <c r="ULJ1845" s="41"/>
      <c r="ULK1845" s="41"/>
      <c r="ULL1845" s="41"/>
      <c r="ULM1845" s="41"/>
      <c r="ULN1845" s="41"/>
      <c r="ULO1845" s="41"/>
      <c r="ULP1845" s="41"/>
      <c r="ULQ1845" s="41"/>
      <c r="ULR1845" s="41"/>
      <c r="ULS1845" s="41"/>
      <c r="ULT1845" s="41"/>
      <c r="ULU1845" s="41"/>
      <c r="ULV1845" s="41"/>
      <c r="ULW1845" s="41"/>
      <c r="ULX1845" s="41"/>
      <c r="ULY1845" s="41"/>
      <c r="ULZ1845" s="41"/>
      <c r="UMA1845" s="41"/>
      <c r="UMB1845" s="41"/>
      <c r="UMC1845" s="41"/>
      <c r="UMD1845" s="41"/>
      <c r="UME1845" s="41"/>
      <c r="UMF1845" s="41"/>
      <c r="UMG1845" s="41"/>
      <c r="UMH1845" s="41"/>
      <c r="UMI1845" s="41"/>
      <c r="UMJ1845" s="41"/>
      <c r="UMK1845" s="41"/>
      <c r="UML1845" s="41"/>
      <c r="UMM1845" s="41"/>
      <c r="UMN1845" s="41"/>
      <c r="UMO1845" s="41"/>
      <c r="UMP1845" s="41"/>
      <c r="UMQ1845" s="41"/>
      <c r="UMR1845" s="41"/>
      <c r="UMS1845" s="41"/>
      <c r="UMT1845" s="41"/>
      <c r="UMU1845" s="41"/>
      <c r="UMV1845" s="41"/>
      <c r="UMW1845" s="41"/>
      <c r="UMX1845" s="41"/>
      <c r="UMY1845" s="41"/>
      <c r="UMZ1845" s="41"/>
      <c r="UNA1845" s="41"/>
      <c r="UNB1845" s="41"/>
      <c r="UNC1845" s="41"/>
      <c r="UND1845" s="41"/>
      <c r="UNE1845" s="41"/>
      <c r="UNF1845" s="41"/>
      <c r="UNG1845" s="41"/>
      <c r="UNH1845" s="41"/>
      <c r="UNI1845" s="41"/>
      <c r="UNJ1845" s="41"/>
      <c r="UNK1845" s="41"/>
      <c r="UNL1845" s="41"/>
      <c r="UNM1845" s="41"/>
      <c r="UNN1845" s="41"/>
      <c r="UNO1845" s="41"/>
      <c r="UNP1845" s="41"/>
      <c r="UNQ1845" s="41"/>
      <c r="UNR1845" s="41"/>
      <c r="UNS1845" s="41"/>
      <c r="UNT1845" s="41"/>
      <c r="UNU1845" s="41"/>
      <c r="UNV1845" s="41"/>
      <c r="UNW1845" s="41"/>
      <c r="UNX1845" s="41"/>
      <c r="UNY1845" s="41"/>
      <c r="UNZ1845" s="41"/>
      <c r="UOA1845" s="41"/>
      <c r="UOB1845" s="41"/>
      <c r="UOC1845" s="41"/>
      <c r="UOD1845" s="41"/>
      <c r="UOE1845" s="41"/>
      <c r="UOF1845" s="41"/>
      <c r="UOG1845" s="41"/>
      <c r="UOH1845" s="41"/>
      <c r="UOI1845" s="41"/>
      <c r="UOJ1845" s="41"/>
      <c r="UOK1845" s="41"/>
      <c r="UOL1845" s="41"/>
      <c r="UOM1845" s="41"/>
      <c r="UON1845" s="41"/>
      <c r="UOO1845" s="41"/>
      <c r="UOP1845" s="41"/>
      <c r="UOQ1845" s="41"/>
      <c r="UOR1845" s="41"/>
      <c r="UOS1845" s="41"/>
      <c r="UOT1845" s="41"/>
      <c r="UOU1845" s="41"/>
      <c r="UOV1845" s="41"/>
      <c r="UOW1845" s="41"/>
      <c r="UOX1845" s="41"/>
      <c r="UOY1845" s="41"/>
      <c r="UOZ1845" s="41"/>
      <c r="UPA1845" s="41"/>
      <c r="UPB1845" s="41"/>
      <c r="UPC1845" s="41"/>
      <c r="UPD1845" s="41"/>
      <c r="UPE1845" s="41"/>
      <c r="UPF1845" s="41"/>
      <c r="UPG1845" s="41"/>
      <c r="UPH1845" s="41"/>
      <c r="UPI1845" s="41"/>
      <c r="UPJ1845" s="41"/>
      <c r="UPK1845" s="41"/>
      <c r="UPL1845" s="41"/>
      <c r="UPM1845" s="41"/>
      <c r="UPN1845" s="41"/>
      <c r="UPO1845" s="41"/>
      <c r="UPP1845" s="41"/>
      <c r="UPQ1845" s="41"/>
      <c r="UPR1845" s="41"/>
      <c r="UPS1845" s="41"/>
      <c r="UPT1845" s="41"/>
      <c r="UPU1845" s="41"/>
      <c r="UPV1845" s="41"/>
      <c r="UPW1845" s="41"/>
      <c r="UPX1845" s="41"/>
      <c r="UPY1845" s="41"/>
      <c r="UPZ1845" s="41"/>
      <c r="UQA1845" s="41"/>
      <c r="UQB1845" s="41"/>
      <c r="UQC1845" s="41"/>
      <c r="UQD1845" s="41"/>
      <c r="UQE1845" s="41"/>
      <c r="UQF1845" s="41"/>
      <c r="UQG1845" s="41"/>
      <c r="UQH1845" s="41"/>
      <c r="UQI1845" s="41"/>
      <c r="UQJ1845" s="41"/>
      <c r="UQK1845" s="41"/>
      <c r="UQL1845" s="41"/>
      <c r="UQM1845" s="41"/>
      <c r="UQN1845" s="41"/>
      <c r="UQO1845" s="41"/>
      <c r="UQP1845" s="41"/>
      <c r="UQQ1845" s="41"/>
      <c r="UQR1845" s="41"/>
      <c r="UQS1845" s="41"/>
      <c r="UQT1845" s="41"/>
      <c r="UQU1845" s="41"/>
      <c r="UQV1845" s="41"/>
      <c r="UQW1845" s="41"/>
      <c r="UQX1845" s="41"/>
      <c r="UQY1845" s="41"/>
      <c r="UQZ1845" s="41"/>
      <c r="URA1845" s="41"/>
      <c r="URB1845" s="41"/>
      <c r="URC1845" s="41"/>
      <c r="URD1845" s="41"/>
      <c r="URE1845" s="41"/>
      <c r="URF1845" s="41"/>
      <c r="URG1845" s="41"/>
      <c r="URH1845" s="41"/>
      <c r="URI1845" s="41"/>
      <c r="URJ1845" s="41"/>
      <c r="URK1845" s="41"/>
      <c r="URL1845" s="41"/>
      <c r="URM1845" s="41"/>
      <c r="URN1845" s="41"/>
      <c r="URO1845" s="41"/>
      <c r="URP1845" s="41"/>
      <c r="URQ1845" s="41"/>
      <c r="URR1845" s="41"/>
      <c r="URS1845" s="41"/>
      <c r="URT1845" s="41"/>
      <c r="URU1845" s="41"/>
      <c r="URV1845" s="41"/>
      <c r="URW1845" s="41"/>
      <c r="URX1845" s="41"/>
      <c r="URY1845" s="41"/>
      <c r="URZ1845" s="41"/>
      <c r="USA1845" s="41"/>
      <c r="USB1845" s="41"/>
      <c r="USC1845" s="41"/>
      <c r="USD1845" s="41"/>
      <c r="USE1845" s="41"/>
      <c r="USF1845" s="41"/>
      <c r="USG1845" s="41"/>
      <c r="USH1845" s="41"/>
      <c r="USI1845" s="41"/>
      <c r="USJ1845" s="41"/>
      <c r="USK1845" s="41"/>
      <c r="USL1845" s="41"/>
      <c r="USM1845" s="41"/>
      <c r="USN1845" s="41"/>
      <c r="USO1845" s="41"/>
      <c r="USP1845" s="41"/>
      <c r="USQ1845" s="41"/>
      <c r="USR1845" s="41"/>
      <c r="USS1845" s="41"/>
      <c r="UST1845" s="41"/>
      <c r="USU1845" s="41"/>
      <c r="USV1845" s="41"/>
      <c r="USW1845" s="41"/>
      <c r="USX1845" s="41"/>
      <c r="USY1845" s="41"/>
      <c r="USZ1845" s="41"/>
      <c r="UTA1845" s="41"/>
      <c r="UTB1845" s="41"/>
      <c r="UTC1845" s="41"/>
      <c r="UTD1845" s="41"/>
      <c r="UTE1845" s="41"/>
      <c r="UTF1845" s="41"/>
      <c r="UTG1845" s="41"/>
      <c r="UTH1845" s="41"/>
      <c r="UTI1845" s="41"/>
      <c r="UTJ1845" s="41"/>
      <c r="UTK1845" s="41"/>
      <c r="UTL1845" s="41"/>
      <c r="UTM1845" s="41"/>
      <c r="UTN1845" s="41"/>
      <c r="UTO1845" s="41"/>
      <c r="UTP1845" s="41"/>
      <c r="UTQ1845" s="41"/>
      <c r="UTR1845" s="41"/>
      <c r="UTS1845" s="41"/>
      <c r="UTT1845" s="41"/>
      <c r="UTU1845" s="41"/>
      <c r="UTV1845" s="41"/>
      <c r="UTW1845" s="41"/>
      <c r="UTX1845" s="41"/>
      <c r="UTY1845" s="41"/>
      <c r="UTZ1845" s="41"/>
      <c r="UUA1845" s="41"/>
      <c r="UUB1845" s="41"/>
      <c r="UUC1845" s="41"/>
      <c r="UUD1845" s="41"/>
      <c r="UUE1845" s="41"/>
      <c r="UUF1845" s="41"/>
      <c r="UUG1845" s="41"/>
      <c r="UUH1845" s="41"/>
      <c r="UUI1845" s="41"/>
      <c r="UUJ1845" s="41"/>
      <c r="UUK1845" s="41"/>
      <c r="UUL1845" s="41"/>
      <c r="UUM1845" s="41"/>
      <c r="UUN1845" s="41"/>
      <c r="UUO1845" s="41"/>
      <c r="UUP1845" s="41"/>
      <c r="UUQ1845" s="41"/>
      <c r="UUR1845" s="41"/>
      <c r="UUS1845" s="41"/>
      <c r="UUT1845" s="41"/>
      <c r="UUU1845" s="41"/>
      <c r="UUV1845" s="41"/>
      <c r="UUW1845" s="41"/>
      <c r="UUX1845" s="41"/>
      <c r="UUY1845" s="41"/>
      <c r="UUZ1845" s="41"/>
      <c r="UVA1845" s="41"/>
      <c r="UVB1845" s="41"/>
      <c r="UVC1845" s="41"/>
      <c r="UVD1845" s="41"/>
      <c r="UVE1845" s="41"/>
      <c r="UVF1845" s="41"/>
      <c r="UVG1845" s="41"/>
      <c r="UVH1845" s="41"/>
      <c r="UVI1845" s="41"/>
      <c r="UVJ1845" s="41"/>
      <c r="UVK1845" s="41"/>
      <c r="UVL1845" s="41"/>
      <c r="UVM1845" s="41"/>
      <c r="UVN1845" s="41"/>
      <c r="UVO1845" s="41"/>
      <c r="UVP1845" s="41"/>
      <c r="UVQ1845" s="41"/>
      <c r="UVR1845" s="41"/>
      <c r="UVS1845" s="41"/>
      <c r="UVT1845" s="41"/>
      <c r="UVU1845" s="41"/>
      <c r="UVV1845" s="41"/>
      <c r="UVW1845" s="41"/>
      <c r="UVX1845" s="41"/>
      <c r="UVY1845" s="41"/>
      <c r="UVZ1845" s="41"/>
      <c r="UWA1845" s="41"/>
      <c r="UWB1845" s="41"/>
      <c r="UWC1845" s="41"/>
      <c r="UWD1845" s="41"/>
      <c r="UWE1845" s="41"/>
      <c r="UWF1845" s="41"/>
      <c r="UWG1845" s="41"/>
      <c r="UWH1845" s="41"/>
      <c r="UWI1845" s="41"/>
      <c r="UWJ1845" s="41"/>
      <c r="UWK1845" s="41"/>
      <c r="UWL1845" s="41"/>
      <c r="UWM1845" s="41"/>
      <c r="UWN1845" s="41"/>
      <c r="UWO1845" s="41"/>
      <c r="UWP1845" s="41"/>
      <c r="UWQ1845" s="41"/>
      <c r="UWR1845" s="41"/>
      <c r="UWS1845" s="41"/>
      <c r="UWT1845" s="41"/>
      <c r="UWU1845" s="41"/>
      <c r="UWV1845" s="41"/>
      <c r="UWW1845" s="41"/>
      <c r="UWX1845" s="41"/>
      <c r="UWY1845" s="41"/>
      <c r="UWZ1845" s="41"/>
      <c r="UXA1845" s="41"/>
      <c r="UXB1845" s="41"/>
      <c r="UXC1845" s="41"/>
      <c r="UXD1845" s="41"/>
      <c r="UXE1845" s="41"/>
      <c r="UXF1845" s="41"/>
      <c r="UXG1845" s="41"/>
      <c r="UXH1845" s="41"/>
      <c r="UXI1845" s="41"/>
      <c r="UXJ1845" s="41"/>
      <c r="UXK1845" s="41"/>
      <c r="UXL1845" s="41"/>
      <c r="UXM1845" s="41"/>
      <c r="UXN1845" s="41"/>
      <c r="UXO1845" s="41"/>
      <c r="UXP1845" s="41"/>
      <c r="UXQ1845" s="41"/>
      <c r="UXR1845" s="41"/>
      <c r="UXS1845" s="41"/>
      <c r="UXT1845" s="41"/>
      <c r="UXU1845" s="41"/>
      <c r="UXV1845" s="41"/>
      <c r="UXW1845" s="41"/>
      <c r="UXX1845" s="41"/>
      <c r="UXY1845" s="41"/>
      <c r="UXZ1845" s="41"/>
      <c r="UYA1845" s="41"/>
      <c r="UYB1845" s="41"/>
      <c r="UYC1845" s="41"/>
      <c r="UYD1845" s="41"/>
      <c r="UYE1845" s="41"/>
      <c r="UYF1845" s="41"/>
      <c r="UYG1845" s="41"/>
      <c r="UYH1845" s="41"/>
      <c r="UYI1845" s="41"/>
      <c r="UYJ1845" s="41"/>
      <c r="UYK1845" s="41"/>
      <c r="UYL1845" s="41"/>
      <c r="UYM1845" s="41"/>
      <c r="UYN1845" s="41"/>
      <c r="UYO1845" s="41"/>
      <c r="UYP1845" s="41"/>
      <c r="UYQ1845" s="41"/>
      <c r="UYR1845" s="41"/>
      <c r="UYS1845" s="41"/>
      <c r="UYT1845" s="41"/>
      <c r="UYU1845" s="41"/>
      <c r="UYV1845" s="41"/>
      <c r="UYW1845" s="41"/>
      <c r="UYX1845" s="41"/>
      <c r="UYY1845" s="41"/>
      <c r="UYZ1845" s="41"/>
      <c r="UZA1845" s="41"/>
      <c r="UZB1845" s="41"/>
      <c r="UZC1845" s="41"/>
      <c r="UZD1845" s="41"/>
      <c r="UZE1845" s="41"/>
      <c r="UZF1845" s="41"/>
      <c r="UZG1845" s="41"/>
      <c r="UZH1845" s="41"/>
      <c r="UZI1845" s="41"/>
      <c r="UZJ1845" s="41"/>
      <c r="UZK1845" s="41"/>
      <c r="UZL1845" s="41"/>
      <c r="UZM1845" s="41"/>
      <c r="UZN1845" s="41"/>
      <c r="UZO1845" s="41"/>
      <c r="UZP1845" s="41"/>
      <c r="UZQ1845" s="41"/>
      <c r="UZR1845" s="41"/>
      <c r="UZS1845" s="41"/>
      <c r="UZT1845" s="41"/>
      <c r="UZU1845" s="41"/>
      <c r="UZV1845" s="41"/>
      <c r="UZW1845" s="41"/>
      <c r="UZX1845" s="41"/>
      <c r="UZY1845" s="41"/>
      <c r="UZZ1845" s="41"/>
      <c r="VAA1845" s="41"/>
      <c r="VAB1845" s="41"/>
      <c r="VAC1845" s="41"/>
      <c r="VAD1845" s="41"/>
      <c r="VAE1845" s="41"/>
      <c r="VAF1845" s="41"/>
      <c r="VAG1845" s="41"/>
      <c r="VAH1845" s="41"/>
      <c r="VAI1845" s="41"/>
      <c r="VAJ1845" s="41"/>
      <c r="VAK1845" s="41"/>
      <c r="VAL1845" s="41"/>
      <c r="VAM1845" s="41"/>
      <c r="VAN1845" s="41"/>
      <c r="VAO1845" s="41"/>
      <c r="VAP1845" s="41"/>
      <c r="VAQ1845" s="41"/>
      <c r="VAR1845" s="41"/>
      <c r="VAS1845" s="41"/>
      <c r="VAT1845" s="41"/>
      <c r="VAU1845" s="41"/>
      <c r="VAV1845" s="41"/>
      <c r="VAW1845" s="41"/>
      <c r="VAX1845" s="41"/>
      <c r="VAY1845" s="41"/>
      <c r="VAZ1845" s="41"/>
      <c r="VBA1845" s="41"/>
      <c r="VBB1845" s="41"/>
      <c r="VBC1845" s="41"/>
      <c r="VBD1845" s="41"/>
      <c r="VBE1845" s="41"/>
      <c r="VBF1845" s="41"/>
      <c r="VBG1845" s="41"/>
      <c r="VBH1845" s="41"/>
      <c r="VBI1845" s="41"/>
      <c r="VBJ1845" s="41"/>
      <c r="VBK1845" s="41"/>
      <c r="VBL1845" s="41"/>
      <c r="VBM1845" s="41"/>
      <c r="VBN1845" s="41"/>
      <c r="VBO1845" s="41"/>
      <c r="VBP1845" s="41"/>
      <c r="VBQ1845" s="41"/>
      <c r="VBR1845" s="41"/>
      <c r="VBS1845" s="41"/>
      <c r="VBT1845" s="41"/>
      <c r="VBU1845" s="41"/>
      <c r="VBV1845" s="41"/>
      <c r="VBW1845" s="41"/>
      <c r="VBX1845" s="41"/>
      <c r="VBY1845" s="41"/>
      <c r="VBZ1845" s="41"/>
      <c r="VCA1845" s="41"/>
      <c r="VCB1845" s="41"/>
      <c r="VCC1845" s="41"/>
      <c r="VCD1845" s="41"/>
      <c r="VCE1845" s="41"/>
      <c r="VCF1845" s="41"/>
      <c r="VCG1845" s="41"/>
      <c r="VCH1845" s="41"/>
      <c r="VCI1845" s="41"/>
      <c r="VCJ1845" s="41"/>
      <c r="VCK1845" s="41"/>
      <c r="VCL1845" s="41"/>
      <c r="VCM1845" s="41"/>
      <c r="VCN1845" s="41"/>
      <c r="VCO1845" s="41"/>
      <c r="VCP1845" s="41"/>
      <c r="VCQ1845" s="41"/>
      <c r="VCR1845" s="41"/>
      <c r="VCS1845" s="41"/>
      <c r="VCT1845" s="41"/>
      <c r="VCU1845" s="41"/>
      <c r="VCV1845" s="41"/>
      <c r="VCW1845" s="41"/>
      <c r="VCX1845" s="41"/>
      <c r="VCY1845" s="41"/>
      <c r="VCZ1845" s="41"/>
      <c r="VDA1845" s="41"/>
      <c r="VDB1845" s="41"/>
      <c r="VDC1845" s="41"/>
      <c r="VDD1845" s="41"/>
      <c r="VDE1845" s="41"/>
      <c r="VDF1845" s="41"/>
      <c r="VDG1845" s="41"/>
      <c r="VDH1845" s="41"/>
      <c r="VDI1845" s="41"/>
      <c r="VDJ1845" s="41"/>
      <c r="VDK1845" s="41"/>
      <c r="VDL1845" s="41"/>
      <c r="VDM1845" s="41"/>
      <c r="VDN1845" s="41"/>
      <c r="VDO1845" s="41"/>
      <c r="VDP1845" s="41"/>
      <c r="VDQ1845" s="41"/>
      <c r="VDR1845" s="41"/>
      <c r="VDS1845" s="41"/>
      <c r="VDT1845" s="41"/>
      <c r="VDU1845" s="41"/>
      <c r="VDV1845" s="41"/>
      <c r="VDW1845" s="41"/>
      <c r="VDX1845" s="41"/>
      <c r="VDY1845" s="41"/>
      <c r="VDZ1845" s="41"/>
      <c r="VEA1845" s="41"/>
      <c r="VEB1845" s="41"/>
      <c r="VEC1845" s="41"/>
      <c r="VED1845" s="41"/>
      <c r="VEE1845" s="41"/>
      <c r="VEF1845" s="41"/>
      <c r="VEG1845" s="41"/>
      <c r="VEH1845" s="41"/>
      <c r="VEI1845" s="41"/>
      <c r="VEJ1845" s="41"/>
      <c r="VEK1845" s="41"/>
      <c r="VEL1845" s="41"/>
      <c r="VEM1845" s="41"/>
      <c r="VEN1845" s="41"/>
      <c r="VEO1845" s="41"/>
      <c r="VEP1845" s="41"/>
      <c r="VEQ1845" s="41"/>
      <c r="VER1845" s="41"/>
      <c r="VES1845" s="41"/>
      <c r="VET1845" s="41"/>
      <c r="VEU1845" s="41"/>
      <c r="VEV1845" s="41"/>
      <c r="VEW1845" s="41"/>
      <c r="VEX1845" s="41"/>
      <c r="VEY1845" s="41"/>
      <c r="VEZ1845" s="41"/>
      <c r="VFA1845" s="41"/>
      <c r="VFB1845" s="41"/>
      <c r="VFC1845" s="41"/>
      <c r="VFD1845" s="41"/>
      <c r="VFE1845" s="41"/>
      <c r="VFF1845" s="41"/>
      <c r="VFG1845" s="41"/>
      <c r="VFH1845" s="41"/>
      <c r="VFI1845" s="41"/>
      <c r="VFJ1845" s="41"/>
      <c r="VFK1845" s="41"/>
      <c r="VFL1845" s="41"/>
      <c r="VFM1845" s="41"/>
      <c r="VFN1845" s="41"/>
      <c r="VFO1845" s="41"/>
      <c r="VFP1845" s="41"/>
      <c r="VFQ1845" s="41"/>
      <c r="VFR1845" s="41"/>
      <c r="VFS1845" s="41"/>
      <c r="VFT1845" s="41"/>
      <c r="VFU1845" s="41"/>
      <c r="VFV1845" s="41"/>
      <c r="VFW1845" s="41"/>
      <c r="VFX1845" s="41"/>
      <c r="VFY1845" s="41"/>
      <c r="VFZ1845" s="41"/>
      <c r="VGA1845" s="41"/>
      <c r="VGB1845" s="41"/>
      <c r="VGC1845" s="41"/>
      <c r="VGD1845" s="41"/>
      <c r="VGE1845" s="41"/>
      <c r="VGF1845" s="41"/>
      <c r="VGG1845" s="41"/>
      <c r="VGH1845" s="41"/>
      <c r="VGI1845" s="41"/>
      <c r="VGJ1845" s="41"/>
      <c r="VGK1845" s="41"/>
      <c r="VGL1845" s="41"/>
      <c r="VGM1845" s="41"/>
      <c r="VGN1845" s="41"/>
      <c r="VGO1845" s="41"/>
      <c r="VGP1845" s="41"/>
      <c r="VGQ1845" s="41"/>
      <c r="VGR1845" s="41"/>
      <c r="VGS1845" s="41"/>
      <c r="VGT1845" s="41"/>
      <c r="VGU1845" s="41"/>
      <c r="VGV1845" s="41"/>
      <c r="VGW1845" s="41"/>
      <c r="VGX1845" s="41"/>
      <c r="VGY1845" s="41"/>
      <c r="VGZ1845" s="41"/>
      <c r="VHA1845" s="41"/>
      <c r="VHB1845" s="41"/>
      <c r="VHC1845" s="41"/>
      <c r="VHD1845" s="41"/>
      <c r="VHE1845" s="41"/>
      <c r="VHF1845" s="41"/>
      <c r="VHG1845" s="41"/>
      <c r="VHH1845" s="41"/>
      <c r="VHI1845" s="41"/>
      <c r="VHJ1845" s="41"/>
      <c r="VHK1845" s="41"/>
      <c r="VHL1845" s="41"/>
      <c r="VHM1845" s="41"/>
      <c r="VHN1845" s="41"/>
      <c r="VHO1845" s="41"/>
      <c r="VHP1845" s="41"/>
      <c r="VHQ1845" s="41"/>
      <c r="VHR1845" s="41"/>
      <c r="VHS1845" s="41"/>
      <c r="VHT1845" s="41"/>
      <c r="VHU1845" s="41"/>
      <c r="VHV1845" s="41"/>
      <c r="VHW1845" s="41"/>
      <c r="VHX1845" s="41"/>
      <c r="VHY1845" s="41"/>
      <c r="VHZ1845" s="41"/>
      <c r="VIA1845" s="41"/>
      <c r="VIB1845" s="41"/>
      <c r="VIC1845" s="41"/>
      <c r="VID1845" s="41"/>
      <c r="VIE1845" s="41"/>
      <c r="VIF1845" s="41"/>
      <c r="VIG1845" s="41"/>
      <c r="VIH1845" s="41"/>
      <c r="VII1845" s="41"/>
      <c r="VIJ1845" s="41"/>
      <c r="VIK1845" s="41"/>
      <c r="VIL1845" s="41"/>
      <c r="VIM1845" s="41"/>
      <c r="VIN1845" s="41"/>
      <c r="VIO1845" s="41"/>
      <c r="VIP1845" s="41"/>
      <c r="VIQ1845" s="41"/>
      <c r="VIR1845" s="41"/>
      <c r="VIS1845" s="41"/>
      <c r="VIT1845" s="41"/>
      <c r="VIU1845" s="41"/>
      <c r="VIV1845" s="41"/>
      <c r="VIW1845" s="41"/>
      <c r="VIX1845" s="41"/>
      <c r="VIY1845" s="41"/>
      <c r="VIZ1845" s="41"/>
      <c r="VJA1845" s="41"/>
      <c r="VJB1845" s="41"/>
      <c r="VJC1845" s="41"/>
      <c r="VJD1845" s="41"/>
      <c r="VJE1845" s="41"/>
      <c r="VJF1845" s="41"/>
      <c r="VJG1845" s="41"/>
      <c r="VJH1845" s="41"/>
      <c r="VJI1845" s="41"/>
      <c r="VJJ1845" s="41"/>
      <c r="VJK1845" s="41"/>
      <c r="VJL1845" s="41"/>
      <c r="VJM1845" s="41"/>
      <c r="VJN1845" s="41"/>
      <c r="VJO1845" s="41"/>
      <c r="VJP1845" s="41"/>
      <c r="VJQ1845" s="41"/>
      <c r="VJR1845" s="41"/>
      <c r="VJS1845" s="41"/>
      <c r="VJT1845" s="41"/>
      <c r="VJU1845" s="41"/>
      <c r="VJV1845" s="41"/>
      <c r="VJW1845" s="41"/>
      <c r="VJX1845" s="41"/>
      <c r="VJY1845" s="41"/>
      <c r="VJZ1845" s="41"/>
      <c r="VKA1845" s="41"/>
      <c r="VKB1845" s="41"/>
      <c r="VKC1845" s="41"/>
      <c r="VKD1845" s="41"/>
      <c r="VKE1845" s="41"/>
      <c r="VKF1845" s="41"/>
      <c r="VKG1845" s="41"/>
      <c r="VKH1845" s="41"/>
      <c r="VKI1845" s="41"/>
      <c r="VKJ1845" s="41"/>
      <c r="VKK1845" s="41"/>
      <c r="VKL1845" s="41"/>
      <c r="VKM1845" s="41"/>
      <c r="VKN1845" s="41"/>
      <c r="VKO1845" s="41"/>
      <c r="VKP1845" s="41"/>
      <c r="VKQ1845" s="41"/>
      <c r="VKR1845" s="41"/>
      <c r="VKS1845" s="41"/>
      <c r="VKT1845" s="41"/>
      <c r="VKU1845" s="41"/>
      <c r="VKV1845" s="41"/>
      <c r="VKW1845" s="41"/>
      <c r="VKX1845" s="41"/>
      <c r="VKY1845" s="41"/>
      <c r="VKZ1845" s="41"/>
      <c r="VLA1845" s="41"/>
      <c r="VLB1845" s="41"/>
      <c r="VLC1845" s="41"/>
      <c r="VLD1845" s="41"/>
      <c r="VLE1845" s="41"/>
      <c r="VLF1845" s="41"/>
      <c r="VLG1845" s="41"/>
      <c r="VLH1845" s="41"/>
      <c r="VLI1845" s="41"/>
      <c r="VLJ1845" s="41"/>
      <c r="VLK1845" s="41"/>
      <c r="VLL1845" s="41"/>
      <c r="VLM1845" s="41"/>
      <c r="VLN1845" s="41"/>
      <c r="VLO1845" s="41"/>
      <c r="VLP1845" s="41"/>
      <c r="VLQ1845" s="41"/>
      <c r="VLR1845" s="41"/>
      <c r="VLS1845" s="41"/>
      <c r="VLT1845" s="41"/>
      <c r="VLU1845" s="41"/>
      <c r="VLV1845" s="41"/>
      <c r="VLW1845" s="41"/>
      <c r="VLX1845" s="41"/>
      <c r="VLY1845" s="41"/>
      <c r="VLZ1845" s="41"/>
      <c r="VMA1845" s="41"/>
      <c r="VMB1845" s="41"/>
      <c r="VMC1845" s="41"/>
      <c r="VMD1845" s="41"/>
      <c r="VME1845" s="41"/>
      <c r="VMF1845" s="41"/>
      <c r="VMG1845" s="41"/>
      <c r="VMH1845" s="41"/>
      <c r="VMI1845" s="41"/>
      <c r="VMJ1845" s="41"/>
      <c r="VMK1845" s="41"/>
      <c r="VML1845" s="41"/>
      <c r="VMM1845" s="41"/>
      <c r="VMN1845" s="41"/>
      <c r="VMO1845" s="41"/>
      <c r="VMP1845" s="41"/>
      <c r="VMQ1845" s="41"/>
      <c r="VMR1845" s="41"/>
      <c r="VMS1845" s="41"/>
      <c r="VMT1845" s="41"/>
      <c r="VMU1845" s="41"/>
      <c r="VMV1845" s="41"/>
      <c r="VMW1845" s="41"/>
      <c r="VMX1845" s="41"/>
      <c r="VMY1845" s="41"/>
      <c r="VMZ1845" s="41"/>
      <c r="VNA1845" s="41"/>
      <c r="VNB1845" s="41"/>
      <c r="VNC1845" s="41"/>
      <c r="VND1845" s="41"/>
      <c r="VNE1845" s="41"/>
      <c r="VNF1845" s="41"/>
      <c r="VNG1845" s="41"/>
      <c r="VNH1845" s="41"/>
      <c r="VNI1845" s="41"/>
      <c r="VNJ1845" s="41"/>
      <c r="VNK1845" s="41"/>
      <c r="VNL1845" s="41"/>
      <c r="VNM1845" s="41"/>
      <c r="VNN1845" s="41"/>
      <c r="VNO1845" s="41"/>
      <c r="VNP1845" s="41"/>
      <c r="VNQ1845" s="41"/>
      <c r="VNR1845" s="41"/>
      <c r="VNS1845" s="41"/>
      <c r="VNT1845" s="41"/>
      <c r="VNU1845" s="41"/>
      <c r="VNV1845" s="41"/>
      <c r="VNW1845" s="41"/>
      <c r="VNX1845" s="41"/>
      <c r="VNY1845" s="41"/>
      <c r="VNZ1845" s="41"/>
      <c r="VOA1845" s="41"/>
      <c r="VOB1845" s="41"/>
      <c r="VOC1845" s="41"/>
      <c r="VOD1845" s="41"/>
      <c r="VOE1845" s="41"/>
      <c r="VOF1845" s="41"/>
      <c r="VOG1845" s="41"/>
      <c r="VOH1845" s="41"/>
      <c r="VOI1845" s="41"/>
      <c r="VOJ1845" s="41"/>
      <c r="VOK1845" s="41"/>
      <c r="VOL1845" s="41"/>
      <c r="VOM1845" s="41"/>
      <c r="VON1845" s="41"/>
      <c r="VOO1845" s="41"/>
      <c r="VOP1845" s="41"/>
      <c r="VOQ1845" s="41"/>
      <c r="VOR1845" s="41"/>
      <c r="VOS1845" s="41"/>
      <c r="VOT1845" s="41"/>
      <c r="VOU1845" s="41"/>
      <c r="VOV1845" s="41"/>
      <c r="VOW1845" s="41"/>
      <c r="VOX1845" s="41"/>
      <c r="VOY1845" s="41"/>
      <c r="VOZ1845" s="41"/>
      <c r="VPA1845" s="41"/>
      <c r="VPB1845" s="41"/>
      <c r="VPC1845" s="41"/>
      <c r="VPD1845" s="41"/>
      <c r="VPE1845" s="41"/>
      <c r="VPF1845" s="41"/>
      <c r="VPG1845" s="41"/>
      <c r="VPH1845" s="41"/>
      <c r="VPI1845" s="41"/>
      <c r="VPJ1845" s="41"/>
      <c r="VPK1845" s="41"/>
      <c r="VPL1845" s="41"/>
      <c r="VPM1845" s="41"/>
      <c r="VPN1845" s="41"/>
      <c r="VPO1845" s="41"/>
      <c r="VPP1845" s="41"/>
      <c r="VPQ1845" s="41"/>
      <c r="VPR1845" s="41"/>
      <c r="VPS1845" s="41"/>
      <c r="VPT1845" s="41"/>
      <c r="VPU1845" s="41"/>
      <c r="VPV1845" s="41"/>
      <c r="VPW1845" s="41"/>
      <c r="VPX1845" s="41"/>
      <c r="VPY1845" s="41"/>
      <c r="VPZ1845" s="41"/>
      <c r="VQA1845" s="41"/>
      <c r="VQB1845" s="41"/>
      <c r="VQC1845" s="41"/>
      <c r="VQD1845" s="41"/>
      <c r="VQE1845" s="41"/>
      <c r="VQF1845" s="41"/>
      <c r="VQG1845" s="41"/>
      <c r="VQH1845" s="41"/>
      <c r="VQI1845" s="41"/>
      <c r="VQJ1845" s="41"/>
      <c r="VQK1845" s="41"/>
      <c r="VQL1845" s="41"/>
      <c r="VQM1845" s="41"/>
      <c r="VQN1845" s="41"/>
      <c r="VQO1845" s="41"/>
      <c r="VQP1845" s="41"/>
      <c r="VQQ1845" s="41"/>
      <c r="VQR1845" s="41"/>
      <c r="VQS1845" s="41"/>
      <c r="VQT1845" s="41"/>
      <c r="VQU1845" s="41"/>
      <c r="VQV1845" s="41"/>
      <c r="VQW1845" s="41"/>
      <c r="VQX1845" s="41"/>
      <c r="VQY1845" s="41"/>
      <c r="VQZ1845" s="41"/>
      <c r="VRA1845" s="41"/>
      <c r="VRB1845" s="41"/>
      <c r="VRC1845" s="41"/>
      <c r="VRD1845" s="41"/>
      <c r="VRE1845" s="41"/>
      <c r="VRF1845" s="41"/>
      <c r="VRG1845" s="41"/>
      <c r="VRH1845" s="41"/>
      <c r="VRI1845" s="41"/>
      <c r="VRJ1845" s="41"/>
      <c r="VRK1845" s="41"/>
      <c r="VRL1845" s="41"/>
      <c r="VRM1845" s="41"/>
      <c r="VRN1845" s="41"/>
      <c r="VRO1845" s="41"/>
      <c r="VRP1845" s="41"/>
      <c r="VRQ1845" s="41"/>
      <c r="VRR1845" s="41"/>
      <c r="VRS1845" s="41"/>
      <c r="VRT1845" s="41"/>
      <c r="VRU1845" s="41"/>
      <c r="VRV1845" s="41"/>
      <c r="VRW1845" s="41"/>
      <c r="VRX1845" s="41"/>
      <c r="VRY1845" s="41"/>
      <c r="VRZ1845" s="41"/>
      <c r="VSA1845" s="41"/>
      <c r="VSB1845" s="41"/>
      <c r="VSC1845" s="41"/>
      <c r="VSD1845" s="41"/>
      <c r="VSE1845" s="41"/>
      <c r="VSF1845" s="41"/>
      <c r="VSG1845" s="41"/>
      <c r="VSH1845" s="41"/>
      <c r="VSI1845" s="41"/>
      <c r="VSJ1845" s="41"/>
      <c r="VSK1845" s="41"/>
      <c r="VSL1845" s="41"/>
      <c r="VSM1845" s="41"/>
      <c r="VSN1845" s="41"/>
      <c r="VSO1845" s="41"/>
      <c r="VSP1845" s="41"/>
      <c r="VSQ1845" s="41"/>
      <c r="VSR1845" s="41"/>
      <c r="VSS1845" s="41"/>
      <c r="VST1845" s="41"/>
      <c r="VSU1845" s="41"/>
      <c r="VSV1845" s="41"/>
      <c r="VSW1845" s="41"/>
      <c r="VSX1845" s="41"/>
      <c r="VSY1845" s="41"/>
      <c r="VSZ1845" s="41"/>
      <c r="VTA1845" s="41"/>
      <c r="VTB1845" s="41"/>
      <c r="VTC1845" s="41"/>
      <c r="VTD1845" s="41"/>
      <c r="VTE1845" s="41"/>
      <c r="VTF1845" s="41"/>
      <c r="VTG1845" s="41"/>
      <c r="VTH1845" s="41"/>
      <c r="VTI1845" s="41"/>
      <c r="VTJ1845" s="41"/>
      <c r="VTK1845" s="41"/>
      <c r="VTL1845" s="41"/>
      <c r="VTM1845" s="41"/>
      <c r="VTN1845" s="41"/>
      <c r="VTO1845" s="41"/>
      <c r="VTP1845" s="41"/>
      <c r="VTQ1845" s="41"/>
      <c r="VTR1845" s="41"/>
      <c r="VTS1845" s="41"/>
      <c r="VTT1845" s="41"/>
      <c r="VTU1845" s="41"/>
      <c r="VTV1845" s="41"/>
      <c r="VTW1845" s="41"/>
      <c r="VTX1845" s="41"/>
      <c r="VTY1845" s="41"/>
      <c r="VTZ1845" s="41"/>
      <c r="VUA1845" s="41"/>
      <c r="VUB1845" s="41"/>
      <c r="VUC1845" s="41"/>
      <c r="VUD1845" s="41"/>
      <c r="VUE1845" s="41"/>
      <c r="VUF1845" s="41"/>
      <c r="VUG1845" s="41"/>
      <c r="VUH1845" s="41"/>
      <c r="VUI1845" s="41"/>
      <c r="VUJ1845" s="41"/>
      <c r="VUK1845" s="41"/>
      <c r="VUL1845" s="41"/>
      <c r="VUM1845" s="41"/>
      <c r="VUN1845" s="41"/>
      <c r="VUO1845" s="41"/>
      <c r="VUP1845" s="41"/>
      <c r="VUQ1845" s="41"/>
      <c r="VUR1845" s="41"/>
      <c r="VUS1845" s="41"/>
      <c r="VUT1845" s="41"/>
      <c r="VUU1845" s="41"/>
      <c r="VUV1845" s="41"/>
      <c r="VUW1845" s="41"/>
      <c r="VUX1845" s="41"/>
      <c r="VUY1845" s="41"/>
      <c r="VUZ1845" s="41"/>
      <c r="VVA1845" s="41"/>
      <c r="VVB1845" s="41"/>
      <c r="VVC1845" s="41"/>
      <c r="VVD1845" s="41"/>
      <c r="VVE1845" s="41"/>
      <c r="VVF1845" s="41"/>
      <c r="VVG1845" s="41"/>
      <c r="VVH1845" s="41"/>
      <c r="VVI1845" s="41"/>
      <c r="VVJ1845" s="41"/>
      <c r="VVK1845" s="41"/>
      <c r="VVL1845" s="41"/>
      <c r="VVM1845" s="41"/>
      <c r="VVN1845" s="41"/>
      <c r="VVO1845" s="41"/>
      <c r="VVP1845" s="41"/>
      <c r="VVQ1845" s="41"/>
      <c r="VVR1845" s="41"/>
      <c r="VVS1845" s="41"/>
      <c r="VVT1845" s="41"/>
      <c r="VVU1845" s="41"/>
      <c r="VVV1845" s="41"/>
      <c r="VVW1845" s="41"/>
      <c r="VVX1845" s="41"/>
      <c r="VVY1845" s="41"/>
      <c r="VVZ1845" s="41"/>
      <c r="VWA1845" s="41"/>
      <c r="VWB1845" s="41"/>
      <c r="VWC1845" s="41"/>
      <c r="VWD1845" s="41"/>
      <c r="VWE1845" s="41"/>
      <c r="VWF1845" s="41"/>
      <c r="VWG1845" s="41"/>
      <c r="VWH1845" s="41"/>
      <c r="VWI1845" s="41"/>
      <c r="VWJ1845" s="41"/>
      <c r="VWK1845" s="41"/>
      <c r="VWL1845" s="41"/>
      <c r="VWM1845" s="41"/>
      <c r="VWN1845" s="41"/>
      <c r="VWO1845" s="41"/>
      <c r="VWP1845" s="41"/>
      <c r="VWQ1845" s="41"/>
      <c r="VWR1845" s="41"/>
      <c r="VWS1845" s="41"/>
      <c r="VWT1845" s="41"/>
      <c r="VWU1845" s="41"/>
      <c r="VWV1845" s="41"/>
      <c r="VWW1845" s="41"/>
      <c r="VWX1845" s="41"/>
      <c r="VWY1845" s="41"/>
      <c r="VWZ1845" s="41"/>
      <c r="VXA1845" s="41"/>
      <c r="VXB1845" s="41"/>
      <c r="VXC1845" s="41"/>
      <c r="VXD1845" s="41"/>
      <c r="VXE1845" s="41"/>
      <c r="VXF1845" s="41"/>
      <c r="VXG1845" s="41"/>
      <c r="VXH1845" s="41"/>
      <c r="VXI1845" s="41"/>
      <c r="VXJ1845" s="41"/>
      <c r="VXK1845" s="41"/>
      <c r="VXL1845" s="41"/>
      <c r="VXM1845" s="41"/>
      <c r="VXN1845" s="41"/>
      <c r="VXO1845" s="41"/>
      <c r="VXP1845" s="41"/>
      <c r="VXQ1845" s="41"/>
      <c r="VXR1845" s="41"/>
      <c r="VXS1845" s="41"/>
      <c r="VXT1845" s="41"/>
      <c r="VXU1845" s="41"/>
      <c r="VXV1845" s="41"/>
      <c r="VXW1845" s="41"/>
      <c r="VXX1845" s="41"/>
      <c r="VXY1845" s="41"/>
      <c r="VXZ1845" s="41"/>
      <c r="VYA1845" s="41"/>
      <c r="VYB1845" s="41"/>
      <c r="VYC1845" s="41"/>
      <c r="VYD1845" s="41"/>
      <c r="VYE1845" s="41"/>
      <c r="VYF1845" s="41"/>
      <c r="VYG1845" s="41"/>
      <c r="VYH1845" s="41"/>
      <c r="VYI1845" s="41"/>
      <c r="VYJ1845" s="41"/>
      <c r="VYK1845" s="41"/>
      <c r="VYL1845" s="41"/>
      <c r="VYM1845" s="41"/>
      <c r="VYN1845" s="41"/>
      <c r="VYO1845" s="41"/>
      <c r="VYP1845" s="41"/>
      <c r="VYQ1845" s="41"/>
      <c r="VYR1845" s="41"/>
      <c r="VYS1845" s="41"/>
      <c r="VYT1845" s="41"/>
      <c r="VYU1845" s="41"/>
      <c r="VYV1845" s="41"/>
      <c r="VYW1845" s="41"/>
      <c r="VYX1845" s="41"/>
      <c r="VYY1845" s="41"/>
      <c r="VYZ1845" s="41"/>
      <c r="VZA1845" s="41"/>
      <c r="VZB1845" s="41"/>
      <c r="VZC1845" s="41"/>
      <c r="VZD1845" s="41"/>
      <c r="VZE1845" s="41"/>
      <c r="VZF1845" s="41"/>
      <c r="VZG1845" s="41"/>
      <c r="VZH1845" s="41"/>
      <c r="VZI1845" s="41"/>
      <c r="VZJ1845" s="41"/>
      <c r="VZK1845" s="41"/>
      <c r="VZL1845" s="41"/>
      <c r="VZM1845" s="41"/>
      <c r="VZN1845" s="41"/>
      <c r="VZO1845" s="41"/>
      <c r="VZP1845" s="41"/>
      <c r="VZQ1845" s="41"/>
      <c r="VZR1845" s="41"/>
      <c r="VZS1845" s="41"/>
      <c r="VZT1845" s="41"/>
      <c r="VZU1845" s="41"/>
      <c r="VZV1845" s="41"/>
      <c r="VZW1845" s="41"/>
      <c r="VZX1845" s="41"/>
      <c r="VZY1845" s="41"/>
      <c r="VZZ1845" s="41"/>
      <c r="WAA1845" s="41"/>
      <c r="WAB1845" s="41"/>
      <c r="WAC1845" s="41"/>
      <c r="WAD1845" s="41"/>
      <c r="WAE1845" s="41"/>
      <c r="WAF1845" s="41"/>
      <c r="WAG1845" s="41"/>
      <c r="WAH1845" s="41"/>
      <c r="WAI1845" s="41"/>
      <c r="WAJ1845" s="41"/>
      <c r="WAK1845" s="41"/>
      <c r="WAL1845" s="41"/>
      <c r="WAM1845" s="41"/>
      <c r="WAN1845" s="41"/>
      <c r="WAO1845" s="41"/>
      <c r="WAP1845" s="41"/>
      <c r="WAQ1845" s="41"/>
      <c r="WAR1845" s="41"/>
      <c r="WAS1845" s="41"/>
      <c r="WAT1845" s="41"/>
      <c r="WAU1845" s="41"/>
      <c r="WAV1845" s="41"/>
      <c r="WAW1845" s="41"/>
      <c r="WAX1845" s="41"/>
      <c r="WAY1845" s="41"/>
      <c r="WAZ1845" s="41"/>
      <c r="WBA1845" s="41"/>
      <c r="WBB1845" s="41"/>
      <c r="WBC1845" s="41"/>
      <c r="WBD1845" s="41"/>
      <c r="WBE1845" s="41"/>
      <c r="WBF1845" s="41"/>
      <c r="WBG1845" s="41"/>
      <c r="WBH1845" s="41"/>
      <c r="WBI1845" s="41"/>
      <c r="WBJ1845" s="41"/>
      <c r="WBK1845" s="41"/>
      <c r="WBL1845" s="41"/>
      <c r="WBM1845" s="41"/>
      <c r="WBN1845" s="41"/>
      <c r="WBO1845" s="41"/>
      <c r="WBP1845" s="41"/>
      <c r="WBQ1845" s="41"/>
      <c r="WBR1845" s="41"/>
      <c r="WBS1845" s="41"/>
      <c r="WBT1845" s="41"/>
      <c r="WBU1845" s="41"/>
      <c r="WBV1845" s="41"/>
      <c r="WBW1845" s="41"/>
      <c r="WBX1845" s="41"/>
      <c r="WBY1845" s="41"/>
      <c r="WBZ1845" s="41"/>
      <c r="WCA1845" s="41"/>
      <c r="WCB1845" s="41"/>
      <c r="WCC1845" s="41"/>
      <c r="WCD1845" s="41"/>
      <c r="WCE1845" s="41"/>
      <c r="WCF1845" s="41"/>
      <c r="WCG1845" s="41"/>
      <c r="WCH1845" s="41"/>
      <c r="WCI1845" s="41"/>
      <c r="WCJ1845" s="41"/>
      <c r="WCK1845" s="41"/>
      <c r="WCL1845" s="41"/>
      <c r="WCM1845" s="41"/>
      <c r="WCN1845" s="41"/>
      <c r="WCO1845" s="41"/>
      <c r="WCP1845" s="41"/>
      <c r="WCQ1845" s="41"/>
      <c r="WCR1845" s="41"/>
      <c r="WCS1845" s="41"/>
      <c r="WCT1845" s="41"/>
      <c r="WCU1845" s="41"/>
      <c r="WCV1845" s="41"/>
      <c r="WCW1845" s="41"/>
      <c r="WCX1845" s="41"/>
      <c r="WCY1845" s="41"/>
      <c r="WCZ1845" s="41"/>
      <c r="WDA1845" s="41"/>
      <c r="WDB1845" s="41"/>
      <c r="WDC1845" s="41"/>
      <c r="WDD1845" s="41"/>
      <c r="WDE1845" s="41"/>
      <c r="WDF1845" s="41"/>
      <c r="WDG1845" s="41"/>
      <c r="WDH1845" s="41"/>
      <c r="WDI1845" s="41"/>
      <c r="WDJ1845" s="41"/>
      <c r="WDK1845" s="41"/>
      <c r="WDL1845" s="41"/>
      <c r="WDM1845" s="41"/>
      <c r="WDN1845" s="41"/>
      <c r="WDO1845" s="41"/>
      <c r="WDP1845" s="41"/>
      <c r="WDQ1845" s="41"/>
      <c r="WDR1845" s="41"/>
      <c r="WDS1845" s="41"/>
      <c r="WDT1845" s="41"/>
      <c r="WDU1845" s="41"/>
      <c r="WDV1845" s="41"/>
      <c r="WDW1845" s="41"/>
      <c r="WDX1845" s="41"/>
      <c r="WDY1845" s="41"/>
      <c r="WDZ1845" s="41"/>
      <c r="WEA1845" s="41"/>
      <c r="WEB1845" s="41"/>
      <c r="WEC1845" s="41"/>
      <c r="WED1845" s="41"/>
      <c r="WEE1845" s="41"/>
      <c r="WEF1845" s="41"/>
      <c r="WEG1845" s="41"/>
      <c r="WEH1845" s="41"/>
      <c r="WEI1845" s="41"/>
      <c r="WEJ1845" s="41"/>
      <c r="WEK1845" s="41"/>
      <c r="WEL1845" s="41"/>
      <c r="WEM1845" s="41"/>
      <c r="WEN1845" s="41"/>
      <c r="WEO1845" s="41"/>
      <c r="WEP1845" s="41"/>
      <c r="WEQ1845" s="41"/>
      <c r="WER1845" s="41"/>
      <c r="WES1845" s="41"/>
      <c r="WET1845" s="41"/>
      <c r="WEU1845" s="41"/>
      <c r="WEV1845" s="41"/>
      <c r="WEW1845" s="41"/>
      <c r="WEX1845" s="41"/>
      <c r="WEY1845" s="41"/>
      <c r="WEZ1845" s="41"/>
      <c r="WFA1845" s="41"/>
      <c r="WFB1845" s="41"/>
      <c r="WFC1845" s="41"/>
      <c r="WFD1845" s="41"/>
      <c r="WFE1845" s="41"/>
      <c r="WFF1845" s="41"/>
      <c r="WFG1845" s="41"/>
      <c r="WFH1845" s="41"/>
      <c r="WFI1845" s="41"/>
      <c r="WFJ1845" s="41"/>
      <c r="WFK1845" s="41"/>
      <c r="WFL1845" s="41"/>
      <c r="WFM1845" s="41"/>
      <c r="WFN1845" s="41"/>
      <c r="WFO1845" s="41"/>
      <c r="WFP1845" s="41"/>
      <c r="WFQ1845" s="41"/>
      <c r="WFR1845" s="41"/>
      <c r="WFS1845" s="41"/>
      <c r="WFT1845" s="41"/>
      <c r="WFU1845" s="41"/>
      <c r="WFV1845" s="41"/>
      <c r="WFW1845" s="41"/>
      <c r="WFX1845" s="41"/>
      <c r="WFY1845" s="41"/>
      <c r="WFZ1845" s="41"/>
      <c r="WGA1845" s="41"/>
      <c r="WGB1845" s="41"/>
      <c r="WGC1845" s="41"/>
      <c r="WGD1845" s="41"/>
      <c r="WGE1845" s="41"/>
      <c r="WGF1845" s="41"/>
      <c r="WGG1845" s="41"/>
      <c r="WGH1845" s="41"/>
      <c r="WGI1845" s="41"/>
      <c r="WGJ1845" s="41"/>
      <c r="WGK1845" s="41"/>
      <c r="WGL1845" s="41"/>
      <c r="WGM1845" s="41"/>
      <c r="WGN1845" s="41"/>
      <c r="WGO1845" s="41"/>
      <c r="WGP1845" s="41"/>
      <c r="WGQ1845" s="41"/>
      <c r="WGR1845" s="41"/>
      <c r="WGS1845" s="41"/>
      <c r="WGT1845" s="41"/>
      <c r="WGU1845" s="41"/>
      <c r="WGV1845" s="41"/>
      <c r="WGW1845" s="41"/>
      <c r="WGX1845" s="41"/>
      <c r="WGY1845" s="41"/>
      <c r="WGZ1845" s="41"/>
      <c r="WHA1845" s="41"/>
      <c r="WHB1845" s="41"/>
      <c r="WHC1845" s="41"/>
      <c r="WHD1845" s="41"/>
      <c r="WHE1845" s="41"/>
      <c r="WHF1845" s="41"/>
      <c r="WHG1845" s="41"/>
      <c r="WHH1845" s="41"/>
      <c r="WHI1845" s="41"/>
      <c r="WHJ1845" s="41"/>
      <c r="WHK1845" s="41"/>
      <c r="WHL1845" s="41"/>
      <c r="WHM1845" s="41"/>
      <c r="WHN1845" s="41"/>
      <c r="WHO1845" s="41"/>
      <c r="WHP1845" s="41"/>
      <c r="WHQ1845" s="41"/>
      <c r="WHR1845" s="41"/>
      <c r="WHS1845" s="41"/>
      <c r="WHT1845" s="41"/>
      <c r="WHU1845" s="41"/>
      <c r="WHV1845" s="41"/>
      <c r="WHW1845" s="41"/>
      <c r="WHX1845" s="41"/>
      <c r="WHY1845" s="41"/>
      <c r="WHZ1845" s="41"/>
      <c r="WIA1845" s="41"/>
      <c r="WIB1845" s="41"/>
      <c r="WIC1845" s="41"/>
      <c r="WID1845" s="41"/>
      <c r="WIE1845" s="41"/>
      <c r="WIF1845" s="41"/>
      <c r="WIG1845" s="41"/>
      <c r="WIH1845" s="41"/>
      <c r="WII1845" s="41"/>
      <c r="WIJ1845" s="41"/>
      <c r="WIK1845" s="41"/>
      <c r="WIL1845" s="41"/>
      <c r="WIM1845" s="41"/>
      <c r="WIN1845" s="41"/>
      <c r="WIO1845" s="41"/>
      <c r="WIP1845" s="41"/>
      <c r="WIQ1845" s="41"/>
      <c r="WIR1845" s="41"/>
      <c r="WIS1845" s="41"/>
      <c r="WIT1845" s="41"/>
      <c r="WIU1845" s="41"/>
      <c r="WIV1845" s="41"/>
      <c r="WIW1845" s="41"/>
      <c r="WIX1845" s="41"/>
      <c r="WIY1845" s="41"/>
      <c r="WIZ1845" s="41"/>
      <c r="WJA1845" s="41"/>
      <c r="WJB1845" s="41"/>
      <c r="WJC1845" s="41"/>
      <c r="WJD1845" s="41"/>
      <c r="WJE1845" s="41"/>
      <c r="WJF1845" s="41"/>
      <c r="WJG1845" s="41"/>
      <c r="WJH1845" s="41"/>
      <c r="WJI1845" s="41"/>
      <c r="WJJ1845" s="41"/>
      <c r="WJK1845" s="41"/>
      <c r="WJL1845" s="41"/>
      <c r="WJM1845" s="41"/>
      <c r="WJN1845" s="41"/>
      <c r="WJO1845" s="41"/>
      <c r="WJP1845" s="41"/>
      <c r="WJQ1845" s="41"/>
      <c r="WJR1845" s="41"/>
      <c r="WJS1845" s="41"/>
      <c r="WJT1845" s="41"/>
      <c r="WJU1845" s="41"/>
      <c r="WJV1845" s="41"/>
      <c r="WJW1845" s="41"/>
      <c r="WJX1845" s="41"/>
      <c r="WJY1845" s="41"/>
      <c r="WJZ1845" s="41"/>
      <c r="WKA1845" s="41"/>
      <c r="WKB1845" s="41"/>
      <c r="WKC1845" s="41"/>
      <c r="WKD1845" s="41"/>
      <c r="WKE1845" s="41"/>
      <c r="WKF1845" s="41"/>
      <c r="WKG1845" s="41"/>
      <c r="WKH1845" s="41"/>
      <c r="WKI1845" s="41"/>
      <c r="WKJ1845" s="41"/>
      <c r="WKK1845" s="41"/>
      <c r="WKL1845" s="41"/>
      <c r="WKM1845" s="41"/>
      <c r="WKN1845" s="41"/>
      <c r="WKO1845" s="41"/>
      <c r="WKP1845" s="41"/>
      <c r="WKQ1845" s="41"/>
      <c r="WKR1845" s="41"/>
      <c r="WKS1845" s="41"/>
      <c r="WKT1845" s="41"/>
      <c r="WKU1845" s="41"/>
      <c r="WKV1845" s="41"/>
      <c r="WKW1845" s="41"/>
      <c r="WKX1845" s="41"/>
      <c r="WKY1845" s="41"/>
      <c r="WKZ1845" s="41"/>
      <c r="WLA1845" s="41"/>
      <c r="WLB1845" s="41"/>
      <c r="WLC1845" s="41"/>
      <c r="WLD1845" s="41"/>
      <c r="WLE1845" s="41"/>
      <c r="WLF1845" s="41"/>
      <c r="WLG1845" s="41"/>
      <c r="WLH1845" s="41"/>
      <c r="WLI1845" s="41"/>
      <c r="WLJ1845" s="41"/>
      <c r="WLK1845" s="41"/>
      <c r="WLL1845" s="41"/>
      <c r="WLM1845" s="41"/>
      <c r="WLN1845" s="41"/>
      <c r="WLO1845" s="41"/>
      <c r="WLP1845" s="41"/>
      <c r="WLQ1845" s="41"/>
      <c r="WLR1845" s="41"/>
      <c r="WLS1845" s="41"/>
      <c r="WLT1845" s="41"/>
      <c r="WLU1845" s="41"/>
      <c r="WLV1845" s="41"/>
      <c r="WLW1845" s="41"/>
      <c r="WLX1845" s="41"/>
      <c r="WLY1845" s="41"/>
      <c r="WLZ1845" s="41"/>
      <c r="WMA1845" s="41"/>
      <c r="WMB1845" s="41"/>
      <c r="WMC1845" s="41"/>
      <c r="WMD1845" s="41"/>
      <c r="WME1845" s="41"/>
      <c r="WMF1845" s="41"/>
      <c r="WMG1845" s="41"/>
      <c r="WMH1845" s="41"/>
      <c r="WMI1845" s="41"/>
      <c r="WMJ1845" s="41"/>
      <c r="WMK1845" s="41"/>
      <c r="WML1845" s="41"/>
      <c r="WMM1845" s="41"/>
      <c r="WMN1845" s="41"/>
      <c r="WMO1845" s="41"/>
      <c r="WMP1845" s="41"/>
      <c r="WMQ1845" s="41"/>
      <c r="WMR1845" s="41"/>
      <c r="WMS1845" s="41"/>
      <c r="WMT1845" s="41"/>
      <c r="WMU1845" s="41"/>
      <c r="WMV1845" s="41"/>
      <c r="WMW1845" s="41"/>
      <c r="WMX1845" s="41"/>
      <c r="WMY1845" s="41"/>
      <c r="WMZ1845" s="41"/>
      <c r="WNA1845" s="41"/>
      <c r="WNB1845" s="41"/>
      <c r="WNC1845" s="41"/>
      <c r="WND1845" s="41"/>
      <c r="WNE1845" s="41"/>
      <c r="WNF1845" s="41"/>
      <c r="WNG1845" s="41"/>
      <c r="WNH1845" s="41"/>
      <c r="WNI1845" s="41"/>
      <c r="WNJ1845" s="41"/>
      <c r="WNK1845" s="41"/>
      <c r="WNL1845" s="41"/>
      <c r="WNM1845" s="41"/>
      <c r="WNN1845" s="41"/>
      <c r="WNO1845" s="41"/>
      <c r="WNP1845" s="41"/>
      <c r="WNQ1845" s="41"/>
      <c r="WNR1845" s="41"/>
      <c r="WNS1845" s="41"/>
      <c r="WNT1845" s="41"/>
      <c r="WNU1845" s="41"/>
      <c r="WNV1845" s="41"/>
      <c r="WNW1845" s="41"/>
      <c r="WNX1845" s="41"/>
      <c r="WNY1845" s="41"/>
      <c r="WNZ1845" s="41"/>
      <c r="WOA1845" s="41"/>
      <c r="WOB1845" s="41"/>
      <c r="WOC1845" s="41"/>
      <c r="WOD1845" s="41"/>
      <c r="WOE1845" s="41"/>
      <c r="WOF1845" s="41"/>
      <c r="WOG1845" s="41"/>
      <c r="WOH1845" s="41"/>
      <c r="WOI1845" s="41"/>
      <c r="WOJ1845" s="41"/>
      <c r="WOK1845" s="41"/>
      <c r="WOL1845" s="41"/>
      <c r="WOM1845" s="41"/>
      <c r="WON1845" s="41"/>
      <c r="WOO1845" s="41"/>
      <c r="WOP1845" s="41"/>
      <c r="WOQ1845" s="41"/>
      <c r="WOR1845" s="41"/>
      <c r="WOS1845" s="41"/>
      <c r="WOT1845" s="41"/>
      <c r="WOU1845" s="41"/>
      <c r="WOV1845" s="41"/>
      <c r="WOW1845" s="41"/>
      <c r="WOX1845" s="41"/>
      <c r="WOY1845" s="41"/>
      <c r="WOZ1845" s="41"/>
      <c r="WPA1845" s="41"/>
      <c r="WPB1845" s="41"/>
      <c r="WPC1845" s="41"/>
      <c r="WPD1845" s="41"/>
      <c r="WPE1845" s="41"/>
      <c r="WPF1845" s="41"/>
      <c r="WPG1845" s="41"/>
      <c r="WPH1845" s="41"/>
      <c r="WPI1845" s="41"/>
      <c r="WPJ1845" s="41"/>
      <c r="WPK1845" s="41"/>
      <c r="WPL1845" s="41"/>
      <c r="WPM1845" s="41"/>
      <c r="WPN1845" s="41"/>
      <c r="WPO1845" s="41"/>
      <c r="WPP1845" s="41"/>
      <c r="WPQ1845" s="41"/>
      <c r="WPR1845" s="41"/>
      <c r="WPS1845" s="41"/>
      <c r="WPT1845" s="41"/>
      <c r="WPU1845" s="41"/>
      <c r="WPV1845" s="41"/>
      <c r="WPW1845" s="41"/>
      <c r="WPX1845" s="41"/>
      <c r="WPY1845" s="41"/>
      <c r="WPZ1845" s="41"/>
      <c r="WQA1845" s="41"/>
      <c r="WQB1845" s="41"/>
      <c r="WQC1845" s="41"/>
      <c r="WQD1845" s="41"/>
      <c r="WQE1845" s="41"/>
      <c r="WQF1845" s="41"/>
      <c r="WQG1845" s="41"/>
      <c r="WQH1845" s="41"/>
      <c r="WQI1845" s="41"/>
      <c r="WQJ1845" s="41"/>
      <c r="WQK1845" s="41"/>
      <c r="WQL1845" s="41"/>
      <c r="WQM1845" s="41"/>
      <c r="WQN1845" s="41"/>
      <c r="WQO1845" s="41"/>
      <c r="WQP1845" s="41"/>
      <c r="WQQ1845" s="41"/>
      <c r="WQR1845" s="41"/>
      <c r="WQS1845" s="41"/>
      <c r="WQT1845" s="41"/>
      <c r="WQU1845" s="41"/>
      <c r="WQV1845" s="41"/>
      <c r="WQW1845" s="41"/>
      <c r="WQX1845" s="41"/>
      <c r="WQY1845" s="41"/>
      <c r="WQZ1845" s="41"/>
      <c r="WRA1845" s="41"/>
      <c r="WRB1845" s="41"/>
      <c r="WRC1845" s="41"/>
      <c r="WRD1845" s="41"/>
      <c r="WRE1845" s="41"/>
      <c r="WRF1845" s="41"/>
      <c r="WRG1845" s="41"/>
      <c r="WRH1845" s="41"/>
      <c r="WRI1845" s="41"/>
      <c r="WRJ1845" s="41"/>
      <c r="WRK1845" s="41"/>
      <c r="WRL1845" s="41"/>
      <c r="WRM1845" s="41"/>
      <c r="WRN1845" s="41"/>
      <c r="WRO1845" s="41"/>
      <c r="WRP1845" s="41"/>
      <c r="WRQ1845" s="41"/>
      <c r="WRR1845" s="41"/>
      <c r="WRS1845" s="41"/>
      <c r="WRT1845" s="41"/>
      <c r="WRU1845" s="41"/>
      <c r="WRV1845" s="41"/>
      <c r="WRW1845" s="41"/>
      <c r="WRX1845" s="41"/>
      <c r="WRY1845" s="41"/>
      <c r="WRZ1845" s="41"/>
      <c r="WSA1845" s="41"/>
      <c r="WSB1845" s="41"/>
      <c r="WSC1845" s="41"/>
      <c r="WSD1845" s="41"/>
      <c r="WSE1845" s="41"/>
      <c r="WSF1845" s="41"/>
      <c r="WSG1845" s="41"/>
      <c r="WSH1845" s="41"/>
      <c r="WSI1845" s="41"/>
      <c r="WSJ1845" s="41"/>
      <c r="WSK1845" s="41"/>
      <c r="WSL1845" s="41"/>
      <c r="WSM1845" s="41"/>
      <c r="WSN1845" s="41"/>
      <c r="WSO1845" s="41"/>
      <c r="WSP1845" s="41"/>
      <c r="WSQ1845" s="41"/>
      <c r="WSR1845" s="41"/>
      <c r="WSS1845" s="41"/>
      <c r="WST1845" s="41"/>
      <c r="WSU1845" s="41"/>
      <c r="WSV1845" s="41"/>
      <c r="WSW1845" s="41"/>
      <c r="WSX1845" s="41"/>
      <c r="WSY1845" s="41"/>
      <c r="WSZ1845" s="41"/>
      <c r="WTA1845" s="41"/>
      <c r="WTB1845" s="41"/>
      <c r="WTC1845" s="41"/>
      <c r="WTD1845" s="41"/>
      <c r="WTE1845" s="41"/>
      <c r="WTF1845" s="41"/>
      <c r="WTG1845" s="41"/>
      <c r="WTH1845" s="41"/>
      <c r="WTI1845" s="41"/>
      <c r="WTJ1845" s="41"/>
      <c r="WTK1845" s="41"/>
      <c r="WTL1845" s="41"/>
      <c r="WTM1845" s="41"/>
      <c r="WTN1845" s="41"/>
      <c r="WTO1845" s="41"/>
      <c r="WTP1845" s="41"/>
      <c r="WTQ1845" s="41"/>
      <c r="WTR1845" s="41"/>
      <c r="WTS1845" s="41"/>
      <c r="WTT1845" s="41"/>
      <c r="WTU1845" s="41"/>
      <c r="WTV1845" s="41"/>
      <c r="WTW1845" s="41"/>
      <c r="WTX1845" s="41"/>
      <c r="WTY1845" s="41"/>
      <c r="WTZ1845" s="41"/>
      <c r="WUA1845" s="41"/>
      <c r="WUB1845" s="41"/>
      <c r="WUC1845" s="41"/>
      <c r="WUD1845" s="41"/>
      <c r="WUE1845" s="41"/>
      <c r="WUF1845" s="41"/>
      <c r="WUG1845" s="41"/>
      <c r="WUH1845" s="41"/>
      <c r="WUI1845" s="41"/>
      <c r="WUJ1845" s="41"/>
      <c r="WUK1845" s="41"/>
      <c r="WUL1845" s="41"/>
      <c r="WUM1845" s="41"/>
      <c r="WUN1845" s="41"/>
      <c r="WUO1845" s="41"/>
      <c r="WUP1845" s="41"/>
      <c r="WUQ1845" s="41"/>
      <c r="WUR1845" s="41"/>
      <c r="WUS1845" s="41"/>
      <c r="WUT1845" s="41"/>
      <c r="WUU1845" s="41"/>
      <c r="WUV1845" s="41"/>
      <c r="WUW1845" s="41"/>
      <c r="WUX1845" s="41"/>
      <c r="WUY1845" s="41"/>
      <c r="WUZ1845" s="41"/>
      <c r="WVA1845" s="41"/>
      <c r="WVB1845" s="41"/>
      <c r="WVC1845" s="41"/>
      <c r="WVD1845" s="41"/>
      <c r="WVE1845" s="41"/>
      <c r="WVF1845" s="41"/>
      <c r="WVG1845" s="41"/>
      <c r="WVH1845" s="41"/>
      <c r="WVI1845" s="41"/>
      <c r="WVJ1845" s="41"/>
      <c r="WVK1845" s="41"/>
      <c r="WVL1845" s="41"/>
      <c r="WVM1845" s="41"/>
      <c r="WVN1845" s="41"/>
      <c r="WVO1845" s="41"/>
      <c r="WVP1845" s="41"/>
      <c r="WVQ1845" s="41"/>
      <c r="WVR1845" s="41"/>
      <c r="WVS1845" s="41"/>
      <c r="WVT1845" s="41"/>
      <c r="WVU1845" s="41"/>
      <c r="WVV1845" s="41"/>
      <c r="WVW1845" s="41"/>
      <c r="WVX1845" s="41"/>
      <c r="WVY1845" s="41"/>
      <c r="WVZ1845" s="41"/>
      <c r="WWA1845" s="41"/>
      <c r="WWB1845" s="41"/>
      <c r="WWC1845" s="41"/>
      <c r="WWD1845" s="41"/>
      <c r="WWE1845" s="41"/>
      <c r="WWF1845" s="41"/>
      <c r="WWG1845" s="41"/>
      <c r="WWH1845" s="41"/>
      <c r="WWI1845" s="41"/>
      <c r="WWJ1845" s="41"/>
      <c r="WWK1845" s="41"/>
      <c r="WWL1845" s="41"/>
      <c r="WWM1845" s="41"/>
      <c r="WWN1845" s="41"/>
      <c r="WWO1845" s="41"/>
      <c r="WWP1845" s="41"/>
      <c r="WWQ1845" s="41"/>
      <c r="WWR1845" s="41"/>
      <c r="WWS1845" s="41"/>
      <c r="WWT1845" s="41"/>
      <c r="WWU1845" s="41"/>
      <c r="WWV1845" s="41"/>
      <c r="WWW1845" s="41"/>
      <c r="WWX1845" s="41"/>
      <c r="WWY1845" s="41"/>
      <c r="WWZ1845" s="41"/>
      <c r="WXA1845" s="41"/>
      <c r="WXB1845" s="41"/>
      <c r="WXC1845" s="41"/>
      <c r="WXD1845" s="41"/>
      <c r="WXE1845" s="41"/>
      <c r="WXF1845" s="41"/>
      <c r="WXG1845" s="41"/>
      <c r="WXH1845" s="41"/>
      <c r="WXI1845" s="41"/>
      <c r="WXJ1845" s="41"/>
      <c r="WXK1845" s="41"/>
      <c r="WXL1845" s="41"/>
      <c r="WXM1845" s="41"/>
      <c r="WXN1845" s="41"/>
      <c r="WXO1845" s="41"/>
      <c r="WXP1845" s="41"/>
      <c r="WXQ1845" s="41"/>
      <c r="WXR1845" s="41"/>
      <c r="WXS1845" s="41"/>
      <c r="WXT1845" s="41"/>
      <c r="WXU1845" s="41"/>
      <c r="WXV1845" s="41"/>
      <c r="WXW1845" s="41"/>
      <c r="WXX1845" s="41"/>
      <c r="WXY1845" s="41"/>
      <c r="WXZ1845" s="41"/>
      <c r="WYA1845" s="41"/>
      <c r="WYB1845" s="41"/>
      <c r="WYC1845" s="41"/>
      <c r="WYD1845" s="41"/>
      <c r="WYE1845" s="41"/>
      <c r="WYF1845" s="41"/>
      <c r="WYG1845" s="41"/>
      <c r="WYH1845" s="41"/>
      <c r="WYI1845" s="41"/>
      <c r="WYJ1845" s="41"/>
      <c r="WYK1845" s="41"/>
      <c r="WYL1845" s="41"/>
      <c r="WYM1845" s="41"/>
      <c r="WYN1845" s="41"/>
      <c r="WYO1845" s="41"/>
      <c r="WYP1845" s="41"/>
      <c r="WYQ1845" s="41"/>
      <c r="WYR1845" s="41"/>
      <c r="WYS1845" s="41"/>
      <c r="WYT1845" s="41"/>
      <c r="WYU1845" s="41"/>
      <c r="WYV1845" s="41"/>
      <c r="WYW1845" s="41"/>
      <c r="WYX1845" s="41"/>
      <c r="WYY1845" s="41"/>
      <c r="WYZ1845" s="41"/>
      <c r="WZA1845" s="41"/>
      <c r="WZB1845" s="41"/>
      <c r="WZC1845" s="41"/>
      <c r="WZD1845" s="41"/>
      <c r="WZE1845" s="41"/>
      <c r="WZF1845" s="41"/>
      <c r="WZG1845" s="41"/>
      <c r="WZH1845" s="41"/>
      <c r="WZI1845" s="41"/>
      <c r="WZJ1845" s="41"/>
      <c r="WZK1845" s="41"/>
      <c r="WZL1845" s="41"/>
      <c r="WZM1845" s="41"/>
      <c r="WZN1845" s="41"/>
      <c r="WZO1845" s="41"/>
      <c r="WZP1845" s="41"/>
      <c r="WZQ1845" s="41"/>
      <c r="WZR1845" s="41"/>
      <c r="WZS1845" s="41"/>
      <c r="WZT1845" s="41"/>
      <c r="WZU1845" s="41"/>
      <c r="WZV1845" s="41"/>
      <c r="WZW1845" s="41"/>
      <c r="WZX1845" s="41"/>
      <c r="WZY1845" s="41"/>
      <c r="WZZ1845" s="41"/>
      <c r="XAA1845" s="41"/>
      <c r="XAB1845" s="41"/>
      <c r="XAC1845" s="41"/>
      <c r="XAD1845" s="41"/>
      <c r="XAE1845" s="41"/>
      <c r="XAF1845" s="41"/>
      <c r="XAG1845" s="41"/>
      <c r="XAH1845" s="41"/>
      <c r="XAI1845" s="41"/>
      <c r="XAJ1845" s="41"/>
      <c r="XAK1845" s="41"/>
      <c r="XAL1845" s="41"/>
      <c r="XAM1845" s="41"/>
      <c r="XAN1845" s="41"/>
      <c r="XAO1845" s="41"/>
      <c r="XAP1845" s="41"/>
      <c r="XAQ1845" s="41"/>
      <c r="XAR1845" s="41"/>
      <c r="XAS1845" s="41"/>
      <c r="XAT1845" s="41"/>
      <c r="XAU1845" s="41"/>
      <c r="XAV1845" s="41"/>
      <c r="XAW1845" s="41"/>
      <c r="XAX1845" s="41"/>
      <c r="XAY1845" s="41"/>
      <c r="XAZ1845" s="41"/>
      <c r="XBA1845" s="41"/>
      <c r="XBB1845" s="41"/>
      <c r="XBC1845" s="41"/>
      <c r="XBD1845" s="41"/>
      <c r="XBE1845" s="41"/>
      <c r="XBF1845" s="41"/>
      <c r="XBG1845" s="41"/>
      <c r="XBH1845" s="41"/>
      <c r="XBI1845" s="41"/>
      <c r="XBJ1845" s="41"/>
      <c r="XBK1845" s="41"/>
      <c r="XBL1845" s="41"/>
      <c r="XBM1845" s="41"/>
      <c r="XBN1845" s="41"/>
      <c r="XBO1845" s="41"/>
      <c r="XBP1845" s="41"/>
      <c r="XBQ1845" s="41"/>
      <c r="XBR1845" s="41"/>
      <c r="XBS1845" s="41"/>
      <c r="XBT1845" s="41"/>
      <c r="XBU1845" s="41"/>
      <c r="XBV1845" s="41"/>
      <c r="XBW1845" s="41"/>
      <c r="XBX1845" s="41"/>
      <c r="XBY1845" s="41"/>
      <c r="XBZ1845" s="41"/>
      <c r="XCA1845" s="41"/>
      <c r="XCB1845" s="41"/>
      <c r="XCC1845" s="41"/>
      <c r="XCD1845" s="41"/>
      <c r="XCE1845" s="41"/>
      <c r="XCF1845" s="41"/>
      <c r="XCG1845" s="41"/>
      <c r="XCH1845" s="41"/>
      <c r="XCI1845" s="41"/>
      <c r="XCJ1845" s="41"/>
      <c r="XCK1845" s="41"/>
      <c r="XCL1845" s="41"/>
      <c r="XCM1845" s="41"/>
      <c r="XCN1845" s="41"/>
      <c r="XCO1845" s="41"/>
      <c r="XCP1845" s="41"/>
      <c r="XCQ1845" s="41"/>
      <c r="XCR1845" s="41"/>
      <c r="XCS1845" s="41"/>
      <c r="XCT1845" s="41"/>
      <c r="XCU1845" s="41"/>
      <c r="XCV1845" s="41"/>
      <c r="XCW1845" s="41"/>
      <c r="XCX1845" s="41"/>
      <c r="XCY1845" s="41"/>
      <c r="XCZ1845" s="41"/>
      <c r="XDA1845" s="41"/>
      <c r="XDB1845" s="41"/>
      <c r="XDC1845" s="41"/>
      <c r="XDD1845" s="41"/>
      <c r="XDE1845" s="41"/>
      <c r="XDF1845" s="41"/>
      <c r="XDG1845" s="41"/>
      <c r="XDH1845" s="41"/>
      <c r="XDI1845" s="41"/>
      <c r="XDJ1845" s="41"/>
      <c r="XDK1845" s="41"/>
      <c r="XDL1845" s="41"/>
      <c r="XDM1845" s="41"/>
      <c r="XDN1845" s="41"/>
      <c r="XDO1845" s="41"/>
      <c r="XDP1845" s="41"/>
      <c r="XDQ1845" s="41"/>
      <c r="XDR1845" s="41"/>
      <c r="XDS1845" s="41"/>
      <c r="XDT1845" s="41"/>
      <c r="XDU1845" s="41"/>
      <c r="XDV1845" s="41"/>
      <c r="XDW1845" s="41"/>
      <c r="XDX1845" s="41"/>
      <c r="XDY1845" s="41"/>
      <c r="XDZ1845" s="41"/>
      <c r="XEA1845" s="41"/>
      <c r="XEB1845" s="41"/>
      <c r="XEC1845" s="41"/>
      <c r="XED1845" s="41"/>
      <c r="XEE1845" s="41"/>
      <c r="XEF1845" s="42"/>
      <c r="XEG1845" s="42"/>
      <c r="XEH1845" s="42"/>
      <c r="XEI1845" s="42"/>
      <c r="XEJ1845" s="42"/>
      <c r="XEK1845" s="42"/>
      <c r="XEL1845" s="42"/>
      <c r="XEM1845" s="42"/>
      <c r="XEN1845" s="42"/>
      <c r="XEO1845" s="42"/>
      <c r="XEP1845" s="42"/>
      <c r="XEQ1845" s="42"/>
      <c r="XER1845" s="42"/>
      <c r="XES1845" s="42"/>
      <c r="XET1845" s="42"/>
      <c r="XEU1845" s="42"/>
      <c r="XEV1845" s="42"/>
      <c r="XEW1845" s="42"/>
      <c r="XEX1845" s="42"/>
      <c r="XEY1845" s="42"/>
      <c r="XEZ1845" s="42"/>
      <c r="XFA1845" s="42"/>
      <c r="XFB1845" s="42"/>
    </row>
    <row r="1846" s="27" customFormat="1" spans="1:10">
      <c r="A1846" s="9" t="s">
        <v>178</v>
      </c>
      <c r="B1846" s="79">
        <v>250402008</v>
      </c>
      <c r="C1846" s="104" t="s">
        <v>3210</v>
      </c>
      <c r="D1846" s="79"/>
      <c r="E1846" s="79"/>
      <c r="F1846" s="9" t="s">
        <v>1613</v>
      </c>
      <c r="G1846" s="113"/>
      <c r="H1846" s="9" t="s">
        <v>318</v>
      </c>
      <c r="I1846" s="124" t="s">
        <v>318</v>
      </c>
      <c r="J1846" s="9" t="s">
        <v>318</v>
      </c>
    </row>
    <row r="1847" s="27" customFormat="1" ht="34" spans="1:10">
      <c r="A1847" s="9" t="s">
        <v>178</v>
      </c>
      <c r="B1847" s="79" t="s">
        <v>3211</v>
      </c>
      <c r="C1847" s="104" t="s">
        <v>3212</v>
      </c>
      <c r="D1847" s="79"/>
      <c r="E1847" s="79"/>
      <c r="F1847" s="9" t="s">
        <v>1613</v>
      </c>
      <c r="G1847" s="79"/>
      <c r="H1847" s="9" t="s">
        <v>318</v>
      </c>
      <c r="I1847" s="124" t="s">
        <v>318</v>
      </c>
      <c r="J1847" s="9" t="s">
        <v>318</v>
      </c>
    </row>
    <row r="1848" s="27" customFormat="1" ht="34" spans="1:10">
      <c r="A1848" s="9" t="s">
        <v>178</v>
      </c>
      <c r="B1848" s="79" t="s">
        <v>3213</v>
      </c>
      <c r="C1848" s="104" t="s">
        <v>3214</v>
      </c>
      <c r="D1848" s="79"/>
      <c r="E1848" s="79"/>
      <c r="F1848" s="9" t="s">
        <v>1613</v>
      </c>
      <c r="G1848" s="79"/>
      <c r="H1848" s="9" t="s">
        <v>318</v>
      </c>
      <c r="I1848" s="124" t="s">
        <v>318</v>
      </c>
      <c r="J1848" s="9" t="s">
        <v>318</v>
      </c>
    </row>
    <row r="1849" s="27" customFormat="1" spans="1:10">
      <c r="A1849" s="9" t="s">
        <v>178</v>
      </c>
      <c r="B1849" s="79">
        <v>250402009</v>
      </c>
      <c r="C1849" s="80" t="s">
        <v>3215</v>
      </c>
      <c r="D1849" s="79"/>
      <c r="E1849" s="79"/>
      <c r="F1849" s="9" t="s">
        <v>1613</v>
      </c>
      <c r="G1849" s="113"/>
      <c r="H1849" s="9" t="s">
        <v>318</v>
      </c>
      <c r="I1849" s="124" t="s">
        <v>318</v>
      </c>
      <c r="J1849" s="9" t="s">
        <v>318</v>
      </c>
    </row>
    <row r="1850" s="27" customFormat="1" spans="1:10">
      <c r="A1850" s="9" t="s">
        <v>178</v>
      </c>
      <c r="B1850" s="79" t="s">
        <v>3216</v>
      </c>
      <c r="C1850" s="104" t="s">
        <v>3217</v>
      </c>
      <c r="D1850" s="79"/>
      <c r="E1850" s="79"/>
      <c r="F1850" s="9" t="s">
        <v>1613</v>
      </c>
      <c r="G1850" s="79"/>
      <c r="H1850" s="9" t="s">
        <v>318</v>
      </c>
      <c r="I1850" s="124" t="s">
        <v>318</v>
      </c>
      <c r="J1850" s="9" t="s">
        <v>318</v>
      </c>
    </row>
    <row r="1851" s="27" customFormat="1" ht="34" spans="1:10">
      <c r="A1851" s="9" t="s">
        <v>178</v>
      </c>
      <c r="B1851" s="79" t="s">
        <v>3218</v>
      </c>
      <c r="C1851" s="104" t="s">
        <v>3219</v>
      </c>
      <c r="D1851" s="79"/>
      <c r="E1851" s="79"/>
      <c r="F1851" s="9" t="s">
        <v>1613</v>
      </c>
      <c r="G1851" s="79"/>
      <c r="H1851" s="9" t="s">
        <v>318</v>
      </c>
      <c r="I1851" s="124" t="s">
        <v>318</v>
      </c>
      <c r="J1851" s="9" t="s">
        <v>318</v>
      </c>
    </row>
    <row r="1852" s="27" customFormat="1" spans="1:10">
      <c r="A1852" s="9" t="s">
        <v>178</v>
      </c>
      <c r="B1852" s="79">
        <v>250402010</v>
      </c>
      <c r="C1852" s="104" t="s">
        <v>3220</v>
      </c>
      <c r="D1852" s="79"/>
      <c r="E1852" s="79"/>
      <c r="F1852" s="9" t="s">
        <v>1613</v>
      </c>
      <c r="G1852" s="79"/>
      <c r="H1852" s="9"/>
      <c r="I1852" s="123"/>
      <c r="J1852" s="16"/>
    </row>
    <row r="1853" s="27" customFormat="1" ht="34" spans="1:10">
      <c r="A1853" s="9" t="s">
        <v>178</v>
      </c>
      <c r="B1853" s="79" t="s">
        <v>3221</v>
      </c>
      <c r="C1853" s="104" t="s">
        <v>3222</v>
      </c>
      <c r="D1853" s="79"/>
      <c r="E1853" s="79"/>
      <c r="F1853" s="9" t="s">
        <v>1613</v>
      </c>
      <c r="G1853" s="79"/>
      <c r="H1853" s="9">
        <v>21</v>
      </c>
      <c r="I1853" s="123">
        <v>18.9</v>
      </c>
      <c r="J1853" s="16">
        <v>16.8</v>
      </c>
    </row>
    <row r="1854" s="27" customFormat="1" ht="51" spans="1:10">
      <c r="A1854" s="9" t="s">
        <v>178</v>
      </c>
      <c r="B1854" s="79" t="s">
        <v>3223</v>
      </c>
      <c r="C1854" s="104" t="s">
        <v>3224</v>
      </c>
      <c r="D1854" s="79"/>
      <c r="E1854" s="79"/>
      <c r="F1854" s="9" t="s">
        <v>1613</v>
      </c>
      <c r="G1854" s="79"/>
      <c r="H1854" s="9">
        <v>32</v>
      </c>
      <c r="I1854" s="123">
        <v>28.8</v>
      </c>
      <c r="J1854" s="16">
        <v>25.6</v>
      </c>
    </row>
    <row r="1855" s="27" customFormat="1" spans="1:10">
      <c r="A1855" s="9" t="s">
        <v>178</v>
      </c>
      <c r="B1855" s="79">
        <v>250402011</v>
      </c>
      <c r="C1855" s="104" t="s">
        <v>3225</v>
      </c>
      <c r="D1855" s="79"/>
      <c r="E1855" s="79"/>
      <c r="F1855" s="9" t="s">
        <v>1613</v>
      </c>
      <c r="G1855" s="79"/>
      <c r="H1855" s="9"/>
      <c r="I1855" s="123"/>
      <c r="J1855" s="16"/>
    </row>
    <row r="1856" s="27" customFormat="1" spans="1:10">
      <c r="A1856" s="9" t="s">
        <v>178</v>
      </c>
      <c r="B1856" s="79" t="s">
        <v>3226</v>
      </c>
      <c r="C1856" s="104" t="s">
        <v>3227</v>
      </c>
      <c r="D1856" s="79"/>
      <c r="E1856" s="79"/>
      <c r="F1856" s="9" t="s">
        <v>1613</v>
      </c>
      <c r="G1856" s="79"/>
      <c r="H1856" s="9">
        <v>15</v>
      </c>
      <c r="I1856" s="123">
        <v>13.5</v>
      </c>
      <c r="J1856" s="16">
        <v>12</v>
      </c>
    </row>
    <row r="1857" s="27" customFormat="1" ht="34" spans="1:10">
      <c r="A1857" s="9" t="s">
        <v>178</v>
      </c>
      <c r="B1857" s="79" t="s">
        <v>3228</v>
      </c>
      <c r="C1857" s="104" t="s">
        <v>3229</v>
      </c>
      <c r="D1857" s="79"/>
      <c r="E1857" s="79"/>
      <c r="F1857" s="9" t="s">
        <v>1613</v>
      </c>
      <c r="G1857" s="79"/>
      <c r="H1857" s="9">
        <v>30</v>
      </c>
      <c r="I1857" s="123">
        <v>27</v>
      </c>
      <c r="J1857" s="16">
        <v>24</v>
      </c>
    </row>
    <row r="1858" s="27" customFormat="1" ht="51" spans="1:10">
      <c r="A1858" s="9" t="s">
        <v>178</v>
      </c>
      <c r="B1858" s="79">
        <v>250402012</v>
      </c>
      <c r="C1858" s="104" t="s">
        <v>3230</v>
      </c>
      <c r="D1858" s="79" t="s">
        <v>3231</v>
      </c>
      <c r="E1858" s="79"/>
      <c r="F1858" s="9" t="s">
        <v>1613</v>
      </c>
      <c r="G1858" s="6" t="s">
        <v>2203</v>
      </c>
      <c r="H1858" s="114">
        <v>47.5</v>
      </c>
      <c r="I1858" s="125">
        <v>42.75</v>
      </c>
      <c r="J1858" s="114">
        <v>38</v>
      </c>
    </row>
    <row r="1859" s="27" customFormat="1" ht="34" spans="1:10">
      <c r="A1859" s="9" t="s">
        <v>178</v>
      </c>
      <c r="B1859" s="79">
        <v>250402013</v>
      </c>
      <c r="C1859" s="104" t="s">
        <v>3232</v>
      </c>
      <c r="D1859" s="79"/>
      <c r="E1859" s="79"/>
      <c r="F1859" s="9" t="s">
        <v>1613</v>
      </c>
      <c r="G1859" s="79"/>
      <c r="H1859" s="9">
        <v>28</v>
      </c>
      <c r="I1859" s="123">
        <v>25.2</v>
      </c>
      <c r="J1859" s="16">
        <v>22.4</v>
      </c>
    </row>
    <row r="1860" s="27" customFormat="1" ht="51" spans="1:10">
      <c r="A1860" s="9" t="s">
        <v>178</v>
      </c>
      <c r="B1860" s="79">
        <v>250402014</v>
      </c>
      <c r="C1860" s="104" t="s">
        <v>3233</v>
      </c>
      <c r="D1860" s="79" t="s">
        <v>3234</v>
      </c>
      <c r="E1860" s="79"/>
      <c r="F1860" s="9" t="s">
        <v>1613</v>
      </c>
      <c r="G1860" s="6" t="s">
        <v>2203</v>
      </c>
      <c r="H1860" s="16">
        <v>11</v>
      </c>
      <c r="I1860" s="123">
        <v>9.9</v>
      </c>
      <c r="J1860" s="16">
        <v>8.8</v>
      </c>
    </row>
    <row r="1861" s="27" customFormat="1" spans="1:10">
      <c r="A1861" s="9" t="s">
        <v>178</v>
      </c>
      <c r="B1861" s="79">
        <v>250402015</v>
      </c>
      <c r="C1861" s="104" t="s">
        <v>3235</v>
      </c>
      <c r="D1861" s="79"/>
      <c r="E1861" s="79"/>
      <c r="F1861" s="9" t="s">
        <v>1613</v>
      </c>
      <c r="G1861" s="79"/>
      <c r="H1861" s="9"/>
      <c r="I1861" s="123"/>
      <c r="J1861" s="16"/>
    </row>
    <row r="1862" s="27" customFormat="1" ht="34" spans="1:10">
      <c r="A1862" s="9" t="s">
        <v>178</v>
      </c>
      <c r="B1862" s="79" t="s">
        <v>3236</v>
      </c>
      <c r="C1862" s="104" t="s">
        <v>3237</v>
      </c>
      <c r="D1862" s="79"/>
      <c r="E1862" s="79"/>
      <c r="F1862" s="9" t="s">
        <v>1613</v>
      </c>
      <c r="G1862" s="79"/>
      <c r="H1862" s="9">
        <v>6</v>
      </c>
      <c r="I1862" s="123">
        <v>5.4</v>
      </c>
      <c r="J1862" s="16">
        <v>4.8</v>
      </c>
    </row>
    <row r="1863" s="27" customFormat="1" ht="34" spans="1:10">
      <c r="A1863" s="9" t="s">
        <v>178</v>
      </c>
      <c r="B1863" s="79" t="s">
        <v>3238</v>
      </c>
      <c r="C1863" s="104" t="s">
        <v>3239</v>
      </c>
      <c r="D1863" s="79"/>
      <c r="E1863" s="79"/>
      <c r="F1863" s="9" t="s">
        <v>1613</v>
      </c>
      <c r="G1863" s="79"/>
      <c r="H1863" s="9">
        <v>11</v>
      </c>
      <c r="I1863" s="123">
        <v>9.9</v>
      </c>
      <c r="J1863" s="16">
        <v>8.8</v>
      </c>
    </row>
    <row r="1864" s="27" customFormat="1" spans="1:10">
      <c r="A1864" s="9" t="s">
        <v>178</v>
      </c>
      <c r="B1864" s="79">
        <v>250402016</v>
      </c>
      <c r="C1864" s="104" t="s">
        <v>3240</v>
      </c>
      <c r="D1864" s="79" t="s">
        <v>3241</v>
      </c>
      <c r="E1864" s="79"/>
      <c r="F1864" s="9" t="s">
        <v>1613</v>
      </c>
      <c r="G1864" s="6" t="s">
        <v>2203</v>
      </c>
      <c r="H1864" s="16">
        <v>18</v>
      </c>
      <c r="I1864" s="123">
        <v>16.2</v>
      </c>
      <c r="J1864" s="126">
        <v>14.4</v>
      </c>
    </row>
    <row r="1865" s="27" customFormat="1" ht="34" spans="1:10">
      <c r="A1865" s="9" t="s">
        <v>178</v>
      </c>
      <c r="B1865" s="79" t="s">
        <v>3242</v>
      </c>
      <c r="C1865" s="104" t="s">
        <v>3243</v>
      </c>
      <c r="D1865" s="79" t="s">
        <v>3241</v>
      </c>
      <c r="E1865" s="79"/>
      <c r="F1865" s="9" t="s">
        <v>26</v>
      </c>
      <c r="G1865" s="6" t="s">
        <v>2203</v>
      </c>
      <c r="H1865" s="16">
        <v>57</v>
      </c>
      <c r="I1865" s="123">
        <v>51.3</v>
      </c>
      <c r="J1865" s="126">
        <v>45.6</v>
      </c>
    </row>
    <row r="1866" s="27" customFormat="1" ht="51" spans="1:10">
      <c r="A1866" s="9" t="s">
        <v>178</v>
      </c>
      <c r="B1866" s="79" t="s">
        <v>3244</v>
      </c>
      <c r="C1866" s="104" t="s">
        <v>3245</v>
      </c>
      <c r="D1866" s="79" t="s">
        <v>3241</v>
      </c>
      <c r="E1866" s="79"/>
      <c r="F1866" s="9" t="s">
        <v>26</v>
      </c>
      <c r="G1866" s="6" t="s">
        <v>2203</v>
      </c>
      <c r="H1866" s="114">
        <v>68</v>
      </c>
      <c r="I1866" s="125">
        <v>61.2</v>
      </c>
      <c r="J1866" s="114">
        <v>54.4</v>
      </c>
    </row>
    <row r="1867" s="27" customFormat="1" ht="34" spans="1:10">
      <c r="A1867" s="9" t="s">
        <v>178</v>
      </c>
      <c r="B1867" s="79">
        <v>250402017</v>
      </c>
      <c r="C1867" s="104" t="s">
        <v>3246</v>
      </c>
      <c r="D1867" s="79"/>
      <c r="E1867" s="79"/>
      <c r="F1867" s="9" t="s">
        <v>1613</v>
      </c>
      <c r="G1867" s="113"/>
      <c r="H1867" s="9"/>
      <c r="I1867" s="123"/>
      <c r="J1867" s="16"/>
    </row>
    <row r="1868" s="27" customFormat="1" ht="34" spans="1:10">
      <c r="A1868" s="9" t="s">
        <v>178</v>
      </c>
      <c r="B1868" s="79" t="s">
        <v>3247</v>
      </c>
      <c r="C1868" s="104" t="s">
        <v>3248</v>
      </c>
      <c r="D1868" s="79"/>
      <c r="E1868" s="79"/>
      <c r="F1868" s="9" t="s">
        <v>1613</v>
      </c>
      <c r="G1868" s="79"/>
      <c r="H1868" s="9">
        <v>10</v>
      </c>
      <c r="I1868" s="123">
        <v>9</v>
      </c>
      <c r="J1868" s="16">
        <v>8</v>
      </c>
    </row>
    <row r="1869" s="27" customFormat="1" ht="34" spans="1:10">
      <c r="A1869" s="9" t="s">
        <v>178</v>
      </c>
      <c r="B1869" s="79" t="s">
        <v>3249</v>
      </c>
      <c r="C1869" s="104" t="s">
        <v>3250</v>
      </c>
      <c r="D1869" s="79"/>
      <c r="E1869" s="79"/>
      <c r="F1869" s="9" t="s">
        <v>1613</v>
      </c>
      <c r="G1869" s="113"/>
      <c r="H1869" s="9">
        <v>32</v>
      </c>
      <c r="I1869" s="123">
        <v>28.8</v>
      </c>
      <c r="J1869" s="16">
        <v>25.6</v>
      </c>
    </row>
    <row r="1870" s="27" customFormat="1" ht="34" spans="1:10">
      <c r="A1870" s="9" t="s">
        <v>178</v>
      </c>
      <c r="B1870" s="79" t="s">
        <v>3251</v>
      </c>
      <c r="C1870" s="104" t="s">
        <v>3252</v>
      </c>
      <c r="D1870" s="79"/>
      <c r="E1870" s="79"/>
      <c r="F1870" s="9" t="s">
        <v>1613</v>
      </c>
      <c r="G1870" s="79"/>
      <c r="H1870" s="9">
        <v>76</v>
      </c>
      <c r="I1870" s="123">
        <v>68.4</v>
      </c>
      <c r="J1870" s="16">
        <v>60.8</v>
      </c>
    </row>
    <row r="1871" s="27" customFormat="1" ht="51" spans="1:10">
      <c r="A1871" s="9" t="s">
        <v>178</v>
      </c>
      <c r="B1871" s="79" t="s">
        <v>3253</v>
      </c>
      <c r="C1871" s="104" t="s">
        <v>3254</v>
      </c>
      <c r="D1871" s="79"/>
      <c r="E1871" s="79"/>
      <c r="F1871" s="9" t="s">
        <v>26</v>
      </c>
      <c r="G1871" s="79"/>
      <c r="H1871" s="9">
        <v>57</v>
      </c>
      <c r="I1871" s="123">
        <v>51.3</v>
      </c>
      <c r="J1871" s="16">
        <v>45.6</v>
      </c>
    </row>
    <row r="1872" s="27" customFormat="1" ht="51" spans="1:10">
      <c r="A1872" s="9" t="s">
        <v>178</v>
      </c>
      <c r="B1872" s="79" t="s">
        <v>3255</v>
      </c>
      <c r="C1872" s="104" t="s">
        <v>3256</v>
      </c>
      <c r="D1872" s="79"/>
      <c r="E1872" s="79"/>
      <c r="F1872" s="9" t="s">
        <v>26</v>
      </c>
      <c r="G1872" s="79"/>
      <c r="H1872" s="9">
        <v>57</v>
      </c>
      <c r="I1872" s="123">
        <v>51.3</v>
      </c>
      <c r="J1872" s="16">
        <v>45.6</v>
      </c>
    </row>
    <row r="1873" s="27" customFormat="1" ht="34" spans="1:10">
      <c r="A1873" s="9" t="s">
        <v>178</v>
      </c>
      <c r="B1873" s="79">
        <v>250402018</v>
      </c>
      <c r="C1873" s="104" t="s">
        <v>3257</v>
      </c>
      <c r="D1873" s="79"/>
      <c r="E1873" s="79"/>
      <c r="F1873" s="9" t="s">
        <v>1613</v>
      </c>
      <c r="G1873" s="79"/>
      <c r="H1873" s="9"/>
      <c r="I1873" s="123"/>
      <c r="J1873" s="16"/>
    </row>
    <row r="1874" s="27" customFormat="1" ht="34" spans="1:10">
      <c r="A1874" s="9" t="s">
        <v>178</v>
      </c>
      <c r="B1874" s="79" t="s">
        <v>3258</v>
      </c>
      <c r="C1874" s="104" t="s">
        <v>3259</v>
      </c>
      <c r="D1874" s="79"/>
      <c r="E1874" s="79"/>
      <c r="F1874" s="9" t="s">
        <v>1613</v>
      </c>
      <c r="G1874" s="113"/>
      <c r="H1874" s="9">
        <v>10</v>
      </c>
      <c r="I1874" s="123">
        <v>9</v>
      </c>
      <c r="J1874" s="16">
        <v>8</v>
      </c>
    </row>
    <row r="1875" s="27" customFormat="1" ht="34" spans="1:10">
      <c r="A1875" s="9" t="s">
        <v>178</v>
      </c>
      <c r="B1875" s="79" t="s">
        <v>3260</v>
      </c>
      <c r="C1875" s="104" t="s">
        <v>3261</v>
      </c>
      <c r="D1875" s="79"/>
      <c r="E1875" s="79"/>
      <c r="F1875" s="9" t="s">
        <v>1613</v>
      </c>
      <c r="G1875" s="79"/>
      <c r="H1875" s="9">
        <v>43</v>
      </c>
      <c r="I1875" s="123">
        <v>38.7</v>
      </c>
      <c r="J1875" s="16">
        <v>34.4</v>
      </c>
    </row>
    <row r="1876" s="27" customFormat="1" ht="51" spans="1:10">
      <c r="A1876" s="9" t="s">
        <v>178</v>
      </c>
      <c r="B1876" s="79" t="s">
        <v>3262</v>
      </c>
      <c r="C1876" s="104" t="s">
        <v>3263</v>
      </c>
      <c r="D1876" s="79"/>
      <c r="E1876" s="79"/>
      <c r="F1876" s="9" t="s">
        <v>26</v>
      </c>
      <c r="G1876" s="79"/>
      <c r="H1876" s="9">
        <v>46</v>
      </c>
      <c r="I1876" s="123">
        <v>41.4</v>
      </c>
      <c r="J1876" s="16">
        <v>36.8</v>
      </c>
    </row>
    <row r="1877" s="27" customFormat="1" ht="36" spans="1:10">
      <c r="A1877" s="9" t="s">
        <v>178</v>
      </c>
      <c r="B1877" s="79" t="s">
        <v>3264</v>
      </c>
      <c r="C1877" s="85" t="s">
        <v>3265</v>
      </c>
      <c r="D1877" s="85" t="s">
        <v>3266</v>
      </c>
      <c r="E1877" s="79"/>
      <c r="F1877" s="9" t="s">
        <v>1613</v>
      </c>
      <c r="G1877" s="79"/>
      <c r="H1877" s="9">
        <v>10</v>
      </c>
      <c r="I1877" s="123">
        <v>9</v>
      </c>
      <c r="J1877" s="16">
        <v>8</v>
      </c>
    </row>
    <row r="1878" s="27" customFormat="1" ht="53" spans="1:10">
      <c r="A1878" s="9" t="s">
        <v>178</v>
      </c>
      <c r="B1878" s="79" t="s">
        <v>3267</v>
      </c>
      <c r="C1878" s="85" t="s">
        <v>3268</v>
      </c>
      <c r="D1878" s="85" t="s">
        <v>3266</v>
      </c>
      <c r="E1878" s="79"/>
      <c r="F1878" s="9" t="s">
        <v>26</v>
      </c>
      <c r="G1878" s="79"/>
      <c r="H1878" s="9">
        <v>46</v>
      </c>
      <c r="I1878" s="123">
        <v>41.4</v>
      </c>
      <c r="J1878" s="16">
        <v>36.8</v>
      </c>
    </row>
    <row r="1879" s="27" customFormat="1" ht="36" spans="1:10">
      <c r="A1879" s="9" t="s">
        <v>178</v>
      </c>
      <c r="B1879" s="79" t="s">
        <v>3269</v>
      </c>
      <c r="C1879" s="85" t="s">
        <v>3270</v>
      </c>
      <c r="D1879" s="85" t="s">
        <v>3266</v>
      </c>
      <c r="E1879" s="79"/>
      <c r="F1879" s="9" t="s">
        <v>1613</v>
      </c>
      <c r="G1879" s="79"/>
      <c r="H1879" s="9">
        <v>43</v>
      </c>
      <c r="I1879" s="123">
        <v>38.7</v>
      </c>
      <c r="J1879" s="16">
        <v>34.4</v>
      </c>
    </row>
    <row r="1880" s="27" customFormat="1" spans="1:10">
      <c r="A1880" s="9" t="s">
        <v>178</v>
      </c>
      <c r="B1880" s="79">
        <v>250402019</v>
      </c>
      <c r="C1880" s="104" t="s">
        <v>3271</v>
      </c>
      <c r="D1880" s="79"/>
      <c r="E1880" s="79"/>
      <c r="F1880" s="9" t="s">
        <v>1613</v>
      </c>
      <c r="G1880" s="79"/>
      <c r="H1880" s="9"/>
      <c r="I1880" s="123"/>
      <c r="J1880" s="16"/>
    </row>
    <row r="1881" s="27" customFormat="1" ht="34" spans="1:10">
      <c r="A1881" s="9" t="s">
        <v>178</v>
      </c>
      <c r="B1881" s="79" t="s">
        <v>3272</v>
      </c>
      <c r="C1881" s="104" t="s">
        <v>3273</v>
      </c>
      <c r="D1881" s="79"/>
      <c r="E1881" s="79"/>
      <c r="F1881" s="9" t="s">
        <v>1613</v>
      </c>
      <c r="G1881" s="79"/>
      <c r="H1881" s="9">
        <v>23</v>
      </c>
      <c r="I1881" s="123">
        <v>20.7</v>
      </c>
      <c r="J1881" s="16">
        <v>18.4</v>
      </c>
    </row>
    <row r="1882" s="27" customFormat="1" ht="34" spans="1:10">
      <c r="A1882" s="9" t="s">
        <v>178</v>
      </c>
      <c r="B1882" s="79" t="s">
        <v>3274</v>
      </c>
      <c r="C1882" s="104" t="s">
        <v>3275</v>
      </c>
      <c r="D1882" s="79" t="s">
        <v>3276</v>
      </c>
      <c r="E1882" s="79"/>
      <c r="F1882" s="9" t="s">
        <v>1613</v>
      </c>
      <c r="G1882" s="113"/>
      <c r="H1882" s="118">
        <v>44</v>
      </c>
      <c r="I1882" s="125">
        <v>39.6</v>
      </c>
      <c r="J1882" s="114">
        <v>35.2</v>
      </c>
    </row>
    <row r="1883" s="27" customFormat="1" ht="34" spans="1:10">
      <c r="A1883" s="9" t="s">
        <v>178</v>
      </c>
      <c r="B1883" s="79" t="s">
        <v>3277</v>
      </c>
      <c r="C1883" s="104" t="s">
        <v>3278</v>
      </c>
      <c r="D1883" s="79"/>
      <c r="E1883" s="79"/>
      <c r="F1883" s="9" t="s">
        <v>26</v>
      </c>
      <c r="G1883" s="79"/>
      <c r="H1883" s="118">
        <v>65</v>
      </c>
      <c r="I1883" s="125">
        <v>58.5</v>
      </c>
      <c r="J1883" s="114">
        <v>52</v>
      </c>
    </row>
    <row r="1884" s="27" customFormat="1" spans="1:10">
      <c r="A1884" s="9" t="s">
        <v>178</v>
      </c>
      <c r="B1884" s="79">
        <v>250402020</v>
      </c>
      <c r="C1884" s="104" t="s">
        <v>3279</v>
      </c>
      <c r="D1884" s="79"/>
      <c r="E1884" s="79"/>
      <c r="F1884" s="9" t="s">
        <v>1613</v>
      </c>
      <c r="G1884" s="79"/>
      <c r="H1884" s="9">
        <v>28</v>
      </c>
      <c r="I1884" s="123">
        <v>25.2</v>
      </c>
      <c r="J1884" s="16">
        <v>22.4</v>
      </c>
    </row>
    <row r="1885" s="27" customFormat="1" spans="1:10">
      <c r="A1885" s="9" t="s">
        <v>178</v>
      </c>
      <c r="B1885" s="79">
        <v>250402021</v>
      </c>
      <c r="C1885" s="104" t="s">
        <v>3280</v>
      </c>
      <c r="D1885" s="79"/>
      <c r="E1885" s="79"/>
      <c r="F1885" s="9" t="s">
        <v>1613</v>
      </c>
      <c r="G1885" s="79"/>
      <c r="H1885" s="9">
        <v>28</v>
      </c>
      <c r="I1885" s="123">
        <v>25.2</v>
      </c>
      <c r="J1885" s="16">
        <v>22.4</v>
      </c>
    </row>
    <row r="1886" s="27" customFormat="1" spans="1:10">
      <c r="A1886" s="9" t="s">
        <v>178</v>
      </c>
      <c r="B1886" s="79">
        <v>250402022</v>
      </c>
      <c r="C1886" s="104" t="s">
        <v>3281</v>
      </c>
      <c r="D1886" s="79"/>
      <c r="E1886" s="79"/>
      <c r="F1886" s="9" t="s">
        <v>1613</v>
      </c>
      <c r="G1886" s="79"/>
      <c r="H1886" s="9">
        <v>59</v>
      </c>
      <c r="I1886" s="123">
        <v>53.1</v>
      </c>
      <c r="J1886" s="126">
        <v>47.2</v>
      </c>
    </row>
    <row r="1887" s="27" customFormat="1" spans="1:10">
      <c r="A1887" s="9" t="s">
        <v>178</v>
      </c>
      <c r="B1887" s="79">
        <v>250402023</v>
      </c>
      <c r="C1887" s="104" t="s">
        <v>3282</v>
      </c>
      <c r="D1887" s="79"/>
      <c r="E1887" s="79"/>
      <c r="F1887" s="9" t="s">
        <v>1613</v>
      </c>
      <c r="G1887" s="79"/>
      <c r="H1887" s="9">
        <v>41</v>
      </c>
      <c r="I1887" s="123">
        <v>36.9</v>
      </c>
      <c r="J1887" s="126">
        <v>32.8</v>
      </c>
    </row>
    <row r="1888" s="27" customFormat="1" spans="1:10">
      <c r="A1888" s="9" t="s">
        <v>178</v>
      </c>
      <c r="B1888" s="79">
        <v>250402024</v>
      </c>
      <c r="C1888" s="104" t="s">
        <v>3283</v>
      </c>
      <c r="D1888" s="79"/>
      <c r="E1888" s="79"/>
      <c r="F1888" s="9" t="s">
        <v>1613</v>
      </c>
      <c r="G1888" s="113"/>
      <c r="H1888" s="9">
        <v>11</v>
      </c>
      <c r="I1888" s="123">
        <v>9.9</v>
      </c>
      <c r="J1888" s="126">
        <v>8.8</v>
      </c>
    </row>
    <row r="1889" s="27" customFormat="1" spans="1:10">
      <c r="A1889" s="9" t="s">
        <v>178</v>
      </c>
      <c r="B1889" s="79" t="s">
        <v>3284</v>
      </c>
      <c r="C1889" s="104" t="s">
        <v>3285</v>
      </c>
      <c r="D1889" s="79"/>
      <c r="E1889" s="79"/>
      <c r="F1889" s="9" t="s">
        <v>1613</v>
      </c>
      <c r="G1889" s="79"/>
      <c r="H1889" s="9">
        <v>29</v>
      </c>
      <c r="I1889" s="123">
        <v>26.1</v>
      </c>
      <c r="J1889" s="126">
        <v>23.2</v>
      </c>
    </row>
    <row r="1890" s="27" customFormat="1" spans="1:10">
      <c r="A1890" s="9" t="s">
        <v>178</v>
      </c>
      <c r="B1890" s="79">
        <v>250402025</v>
      </c>
      <c r="C1890" s="104" t="s">
        <v>3286</v>
      </c>
      <c r="D1890" s="79"/>
      <c r="E1890" s="79"/>
      <c r="F1890" s="9" t="s">
        <v>1613</v>
      </c>
      <c r="G1890" s="79"/>
      <c r="H1890" s="9">
        <v>28</v>
      </c>
      <c r="I1890" s="123">
        <v>25.2</v>
      </c>
      <c r="J1890" s="16">
        <v>22.4</v>
      </c>
    </row>
    <row r="1891" s="27" customFormat="1" spans="1:10">
      <c r="A1891" s="9" t="s">
        <v>178</v>
      </c>
      <c r="B1891" s="79">
        <v>250402026</v>
      </c>
      <c r="C1891" s="104" t="s">
        <v>3287</v>
      </c>
      <c r="D1891" s="79"/>
      <c r="E1891" s="79"/>
      <c r="F1891" s="9" t="s">
        <v>1613</v>
      </c>
      <c r="G1891" s="79"/>
      <c r="H1891" s="9"/>
      <c r="I1891" s="123"/>
      <c r="J1891" s="16"/>
    </row>
    <row r="1892" s="27" customFormat="1" spans="1:10">
      <c r="A1892" s="9" t="s">
        <v>178</v>
      </c>
      <c r="B1892" s="79" t="s">
        <v>3288</v>
      </c>
      <c r="C1892" s="104" t="s">
        <v>3289</v>
      </c>
      <c r="D1892" s="79"/>
      <c r="E1892" s="79"/>
      <c r="F1892" s="9" t="s">
        <v>1613</v>
      </c>
      <c r="G1892" s="79"/>
      <c r="H1892" s="9">
        <v>16</v>
      </c>
      <c r="I1892" s="123">
        <v>14.4</v>
      </c>
      <c r="J1892" s="16">
        <v>12.8</v>
      </c>
    </row>
    <row r="1893" s="27" customFormat="1" ht="34" spans="1:10">
      <c r="A1893" s="9" t="s">
        <v>178</v>
      </c>
      <c r="B1893" s="79" t="s">
        <v>3290</v>
      </c>
      <c r="C1893" s="104" t="s">
        <v>3291</v>
      </c>
      <c r="D1893" s="79"/>
      <c r="E1893" s="79"/>
      <c r="F1893" s="9" t="s">
        <v>1613</v>
      </c>
      <c r="G1893" s="79"/>
      <c r="H1893" s="118">
        <v>33</v>
      </c>
      <c r="I1893" s="125">
        <v>29.7</v>
      </c>
      <c r="J1893" s="114">
        <v>26.4</v>
      </c>
    </row>
    <row r="1894" s="27" customFormat="1" spans="1:10">
      <c r="A1894" s="9" t="s">
        <v>178</v>
      </c>
      <c r="B1894" s="79">
        <v>250402027</v>
      </c>
      <c r="C1894" s="104" t="s">
        <v>3292</v>
      </c>
      <c r="D1894" s="79"/>
      <c r="E1894" s="79"/>
      <c r="F1894" s="9" t="s">
        <v>1613</v>
      </c>
      <c r="G1894" s="79"/>
      <c r="H1894" s="9">
        <v>43</v>
      </c>
      <c r="I1894" s="123">
        <v>38.7</v>
      </c>
      <c r="J1894" s="126">
        <v>34.4</v>
      </c>
    </row>
    <row r="1895" s="27" customFormat="1" spans="1:10">
      <c r="A1895" s="9" t="s">
        <v>178</v>
      </c>
      <c r="B1895" s="79">
        <v>250402028</v>
      </c>
      <c r="C1895" s="104" t="s">
        <v>3293</v>
      </c>
      <c r="D1895" s="79"/>
      <c r="E1895" s="79"/>
      <c r="F1895" s="9" t="s">
        <v>1613</v>
      </c>
      <c r="G1895" s="79"/>
      <c r="H1895" s="118">
        <v>40.5</v>
      </c>
      <c r="I1895" s="125">
        <v>36.45</v>
      </c>
      <c r="J1895" s="114">
        <v>32.4</v>
      </c>
    </row>
    <row r="1896" s="27" customFormat="1" spans="1:10">
      <c r="A1896" s="9" t="s">
        <v>178</v>
      </c>
      <c r="B1896" s="79">
        <v>250402029</v>
      </c>
      <c r="C1896" s="104" t="s">
        <v>3294</v>
      </c>
      <c r="D1896" s="79"/>
      <c r="E1896" s="79"/>
      <c r="F1896" s="9" t="s">
        <v>1613</v>
      </c>
      <c r="G1896" s="79"/>
      <c r="H1896" s="9">
        <v>47</v>
      </c>
      <c r="I1896" s="123">
        <v>42.3</v>
      </c>
      <c r="J1896" s="16">
        <v>37.6</v>
      </c>
    </row>
    <row r="1897" s="27" customFormat="1" spans="1:10">
      <c r="A1897" s="9" t="s">
        <v>178</v>
      </c>
      <c r="B1897" s="79">
        <v>250402030</v>
      </c>
      <c r="C1897" s="104" t="s">
        <v>3295</v>
      </c>
      <c r="D1897" s="79" t="s">
        <v>3296</v>
      </c>
      <c r="E1897" s="79"/>
      <c r="F1897" s="9" t="s">
        <v>1613</v>
      </c>
      <c r="G1897" s="79" t="s">
        <v>2203</v>
      </c>
      <c r="H1897" s="9">
        <v>47</v>
      </c>
      <c r="I1897" s="123">
        <v>42.3</v>
      </c>
      <c r="J1897" s="16">
        <v>37.6</v>
      </c>
    </row>
    <row r="1898" s="27" customFormat="1" spans="1:10">
      <c r="A1898" s="9" t="s">
        <v>178</v>
      </c>
      <c r="B1898" s="79">
        <v>250402031</v>
      </c>
      <c r="C1898" s="104" t="s">
        <v>3297</v>
      </c>
      <c r="D1898" s="79" t="s">
        <v>3296</v>
      </c>
      <c r="E1898" s="79"/>
      <c r="F1898" s="9" t="s">
        <v>1613</v>
      </c>
      <c r="G1898" s="79" t="s">
        <v>2203</v>
      </c>
      <c r="H1898" s="9">
        <v>47</v>
      </c>
      <c r="I1898" s="123">
        <v>42.3</v>
      </c>
      <c r="J1898" s="16">
        <v>37.6</v>
      </c>
    </row>
    <row r="1899" s="27" customFormat="1" spans="1:10">
      <c r="A1899" s="9" t="s">
        <v>178</v>
      </c>
      <c r="B1899" s="79">
        <v>250402032</v>
      </c>
      <c r="C1899" s="104" t="s">
        <v>3298</v>
      </c>
      <c r="D1899" s="79"/>
      <c r="E1899" s="79"/>
      <c r="F1899" s="9" t="s">
        <v>1613</v>
      </c>
      <c r="G1899" s="79"/>
      <c r="H1899" s="9">
        <v>47</v>
      </c>
      <c r="I1899" s="123">
        <v>42.3</v>
      </c>
      <c r="J1899" s="16">
        <v>37.6</v>
      </c>
    </row>
    <row r="1900" s="27" customFormat="1" spans="1:10">
      <c r="A1900" s="9" t="s">
        <v>178</v>
      </c>
      <c r="B1900" s="79">
        <v>250402033</v>
      </c>
      <c r="C1900" s="104" t="s">
        <v>3299</v>
      </c>
      <c r="D1900" s="79" t="s">
        <v>3300</v>
      </c>
      <c r="E1900" s="79"/>
      <c r="F1900" s="9" t="s">
        <v>1613</v>
      </c>
      <c r="G1900" s="79" t="s">
        <v>2203</v>
      </c>
      <c r="H1900" s="9">
        <v>47</v>
      </c>
      <c r="I1900" s="123">
        <v>42.3</v>
      </c>
      <c r="J1900" s="16">
        <v>37.6</v>
      </c>
    </row>
    <row r="1901" s="27" customFormat="1" spans="1:10">
      <c r="A1901" s="9" t="s">
        <v>178</v>
      </c>
      <c r="B1901" s="79">
        <v>250402034</v>
      </c>
      <c r="C1901" s="104" t="s">
        <v>3301</v>
      </c>
      <c r="D1901" s="79"/>
      <c r="E1901" s="79"/>
      <c r="F1901" s="9" t="s">
        <v>1613</v>
      </c>
      <c r="G1901" s="79"/>
      <c r="H1901" s="9">
        <v>47</v>
      </c>
      <c r="I1901" s="123">
        <v>42.3</v>
      </c>
      <c r="J1901" s="16">
        <v>37.6</v>
      </c>
    </row>
    <row r="1902" s="27" customFormat="1" spans="1:10">
      <c r="A1902" s="9" t="s">
        <v>178</v>
      </c>
      <c r="B1902" s="79">
        <v>250402035</v>
      </c>
      <c r="C1902" s="104" t="s">
        <v>3302</v>
      </c>
      <c r="D1902" s="79"/>
      <c r="E1902" s="79"/>
      <c r="F1902" s="9"/>
      <c r="G1902" s="79"/>
      <c r="H1902" s="9"/>
      <c r="I1902" s="123"/>
      <c r="J1902" s="16"/>
    </row>
    <row r="1903" s="27" customFormat="1" spans="1:10">
      <c r="A1903" s="9" t="s">
        <v>178</v>
      </c>
      <c r="B1903" s="79" t="s">
        <v>3303</v>
      </c>
      <c r="C1903" s="104" t="s">
        <v>3304</v>
      </c>
      <c r="D1903" s="79"/>
      <c r="E1903" s="79"/>
      <c r="F1903" s="9" t="s">
        <v>1613</v>
      </c>
      <c r="G1903" s="79"/>
      <c r="H1903" s="9">
        <v>4</v>
      </c>
      <c r="I1903" s="123">
        <v>3.6</v>
      </c>
      <c r="J1903" s="16">
        <v>3.2</v>
      </c>
    </row>
    <row r="1904" s="27" customFormat="1" ht="34" spans="1:10">
      <c r="A1904" s="9" t="s">
        <v>178</v>
      </c>
      <c r="B1904" s="79" t="s">
        <v>3305</v>
      </c>
      <c r="C1904" s="104" t="s">
        <v>3306</v>
      </c>
      <c r="D1904" s="79"/>
      <c r="E1904" s="79"/>
      <c r="F1904" s="9" t="s">
        <v>1613</v>
      </c>
      <c r="G1904" s="79"/>
      <c r="H1904" s="9">
        <v>18</v>
      </c>
      <c r="I1904" s="123">
        <v>16.2</v>
      </c>
      <c r="J1904" s="126">
        <v>14.4</v>
      </c>
    </row>
    <row r="1905" s="27" customFormat="1" ht="34" spans="1:10">
      <c r="A1905" s="9" t="s">
        <v>178</v>
      </c>
      <c r="B1905" s="79">
        <v>250402036</v>
      </c>
      <c r="C1905" s="104" t="s">
        <v>3307</v>
      </c>
      <c r="D1905" s="79"/>
      <c r="E1905" s="79"/>
      <c r="F1905" s="9" t="s">
        <v>1613</v>
      </c>
      <c r="G1905" s="79"/>
      <c r="H1905" s="9">
        <v>61</v>
      </c>
      <c r="I1905" s="123">
        <v>54.9</v>
      </c>
      <c r="J1905" s="16">
        <v>48.8</v>
      </c>
    </row>
    <row r="1906" s="27" customFormat="1" spans="1:10">
      <c r="A1906" s="9" t="s">
        <v>178</v>
      </c>
      <c r="B1906" s="79">
        <v>250402037</v>
      </c>
      <c r="C1906" s="104" t="s">
        <v>3308</v>
      </c>
      <c r="D1906" s="79"/>
      <c r="E1906" s="79"/>
      <c r="F1906" s="9" t="s">
        <v>1613</v>
      </c>
      <c r="G1906" s="79"/>
      <c r="H1906" s="9">
        <v>21</v>
      </c>
      <c r="I1906" s="123">
        <v>18.9</v>
      </c>
      <c r="J1906" s="16">
        <v>16.8</v>
      </c>
    </row>
    <row r="1907" s="27" customFormat="1" spans="1:10">
      <c r="A1907" s="9" t="s">
        <v>178</v>
      </c>
      <c r="B1907" s="79">
        <v>250402038</v>
      </c>
      <c r="C1907" s="104" t="s">
        <v>3309</v>
      </c>
      <c r="D1907" s="79"/>
      <c r="E1907" s="79"/>
      <c r="F1907" s="9" t="s">
        <v>1613</v>
      </c>
      <c r="G1907" s="79"/>
      <c r="H1907" s="9">
        <v>68</v>
      </c>
      <c r="I1907" s="123">
        <v>61.2</v>
      </c>
      <c r="J1907" s="126">
        <v>54.4</v>
      </c>
    </row>
    <row r="1908" s="27" customFormat="1" ht="34" spans="1:10">
      <c r="A1908" s="9" t="s">
        <v>178</v>
      </c>
      <c r="B1908" s="79">
        <v>250402039</v>
      </c>
      <c r="C1908" s="104" t="s">
        <v>3310</v>
      </c>
      <c r="D1908" s="79"/>
      <c r="E1908" s="79"/>
      <c r="F1908" s="9" t="s">
        <v>1613</v>
      </c>
      <c r="G1908" s="79"/>
      <c r="H1908" s="9">
        <v>42</v>
      </c>
      <c r="I1908" s="123">
        <v>37.8</v>
      </c>
      <c r="J1908" s="126">
        <v>33.6</v>
      </c>
    </row>
    <row r="1909" s="27" customFormat="1" ht="34" spans="1:10">
      <c r="A1909" s="9" t="s">
        <v>178</v>
      </c>
      <c r="B1909" s="79">
        <v>250402040</v>
      </c>
      <c r="C1909" s="104" t="s">
        <v>3311</v>
      </c>
      <c r="D1909" s="79"/>
      <c r="E1909" s="79"/>
      <c r="F1909" s="9" t="s">
        <v>1613</v>
      </c>
      <c r="G1909" s="113"/>
      <c r="H1909" s="9">
        <v>42</v>
      </c>
      <c r="I1909" s="123">
        <v>37.8</v>
      </c>
      <c r="J1909" s="126">
        <v>33.6</v>
      </c>
    </row>
    <row r="1910" s="27" customFormat="1" ht="34" spans="1:10">
      <c r="A1910" s="9" t="s">
        <v>178</v>
      </c>
      <c r="B1910" s="79" t="s">
        <v>3312</v>
      </c>
      <c r="C1910" s="104" t="s">
        <v>3313</v>
      </c>
      <c r="D1910" s="79"/>
      <c r="E1910" s="79"/>
      <c r="F1910" s="9" t="s">
        <v>26</v>
      </c>
      <c r="G1910" s="79"/>
      <c r="H1910" s="9">
        <v>82</v>
      </c>
      <c r="I1910" s="123">
        <v>73.8</v>
      </c>
      <c r="J1910" s="126">
        <v>65.6</v>
      </c>
    </row>
    <row r="1911" s="27" customFormat="1" ht="34" spans="1:10">
      <c r="A1911" s="9" t="s">
        <v>178</v>
      </c>
      <c r="B1911" s="79">
        <v>250402041</v>
      </c>
      <c r="C1911" s="104" t="s">
        <v>3314</v>
      </c>
      <c r="D1911" s="79"/>
      <c r="E1911" s="79"/>
      <c r="F1911" s="9"/>
      <c r="G1911" s="113"/>
      <c r="H1911" s="9"/>
      <c r="I1911" s="123"/>
      <c r="J1911" s="16"/>
    </row>
    <row r="1912" s="27" customFormat="1" ht="34" spans="1:10">
      <c r="A1912" s="9" t="s">
        <v>178</v>
      </c>
      <c r="B1912" s="79" t="s">
        <v>3315</v>
      </c>
      <c r="C1912" s="104" t="s">
        <v>3316</v>
      </c>
      <c r="D1912" s="79"/>
      <c r="E1912" s="79"/>
      <c r="F1912" s="9" t="s">
        <v>1613</v>
      </c>
      <c r="G1912" s="79"/>
      <c r="H1912" s="9">
        <v>80</v>
      </c>
      <c r="I1912" s="123">
        <v>72</v>
      </c>
      <c r="J1912" s="16">
        <v>64</v>
      </c>
    </row>
    <row r="1913" s="27" customFormat="1" ht="34" spans="1:10">
      <c r="A1913" s="9" t="s">
        <v>178</v>
      </c>
      <c r="B1913" s="79" t="s">
        <v>3317</v>
      </c>
      <c r="C1913" s="104" t="s">
        <v>3318</v>
      </c>
      <c r="D1913" s="79"/>
      <c r="E1913" s="79"/>
      <c r="F1913" s="9" t="s">
        <v>1613</v>
      </c>
      <c r="G1913" s="79"/>
      <c r="H1913" s="118">
        <v>110</v>
      </c>
      <c r="I1913" s="125">
        <v>99</v>
      </c>
      <c r="J1913" s="114">
        <v>88</v>
      </c>
    </row>
    <row r="1914" s="27" customFormat="1" spans="1:10">
      <c r="A1914" s="9" t="s">
        <v>178</v>
      </c>
      <c r="B1914" s="79">
        <v>250402042</v>
      </c>
      <c r="C1914" s="104" t="s">
        <v>3319</v>
      </c>
      <c r="D1914" s="79"/>
      <c r="E1914" s="79"/>
      <c r="F1914" s="9" t="s">
        <v>1613</v>
      </c>
      <c r="G1914" s="113"/>
      <c r="H1914" s="9">
        <v>90</v>
      </c>
      <c r="I1914" s="123">
        <v>81</v>
      </c>
      <c r="J1914" s="16">
        <v>72</v>
      </c>
    </row>
    <row r="1915" s="27" customFormat="1" ht="34" spans="1:10">
      <c r="A1915" s="9" t="s">
        <v>178</v>
      </c>
      <c r="B1915" s="79" t="s">
        <v>3320</v>
      </c>
      <c r="C1915" s="104" t="s">
        <v>3321</v>
      </c>
      <c r="D1915" s="79"/>
      <c r="E1915" s="79"/>
      <c r="F1915" s="9" t="s">
        <v>26</v>
      </c>
      <c r="G1915" s="79"/>
      <c r="H1915" s="9">
        <v>90</v>
      </c>
      <c r="I1915" s="123">
        <v>81</v>
      </c>
      <c r="J1915" s="16">
        <v>72</v>
      </c>
    </row>
    <row r="1916" s="27" customFormat="1" spans="1:10">
      <c r="A1916" s="9" t="s">
        <v>178</v>
      </c>
      <c r="B1916" s="79">
        <v>250402043</v>
      </c>
      <c r="C1916" s="104" t="s">
        <v>3322</v>
      </c>
      <c r="D1916" s="79"/>
      <c r="E1916" s="79"/>
      <c r="F1916" s="9" t="s">
        <v>1613</v>
      </c>
      <c r="G1916" s="79"/>
      <c r="H1916" s="118">
        <v>60</v>
      </c>
      <c r="I1916" s="125">
        <v>54</v>
      </c>
      <c r="J1916" s="114">
        <v>48</v>
      </c>
    </row>
    <row r="1917" s="27" customFormat="1" spans="1:10">
      <c r="A1917" s="9" t="s">
        <v>178</v>
      </c>
      <c r="B1917" s="79">
        <v>250402044</v>
      </c>
      <c r="C1917" s="104" t="s">
        <v>3323</v>
      </c>
      <c r="D1917" s="79"/>
      <c r="E1917" s="79"/>
      <c r="F1917" s="9" t="s">
        <v>1613</v>
      </c>
      <c r="G1917" s="79"/>
      <c r="H1917" s="9">
        <v>51</v>
      </c>
      <c r="I1917" s="123">
        <v>45.9</v>
      </c>
      <c r="J1917" s="126">
        <v>40.8</v>
      </c>
    </row>
    <row r="1918" s="27" customFormat="1" spans="1:10">
      <c r="A1918" s="9" t="s">
        <v>178</v>
      </c>
      <c r="B1918" s="79">
        <v>250402045</v>
      </c>
      <c r="C1918" s="104" t="s">
        <v>3324</v>
      </c>
      <c r="D1918" s="79"/>
      <c r="E1918" s="79"/>
      <c r="F1918" s="9" t="s">
        <v>1613</v>
      </c>
      <c r="G1918" s="79"/>
      <c r="H1918" s="9">
        <v>57</v>
      </c>
      <c r="I1918" s="123">
        <v>51.3</v>
      </c>
      <c r="J1918" s="16">
        <v>45.6</v>
      </c>
    </row>
    <row r="1919" s="27" customFormat="1" ht="34" spans="1:10">
      <c r="A1919" s="9" t="s">
        <v>178</v>
      </c>
      <c r="B1919" s="79">
        <v>250402046</v>
      </c>
      <c r="C1919" s="104" t="s">
        <v>3325</v>
      </c>
      <c r="D1919" s="79"/>
      <c r="E1919" s="79"/>
      <c r="F1919" s="9" t="s">
        <v>1613</v>
      </c>
      <c r="G1919" s="79"/>
      <c r="H1919" s="9">
        <v>64</v>
      </c>
      <c r="I1919" s="123">
        <v>57.6</v>
      </c>
      <c r="J1919" s="126">
        <v>51.2</v>
      </c>
    </row>
    <row r="1920" s="27" customFormat="1" spans="1:10">
      <c r="A1920" s="9" t="s">
        <v>178</v>
      </c>
      <c r="B1920" s="79">
        <v>250402047</v>
      </c>
      <c r="C1920" s="104" t="s">
        <v>3326</v>
      </c>
      <c r="D1920" s="79"/>
      <c r="E1920" s="79"/>
      <c r="F1920" s="9" t="s">
        <v>1613</v>
      </c>
      <c r="G1920" s="79"/>
      <c r="H1920" s="118">
        <v>79</v>
      </c>
      <c r="I1920" s="125">
        <v>71.1</v>
      </c>
      <c r="J1920" s="114">
        <v>63.2</v>
      </c>
    </row>
    <row r="1921" s="27" customFormat="1" spans="1:10">
      <c r="A1921" s="9" t="s">
        <v>178</v>
      </c>
      <c r="B1921" s="79">
        <v>250402048</v>
      </c>
      <c r="C1921" s="104" t="s">
        <v>3327</v>
      </c>
      <c r="D1921" s="79"/>
      <c r="E1921" s="79"/>
      <c r="F1921" s="9" t="s">
        <v>1613</v>
      </c>
      <c r="G1921" s="79"/>
      <c r="H1921" s="118">
        <v>33</v>
      </c>
      <c r="I1921" s="125">
        <v>29.7</v>
      </c>
      <c r="J1921" s="114">
        <v>26.4</v>
      </c>
    </row>
    <row r="1922" s="27" customFormat="1" spans="1:10">
      <c r="A1922" s="9" t="s">
        <v>178</v>
      </c>
      <c r="B1922" s="79">
        <v>250402049</v>
      </c>
      <c r="C1922" s="104" t="s">
        <v>3328</v>
      </c>
      <c r="D1922" s="79"/>
      <c r="E1922" s="79"/>
      <c r="F1922" s="9" t="s">
        <v>1613</v>
      </c>
      <c r="G1922" s="79"/>
      <c r="H1922" s="9">
        <v>47</v>
      </c>
      <c r="I1922" s="123">
        <v>42.3</v>
      </c>
      <c r="J1922" s="126">
        <v>37.6</v>
      </c>
    </row>
    <row r="1923" s="27" customFormat="1" spans="1:10">
      <c r="A1923" s="9" t="s">
        <v>178</v>
      </c>
      <c r="B1923" s="79">
        <v>250402050</v>
      </c>
      <c r="C1923" s="104" t="s">
        <v>3329</v>
      </c>
      <c r="D1923" s="79"/>
      <c r="E1923" s="79"/>
      <c r="F1923" s="9" t="s">
        <v>1613</v>
      </c>
      <c r="G1923" s="79"/>
      <c r="H1923" s="9" t="s">
        <v>318</v>
      </c>
      <c r="I1923" s="124" t="s">
        <v>318</v>
      </c>
      <c r="J1923" s="9" t="s">
        <v>318</v>
      </c>
    </row>
    <row r="1924" s="27" customFormat="1" ht="34" spans="1:10">
      <c r="A1924" s="9" t="s">
        <v>178</v>
      </c>
      <c r="B1924" s="79">
        <v>250402051</v>
      </c>
      <c r="C1924" s="104" t="s">
        <v>3330</v>
      </c>
      <c r="D1924" s="79"/>
      <c r="E1924" s="79"/>
      <c r="F1924" s="9" t="s">
        <v>1613</v>
      </c>
      <c r="G1924" s="79"/>
      <c r="H1924" s="9">
        <v>60</v>
      </c>
      <c r="I1924" s="123">
        <v>54</v>
      </c>
      <c r="J1924" s="16">
        <v>48</v>
      </c>
    </row>
    <row r="1925" s="27" customFormat="1" ht="34" spans="1:10">
      <c r="A1925" s="9" t="s">
        <v>178</v>
      </c>
      <c r="B1925" s="79">
        <v>250402052</v>
      </c>
      <c r="C1925" s="104" t="s">
        <v>3331</v>
      </c>
      <c r="D1925" s="79"/>
      <c r="E1925" s="79"/>
      <c r="F1925" s="9" t="s">
        <v>1613</v>
      </c>
      <c r="G1925" s="79"/>
      <c r="H1925" s="9">
        <v>100</v>
      </c>
      <c r="I1925" s="123">
        <v>90</v>
      </c>
      <c r="J1925" s="16">
        <v>80</v>
      </c>
    </row>
    <row r="1926" s="27" customFormat="1" spans="1:10">
      <c r="A1926" s="9" t="s">
        <v>178</v>
      </c>
      <c r="B1926" s="79">
        <v>250402053</v>
      </c>
      <c r="C1926" s="104" t="s">
        <v>3332</v>
      </c>
      <c r="D1926" s="79" t="s">
        <v>3333</v>
      </c>
      <c r="E1926" s="79"/>
      <c r="F1926" s="9" t="s">
        <v>1613</v>
      </c>
      <c r="G1926" s="79" t="s">
        <v>2203</v>
      </c>
      <c r="H1926" s="9">
        <v>130</v>
      </c>
      <c r="I1926" s="123">
        <v>117</v>
      </c>
      <c r="J1926" s="16">
        <v>104</v>
      </c>
    </row>
    <row r="1927" s="27" customFormat="1" ht="34" spans="1:10">
      <c r="A1927" s="9" t="s">
        <v>178</v>
      </c>
      <c r="B1927" s="6">
        <v>250402054</v>
      </c>
      <c r="C1927" s="80" t="s">
        <v>3334</v>
      </c>
      <c r="D1927" s="79"/>
      <c r="E1927" s="79"/>
      <c r="F1927" s="9" t="s">
        <v>1613</v>
      </c>
      <c r="G1927" s="79"/>
      <c r="H1927" s="9">
        <v>59</v>
      </c>
      <c r="I1927" s="123">
        <v>53.1</v>
      </c>
      <c r="J1927" s="126">
        <v>47.2</v>
      </c>
    </row>
    <row r="1928" s="27" customFormat="1" ht="34" spans="1:10">
      <c r="A1928" s="9" t="s">
        <v>178</v>
      </c>
      <c r="B1928" s="79">
        <v>250402055</v>
      </c>
      <c r="C1928" s="104" t="s">
        <v>3335</v>
      </c>
      <c r="D1928" s="79"/>
      <c r="E1928" s="79"/>
      <c r="F1928" s="9" t="s">
        <v>1613</v>
      </c>
      <c r="G1928" s="79"/>
      <c r="H1928" s="9"/>
      <c r="I1928" s="123"/>
      <c r="J1928" s="16"/>
    </row>
    <row r="1929" s="27" customFormat="1" spans="1:10">
      <c r="A1929" s="9" t="s">
        <v>178</v>
      </c>
      <c r="B1929" s="79" t="s">
        <v>3336</v>
      </c>
      <c r="C1929" s="104" t="s">
        <v>3337</v>
      </c>
      <c r="D1929" s="79"/>
      <c r="E1929" s="79"/>
      <c r="F1929" s="9" t="s">
        <v>1613</v>
      </c>
      <c r="G1929" s="79"/>
      <c r="H1929" s="9">
        <v>57</v>
      </c>
      <c r="I1929" s="123">
        <v>51.3</v>
      </c>
      <c r="J1929" s="16">
        <v>45.6</v>
      </c>
    </row>
    <row r="1930" s="27" customFormat="1" spans="1:10">
      <c r="A1930" s="9" t="s">
        <v>178</v>
      </c>
      <c r="B1930" s="79" t="s">
        <v>3338</v>
      </c>
      <c r="C1930" s="104" t="s">
        <v>3339</v>
      </c>
      <c r="D1930" s="79"/>
      <c r="E1930" s="79"/>
      <c r="F1930" s="9" t="s">
        <v>1613</v>
      </c>
      <c r="G1930" s="79"/>
      <c r="H1930" s="9">
        <v>57</v>
      </c>
      <c r="I1930" s="123">
        <v>51.3</v>
      </c>
      <c r="J1930" s="16">
        <v>45.6</v>
      </c>
    </row>
    <row r="1931" s="27" customFormat="1" spans="1:10">
      <c r="A1931" s="9" t="s">
        <v>178</v>
      </c>
      <c r="B1931" s="79" t="s">
        <v>3340</v>
      </c>
      <c r="C1931" s="104" t="s">
        <v>3341</v>
      </c>
      <c r="D1931" s="79"/>
      <c r="E1931" s="79"/>
      <c r="F1931" s="9" t="s">
        <v>1613</v>
      </c>
      <c r="G1931" s="79"/>
      <c r="H1931" s="118">
        <v>56</v>
      </c>
      <c r="I1931" s="125">
        <v>50.4</v>
      </c>
      <c r="J1931" s="114">
        <v>44.8</v>
      </c>
    </row>
    <row r="1932" s="27" customFormat="1" spans="1:10">
      <c r="A1932" s="9" t="s">
        <v>178</v>
      </c>
      <c r="B1932" s="79" t="s">
        <v>3342</v>
      </c>
      <c r="C1932" s="104" t="s">
        <v>3343</v>
      </c>
      <c r="D1932" s="79"/>
      <c r="E1932" s="79"/>
      <c r="F1932" s="9" t="s">
        <v>1613</v>
      </c>
      <c r="G1932" s="79"/>
      <c r="H1932" s="118">
        <v>56</v>
      </c>
      <c r="I1932" s="125">
        <v>50.4</v>
      </c>
      <c r="J1932" s="114">
        <v>44.8</v>
      </c>
    </row>
    <row r="1933" s="27" customFormat="1" spans="1:10">
      <c r="A1933" s="9" t="s">
        <v>178</v>
      </c>
      <c r="B1933" s="79" t="s">
        <v>3344</v>
      </c>
      <c r="C1933" s="104" t="s">
        <v>3345</v>
      </c>
      <c r="D1933" s="79" t="s">
        <v>3346</v>
      </c>
      <c r="E1933" s="79"/>
      <c r="F1933" s="9" t="s">
        <v>1613</v>
      </c>
      <c r="G1933" s="79"/>
      <c r="H1933" s="9">
        <v>60</v>
      </c>
      <c r="I1933" s="123">
        <v>54</v>
      </c>
      <c r="J1933" s="16">
        <v>48</v>
      </c>
    </row>
    <row r="1934" s="27" customFormat="1" spans="1:10">
      <c r="A1934" s="9" t="s">
        <v>178</v>
      </c>
      <c r="B1934" s="79" t="s">
        <v>3347</v>
      </c>
      <c r="C1934" s="104" t="s">
        <v>3348</v>
      </c>
      <c r="D1934" s="79"/>
      <c r="E1934" s="79"/>
      <c r="F1934" s="9" t="s">
        <v>1613</v>
      </c>
      <c r="G1934" s="79"/>
      <c r="H1934" s="9"/>
      <c r="I1934" s="123"/>
      <c r="J1934" s="16"/>
    </row>
    <row r="1935" s="27" customFormat="1" ht="34" spans="1:10">
      <c r="A1935" s="9" t="s">
        <v>178</v>
      </c>
      <c r="B1935" s="79" t="s">
        <v>3349</v>
      </c>
      <c r="C1935" s="104" t="s">
        <v>3350</v>
      </c>
      <c r="D1935" s="79"/>
      <c r="E1935" s="79"/>
      <c r="F1935" s="9" t="s">
        <v>1613</v>
      </c>
      <c r="G1935" s="79"/>
      <c r="H1935" s="9">
        <v>60</v>
      </c>
      <c r="I1935" s="123">
        <v>54</v>
      </c>
      <c r="J1935" s="16">
        <v>48</v>
      </c>
    </row>
    <row r="1936" s="27" customFormat="1" ht="34" spans="1:10">
      <c r="A1936" s="9" t="s">
        <v>178</v>
      </c>
      <c r="B1936" s="79" t="s">
        <v>3351</v>
      </c>
      <c r="C1936" s="104" t="s">
        <v>3352</v>
      </c>
      <c r="D1936" s="79"/>
      <c r="E1936" s="79"/>
      <c r="F1936" s="9" t="s">
        <v>1613</v>
      </c>
      <c r="G1936" s="79"/>
      <c r="H1936" s="118">
        <v>71</v>
      </c>
      <c r="I1936" s="125">
        <v>63.9</v>
      </c>
      <c r="J1936" s="114">
        <v>56.8</v>
      </c>
    </row>
    <row r="1937" s="27" customFormat="1" spans="1:10">
      <c r="A1937" s="9" t="s">
        <v>178</v>
      </c>
      <c r="B1937" s="79" t="s">
        <v>3353</v>
      </c>
      <c r="C1937" s="104" t="s">
        <v>3354</v>
      </c>
      <c r="D1937" s="79"/>
      <c r="E1937" s="79"/>
      <c r="F1937" s="9" t="s">
        <v>1613</v>
      </c>
      <c r="G1937" s="79"/>
      <c r="H1937" s="118">
        <v>119</v>
      </c>
      <c r="I1937" s="125">
        <v>107.1</v>
      </c>
      <c r="J1937" s="114">
        <v>95.2</v>
      </c>
    </row>
    <row r="1938" s="27" customFormat="1" ht="34" spans="1:10">
      <c r="A1938" s="9" t="s">
        <v>178</v>
      </c>
      <c r="B1938" s="79" t="s">
        <v>3355</v>
      </c>
      <c r="C1938" s="104" t="s">
        <v>3356</v>
      </c>
      <c r="D1938" s="79"/>
      <c r="E1938" s="79"/>
      <c r="F1938" s="9" t="s">
        <v>1613</v>
      </c>
      <c r="G1938" s="79"/>
      <c r="H1938" s="118">
        <v>77</v>
      </c>
      <c r="I1938" s="125">
        <v>69.3</v>
      </c>
      <c r="J1938" s="114">
        <v>61.6</v>
      </c>
    </row>
    <row r="1939" s="27" customFormat="1" ht="34" spans="1:10">
      <c r="A1939" s="9" t="s">
        <v>178</v>
      </c>
      <c r="B1939" s="79" t="s">
        <v>3357</v>
      </c>
      <c r="C1939" s="104" t="s">
        <v>3358</v>
      </c>
      <c r="D1939" s="79"/>
      <c r="E1939" s="79"/>
      <c r="F1939" s="9" t="s">
        <v>1613</v>
      </c>
      <c r="G1939" s="79"/>
      <c r="H1939" s="9">
        <v>62</v>
      </c>
      <c r="I1939" s="123">
        <v>55.8</v>
      </c>
      <c r="J1939" s="16">
        <v>49.6</v>
      </c>
    </row>
    <row r="1940" s="27" customFormat="1" spans="1:10">
      <c r="A1940" s="9" t="s">
        <v>178</v>
      </c>
      <c r="B1940" s="79" t="s">
        <v>3359</v>
      </c>
      <c r="C1940" s="104" t="s">
        <v>3360</v>
      </c>
      <c r="D1940" s="79"/>
      <c r="E1940" s="79"/>
      <c r="F1940" s="9" t="s">
        <v>1613</v>
      </c>
      <c r="G1940" s="79"/>
      <c r="H1940" s="9">
        <v>72</v>
      </c>
      <c r="I1940" s="123">
        <v>64.8</v>
      </c>
      <c r="J1940" s="16">
        <v>57.6</v>
      </c>
    </row>
    <row r="1941" s="27" customFormat="1" spans="1:10">
      <c r="A1941" s="9" t="s">
        <v>178</v>
      </c>
      <c r="B1941" s="79" t="s">
        <v>3361</v>
      </c>
      <c r="C1941" s="104" t="s">
        <v>3362</v>
      </c>
      <c r="D1941" s="79"/>
      <c r="E1941" s="79"/>
      <c r="F1941" s="9" t="s">
        <v>1613</v>
      </c>
      <c r="G1941" s="79"/>
      <c r="H1941" s="9">
        <v>68</v>
      </c>
      <c r="I1941" s="123">
        <v>61.2</v>
      </c>
      <c r="J1941" s="16">
        <v>54.4</v>
      </c>
    </row>
    <row r="1942" s="28" customFormat="1" spans="1:10">
      <c r="A1942" s="9" t="s">
        <v>178</v>
      </c>
      <c r="B1942" s="79" t="s">
        <v>3363</v>
      </c>
      <c r="C1942" s="104" t="s">
        <v>3364</v>
      </c>
      <c r="D1942" s="79" t="s">
        <v>3365</v>
      </c>
      <c r="E1942" s="79"/>
      <c r="F1942" s="9" t="s">
        <v>1613</v>
      </c>
      <c r="G1942" s="79"/>
      <c r="H1942" s="163">
        <v>128</v>
      </c>
      <c r="I1942" s="123">
        <v>115.2</v>
      </c>
      <c r="J1942" s="16">
        <v>102.4</v>
      </c>
    </row>
    <row r="1943" s="28" customFormat="1" spans="1:10">
      <c r="A1943" s="9" t="s">
        <v>178</v>
      </c>
      <c r="B1943" s="79" t="s">
        <v>3366</v>
      </c>
      <c r="C1943" s="104" t="s">
        <v>3367</v>
      </c>
      <c r="D1943" s="79" t="s">
        <v>3368</v>
      </c>
      <c r="E1943" s="79"/>
      <c r="F1943" s="9" t="s">
        <v>1613</v>
      </c>
      <c r="G1943" s="79"/>
      <c r="H1943" s="163">
        <v>215</v>
      </c>
      <c r="I1943" s="123">
        <v>193.5</v>
      </c>
      <c r="J1943" s="16">
        <v>172</v>
      </c>
    </row>
    <row r="1944" s="28" customFormat="1" ht="34" spans="1:10">
      <c r="A1944" s="9" t="s">
        <v>178</v>
      </c>
      <c r="B1944" s="79" t="s">
        <v>3369</v>
      </c>
      <c r="C1944" s="104" t="s">
        <v>3370</v>
      </c>
      <c r="D1944" s="79" t="s">
        <v>3371</v>
      </c>
      <c r="E1944" s="79"/>
      <c r="F1944" s="9" t="s">
        <v>26</v>
      </c>
      <c r="G1944" s="79" t="s">
        <v>3372</v>
      </c>
      <c r="H1944" s="163">
        <v>170</v>
      </c>
      <c r="I1944" s="123">
        <v>153</v>
      </c>
      <c r="J1944" s="16">
        <v>136</v>
      </c>
    </row>
    <row r="1945" s="28" customFormat="1" ht="34" spans="1:10">
      <c r="A1945" s="9" t="s">
        <v>178</v>
      </c>
      <c r="B1945" s="79" t="s">
        <v>3373</v>
      </c>
      <c r="C1945" s="104" t="s">
        <v>3374</v>
      </c>
      <c r="D1945" s="79" t="s">
        <v>3371</v>
      </c>
      <c r="E1945" s="79"/>
      <c r="F1945" s="9" t="s">
        <v>26</v>
      </c>
      <c r="G1945" s="79"/>
      <c r="H1945" s="9">
        <v>85</v>
      </c>
      <c r="I1945" s="123">
        <v>76.5</v>
      </c>
      <c r="J1945" s="16">
        <v>68</v>
      </c>
    </row>
    <row r="1946" s="28" customFormat="1" spans="1:10">
      <c r="A1946" s="9" t="s">
        <v>178</v>
      </c>
      <c r="B1946" s="79" t="s">
        <v>3375</v>
      </c>
      <c r="C1946" s="104" t="s">
        <v>3376</v>
      </c>
      <c r="D1946" s="79" t="s">
        <v>3377</v>
      </c>
      <c r="E1946" s="79"/>
      <c r="F1946" s="9" t="s">
        <v>1613</v>
      </c>
      <c r="G1946" s="79"/>
      <c r="H1946" s="163">
        <v>166</v>
      </c>
      <c r="I1946" s="123">
        <v>149.4</v>
      </c>
      <c r="J1946" s="16">
        <v>132.8</v>
      </c>
    </row>
    <row r="1947" s="27" customFormat="1" ht="34" spans="1:10">
      <c r="A1947" s="16" t="s">
        <v>178</v>
      </c>
      <c r="B1947" s="104" t="s">
        <v>3378</v>
      </c>
      <c r="C1947" s="104" t="s">
        <v>3379</v>
      </c>
      <c r="D1947" s="104" t="s">
        <v>3380</v>
      </c>
      <c r="E1947" s="6"/>
      <c r="F1947" s="16" t="s">
        <v>26</v>
      </c>
      <c r="G1947" s="18"/>
      <c r="H1947" s="87">
        <v>64</v>
      </c>
      <c r="I1947" s="92">
        <f>H1947*0.9</f>
        <v>57.6</v>
      </c>
      <c r="J1947" s="93">
        <f>0.8*H1947</f>
        <v>51.2</v>
      </c>
    </row>
    <row r="1948" s="27" customFormat="1" spans="1:10">
      <c r="A1948" s="9"/>
      <c r="B1948" s="79">
        <v>250403</v>
      </c>
      <c r="C1948" s="104" t="s">
        <v>3381</v>
      </c>
      <c r="D1948" s="79"/>
      <c r="E1948" s="79"/>
      <c r="F1948" s="9"/>
      <c r="G1948" s="79"/>
      <c r="H1948" s="9"/>
      <c r="I1948" s="123"/>
      <c r="J1948" s="16"/>
    </row>
    <row r="1949" s="27" customFormat="1" ht="34" spans="1:10">
      <c r="A1949" s="9" t="s">
        <v>178</v>
      </c>
      <c r="B1949" s="79">
        <v>250403001</v>
      </c>
      <c r="C1949" s="104" t="s">
        <v>3382</v>
      </c>
      <c r="D1949" s="79" t="s">
        <v>3383</v>
      </c>
      <c r="E1949" s="79"/>
      <c r="F1949" s="9" t="s">
        <v>1613</v>
      </c>
      <c r="G1949" s="79" t="s">
        <v>2203</v>
      </c>
      <c r="H1949" s="9"/>
      <c r="I1949" s="123"/>
      <c r="J1949" s="16"/>
    </row>
    <row r="1950" s="27" customFormat="1" ht="34" spans="1:10">
      <c r="A1950" s="9" t="s">
        <v>178</v>
      </c>
      <c r="B1950" s="79" t="s">
        <v>3384</v>
      </c>
      <c r="C1950" s="104" t="s">
        <v>3385</v>
      </c>
      <c r="D1950" s="79" t="s">
        <v>3383</v>
      </c>
      <c r="E1950" s="79"/>
      <c r="F1950" s="9" t="s">
        <v>1613</v>
      </c>
      <c r="G1950" s="79" t="s">
        <v>2203</v>
      </c>
      <c r="H1950" s="9">
        <v>7</v>
      </c>
      <c r="I1950" s="123">
        <v>6.3</v>
      </c>
      <c r="J1950" s="16">
        <v>5.6</v>
      </c>
    </row>
    <row r="1951" s="27" customFormat="1" ht="34" spans="1:10">
      <c r="A1951" s="9" t="s">
        <v>178</v>
      </c>
      <c r="B1951" s="79" t="s">
        <v>3386</v>
      </c>
      <c r="C1951" s="104" t="s">
        <v>3387</v>
      </c>
      <c r="D1951" s="79" t="s">
        <v>3383</v>
      </c>
      <c r="E1951" s="79"/>
      <c r="F1951" s="9" t="s">
        <v>1613</v>
      </c>
      <c r="G1951" s="79" t="s">
        <v>2203</v>
      </c>
      <c r="H1951" s="118">
        <v>19</v>
      </c>
      <c r="I1951" s="125">
        <v>17.1</v>
      </c>
      <c r="J1951" s="114">
        <v>15.2</v>
      </c>
    </row>
    <row r="1952" s="27" customFormat="1" ht="34" spans="1:10">
      <c r="A1952" s="9" t="s">
        <v>178</v>
      </c>
      <c r="B1952" s="79" t="s">
        <v>3388</v>
      </c>
      <c r="C1952" s="104" t="s">
        <v>3389</v>
      </c>
      <c r="D1952" s="79" t="s">
        <v>3383</v>
      </c>
      <c r="E1952" s="79"/>
      <c r="F1952" s="9" t="s">
        <v>1613</v>
      </c>
      <c r="G1952" s="79" t="s">
        <v>2203</v>
      </c>
      <c r="H1952" s="118">
        <v>32</v>
      </c>
      <c r="I1952" s="125">
        <v>28.8</v>
      </c>
      <c r="J1952" s="114">
        <v>25.6</v>
      </c>
    </row>
    <row r="1953" s="27" customFormat="1" spans="1:10">
      <c r="A1953" s="9" t="s">
        <v>178</v>
      </c>
      <c r="B1953" s="79">
        <v>250403002</v>
      </c>
      <c r="C1953" s="104" t="s">
        <v>3390</v>
      </c>
      <c r="D1953" s="79"/>
      <c r="E1953" s="79"/>
      <c r="F1953" s="9" t="s">
        <v>1613</v>
      </c>
      <c r="G1953" s="164"/>
      <c r="H1953" s="131">
        <v>11</v>
      </c>
      <c r="I1953" s="123">
        <v>9.9</v>
      </c>
      <c r="J1953" s="16">
        <v>8.8</v>
      </c>
    </row>
    <row r="1954" s="27" customFormat="1" ht="34" spans="1:10">
      <c r="A1954" s="9" t="s">
        <v>178</v>
      </c>
      <c r="B1954" s="79" t="s">
        <v>3391</v>
      </c>
      <c r="C1954" s="104" t="s">
        <v>3392</v>
      </c>
      <c r="D1954" s="79"/>
      <c r="E1954" s="79"/>
      <c r="F1954" s="9" t="s">
        <v>1613</v>
      </c>
      <c r="G1954" s="79"/>
      <c r="H1954" s="9">
        <v>11</v>
      </c>
      <c r="I1954" s="123">
        <v>9.9</v>
      </c>
      <c r="J1954" s="16">
        <v>8.8</v>
      </c>
    </row>
    <row r="1955" s="27" customFormat="1" ht="34" spans="1:10">
      <c r="A1955" s="9" t="s">
        <v>178</v>
      </c>
      <c r="B1955" s="79" t="s">
        <v>3393</v>
      </c>
      <c r="C1955" s="104" t="s">
        <v>3394</v>
      </c>
      <c r="D1955" s="79"/>
      <c r="E1955" s="79"/>
      <c r="F1955" s="9" t="s">
        <v>1613</v>
      </c>
      <c r="G1955" s="79"/>
      <c r="H1955" s="9">
        <v>11</v>
      </c>
      <c r="I1955" s="123">
        <v>9.9</v>
      </c>
      <c r="J1955" s="16">
        <v>8.8</v>
      </c>
    </row>
    <row r="1956" s="27" customFormat="1" spans="1:10">
      <c r="A1956" s="9" t="s">
        <v>178</v>
      </c>
      <c r="B1956" s="79">
        <v>250403003</v>
      </c>
      <c r="C1956" s="104" t="s">
        <v>3395</v>
      </c>
      <c r="D1956" s="79"/>
      <c r="E1956" s="79"/>
      <c r="F1956" s="9" t="s">
        <v>1613</v>
      </c>
      <c r="G1956" s="79"/>
      <c r="H1956" s="9"/>
      <c r="I1956" s="123"/>
      <c r="J1956" s="16"/>
    </row>
    <row r="1957" s="27" customFormat="1" spans="1:10">
      <c r="A1957" s="9" t="s">
        <v>178</v>
      </c>
      <c r="B1957" s="79" t="s">
        <v>3396</v>
      </c>
      <c r="C1957" s="104" t="s">
        <v>3397</v>
      </c>
      <c r="D1957" s="79"/>
      <c r="E1957" s="79"/>
      <c r="F1957" s="9" t="s">
        <v>1613</v>
      </c>
      <c r="G1957" s="79"/>
      <c r="H1957" s="9">
        <v>68</v>
      </c>
      <c r="I1957" s="123">
        <v>61.2</v>
      </c>
      <c r="J1957" s="126">
        <v>54.4</v>
      </c>
    </row>
    <row r="1958" s="27" customFormat="1" spans="1:10">
      <c r="A1958" s="9" t="s">
        <v>178</v>
      </c>
      <c r="B1958" s="79" t="s">
        <v>3398</v>
      </c>
      <c r="C1958" s="104" t="s">
        <v>3399</v>
      </c>
      <c r="D1958" s="79"/>
      <c r="E1958" s="79"/>
      <c r="F1958" s="9" t="s">
        <v>1613</v>
      </c>
      <c r="G1958" s="113"/>
      <c r="H1958" s="9">
        <v>110</v>
      </c>
      <c r="I1958" s="123">
        <v>99</v>
      </c>
      <c r="J1958" s="16">
        <v>88</v>
      </c>
    </row>
    <row r="1959" s="27" customFormat="1" ht="53" spans="1:10">
      <c r="A1959" s="9" t="s">
        <v>178</v>
      </c>
      <c r="B1959" s="79" t="s">
        <v>3400</v>
      </c>
      <c r="C1959" s="85" t="s">
        <v>3401</v>
      </c>
      <c r="D1959" s="162" t="s">
        <v>3402</v>
      </c>
      <c r="E1959" s="79"/>
      <c r="F1959" s="9" t="s">
        <v>1613</v>
      </c>
      <c r="G1959" s="79"/>
      <c r="H1959" s="9">
        <v>475</v>
      </c>
      <c r="I1959" s="123">
        <v>427.5</v>
      </c>
      <c r="J1959" s="16">
        <v>380</v>
      </c>
    </row>
    <row r="1960" s="27" customFormat="1" ht="34" spans="1:10">
      <c r="A1960" s="9" t="s">
        <v>178</v>
      </c>
      <c r="B1960" s="79">
        <v>250403004</v>
      </c>
      <c r="C1960" s="104" t="s">
        <v>3403</v>
      </c>
      <c r="D1960" s="79"/>
      <c r="E1960" s="79"/>
      <c r="F1960" s="9" t="s">
        <v>1613</v>
      </c>
      <c r="G1960" s="79"/>
      <c r="H1960" s="9"/>
      <c r="I1960" s="123"/>
      <c r="J1960" s="16"/>
    </row>
    <row r="1961" s="27" customFormat="1" ht="34" spans="1:10">
      <c r="A1961" s="9" t="s">
        <v>178</v>
      </c>
      <c r="B1961" s="79" t="s">
        <v>3404</v>
      </c>
      <c r="C1961" s="104" t="s">
        <v>3405</v>
      </c>
      <c r="D1961" s="79"/>
      <c r="E1961" s="79"/>
      <c r="F1961" s="9" t="s">
        <v>1613</v>
      </c>
      <c r="G1961" s="79"/>
      <c r="H1961" s="9">
        <v>8</v>
      </c>
      <c r="I1961" s="123">
        <v>7.2</v>
      </c>
      <c r="J1961" s="16">
        <v>6.4</v>
      </c>
    </row>
    <row r="1962" s="27" customFormat="1" ht="34" spans="1:10">
      <c r="A1962" s="9" t="s">
        <v>178</v>
      </c>
      <c r="B1962" s="79" t="s">
        <v>3406</v>
      </c>
      <c r="C1962" s="104" t="s">
        <v>3407</v>
      </c>
      <c r="D1962" s="79"/>
      <c r="E1962" s="79"/>
      <c r="F1962" s="9" t="s">
        <v>1613</v>
      </c>
      <c r="G1962" s="79"/>
      <c r="H1962" s="9">
        <v>23</v>
      </c>
      <c r="I1962" s="123">
        <v>20.7</v>
      </c>
      <c r="J1962" s="16">
        <v>18.4</v>
      </c>
    </row>
    <row r="1963" s="27" customFormat="1" ht="34" spans="1:10">
      <c r="A1963" s="9" t="s">
        <v>178</v>
      </c>
      <c r="B1963" s="79" t="s">
        <v>3408</v>
      </c>
      <c r="C1963" s="104" t="s">
        <v>3409</v>
      </c>
      <c r="D1963" s="79"/>
      <c r="E1963" s="79"/>
      <c r="F1963" s="9" t="s">
        <v>1613</v>
      </c>
      <c r="G1963" s="79"/>
      <c r="H1963" s="9">
        <v>30</v>
      </c>
      <c r="I1963" s="123">
        <v>27</v>
      </c>
      <c r="J1963" s="16">
        <v>24</v>
      </c>
    </row>
    <row r="1964" s="27" customFormat="1" ht="34" spans="1:10">
      <c r="A1964" s="9" t="s">
        <v>178</v>
      </c>
      <c r="B1964" s="79">
        <v>250403005</v>
      </c>
      <c r="C1964" s="104" t="s">
        <v>3410</v>
      </c>
      <c r="D1964" s="79"/>
      <c r="E1964" s="79"/>
      <c r="F1964" s="9" t="s">
        <v>1613</v>
      </c>
      <c r="G1964" s="79"/>
      <c r="H1964" s="9"/>
      <c r="I1964" s="123"/>
      <c r="J1964" s="16"/>
    </row>
    <row r="1965" s="27" customFormat="1" ht="34" spans="1:10">
      <c r="A1965" s="9" t="s">
        <v>178</v>
      </c>
      <c r="B1965" s="79" t="s">
        <v>3411</v>
      </c>
      <c r="C1965" s="104" t="s">
        <v>3412</v>
      </c>
      <c r="D1965" s="79"/>
      <c r="E1965" s="79"/>
      <c r="F1965" s="9" t="s">
        <v>1613</v>
      </c>
      <c r="G1965" s="79"/>
      <c r="H1965" s="9">
        <v>7</v>
      </c>
      <c r="I1965" s="123">
        <v>6.3</v>
      </c>
      <c r="J1965" s="16">
        <v>5.6</v>
      </c>
    </row>
    <row r="1966" s="27" customFormat="1" ht="34" spans="1:10">
      <c r="A1966" s="9" t="s">
        <v>178</v>
      </c>
      <c r="B1966" s="79" t="s">
        <v>3413</v>
      </c>
      <c r="C1966" s="104" t="s">
        <v>3414</v>
      </c>
      <c r="D1966" s="79"/>
      <c r="E1966" s="79"/>
      <c r="F1966" s="9" t="s">
        <v>1613</v>
      </c>
      <c r="G1966" s="79"/>
      <c r="H1966" s="118">
        <v>20</v>
      </c>
      <c r="I1966" s="125">
        <v>18</v>
      </c>
      <c r="J1966" s="114">
        <v>16</v>
      </c>
    </row>
    <row r="1967" s="27" customFormat="1" ht="34" spans="1:10">
      <c r="A1967" s="9" t="s">
        <v>178</v>
      </c>
      <c r="B1967" s="79" t="s">
        <v>3415</v>
      </c>
      <c r="C1967" s="104" t="s">
        <v>3416</v>
      </c>
      <c r="D1967" s="79"/>
      <c r="E1967" s="79"/>
      <c r="F1967" s="9" t="s">
        <v>1613</v>
      </c>
      <c r="G1967" s="79"/>
      <c r="H1967" s="9">
        <v>30</v>
      </c>
      <c r="I1967" s="123">
        <v>27</v>
      </c>
      <c r="J1967" s="16">
        <v>24</v>
      </c>
    </row>
    <row r="1968" s="27" customFormat="1" spans="1:10">
      <c r="A1968" s="9" t="s">
        <v>178</v>
      </c>
      <c r="B1968" s="79">
        <v>250403006</v>
      </c>
      <c r="C1968" s="104" t="s">
        <v>3417</v>
      </c>
      <c r="D1968" s="79"/>
      <c r="E1968" s="79"/>
      <c r="F1968" s="9" t="s">
        <v>1613</v>
      </c>
      <c r="G1968" s="79"/>
      <c r="H1968" s="9"/>
      <c r="I1968" s="123"/>
      <c r="J1968" s="16"/>
    </row>
    <row r="1969" s="27" customFormat="1" ht="34" spans="1:10">
      <c r="A1969" s="9" t="s">
        <v>178</v>
      </c>
      <c r="B1969" s="79" t="s">
        <v>3418</v>
      </c>
      <c r="C1969" s="104" t="s">
        <v>3419</v>
      </c>
      <c r="D1969" s="79"/>
      <c r="E1969" s="79"/>
      <c r="F1969" s="9" t="s">
        <v>1613</v>
      </c>
      <c r="G1969" s="79"/>
      <c r="H1969" s="9">
        <v>7</v>
      </c>
      <c r="I1969" s="123">
        <v>6.3</v>
      </c>
      <c r="J1969" s="16">
        <v>5.6</v>
      </c>
    </row>
    <row r="1970" s="27" customFormat="1" ht="34" spans="1:10">
      <c r="A1970" s="9" t="s">
        <v>178</v>
      </c>
      <c r="B1970" s="79" t="s">
        <v>3420</v>
      </c>
      <c r="C1970" s="104" t="s">
        <v>3421</v>
      </c>
      <c r="D1970" s="79"/>
      <c r="E1970" s="79"/>
      <c r="F1970" s="9" t="s">
        <v>1613</v>
      </c>
      <c r="G1970" s="79"/>
      <c r="H1970" s="9">
        <v>21</v>
      </c>
      <c r="I1970" s="123">
        <v>18.9</v>
      </c>
      <c r="J1970" s="16">
        <v>16.8</v>
      </c>
    </row>
    <row r="1971" s="27" customFormat="1" ht="34" spans="1:10">
      <c r="A1971" s="9" t="s">
        <v>178</v>
      </c>
      <c r="B1971" s="79" t="s">
        <v>3422</v>
      </c>
      <c r="C1971" s="104" t="s">
        <v>3423</v>
      </c>
      <c r="D1971" s="79"/>
      <c r="E1971" s="79"/>
      <c r="F1971" s="9" t="s">
        <v>1613</v>
      </c>
      <c r="G1971" s="79"/>
      <c r="H1971" s="9">
        <v>30</v>
      </c>
      <c r="I1971" s="123">
        <v>27</v>
      </c>
      <c r="J1971" s="16">
        <v>24</v>
      </c>
    </row>
    <row r="1972" s="27" customFormat="1" ht="34" spans="1:10">
      <c r="A1972" s="9" t="s">
        <v>178</v>
      </c>
      <c r="B1972" s="79">
        <v>250403007</v>
      </c>
      <c r="C1972" s="104" t="s">
        <v>3424</v>
      </c>
      <c r="D1972" s="79"/>
      <c r="E1972" s="79"/>
      <c r="F1972" s="9" t="s">
        <v>1613</v>
      </c>
      <c r="G1972" s="79"/>
      <c r="H1972" s="9"/>
      <c r="I1972" s="123"/>
      <c r="J1972" s="16"/>
    </row>
    <row r="1973" s="27" customFormat="1" ht="34" spans="1:10">
      <c r="A1973" s="9" t="s">
        <v>178</v>
      </c>
      <c r="B1973" s="79" t="s">
        <v>3425</v>
      </c>
      <c r="C1973" s="104" t="s">
        <v>3426</v>
      </c>
      <c r="D1973" s="79"/>
      <c r="E1973" s="79"/>
      <c r="F1973" s="9" t="s">
        <v>1613</v>
      </c>
      <c r="G1973" s="79"/>
      <c r="H1973" s="9">
        <v>7</v>
      </c>
      <c r="I1973" s="123">
        <v>6.3</v>
      </c>
      <c r="J1973" s="16">
        <v>5.6</v>
      </c>
    </row>
    <row r="1974" s="27" customFormat="1" ht="34" spans="1:10">
      <c r="A1974" s="9" t="s">
        <v>178</v>
      </c>
      <c r="B1974" s="79" t="s">
        <v>3427</v>
      </c>
      <c r="C1974" s="104" t="s">
        <v>3428</v>
      </c>
      <c r="D1974" s="79"/>
      <c r="E1974" s="79"/>
      <c r="F1974" s="9" t="s">
        <v>1613</v>
      </c>
      <c r="G1974" s="79"/>
      <c r="H1974" s="118">
        <v>20.5</v>
      </c>
      <c r="I1974" s="125">
        <v>18.45</v>
      </c>
      <c r="J1974" s="114">
        <v>16.4</v>
      </c>
    </row>
    <row r="1975" s="27" customFormat="1" ht="34" spans="1:10">
      <c r="A1975" s="9" t="s">
        <v>178</v>
      </c>
      <c r="B1975" s="79" t="s">
        <v>3429</v>
      </c>
      <c r="C1975" s="104" t="s">
        <v>3430</v>
      </c>
      <c r="D1975" s="79"/>
      <c r="E1975" s="79"/>
      <c r="F1975" s="9" t="s">
        <v>1613</v>
      </c>
      <c r="G1975" s="79"/>
      <c r="H1975" s="9">
        <v>30</v>
      </c>
      <c r="I1975" s="123">
        <v>27</v>
      </c>
      <c r="J1975" s="16">
        <v>24</v>
      </c>
    </row>
    <row r="1976" s="27" customFormat="1" ht="34" spans="1:10">
      <c r="A1976" s="9" t="s">
        <v>178</v>
      </c>
      <c r="B1976" s="79">
        <v>250403008</v>
      </c>
      <c r="C1976" s="104" t="s">
        <v>3431</v>
      </c>
      <c r="D1976" s="79"/>
      <c r="E1976" s="79"/>
      <c r="F1976" s="9" t="s">
        <v>1613</v>
      </c>
      <c r="G1976" s="79"/>
      <c r="H1976" s="9"/>
      <c r="I1976" s="123"/>
      <c r="J1976" s="16"/>
    </row>
    <row r="1977" s="27" customFormat="1" ht="34" spans="1:10">
      <c r="A1977" s="9" t="s">
        <v>178</v>
      </c>
      <c r="B1977" s="79" t="s">
        <v>3432</v>
      </c>
      <c r="C1977" s="104" t="s">
        <v>3433</v>
      </c>
      <c r="D1977" s="79"/>
      <c r="E1977" s="79"/>
      <c r="F1977" s="9" t="s">
        <v>1613</v>
      </c>
      <c r="G1977" s="79"/>
      <c r="H1977" s="9">
        <v>7</v>
      </c>
      <c r="I1977" s="123">
        <v>6.3</v>
      </c>
      <c r="J1977" s="16">
        <v>5.6</v>
      </c>
    </row>
    <row r="1978" s="27" customFormat="1" ht="34" spans="1:10">
      <c r="A1978" s="9" t="s">
        <v>178</v>
      </c>
      <c r="B1978" s="79" t="s">
        <v>3434</v>
      </c>
      <c r="C1978" s="104" t="s">
        <v>3435</v>
      </c>
      <c r="D1978" s="79"/>
      <c r="E1978" s="79"/>
      <c r="F1978" s="9" t="s">
        <v>1613</v>
      </c>
      <c r="G1978" s="79"/>
      <c r="H1978" s="9">
        <v>21</v>
      </c>
      <c r="I1978" s="123">
        <v>18.9</v>
      </c>
      <c r="J1978" s="16">
        <v>16.8</v>
      </c>
    </row>
    <row r="1979" s="27" customFormat="1" ht="34" spans="1:10">
      <c r="A1979" s="9" t="s">
        <v>178</v>
      </c>
      <c r="B1979" s="79" t="s">
        <v>3436</v>
      </c>
      <c r="C1979" s="104" t="s">
        <v>3437</v>
      </c>
      <c r="D1979" s="79"/>
      <c r="E1979" s="79"/>
      <c r="F1979" s="9" t="s">
        <v>1613</v>
      </c>
      <c r="G1979" s="79"/>
      <c r="H1979" s="9">
        <v>30</v>
      </c>
      <c r="I1979" s="123">
        <v>27</v>
      </c>
      <c r="J1979" s="16">
        <v>24</v>
      </c>
    </row>
    <row r="1980" s="27" customFormat="1" ht="34" spans="1:10">
      <c r="A1980" s="9" t="s">
        <v>178</v>
      </c>
      <c r="B1980" s="79">
        <v>250403009</v>
      </c>
      <c r="C1980" s="104" t="s">
        <v>3438</v>
      </c>
      <c r="D1980" s="79"/>
      <c r="E1980" s="79"/>
      <c r="F1980" s="9" t="s">
        <v>1613</v>
      </c>
      <c r="G1980" s="79"/>
      <c r="H1980" s="9"/>
      <c r="I1980" s="123"/>
      <c r="J1980" s="16"/>
    </row>
    <row r="1981" s="27" customFormat="1" ht="34" spans="1:10">
      <c r="A1981" s="9" t="s">
        <v>178</v>
      </c>
      <c r="B1981" s="79" t="s">
        <v>3439</v>
      </c>
      <c r="C1981" s="104" t="s">
        <v>3440</v>
      </c>
      <c r="D1981" s="79"/>
      <c r="E1981" s="79"/>
      <c r="F1981" s="9" t="s">
        <v>1613</v>
      </c>
      <c r="G1981" s="79"/>
      <c r="H1981" s="9">
        <v>7</v>
      </c>
      <c r="I1981" s="123">
        <v>6.3</v>
      </c>
      <c r="J1981" s="16">
        <v>5.6</v>
      </c>
    </row>
    <row r="1982" s="27" customFormat="1" ht="34" spans="1:10">
      <c r="A1982" s="9" t="s">
        <v>178</v>
      </c>
      <c r="B1982" s="79" t="s">
        <v>3441</v>
      </c>
      <c r="C1982" s="104" t="s">
        <v>3442</v>
      </c>
      <c r="D1982" s="79"/>
      <c r="E1982" s="79"/>
      <c r="F1982" s="9" t="s">
        <v>1613</v>
      </c>
      <c r="G1982" s="79"/>
      <c r="H1982" s="9">
        <v>21</v>
      </c>
      <c r="I1982" s="123">
        <v>18.9</v>
      </c>
      <c r="J1982" s="16">
        <v>16.8</v>
      </c>
    </row>
    <row r="1983" s="27" customFormat="1" ht="34" spans="1:10">
      <c r="A1983" s="9" t="s">
        <v>178</v>
      </c>
      <c r="B1983" s="79" t="s">
        <v>3443</v>
      </c>
      <c r="C1983" s="104" t="s">
        <v>3444</v>
      </c>
      <c r="D1983" s="79"/>
      <c r="E1983" s="79"/>
      <c r="F1983" s="9" t="s">
        <v>1613</v>
      </c>
      <c r="G1983" s="79"/>
      <c r="H1983" s="9">
        <v>30</v>
      </c>
      <c r="I1983" s="123">
        <v>27</v>
      </c>
      <c r="J1983" s="16">
        <v>24</v>
      </c>
    </row>
    <row r="1984" s="27" customFormat="1" ht="34" spans="1:10">
      <c r="A1984" s="9" t="s">
        <v>178</v>
      </c>
      <c r="B1984" s="79">
        <v>250403010</v>
      </c>
      <c r="C1984" s="104" t="s">
        <v>3445</v>
      </c>
      <c r="D1984" s="79"/>
      <c r="E1984" s="79"/>
      <c r="F1984" s="9"/>
      <c r="G1984" s="79"/>
      <c r="H1984" s="9"/>
      <c r="I1984" s="123"/>
      <c r="J1984" s="16"/>
    </row>
    <row r="1985" s="27" customFormat="1" ht="34" spans="1:10">
      <c r="A1985" s="9" t="s">
        <v>178</v>
      </c>
      <c r="B1985" s="79" t="s">
        <v>3446</v>
      </c>
      <c r="C1985" s="104" t="s">
        <v>3447</v>
      </c>
      <c r="D1985" s="79"/>
      <c r="E1985" s="79"/>
      <c r="F1985" s="9" t="s">
        <v>1613</v>
      </c>
      <c r="G1985" s="79"/>
      <c r="H1985" s="118">
        <v>9</v>
      </c>
      <c r="I1985" s="125">
        <v>8.1</v>
      </c>
      <c r="J1985" s="114">
        <v>7.2</v>
      </c>
    </row>
    <row r="1986" s="27" customFormat="1" ht="34" spans="1:10">
      <c r="A1986" s="9" t="s">
        <v>178</v>
      </c>
      <c r="B1986" s="79" t="s">
        <v>3448</v>
      </c>
      <c r="C1986" s="104" t="s">
        <v>3449</v>
      </c>
      <c r="D1986" s="79"/>
      <c r="E1986" s="79"/>
      <c r="F1986" s="9" t="s">
        <v>1613</v>
      </c>
      <c r="G1986" s="79"/>
      <c r="H1986" s="9">
        <v>35</v>
      </c>
      <c r="I1986" s="123">
        <v>31.5</v>
      </c>
      <c r="J1986" s="16">
        <v>28</v>
      </c>
    </row>
    <row r="1987" s="27" customFormat="1" ht="34" spans="1:10">
      <c r="A1987" s="9" t="s">
        <v>178</v>
      </c>
      <c r="B1987" s="79">
        <v>250403011</v>
      </c>
      <c r="C1987" s="104" t="s">
        <v>3450</v>
      </c>
      <c r="D1987" s="113"/>
      <c r="E1987" s="79"/>
      <c r="F1987" s="9" t="s">
        <v>1613</v>
      </c>
      <c r="G1987" s="79"/>
      <c r="H1987" s="9">
        <v>26</v>
      </c>
      <c r="I1987" s="123">
        <v>23.4</v>
      </c>
      <c r="J1987" s="16">
        <v>20.8</v>
      </c>
    </row>
    <row r="1988" s="27" customFormat="1" ht="34" spans="1:10">
      <c r="A1988" s="9" t="s">
        <v>178</v>
      </c>
      <c r="B1988" s="79" t="s">
        <v>3451</v>
      </c>
      <c r="C1988" s="104" t="s">
        <v>3452</v>
      </c>
      <c r="D1988" s="79"/>
      <c r="E1988" s="79"/>
      <c r="F1988" s="9" t="s">
        <v>1613</v>
      </c>
      <c r="G1988" s="79"/>
      <c r="H1988" s="9">
        <v>26</v>
      </c>
      <c r="I1988" s="123">
        <v>23.4</v>
      </c>
      <c r="J1988" s="16">
        <v>20.8</v>
      </c>
    </row>
    <row r="1989" s="27" customFormat="1" ht="34" spans="1:10">
      <c r="A1989" s="9" t="s">
        <v>178</v>
      </c>
      <c r="B1989" s="79">
        <v>250403012</v>
      </c>
      <c r="C1989" s="104" t="s">
        <v>3453</v>
      </c>
      <c r="D1989" s="113"/>
      <c r="E1989" s="79"/>
      <c r="F1989" s="9" t="s">
        <v>1613</v>
      </c>
      <c r="G1989" s="79"/>
      <c r="H1989" s="9">
        <v>25</v>
      </c>
      <c r="I1989" s="123">
        <v>22.5</v>
      </c>
      <c r="J1989" s="16">
        <v>20</v>
      </c>
    </row>
    <row r="1990" s="27" customFormat="1" ht="34" spans="1:10">
      <c r="A1990" s="9" t="s">
        <v>178</v>
      </c>
      <c r="B1990" s="79" t="s">
        <v>3454</v>
      </c>
      <c r="C1990" s="104" t="s">
        <v>3455</v>
      </c>
      <c r="D1990" s="79"/>
      <c r="E1990" s="79"/>
      <c r="F1990" s="9" t="s">
        <v>1613</v>
      </c>
      <c r="G1990" s="6"/>
      <c r="H1990" s="16">
        <v>25</v>
      </c>
      <c r="I1990" s="123">
        <v>22.5</v>
      </c>
      <c r="J1990" s="16">
        <v>20</v>
      </c>
    </row>
    <row r="1991" s="27" customFormat="1" spans="1:10">
      <c r="A1991" s="9" t="s">
        <v>178</v>
      </c>
      <c r="B1991" s="79">
        <v>250403013</v>
      </c>
      <c r="C1991" s="104" t="s">
        <v>3456</v>
      </c>
      <c r="D1991" s="79"/>
      <c r="E1991" s="79"/>
      <c r="F1991" s="9" t="s">
        <v>1613</v>
      </c>
      <c r="G1991" s="79"/>
      <c r="H1991" s="9"/>
      <c r="I1991" s="123"/>
      <c r="J1991" s="16"/>
    </row>
    <row r="1992" s="27" customFormat="1" spans="1:10">
      <c r="A1992" s="9" t="s">
        <v>178</v>
      </c>
      <c r="B1992" s="79" t="s">
        <v>3457</v>
      </c>
      <c r="C1992" s="104" t="s">
        <v>3458</v>
      </c>
      <c r="D1992" s="79"/>
      <c r="E1992" s="79"/>
      <c r="F1992" s="9" t="s">
        <v>1613</v>
      </c>
      <c r="G1992" s="79"/>
      <c r="H1992" s="9">
        <v>80</v>
      </c>
      <c r="I1992" s="123">
        <v>72</v>
      </c>
      <c r="J1992" s="16">
        <v>64</v>
      </c>
    </row>
    <row r="1993" s="27" customFormat="1" spans="1:10">
      <c r="A1993" s="9" t="s">
        <v>178</v>
      </c>
      <c r="B1993" s="79" t="s">
        <v>3459</v>
      </c>
      <c r="C1993" s="104" t="s">
        <v>3460</v>
      </c>
      <c r="D1993" s="79"/>
      <c r="E1993" s="79"/>
      <c r="F1993" s="9" t="s">
        <v>1613</v>
      </c>
      <c r="G1993" s="113"/>
      <c r="H1993" s="9">
        <v>160</v>
      </c>
      <c r="I1993" s="123">
        <v>144</v>
      </c>
      <c r="J1993" s="16">
        <v>128</v>
      </c>
    </row>
    <row r="1994" s="27" customFormat="1" ht="53" spans="1:10">
      <c r="A1994" s="9" t="s">
        <v>178</v>
      </c>
      <c r="B1994" s="79" t="s">
        <v>3461</v>
      </c>
      <c r="C1994" s="85" t="s">
        <v>3462</v>
      </c>
      <c r="D1994" s="162" t="s">
        <v>3463</v>
      </c>
      <c r="E1994" s="79"/>
      <c r="F1994" s="9" t="s">
        <v>1613</v>
      </c>
      <c r="G1994" s="79"/>
      <c r="H1994" s="9">
        <v>618</v>
      </c>
      <c r="I1994" s="123">
        <v>556.2</v>
      </c>
      <c r="J1994" s="16">
        <v>494.4</v>
      </c>
    </row>
    <row r="1995" s="27" customFormat="1" ht="34" spans="1:10">
      <c r="A1995" s="9" t="s">
        <v>178</v>
      </c>
      <c r="B1995" s="79">
        <v>250403014</v>
      </c>
      <c r="C1995" s="104" t="s">
        <v>3464</v>
      </c>
      <c r="D1995" s="79"/>
      <c r="E1995" s="79"/>
      <c r="F1995" s="9" t="s">
        <v>1613</v>
      </c>
      <c r="G1995" s="79"/>
      <c r="H1995" s="9"/>
      <c r="I1995" s="123"/>
      <c r="J1995" s="16"/>
    </row>
    <row r="1996" s="27" customFormat="1" ht="34" spans="1:10">
      <c r="A1996" s="9" t="s">
        <v>178</v>
      </c>
      <c r="B1996" s="79" t="s">
        <v>3465</v>
      </c>
      <c r="C1996" s="104" t="s">
        <v>3466</v>
      </c>
      <c r="D1996" s="79"/>
      <c r="E1996" s="79"/>
      <c r="F1996" s="9" t="s">
        <v>1613</v>
      </c>
      <c r="G1996" s="79"/>
      <c r="H1996" s="9">
        <v>28</v>
      </c>
      <c r="I1996" s="123">
        <v>25.2</v>
      </c>
      <c r="J1996" s="16">
        <v>22.4</v>
      </c>
    </row>
    <row r="1997" s="27" customFormat="1" ht="34" spans="1:10">
      <c r="A1997" s="9" t="s">
        <v>178</v>
      </c>
      <c r="B1997" s="79" t="s">
        <v>3467</v>
      </c>
      <c r="C1997" s="104" t="s">
        <v>3468</v>
      </c>
      <c r="D1997" s="79"/>
      <c r="E1997" s="79"/>
      <c r="F1997" s="9" t="s">
        <v>1613</v>
      </c>
      <c r="G1997" s="79"/>
      <c r="H1997" s="9">
        <v>70</v>
      </c>
      <c r="I1997" s="123">
        <v>63</v>
      </c>
      <c r="J1997" s="16">
        <v>56</v>
      </c>
    </row>
    <row r="1998" s="27" customFormat="1" ht="34" spans="1:10">
      <c r="A1998" s="9" t="s">
        <v>178</v>
      </c>
      <c r="B1998" s="79">
        <v>250403015</v>
      </c>
      <c r="C1998" s="104" t="s">
        <v>3469</v>
      </c>
      <c r="D1998" s="79"/>
      <c r="E1998" s="79"/>
      <c r="F1998" s="9" t="s">
        <v>1613</v>
      </c>
      <c r="G1998" s="79"/>
      <c r="H1998" s="9"/>
      <c r="I1998" s="123"/>
      <c r="J1998" s="16"/>
    </row>
    <row r="1999" s="27" customFormat="1" ht="34" spans="1:10">
      <c r="A1999" s="9" t="s">
        <v>178</v>
      </c>
      <c r="B1999" s="79" t="s">
        <v>3470</v>
      </c>
      <c r="C1999" s="104" t="s">
        <v>3471</v>
      </c>
      <c r="D1999" s="79"/>
      <c r="E1999" s="79"/>
      <c r="F1999" s="9" t="s">
        <v>1613</v>
      </c>
      <c r="G1999" s="79"/>
      <c r="H1999" s="118">
        <v>10</v>
      </c>
      <c r="I1999" s="125">
        <v>9</v>
      </c>
      <c r="J1999" s="114">
        <v>8</v>
      </c>
    </row>
    <row r="2000" s="27" customFormat="1" ht="34" spans="1:10">
      <c r="A2000" s="9" t="s">
        <v>178</v>
      </c>
      <c r="B2000" s="79" t="s">
        <v>3472</v>
      </c>
      <c r="C2000" s="104" t="s">
        <v>3473</v>
      </c>
      <c r="D2000" s="79"/>
      <c r="E2000" s="79"/>
      <c r="F2000" s="9" t="s">
        <v>1613</v>
      </c>
      <c r="G2000" s="79"/>
      <c r="H2000" s="9">
        <v>23</v>
      </c>
      <c r="I2000" s="123">
        <v>20.7</v>
      </c>
      <c r="J2000" s="16">
        <v>18.4</v>
      </c>
    </row>
    <row r="2001" s="27" customFormat="1" spans="1:10">
      <c r="A2001" s="9" t="s">
        <v>178</v>
      </c>
      <c r="B2001" s="79">
        <v>250403016</v>
      </c>
      <c r="C2001" s="104" t="s">
        <v>3474</v>
      </c>
      <c r="D2001" s="79"/>
      <c r="E2001" s="79"/>
      <c r="F2001" s="9" t="s">
        <v>1613</v>
      </c>
      <c r="G2001" s="79"/>
      <c r="H2001" s="9"/>
      <c r="I2001" s="123"/>
      <c r="J2001" s="16"/>
    </row>
    <row r="2002" s="27" customFormat="1" ht="34" spans="1:10">
      <c r="A2002" s="9" t="s">
        <v>178</v>
      </c>
      <c r="B2002" s="79" t="s">
        <v>3475</v>
      </c>
      <c r="C2002" s="104" t="s">
        <v>3476</v>
      </c>
      <c r="D2002" s="79"/>
      <c r="E2002" s="79"/>
      <c r="F2002" s="9" t="s">
        <v>1613</v>
      </c>
      <c r="G2002" s="79"/>
      <c r="H2002" s="9">
        <v>12</v>
      </c>
      <c r="I2002" s="123">
        <v>10.8</v>
      </c>
      <c r="J2002" s="16">
        <v>9.6</v>
      </c>
    </row>
    <row r="2003" s="27" customFormat="1" ht="34" spans="1:10">
      <c r="A2003" s="9" t="s">
        <v>178</v>
      </c>
      <c r="B2003" s="79" t="s">
        <v>3477</v>
      </c>
      <c r="C2003" s="104" t="s">
        <v>3478</v>
      </c>
      <c r="D2003" s="79"/>
      <c r="E2003" s="79"/>
      <c r="F2003" s="9" t="s">
        <v>1613</v>
      </c>
      <c r="G2003" s="79"/>
      <c r="H2003" s="9">
        <v>23</v>
      </c>
      <c r="I2003" s="123">
        <v>20.7</v>
      </c>
      <c r="J2003" s="16">
        <v>18.4</v>
      </c>
    </row>
    <row r="2004" s="27" customFormat="1" ht="34" spans="1:10">
      <c r="A2004" s="9" t="s">
        <v>178</v>
      </c>
      <c r="B2004" s="79">
        <v>250403017</v>
      </c>
      <c r="C2004" s="104" t="s">
        <v>3479</v>
      </c>
      <c r="D2004" s="79" t="s">
        <v>3383</v>
      </c>
      <c r="E2004" s="79"/>
      <c r="F2004" s="9" t="s">
        <v>1613</v>
      </c>
      <c r="G2004" s="79" t="s">
        <v>3480</v>
      </c>
      <c r="H2004" s="9"/>
      <c r="I2004" s="123"/>
      <c r="J2004" s="16"/>
    </row>
    <row r="2005" s="27" customFormat="1" ht="34" spans="1:10">
      <c r="A2005" s="9" t="s">
        <v>178</v>
      </c>
      <c r="B2005" s="79" t="s">
        <v>3481</v>
      </c>
      <c r="C2005" s="104" t="s">
        <v>3482</v>
      </c>
      <c r="D2005" s="79" t="s">
        <v>3383</v>
      </c>
      <c r="E2005" s="79"/>
      <c r="F2005" s="9" t="s">
        <v>1613</v>
      </c>
      <c r="G2005" s="79" t="s">
        <v>3480</v>
      </c>
      <c r="H2005" s="9">
        <v>60</v>
      </c>
      <c r="I2005" s="123">
        <v>54</v>
      </c>
      <c r="J2005" s="16">
        <v>48</v>
      </c>
    </row>
    <row r="2006" s="27" customFormat="1" ht="34" spans="1:10">
      <c r="A2006" s="9" t="s">
        <v>178</v>
      </c>
      <c r="B2006" s="79" t="s">
        <v>3483</v>
      </c>
      <c r="C2006" s="104" t="s">
        <v>3484</v>
      </c>
      <c r="D2006" s="79" t="s">
        <v>3383</v>
      </c>
      <c r="E2006" s="79"/>
      <c r="F2006" s="9" t="s">
        <v>1613</v>
      </c>
      <c r="G2006" s="79" t="s">
        <v>3480</v>
      </c>
      <c r="H2006" s="9">
        <v>95</v>
      </c>
      <c r="I2006" s="123">
        <v>85.5</v>
      </c>
      <c r="J2006" s="16">
        <v>76</v>
      </c>
    </row>
    <row r="2007" s="27" customFormat="1" ht="34" spans="1:10">
      <c r="A2007" s="9" t="s">
        <v>178</v>
      </c>
      <c r="B2007" s="79">
        <v>250403018</v>
      </c>
      <c r="C2007" s="104" t="s">
        <v>3485</v>
      </c>
      <c r="D2007" s="79"/>
      <c r="E2007" s="79"/>
      <c r="F2007" s="9" t="s">
        <v>1613</v>
      </c>
      <c r="G2007" s="79"/>
      <c r="H2007" s="9"/>
      <c r="I2007" s="123"/>
      <c r="J2007" s="16"/>
    </row>
    <row r="2008" s="27" customFormat="1" ht="34" spans="1:10">
      <c r="A2008" s="9" t="s">
        <v>178</v>
      </c>
      <c r="B2008" s="79" t="s">
        <v>3486</v>
      </c>
      <c r="C2008" s="104" t="s">
        <v>3487</v>
      </c>
      <c r="D2008" s="79"/>
      <c r="E2008" s="79"/>
      <c r="F2008" s="9" t="s">
        <v>1613</v>
      </c>
      <c r="G2008" s="79"/>
      <c r="H2008" s="118">
        <v>29</v>
      </c>
      <c r="I2008" s="125">
        <v>26.1</v>
      </c>
      <c r="J2008" s="114">
        <v>23.2</v>
      </c>
    </row>
    <row r="2009" s="27" customFormat="1" ht="34" spans="1:10">
      <c r="A2009" s="9" t="s">
        <v>178</v>
      </c>
      <c r="B2009" s="79" t="s">
        <v>3488</v>
      </c>
      <c r="C2009" s="104" t="s">
        <v>3489</v>
      </c>
      <c r="D2009" s="79"/>
      <c r="E2009" s="79"/>
      <c r="F2009" s="9" t="s">
        <v>1613</v>
      </c>
      <c r="G2009" s="79"/>
      <c r="H2009" s="9">
        <v>66</v>
      </c>
      <c r="I2009" s="123">
        <v>59.4</v>
      </c>
      <c r="J2009" s="16">
        <v>52.8</v>
      </c>
    </row>
    <row r="2010" s="27" customFormat="1" ht="34" spans="1:10">
      <c r="A2010" s="9" t="s">
        <v>178</v>
      </c>
      <c r="B2010" s="79">
        <v>250403019</v>
      </c>
      <c r="C2010" s="104" t="s">
        <v>3490</v>
      </c>
      <c r="D2010" s="79"/>
      <c r="E2010" s="79"/>
      <c r="F2010" s="9" t="s">
        <v>1613</v>
      </c>
      <c r="G2010" s="79"/>
      <c r="H2010" s="9"/>
      <c r="I2010" s="123"/>
      <c r="J2010" s="16"/>
    </row>
    <row r="2011" s="27" customFormat="1" ht="34" spans="1:10">
      <c r="A2011" s="9" t="s">
        <v>178</v>
      </c>
      <c r="B2011" s="79" t="s">
        <v>3491</v>
      </c>
      <c r="C2011" s="104" t="s">
        <v>3492</v>
      </c>
      <c r="D2011" s="79"/>
      <c r="E2011" s="79"/>
      <c r="F2011" s="9" t="s">
        <v>1613</v>
      </c>
      <c r="G2011" s="79"/>
      <c r="H2011" s="9">
        <v>36</v>
      </c>
      <c r="I2011" s="123">
        <v>32.4</v>
      </c>
      <c r="J2011" s="126">
        <v>28.8</v>
      </c>
    </row>
    <row r="2012" s="27" customFormat="1" ht="34" spans="1:10">
      <c r="A2012" s="9" t="s">
        <v>178</v>
      </c>
      <c r="B2012" s="79" t="s">
        <v>3493</v>
      </c>
      <c r="C2012" s="104" t="s">
        <v>3494</v>
      </c>
      <c r="D2012" s="79"/>
      <c r="E2012" s="79"/>
      <c r="F2012" s="9" t="s">
        <v>1613</v>
      </c>
      <c r="G2012" s="79"/>
      <c r="H2012" s="9">
        <v>62</v>
      </c>
      <c r="I2012" s="123">
        <v>55.8</v>
      </c>
      <c r="J2012" s="126">
        <v>49.6</v>
      </c>
    </row>
    <row r="2013" s="27" customFormat="1" spans="1:10">
      <c r="A2013" s="9" t="s">
        <v>178</v>
      </c>
      <c r="B2013" s="79">
        <v>250403020</v>
      </c>
      <c r="C2013" s="104" t="s">
        <v>3495</v>
      </c>
      <c r="D2013" s="79" t="s">
        <v>3496</v>
      </c>
      <c r="E2013" s="79"/>
      <c r="F2013" s="9" t="s">
        <v>1613</v>
      </c>
      <c r="G2013" s="79" t="s">
        <v>2203</v>
      </c>
      <c r="H2013" s="9"/>
      <c r="I2013" s="123"/>
      <c r="J2013" s="16"/>
    </row>
    <row r="2014" s="27" customFormat="1" ht="34" spans="1:10">
      <c r="A2014" s="9" t="s">
        <v>178</v>
      </c>
      <c r="B2014" s="79" t="s">
        <v>3497</v>
      </c>
      <c r="C2014" s="104" t="s">
        <v>3498</v>
      </c>
      <c r="D2014" s="79" t="s">
        <v>3496</v>
      </c>
      <c r="E2014" s="79"/>
      <c r="F2014" s="9" t="s">
        <v>1613</v>
      </c>
      <c r="G2014" s="79" t="s">
        <v>2203</v>
      </c>
      <c r="H2014" s="9">
        <v>25</v>
      </c>
      <c r="I2014" s="123">
        <v>22.5</v>
      </c>
      <c r="J2014" s="16">
        <v>20</v>
      </c>
    </row>
    <row r="2015" s="27" customFormat="1" spans="1:10">
      <c r="A2015" s="9" t="s">
        <v>178</v>
      </c>
      <c r="B2015" s="79" t="s">
        <v>3499</v>
      </c>
      <c r="C2015" s="104" t="s">
        <v>3500</v>
      </c>
      <c r="D2015" s="79" t="s">
        <v>3496</v>
      </c>
      <c r="E2015" s="79"/>
      <c r="F2015" s="9" t="s">
        <v>1613</v>
      </c>
      <c r="G2015" s="79" t="s">
        <v>2203</v>
      </c>
      <c r="H2015" s="9">
        <v>50</v>
      </c>
      <c r="I2015" s="123">
        <v>45</v>
      </c>
      <c r="J2015" s="16">
        <v>40</v>
      </c>
    </row>
    <row r="2016" s="27" customFormat="1" spans="1:10">
      <c r="A2016" s="9" t="s">
        <v>178</v>
      </c>
      <c r="B2016" s="79" t="s">
        <v>3501</v>
      </c>
      <c r="C2016" s="104" t="s">
        <v>3502</v>
      </c>
      <c r="D2016" s="79" t="s">
        <v>3496</v>
      </c>
      <c r="E2016" s="79"/>
      <c r="F2016" s="9" t="s">
        <v>1613</v>
      </c>
      <c r="G2016" s="79" t="s">
        <v>2203</v>
      </c>
      <c r="H2016" s="118">
        <v>50</v>
      </c>
      <c r="I2016" s="125">
        <v>45</v>
      </c>
      <c r="J2016" s="114">
        <v>40</v>
      </c>
    </row>
    <row r="2017" s="27" customFormat="1" spans="1:10">
      <c r="A2017" s="9" t="s">
        <v>178</v>
      </c>
      <c r="B2017" s="79">
        <v>250403021</v>
      </c>
      <c r="C2017" s="104" t="s">
        <v>3503</v>
      </c>
      <c r="D2017" s="79" t="s">
        <v>3383</v>
      </c>
      <c r="E2017" s="79"/>
      <c r="F2017" s="9" t="s">
        <v>1613</v>
      </c>
      <c r="G2017" s="79" t="s">
        <v>2203</v>
      </c>
      <c r="H2017" s="9"/>
      <c r="I2017" s="123"/>
      <c r="J2017" s="16"/>
    </row>
    <row r="2018" s="27" customFormat="1" ht="34" spans="1:10">
      <c r="A2018" s="9" t="s">
        <v>178</v>
      </c>
      <c r="B2018" s="79" t="s">
        <v>3504</v>
      </c>
      <c r="C2018" s="104" t="s">
        <v>3505</v>
      </c>
      <c r="D2018" s="79" t="s">
        <v>3383</v>
      </c>
      <c r="E2018" s="79"/>
      <c r="F2018" s="9" t="s">
        <v>1613</v>
      </c>
      <c r="G2018" s="79" t="s">
        <v>2203</v>
      </c>
      <c r="H2018" s="118">
        <v>25</v>
      </c>
      <c r="I2018" s="125">
        <v>22.5</v>
      </c>
      <c r="J2018" s="114">
        <v>20</v>
      </c>
    </row>
    <row r="2019" s="27" customFormat="1" ht="34" spans="1:10">
      <c r="A2019" s="9" t="s">
        <v>178</v>
      </c>
      <c r="B2019" s="79" t="s">
        <v>3506</v>
      </c>
      <c r="C2019" s="104" t="s">
        <v>3507</v>
      </c>
      <c r="D2019" s="79" t="s">
        <v>3383</v>
      </c>
      <c r="E2019" s="79"/>
      <c r="F2019" s="9" t="s">
        <v>1613</v>
      </c>
      <c r="G2019" s="79" t="s">
        <v>2203</v>
      </c>
      <c r="H2019" s="9">
        <v>40</v>
      </c>
      <c r="I2019" s="123">
        <v>36</v>
      </c>
      <c r="J2019" s="16">
        <v>32</v>
      </c>
    </row>
    <row r="2020" s="27" customFormat="1" ht="34" spans="1:10">
      <c r="A2020" s="9" t="s">
        <v>178</v>
      </c>
      <c r="B2020" s="79" t="s">
        <v>3508</v>
      </c>
      <c r="C2020" s="104" t="s">
        <v>3509</v>
      </c>
      <c r="D2020" s="79" t="s">
        <v>3383</v>
      </c>
      <c r="E2020" s="79"/>
      <c r="F2020" s="9" t="s">
        <v>1613</v>
      </c>
      <c r="G2020" s="79" t="s">
        <v>2203</v>
      </c>
      <c r="H2020" s="118">
        <v>49.5</v>
      </c>
      <c r="I2020" s="125">
        <v>44.55</v>
      </c>
      <c r="J2020" s="114">
        <v>39.6</v>
      </c>
    </row>
    <row r="2021" s="27" customFormat="1" spans="1:10">
      <c r="A2021" s="9" t="s">
        <v>178</v>
      </c>
      <c r="B2021" s="79">
        <v>250403022</v>
      </c>
      <c r="C2021" s="104" t="s">
        <v>3510</v>
      </c>
      <c r="D2021" s="79" t="s">
        <v>3383</v>
      </c>
      <c r="E2021" s="79"/>
      <c r="F2021" s="9" t="s">
        <v>1613</v>
      </c>
      <c r="G2021" s="79" t="s">
        <v>2203</v>
      </c>
      <c r="H2021" s="9">
        <v>52</v>
      </c>
      <c r="I2021" s="123">
        <v>46.8</v>
      </c>
      <c r="J2021" s="126">
        <v>41.6</v>
      </c>
    </row>
    <row r="2022" s="27" customFormat="1" spans="1:10">
      <c r="A2022" s="9" t="s">
        <v>178</v>
      </c>
      <c r="B2022" s="79">
        <v>250403023</v>
      </c>
      <c r="C2022" s="104" t="s">
        <v>3511</v>
      </c>
      <c r="D2022" s="79" t="s">
        <v>3512</v>
      </c>
      <c r="E2022" s="79"/>
      <c r="F2022" s="9" t="s">
        <v>1613</v>
      </c>
      <c r="G2022" s="79" t="s">
        <v>2203</v>
      </c>
      <c r="H2022" s="9"/>
      <c r="I2022" s="123"/>
      <c r="J2022" s="16"/>
    </row>
    <row r="2023" s="27" customFormat="1" ht="34" spans="1:10">
      <c r="A2023" s="9" t="s">
        <v>178</v>
      </c>
      <c r="B2023" s="79" t="s">
        <v>3513</v>
      </c>
      <c r="C2023" s="104" t="s">
        <v>3514</v>
      </c>
      <c r="D2023" s="79" t="s">
        <v>3512</v>
      </c>
      <c r="E2023" s="79"/>
      <c r="F2023" s="9" t="s">
        <v>1613</v>
      </c>
      <c r="G2023" s="79" t="s">
        <v>2203</v>
      </c>
      <c r="H2023" s="9">
        <v>25</v>
      </c>
      <c r="I2023" s="123">
        <v>22.5</v>
      </c>
      <c r="J2023" s="16">
        <v>20</v>
      </c>
    </row>
    <row r="2024" s="27" customFormat="1" ht="34" spans="1:10">
      <c r="A2024" s="9" t="s">
        <v>178</v>
      </c>
      <c r="B2024" s="79" t="s">
        <v>3515</v>
      </c>
      <c r="C2024" s="104" t="s">
        <v>3516</v>
      </c>
      <c r="D2024" s="79" t="s">
        <v>3512</v>
      </c>
      <c r="E2024" s="79"/>
      <c r="F2024" s="9" t="s">
        <v>1613</v>
      </c>
      <c r="G2024" s="79" t="s">
        <v>2203</v>
      </c>
      <c r="H2024" s="9">
        <v>50</v>
      </c>
      <c r="I2024" s="123">
        <v>45</v>
      </c>
      <c r="J2024" s="16">
        <v>40</v>
      </c>
    </row>
    <row r="2025" s="27" customFormat="1" ht="34" spans="1:10">
      <c r="A2025" s="9" t="s">
        <v>178</v>
      </c>
      <c r="B2025" s="79" t="s">
        <v>3517</v>
      </c>
      <c r="C2025" s="104" t="s">
        <v>3518</v>
      </c>
      <c r="D2025" s="79" t="s">
        <v>3512</v>
      </c>
      <c r="E2025" s="79"/>
      <c r="F2025" s="9" t="s">
        <v>1613</v>
      </c>
      <c r="G2025" s="79" t="s">
        <v>2203</v>
      </c>
      <c r="H2025" s="9">
        <v>50</v>
      </c>
      <c r="I2025" s="123">
        <v>45</v>
      </c>
      <c r="J2025" s="16">
        <v>40</v>
      </c>
    </row>
    <row r="2026" s="27" customFormat="1" ht="68" spans="1:10">
      <c r="A2026" s="9" t="s">
        <v>178</v>
      </c>
      <c r="B2026" s="79">
        <v>250403025</v>
      </c>
      <c r="C2026" s="104" t="s">
        <v>3519</v>
      </c>
      <c r="D2026" s="79" t="s">
        <v>3520</v>
      </c>
      <c r="E2026" s="79"/>
      <c r="F2026" s="9" t="s">
        <v>1613</v>
      </c>
      <c r="G2026" s="79" t="s">
        <v>2203</v>
      </c>
      <c r="H2026" s="9"/>
      <c r="I2026" s="123"/>
      <c r="J2026" s="16"/>
    </row>
    <row r="2027" s="27" customFormat="1" ht="68" spans="1:10">
      <c r="A2027" s="9" t="s">
        <v>178</v>
      </c>
      <c r="B2027" s="79" t="s">
        <v>3521</v>
      </c>
      <c r="C2027" s="104" t="s">
        <v>3522</v>
      </c>
      <c r="D2027" s="79" t="s">
        <v>3520</v>
      </c>
      <c r="E2027" s="79"/>
      <c r="F2027" s="9" t="s">
        <v>1613</v>
      </c>
      <c r="G2027" s="79" t="s">
        <v>2203</v>
      </c>
      <c r="H2027" s="9">
        <v>20</v>
      </c>
      <c r="I2027" s="123">
        <v>18</v>
      </c>
      <c r="J2027" s="16">
        <v>16</v>
      </c>
    </row>
    <row r="2028" s="27" customFormat="1" ht="68" spans="1:10">
      <c r="A2028" s="9" t="s">
        <v>178</v>
      </c>
      <c r="B2028" s="79" t="s">
        <v>3523</v>
      </c>
      <c r="C2028" s="104" t="s">
        <v>3524</v>
      </c>
      <c r="D2028" s="79" t="s">
        <v>3520</v>
      </c>
      <c r="E2028" s="79"/>
      <c r="F2028" s="9" t="s">
        <v>1613</v>
      </c>
      <c r="G2028" s="79" t="s">
        <v>2203</v>
      </c>
      <c r="H2028" s="9">
        <v>38</v>
      </c>
      <c r="I2028" s="123">
        <v>34.2</v>
      </c>
      <c r="J2028" s="16">
        <v>30.4</v>
      </c>
    </row>
    <row r="2029" s="27" customFormat="1" ht="68" spans="1:10">
      <c r="A2029" s="9" t="s">
        <v>178</v>
      </c>
      <c r="B2029" s="79" t="s">
        <v>3525</v>
      </c>
      <c r="C2029" s="104" t="s">
        <v>3526</v>
      </c>
      <c r="D2029" s="79" t="s">
        <v>3520</v>
      </c>
      <c r="E2029" s="79"/>
      <c r="F2029" s="9" t="s">
        <v>1613</v>
      </c>
      <c r="G2029" s="79" t="s">
        <v>2203</v>
      </c>
      <c r="H2029" s="9">
        <v>57</v>
      </c>
      <c r="I2029" s="123">
        <v>51.3</v>
      </c>
      <c r="J2029" s="16">
        <v>45.6</v>
      </c>
    </row>
    <row r="2030" s="27" customFormat="1" ht="68" spans="1:10">
      <c r="A2030" s="9" t="s">
        <v>178</v>
      </c>
      <c r="B2030" s="79" t="s">
        <v>3527</v>
      </c>
      <c r="C2030" s="104" t="s">
        <v>3528</v>
      </c>
      <c r="D2030" s="79" t="s">
        <v>3520</v>
      </c>
      <c r="E2030" s="79"/>
      <c r="F2030" s="9" t="s">
        <v>26</v>
      </c>
      <c r="G2030" s="79" t="s">
        <v>2203</v>
      </c>
      <c r="H2030" s="9">
        <v>57</v>
      </c>
      <c r="I2030" s="123">
        <v>51.3</v>
      </c>
      <c r="J2030" s="16">
        <v>45.6</v>
      </c>
    </row>
    <row r="2031" s="27" customFormat="1" spans="1:10">
      <c r="A2031" s="9" t="s">
        <v>178</v>
      </c>
      <c r="B2031" s="79" t="s">
        <v>3529</v>
      </c>
      <c r="C2031" s="104" t="s">
        <v>3530</v>
      </c>
      <c r="D2031" s="79"/>
      <c r="E2031" s="79"/>
      <c r="F2031" s="9" t="s">
        <v>1613</v>
      </c>
      <c r="G2031" s="113"/>
      <c r="H2031" s="9">
        <v>57</v>
      </c>
      <c r="I2031" s="123">
        <v>51.3</v>
      </c>
      <c r="J2031" s="16">
        <v>45.6</v>
      </c>
    </row>
    <row r="2032" s="27" customFormat="1" spans="1:10">
      <c r="A2032" s="9" t="s">
        <v>178</v>
      </c>
      <c r="B2032" s="79">
        <v>250403026</v>
      </c>
      <c r="C2032" s="104" t="s">
        <v>3531</v>
      </c>
      <c r="D2032" s="79"/>
      <c r="E2032" s="79"/>
      <c r="F2032" s="9" t="s">
        <v>1613</v>
      </c>
      <c r="G2032" s="79"/>
      <c r="H2032" s="9">
        <v>34</v>
      </c>
      <c r="I2032" s="123">
        <v>30.6</v>
      </c>
      <c r="J2032" s="126">
        <v>27.2</v>
      </c>
    </row>
    <row r="2033" s="27" customFormat="1" spans="1:10">
      <c r="A2033" s="9" t="s">
        <v>178</v>
      </c>
      <c r="B2033" s="79">
        <v>250403027</v>
      </c>
      <c r="C2033" s="104" t="s">
        <v>3532</v>
      </c>
      <c r="D2033" s="79"/>
      <c r="E2033" s="79"/>
      <c r="F2033" s="9" t="s">
        <v>1613</v>
      </c>
      <c r="G2033" s="79"/>
      <c r="H2033" s="9">
        <v>34</v>
      </c>
      <c r="I2033" s="123">
        <v>30.6</v>
      </c>
      <c r="J2033" s="126">
        <v>27.2</v>
      </c>
    </row>
    <row r="2034" s="27" customFormat="1" spans="1:10">
      <c r="A2034" s="9" t="s">
        <v>178</v>
      </c>
      <c r="B2034" s="79">
        <v>250403028</v>
      </c>
      <c r="C2034" s="104" t="s">
        <v>3533</v>
      </c>
      <c r="D2034" s="79"/>
      <c r="E2034" s="79"/>
      <c r="F2034" s="9" t="s">
        <v>1613</v>
      </c>
      <c r="G2034" s="79"/>
      <c r="H2034" s="9">
        <v>38</v>
      </c>
      <c r="I2034" s="123">
        <v>34.2</v>
      </c>
      <c r="J2034" s="16">
        <v>30.4</v>
      </c>
    </row>
    <row r="2035" s="27" customFormat="1" spans="1:10">
      <c r="A2035" s="9" t="s">
        <v>178</v>
      </c>
      <c r="B2035" s="79">
        <v>250403029</v>
      </c>
      <c r="C2035" s="104" t="s">
        <v>3534</v>
      </c>
      <c r="D2035" s="79"/>
      <c r="E2035" s="79"/>
      <c r="F2035" s="9" t="s">
        <v>1613</v>
      </c>
      <c r="G2035" s="79"/>
      <c r="H2035" s="9">
        <v>95</v>
      </c>
      <c r="I2035" s="123">
        <v>85.5</v>
      </c>
      <c r="J2035" s="16">
        <v>76</v>
      </c>
    </row>
    <row r="2036" s="27" customFormat="1" spans="1:10">
      <c r="A2036" s="9" t="s">
        <v>178</v>
      </c>
      <c r="B2036" s="79">
        <v>250403030</v>
      </c>
      <c r="C2036" s="104" t="s">
        <v>3535</v>
      </c>
      <c r="D2036" s="79"/>
      <c r="E2036" s="79"/>
      <c r="F2036" s="9" t="s">
        <v>1613</v>
      </c>
      <c r="G2036" s="113"/>
      <c r="H2036" s="118">
        <v>33.5</v>
      </c>
      <c r="I2036" s="125">
        <v>30.15</v>
      </c>
      <c r="J2036" s="114">
        <v>26.8</v>
      </c>
    </row>
    <row r="2037" s="27" customFormat="1" ht="51" spans="1:10">
      <c r="A2037" s="9" t="s">
        <v>178</v>
      </c>
      <c r="B2037" s="79" t="s">
        <v>3536</v>
      </c>
      <c r="C2037" s="104" t="s">
        <v>3537</v>
      </c>
      <c r="D2037" s="79"/>
      <c r="E2037" s="79"/>
      <c r="F2037" s="9" t="s">
        <v>26</v>
      </c>
      <c r="G2037" s="79"/>
      <c r="H2037" s="9">
        <v>57</v>
      </c>
      <c r="I2037" s="123">
        <v>51.3</v>
      </c>
      <c r="J2037" s="16">
        <v>45.6</v>
      </c>
    </row>
    <row r="2038" s="27" customFormat="1" spans="1:10">
      <c r="A2038" s="9" t="s">
        <v>178</v>
      </c>
      <c r="B2038" s="79">
        <v>250403031</v>
      </c>
      <c r="C2038" s="104" t="s">
        <v>3538</v>
      </c>
      <c r="D2038" s="79"/>
      <c r="E2038" s="79"/>
      <c r="F2038" s="9" t="s">
        <v>1613</v>
      </c>
      <c r="G2038" s="79"/>
      <c r="H2038" s="9"/>
      <c r="I2038" s="123"/>
      <c r="J2038" s="16"/>
    </row>
    <row r="2039" s="27" customFormat="1" ht="34" spans="1:10">
      <c r="A2039" s="9" t="s">
        <v>178</v>
      </c>
      <c r="B2039" s="79" t="s">
        <v>3539</v>
      </c>
      <c r="C2039" s="104" t="s">
        <v>3540</v>
      </c>
      <c r="D2039" s="79"/>
      <c r="E2039" s="79"/>
      <c r="F2039" s="9" t="s">
        <v>1613</v>
      </c>
      <c r="G2039" s="79"/>
      <c r="H2039" s="9">
        <v>17</v>
      </c>
      <c r="I2039" s="123">
        <v>15.3</v>
      </c>
      <c r="J2039" s="126">
        <v>13.6</v>
      </c>
    </row>
    <row r="2040" s="27" customFormat="1" spans="1:10">
      <c r="A2040" s="9" t="s">
        <v>178</v>
      </c>
      <c r="B2040" s="79" t="s">
        <v>3541</v>
      </c>
      <c r="C2040" s="104" t="s">
        <v>3542</v>
      </c>
      <c r="D2040" s="79"/>
      <c r="E2040" s="79"/>
      <c r="F2040" s="9" t="s">
        <v>1613</v>
      </c>
      <c r="G2040" s="79"/>
      <c r="H2040" s="118">
        <v>37</v>
      </c>
      <c r="I2040" s="125">
        <v>33.3</v>
      </c>
      <c r="J2040" s="114">
        <v>29.6</v>
      </c>
    </row>
    <row r="2041" s="27" customFormat="1" spans="1:10">
      <c r="A2041" s="9" t="s">
        <v>178</v>
      </c>
      <c r="B2041" s="79">
        <v>250403032</v>
      </c>
      <c r="C2041" s="104" t="s">
        <v>3543</v>
      </c>
      <c r="D2041" s="79"/>
      <c r="E2041" s="79"/>
      <c r="F2041" s="9" t="s">
        <v>1613</v>
      </c>
      <c r="G2041" s="79"/>
      <c r="H2041" s="9">
        <v>39</v>
      </c>
      <c r="I2041" s="123">
        <v>35.1</v>
      </c>
      <c r="J2041" s="126">
        <v>31.2</v>
      </c>
    </row>
    <row r="2042" s="27" customFormat="1" spans="1:10">
      <c r="A2042" s="9" t="s">
        <v>178</v>
      </c>
      <c r="B2042" s="79">
        <v>250403033</v>
      </c>
      <c r="C2042" s="104" t="s">
        <v>3544</v>
      </c>
      <c r="D2042" s="79" t="s">
        <v>3383</v>
      </c>
      <c r="E2042" s="79"/>
      <c r="F2042" s="9" t="s">
        <v>1613</v>
      </c>
      <c r="G2042" s="79" t="s">
        <v>2203</v>
      </c>
      <c r="H2042" s="9">
        <v>25</v>
      </c>
      <c r="I2042" s="123">
        <v>22.5</v>
      </c>
      <c r="J2042" s="16">
        <v>20</v>
      </c>
    </row>
    <row r="2043" s="27" customFormat="1" spans="1:10">
      <c r="A2043" s="9" t="s">
        <v>178</v>
      </c>
      <c r="B2043" s="79">
        <v>250403034</v>
      </c>
      <c r="C2043" s="104" t="s">
        <v>3545</v>
      </c>
      <c r="D2043" s="79"/>
      <c r="E2043" s="79"/>
      <c r="F2043" s="9" t="s">
        <v>1613</v>
      </c>
      <c r="G2043" s="79"/>
      <c r="H2043" s="9"/>
      <c r="I2043" s="123"/>
      <c r="J2043" s="16"/>
    </row>
    <row r="2044" s="27" customFormat="1" spans="1:10">
      <c r="A2044" s="9" t="s">
        <v>178</v>
      </c>
      <c r="B2044" s="79" t="s">
        <v>3546</v>
      </c>
      <c r="C2044" s="104" t="s">
        <v>3547</v>
      </c>
      <c r="D2044" s="79"/>
      <c r="E2044" s="79"/>
      <c r="F2044" s="9" t="s">
        <v>1613</v>
      </c>
      <c r="G2044" s="79"/>
      <c r="H2044" s="9">
        <v>19</v>
      </c>
      <c r="I2044" s="123">
        <v>17.1</v>
      </c>
      <c r="J2044" s="16">
        <v>15.2</v>
      </c>
    </row>
    <row r="2045" s="27" customFormat="1" ht="34" spans="1:10">
      <c r="A2045" s="9" t="s">
        <v>178</v>
      </c>
      <c r="B2045" s="79" t="s">
        <v>3548</v>
      </c>
      <c r="C2045" s="104" t="s">
        <v>3549</v>
      </c>
      <c r="D2045" s="79"/>
      <c r="E2045" s="79"/>
      <c r="F2045" s="9" t="s">
        <v>1613</v>
      </c>
      <c r="G2045" s="79"/>
      <c r="H2045" s="9">
        <v>38</v>
      </c>
      <c r="I2045" s="123">
        <v>34.2</v>
      </c>
      <c r="J2045" s="16">
        <v>30.4</v>
      </c>
    </row>
    <row r="2046" s="27" customFormat="1" ht="51" spans="1:10">
      <c r="A2046" s="9" t="s">
        <v>178</v>
      </c>
      <c r="B2046" s="79">
        <v>250403035</v>
      </c>
      <c r="C2046" s="104" t="s">
        <v>3550</v>
      </c>
      <c r="D2046" s="79" t="s">
        <v>3551</v>
      </c>
      <c r="E2046" s="79"/>
      <c r="F2046" s="9" t="s">
        <v>1613</v>
      </c>
      <c r="G2046" s="79" t="s">
        <v>2203</v>
      </c>
      <c r="H2046" s="9">
        <v>45</v>
      </c>
      <c r="I2046" s="123">
        <v>40.5</v>
      </c>
      <c r="J2046" s="126">
        <v>36</v>
      </c>
    </row>
    <row r="2047" s="27" customFormat="1" ht="51" spans="1:10">
      <c r="A2047" s="9" t="s">
        <v>178</v>
      </c>
      <c r="B2047" s="79" t="s">
        <v>3552</v>
      </c>
      <c r="C2047" s="104" t="s">
        <v>3553</v>
      </c>
      <c r="D2047" s="79"/>
      <c r="E2047" s="79"/>
      <c r="F2047" s="9" t="s">
        <v>26</v>
      </c>
      <c r="G2047" s="79" t="s">
        <v>3554</v>
      </c>
      <c r="H2047" s="118">
        <v>59</v>
      </c>
      <c r="I2047" s="125">
        <v>53.1</v>
      </c>
      <c r="J2047" s="114">
        <v>47.2</v>
      </c>
    </row>
    <row r="2048" s="27" customFormat="1" spans="1:10">
      <c r="A2048" s="9" t="s">
        <v>178</v>
      </c>
      <c r="B2048" s="79" t="s">
        <v>3555</v>
      </c>
      <c r="C2048" s="104" t="s">
        <v>3556</v>
      </c>
      <c r="D2048" s="79"/>
      <c r="E2048" s="79"/>
      <c r="F2048" s="9" t="s">
        <v>1613</v>
      </c>
      <c r="G2048" s="79"/>
      <c r="H2048" s="118">
        <v>71</v>
      </c>
      <c r="I2048" s="125">
        <v>63.9</v>
      </c>
      <c r="J2048" s="114">
        <v>56.8</v>
      </c>
    </row>
    <row r="2049" s="27" customFormat="1" spans="1:10">
      <c r="A2049" s="9" t="s">
        <v>178</v>
      </c>
      <c r="B2049" s="79">
        <v>250403036</v>
      </c>
      <c r="C2049" s="104" t="s">
        <v>3557</v>
      </c>
      <c r="D2049" s="79"/>
      <c r="E2049" s="79"/>
      <c r="F2049" s="9" t="s">
        <v>1613</v>
      </c>
      <c r="G2049" s="79"/>
      <c r="H2049" s="9">
        <v>25</v>
      </c>
      <c r="I2049" s="123">
        <v>22.5</v>
      </c>
      <c r="J2049" s="16">
        <v>20</v>
      </c>
    </row>
    <row r="2050" s="27" customFormat="1" spans="1:10">
      <c r="A2050" s="9" t="s">
        <v>178</v>
      </c>
      <c r="B2050" s="79">
        <v>250403037</v>
      </c>
      <c r="C2050" s="104" t="s">
        <v>3558</v>
      </c>
      <c r="D2050" s="79"/>
      <c r="E2050" s="79"/>
      <c r="F2050" s="9" t="s">
        <v>1613</v>
      </c>
      <c r="G2050" s="79"/>
      <c r="H2050" s="9">
        <v>5</v>
      </c>
      <c r="I2050" s="123">
        <v>4.5</v>
      </c>
      <c r="J2050" s="16">
        <v>4</v>
      </c>
    </row>
    <row r="2051" s="27" customFormat="1" spans="1:10">
      <c r="A2051" s="9" t="s">
        <v>178</v>
      </c>
      <c r="B2051" s="79">
        <v>250403038</v>
      </c>
      <c r="C2051" s="104" t="s">
        <v>3559</v>
      </c>
      <c r="D2051" s="79"/>
      <c r="E2051" s="79"/>
      <c r="F2051" s="9" t="s">
        <v>1613</v>
      </c>
      <c r="G2051" s="79"/>
      <c r="H2051" s="9">
        <v>34</v>
      </c>
      <c r="I2051" s="123">
        <v>30.6</v>
      </c>
      <c r="J2051" s="126">
        <v>27.2</v>
      </c>
    </row>
    <row r="2052" s="27" customFormat="1" spans="1:10">
      <c r="A2052" s="9" t="s">
        <v>178</v>
      </c>
      <c r="B2052" s="79">
        <v>250403039</v>
      </c>
      <c r="C2052" s="104" t="s">
        <v>3560</v>
      </c>
      <c r="D2052" s="79"/>
      <c r="E2052" s="79"/>
      <c r="F2052" s="9" t="s">
        <v>1613</v>
      </c>
      <c r="G2052" s="79"/>
      <c r="H2052" s="9">
        <v>34</v>
      </c>
      <c r="I2052" s="123">
        <v>30.6</v>
      </c>
      <c r="J2052" s="126">
        <v>27.2</v>
      </c>
    </row>
    <row r="2053" s="27" customFormat="1" spans="1:10">
      <c r="A2053" s="9" t="s">
        <v>178</v>
      </c>
      <c r="B2053" s="79">
        <v>250403040</v>
      </c>
      <c r="C2053" s="104" t="s">
        <v>3561</v>
      </c>
      <c r="D2053" s="79"/>
      <c r="E2053" s="79"/>
      <c r="F2053" s="9" t="s">
        <v>1613</v>
      </c>
      <c r="G2053" s="79"/>
      <c r="H2053" s="9">
        <v>11</v>
      </c>
      <c r="I2053" s="123">
        <v>9.9</v>
      </c>
      <c r="J2053" s="16">
        <v>8.8</v>
      </c>
    </row>
    <row r="2054" s="27" customFormat="1" spans="1:10">
      <c r="A2054" s="9" t="s">
        <v>178</v>
      </c>
      <c r="B2054" s="79">
        <v>250403041</v>
      </c>
      <c r="C2054" s="104" t="s">
        <v>3562</v>
      </c>
      <c r="D2054" s="79"/>
      <c r="E2054" s="79"/>
      <c r="F2054" s="9" t="s">
        <v>1613</v>
      </c>
      <c r="G2054" s="79"/>
      <c r="H2054" s="9">
        <v>5</v>
      </c>
      <c r="I2054" s="123">
        <v>4.5</v>
      </c>
      <c r="J2054" s="16">
        <v>4</v>
      </c>
    </row>
    <row r="2055" s="27" customFormat="1" ht="51" spans="1:10">
      <c r="A2055" s="9" t="s">
        <v>178</v>
      </c>
      <c r="B2055" s="79">
        <v>250403042</v>
      </c>
      <c r="C2055" s="104" t="s">
        <v>3563</v>
      </c>
      <c r="D2055" s="79" t="s">
        <v>3564</v>
      </c>
      <c r="E2055" s="79"/>
      <c r="F2055" s="9" t="s">
        <v>1613</v>
      </c>
      <c r="G2055" s="79" t="s">
        <v>2203</v>
      </c>
      <c r="H2055" s="9"/>
      <c r="I2055" s="123"/>
      <c r="J2055" s="16"/>
    </row>
    <row r="2056" s="27" customFormat="1" ht="51" spans="1:10">
      <c r="A2056" s="9" t="s">
        <v>178</v>
      </c>
      <c r="B2056" s="79" t="s">
        <v>3565</v>
      </c>
      <c r="C2056" s="104" t="s">
        <v>3566</v>
      </c>
      <c r="D2056" s="79" t="s">
        <v>3564</v>
      </c>
      <c r="E2056" s="79"/>
      <c r="F2056" s="9" t="s">
        <v>1613</v>
      </c>
      <c r="G2056" s="79" t="s">
        <v>2203</v>
      </c>
      <c r="H2056" s="9">
        <v>30</v>
      </c>
      <c r="I2056" s="123">
        <v>27</v>
      </c>
      <c r="J2056" s="16">
        <v>24</v>
      </c>
    </row>
    <row r="2057" s="27" customFormat="1" ht="51" spans="1:10">
      <c r="A2057" s="9" t="s">
        <v>178</v>
      </c>
      <c r="B2057" s="79" t="s">
        <v>3567</v>
      </c>
      <c r="C2057" s="104" t="s">
        <v>3568</v>
      </c>
      <c r="D2057" s="79" t="s">
        <v>3564</v>
      </c>
      <c r="E2057" s="79"/>
      <c r="F2057" s="9" t="s">
        <v>1613</v>
      </c>
      <c r="G2057" s="79" t="s">
        <v>2203</v>
      </c>
      <c r="H2057" s="9">
        <v>50</v>
      </c>
      <c r="I2057" s="123">
        <v>45</v>
      </c>
      <c r="J2057" s="16">
        <v>40</v>
      </c>
    </row>
    <row r="2058" s="27" customFormat="1" ht="51" spans="1:10">
      <c r="A2058" s="9" t="s">
        <v>178</v>
      </c>
      <c r="B2058" s="79" t="s">
        <v>3569</v>
      </c>
      <c r="C2058" s="104" t="s">
        <v>3570</v>
      </c>
      <c r="D2058" s="79" t="s">
        <v>3564</v>
      </c>
      <c r="E2058" s="79"/>
      <c r="F2058" s="9" t="s">
        <v>26</v>
      </c>
      <c r="G2058" s="6"/>
      <c r="H2058" s="16">
        <v>57</v>
      </c>
      <c r="I2058" s="123">
        <v>51.3</v>
      </c>
      <c r="J2058" s="16">
        <v>45.6</v>
      </c>
    </row>
    <row r="2059" s="27" customFormat="1" spans="1:10">
      <c r="A2059" s="9" t="s">
        <v>178</v>
      </c>
      <c r="B2059" s="79">
        <v>250403043</v>
      </c>
      <c r="C2059" s="104" t="s">
        <v>3571</v>
      </c>
      <c r="D2059" s="79"/>
      <c r="E2059" s="79"/>
      <c r="F2059" s="9" t="s">
        <v>1613</v>
      </c>
      <c r="G2059" s="79"/>
      <c r="H2059" s="9"/>
      <c r="I2059" s="123"/>
      <c r="J2059" s="16"/>
    </row>
    <row r="2060" s="27" customFormat="1" ht="34" spans="1:10">
      <c r="A2060" s="9" t="s">
        <v>178</v>
      </c>
      <c r="B2060" s="79" t="s">
        <v>3572</v>
      </c>
      <c r="C2060" s="104" t="s">
        <v>3573</v>
      </c>
      <c r="D2060" s="79"/>
      <c r="E2060" s="79"/>
      <c r="F2060" s="9" t="s">
        <v>1613</v>
      </c>
      <c r="G2060" s="79"/>
      <c r="H2060" s="9">
        <v>6</v>
      </c>
      <c r="I2060" s="123">
        <v>5.4</v>
      </c>
      <c r="J2060" s="16">
        <v>4.8</v>
      </c>
    </row>
    <row r="2061" s="27" customFormat="1" ht="34" spans="1:10">
      <c r="A2061" s="9" t="s">
        <v>178</v>
      </c>
      <c r="B2061" s="79" t="s">
        <v>3574</v>
      </c>
      <c r="C2061" s="104" t="s">
        <v>3575</v>
      </c>
      <c r="D2061" s="79"/>
      <c r="E2061" s="79"/>
      <c r="F2061" s="9" t="s">
        <v>1613</v>
      </c>
      <c r="G2061" s="79"/>
      <c r="H2061" s="9">
        <v>31</v>
      </c>
      <c r="I2061" s="123">
        <v>27.9</v>
      </c>
      <c r="J2061" s="126">
        <v>24.8</v>
      </c>
    </row>
    <row r="2062" s="27" customFormat="1" spans="1:10">
      <c r="A2062" s="9" t="s">
        <v>178</v>
      </c>
      <c r="B2062" s="79">
        <v>250403044</v>
      </c>
      <c r="C2062" s="104" t="s">
        <v>3576</v>
      </c>
      <c r="D2062" s="79"/>
      <c r="E2062" s="79"/>
      <c r="F2062" s="9" t="s">
        <v>1613</v>
      </c>
      <c r="G2062" s="79"/>
      <c r="H2062" s="9">
        <v>14</v>
      </c>
      <c r="I2062" s="123">
        <v>12.6</v>
      </c>
      <c r="J2062" s="16">
        <v>11.2</v>
      </c>
    </row>
    <row r="2063" s="27" customFormat="1" spans="1:10">
      <c r="A2063" s="9" t="s">
        <v>178</v>
      </c>
      <c r="B2063" s="79">
        <v>250403045</v>
      </c>
      <c r="C2063" s="104" t="s">
        <v>3577</v>
      </c>
      <c r="D2063" s="79"/>
      <c r="E2063" s="79"/>
      <c r="F2063" s="9" t="s">
        <v>1613</v>
      </c>
      <c r="G2063" s="79"/>
      <c r="H2063" s="9" t="s">
        <v>318</v>
      </c>
      <c r="I2063" s="124" t="s">
        <v>318</v>
      </c>
      <c r="J2063" s="9" t="s">
        <v>318</v>
      </c>
    </row>
    <row r="2064" s="27" customFormat="1" spans="1:10">
      <c r="A2064" s="9" t="s">
        <v>178</v>
      </c>
      <c r="B2064" s="79">
        <v>250403046</v>
      </c>
      <c r="C2064" s="104" t="s">
        <v>3578</v>
      </c>
      <c r="D2064" s="79"/>
      <c r="E2064" s="79"/>
      <c r="F2064" s="9" t="s">
        <v>1613</v>
      </c>
      <c r="G2064" s="79"/>
      <c r="H2064" s="9" t="s">
        <v>318</v>
      </c>
      <c r="I2064" s="124" t="s">
        <v>318</v>
      </c>
      <c r="J2064" s="9" t="s">
        <v>318</v>
      </c>
    </row>
    <row r="2065" s="27" customFormat="1" spans="1:10">
      <c r="A2065" s="9" t="s">
        <v>178</v>
      </c>
      <c r="B2065" s="79">
        <v>250403047</v>
      </c>
      <c r="C2065" s="104" t="s">
        <v>3579</v>
      </c>
      <c r="D2065" s="79"/>
      <c r="E2065" s="79"/>
      <c r="F2065" s="9" t="s">
        <v>1613</v>
      </c>
      <c r="G2065" s="79"/>
      <c r="H2065" s="9" t="s">
        <v>318</v>
      </c>
      <c r="I2065" s="124" t="s">
        <v>318</v>
      </c>
      <c r="J2065" s="9" t="s">
        <v>318</v>
      </c>
    </row>
    <row r="2066" s="27" customFormat="1" spans="1:10">
      <c r="A2066" s="9" t="s">
        <v>178</v>
      </c>
      <c r="B2066" s="79">
        <v>250403048</v>
      </c>
      <c r="C2066" s="104" t="s">
        <v>3580</v>
      </c>
      <c r="D2066" s="79"/>
      <c r="E2066" s="79"/>
      <c r="F2066" s="9" t="s">
        <v>1613</v>
      </c>
      <c r="G2066" s="79"/>
      <c r="H2066" s="9" t="s">
        <v>318</v>
      </c>
      <c r="I2066" s="124" t="s">
        <v>318</v>
      </c>
      <c r="J2066" s="9" t="s">
        <v>318</v>
      </c>
    </row>
    <row r="2067" s="27" customFormat="1" spans="1:10">
      <c r="A2067" s="9" t="s">
        <v>178</v>
      </c>
      <c r="B2067" s="79">
        <v>250403049</v>
      </c>
      <c r="C2067" s="104" t="s">
        <v>3581</v>
      </c>
      <c r="D2067" s="79"/>
      <c r="E2067" s="79"/>
      <c r="F2067" s="9" t="s">
        <v>1613</v>
      </c>
      <c r="G2067" s="79"/>
      <c r="H2067" s="9" t="s">
        <v>318</v>
      </c>
      <c r="I2067" s="124" t="s">
        <v>318</v>
      </c>
      <c r="J2067" s="9" t="s">
        <v>318</v>
      </c>
    </row>
    <row r="2068" s="27" customFormat="1" spans="1:10">
      <c r="A2068" s="9" t="s">
        <v>178</v>
      </c>
      <c r="B2068" s="79">
        <v>250403050</v>
      </c>
      <c r="C2068" s="104" t="s">
        <v>3582</v>
      </c>
      <c r="D2068" s="79" t="s">
        <v>3383</v>
      </c>
      <c r="E2068" s="79"/>
      <c r="F2068" s="9" t="s">
        <v>1613</v>
      </c>
      <c r="G2068" s="79" t="s">
        <v>2203</v>
      </c>
      <c r="H2068" s="9"/>
      <c r="I2068" s="123"/>
      <c r="J2068" s="16"/>
    </row>
    <row r="2069" s="27" customFormat="1" ht="34" spans="1:10">
      <c r="A2069" s="9" t="s">
        <v>178</v>
      </c>
      <c r="B2069" s="79" t="s">
        <v>3583</v>
      </c>
      <c r="C2069" s="104" t="s">
        <v>3584</v>
      </c>
      <c r="D2069" s="79" t="s">
        <v>3383</v>
      </c>
      <c r="E2069" s="79"/>
      <c r="F2069" s="9" t="s">
        <v>1613</v>
      </c>
      <c r="G2069" s="79" t="s">
        <v>2203</v>
      </c>
      <c r="H2069" s="9">
        <v>47</v>
      </c>
      <c r="I2069" s="123">
        <v>42.3</v>
      </c>
      <c r="J2069" s="16">
        <v>37.6</v>
      </c>
    </row>
    <row r="2070" s="27" customFormat="1" ht="34" spans="1:10">
      <c r="A2070" s="9" t="s">
        <v>178</v>
      </c>
      <c r="B2070" s="79" t="s">
        <v>3585</v>
      </c>
      <c r="C2070" s="165" t="s">
        <v>3586</v>
      </c>
      <c r="D2070" s="79" t="s">
        <v>3383</v>
      </c>
      <c r="E2070" s="79"/>
      <c r="F2070" s="9" t="s">
        <v>1613</v>
      </c>
      <c r="G2070" s="79" t="s">
        <v>2203</v>
      </c>
      <c r="H2070" s="9">
        <v>70</v>
      </c>
      <c r="I2070" s="123">
        <v>63</v>
      </c>
      <c r="J2070" s="16">
        <v>56</v>
      </c>
    </row>
    <row r="2071" s="27" customFormat="1" spans="1:10">
      <c r="A2071" s="9" t="s">
        <v>178</v>
      </c>
      <c r="B2071" s="79">
        <v>250403051</v>
      </c>
      <c r="C2071" s="104" t="s">
        <v>3587</v>
      </c>
      <c r="D2071" s="79"/>
      <c r="E2071" s="79"/>
      <c r="F2071" s="9" t="s">
        <v>1613</v>
      </c>
      <c r="G2071" s="79"/>
      <c r="H2071" s="9">
        <v>60</v>
      </c>
      <c r="I2071" s="123">
        <v>54</v>
      </c>
      <c r="J2071" s="16">
        <v>48</v>
      </c>
    </row>
    <row r="2072" s="27" customFormat="1" spans="1:10">
      <c r="A2072" s="9" t="s">
        <v>178</v>
      </c>
      <c r="B2072" s="79">
        <v>250403052</v>
      </c>
      <c r="C2072" s="104" t="s">
        <v>3588</v>
      </c>
      <c r="D2072" s="79"/>
      <c r="E2072" s="79"/>
      <c r="F2072" s="9" t="s">
        <v>1613</v>
      </c>
      <c r="G2072" s="79"/>
      <c r="H2072" s="9">
        <v>34</v>
      </c>
      <c r="I2072" s="123">
        <v>30.6</v>
      </c>
      <c r="J2072" s="126">
        <v>27.2</v>
      </c>
    </row>
    <row r="2073" s="27" customFormat="1" ht="24" customHeight="1" spans="1:10">
      <c r="A2073" s="9" t="s">
        <v>178</v>
      </c>
      <c r="B2073" s="79">
        <v>250403053</v>
      </c>
      <c r="C2073" s="104" t="s">
        <v>3589</v>
      </c>
      <c r="D2073" s="79"/>
      <c r="E2073" s="79"/>
      <c r="F2073" s="9" t="s">
        <v>1613</v>
      </c>
      <c r="G2073" s="79"/>
      <c r="H2073" s="9"/>
      <c r="I2073" s="123"/>
      <c r="J2073" s="16"/>
    </row>
    <row r="2074" s="27" customFormat="1" ht="34" spans="1:10">
      <c r="A2074" s="9" t="s">
        <v>178</v>
      </c>
      <c r="B2074" s="79" t="s">
        <v>3590</v>
      </c>
      <c r="C2074" s="104" t="s">
        <v>3591</v>
      </c>
      <c r="D2074" s="79"/>
      <c r="E2074" s="79"/>
      <c r="F2074" s="9" t="s">
        <v>1613</v>
      </c>
      <c r="G2074" s="79"/>
      <c r="H2074" s="9">
        <v>32</v>
      </c>
      <c r="I2074" s="123">
        <v>28.8</v>
      </c>
      <c r="J2074" s="126">
        <v>25.6</v>
      </c>
    </row>
    <row r="2075" s="27" customFormat="1" ht="34" spans="1:10">
      <c r="A2075" s="9" t="s">
        <v>178</v>
      </c>
      <c r="B2075" s="79" t="s">
        <v>3592</v>
      </c>
      <c r="C2075" s="104" t="s">
        <v>3593</v>
      </c>
      <c r="D2075" s="79"/>
      <c r="E2075" s="79"/>
      <c r="F2075" s="9" t="s">
        <v>1613</v>
      </c>
      <c r="G2075" s="79"/>
      <c r="H2075" s="9">
        <v>60</v>
      </c>
      <c r="I2075" s="123">
        <v>54</v>
      </c>
      <c r="J2075" s="16">
        <v>48</v>
      </c>
    </row>
    <row r="2076" s="27" customFormat="1" ht="34" spans="1:10">
      <c r="A2076" s="9" t="s">
        <v>178</v>
      </c>
      <c r="B2076" s="79" t="s">
        <v>3594</v>
      </c>
      <c r="C2076" s="104" t="s">
        <v>3595</v>
      </c>
      <c r="D2076" s="79"/>
      <c r="E2076" s="79"/>
      <c r="F2076" s="9" t="s">
        <v>1613</v>
      </c>
      <c r="G2076" s="79"/>
      <c r="H2076" s="9">
        <v>57</v>
      </c>
      <c r="I2076" s="123">
        <v>51.3</v>
      </c>
      <c r="J2076" s="16">
        <v>45.6</v>
      </c>
    </row>
    <row r="2077" s="27" customFormat="1" spans="1:10">
      <c r="A2077" s="9" t="s">
        <v>178</v>
      </c>
      <c r="B2077" s="79">
        <v>250403054</v>
      </c>
      <c r="C2077" s="104" t="s">
        <v>3596</v>
      </c>
      <c r="D2077" s="79"/>
      <c r="E2077" s="79"/>
      <c r="F2077" s="9" t="s">
        <v>1613</v>
      </c>
      <c r="G2077" s="79"/>
      <c r="H2077" s="9">
        <v>9</v>
      </c>
      <c r="I2077" s="123">
        <v>8.1</v>
      </c>
      <c r="J2077" s="126">
        <v>7.2</v>
      </c>
    </row>
    <row r="2078" s="27" customFormat="1" spans="1:10">
      <c r="A2078" s="9" t="s">
        <v>178</v>
      </c>
      <c r="B2078" s="79">
        <v>250403055</v>
      </c>
      <c r="C2078" s="104" t="s">
        <v>3597</v>
      </c>
      <c r="D2078" s="79"/>
      <c r="E2078" s="79"/>
      <c r="F2078" s="9" t="s">
        <v>1613</v>
      </c>
      <c r="G2078" s="79"/>
      <c r="H2078" s="118">
        <v>8</v>
      </c>
      <c r="I2078" s="125">
        <v>7.2</v>
      </c>
      <c r="J2078" s="114">
        <v>6.4</v>
      </c>
    </row>
    <row r="2079" s="27" customFormat="1" spans="1:10">
      <c r="A2079" s="9" t="s">
        <v>178</v>
      </c>
      <c r="B2079" s="79">
        <v>250403056</v>
      </c>
      <c r="C2079" s="104" t="s">
        <v>3598</v>
      </c>
      <c r="D2079" s="79"/>
      <c r="E2079" s="79"/>
      <c r="F2079" s="9" t="s">
        <v>1613</v>
      </c>
      <c r="G2079" s="79"/>
      <c r="H2079" s="9">
        <v>15</v>
      </c>
      <c r="I2079" s="123">
        <v>13.5</v>
      </c>
      <c r="J2079" s="16">
        <v>12</v>
      </c>
    </row>
    <row r="2080" s="27" customFormat="1" spans="1:10">
      <c r="A2080" s="9" t="s">
        <v>178</v>
      </c>
      <c r="B2080" s="79">
        <v>250403057</v>
      </c>
      <c r="C2080" s="104" t="s">
        <v>3599</v>
      </c>
      <c r="D2080" s="79"/>
      <c r="E2080" s="79"/>
      <c r="F2080" s="9" t="s">
        <v>1613</v>
      </c>
      <c r="G2080" s="79"/>
      <c r="H2080" s="9" t="s">
        <v>318</v>
      </c>
      <c r="I2080" s="124" t="s">
        <v>318</v>
      </c>
      <c r="J2080" s="9" t="s">
        <v>318</v>
      </c>
    </row>
    <row r="2081" s="27" customFormat="1" spans="1:10">
      <c r="A2081" s="9" t="s">
        <v>178</v>
      </c>
      <c r="B2081" s="79">
        <v>250403058</v>
      </c>
      <c r="C2081" s="104" t="s">
        <v>3600</v>
      </c>
      <c r="D2081" s="79"/>
      <c r="E2081" s="79"/>
      <c r="F2081" s="9" t="s">
        <v>1613</v>
      </c>
      <c r="G2081" s="79"/>
      <c r="H2081" s="9">
        <v>28</v>
      </c>
      <c r="I2081" s="123">
        <v>25.2</v>
      </c>
      <c r="J2081" s="16">
        <v>22.4</v>
      </c>
    </row>
    <row r="2082" s="27" customFormat="1" spans="1:10">
      <c r="A2082" s="9" t="s">
        <v>178</v>
      </c>
      <c r="B2082" s="79">
        <v>250403059</v>
      </c>
      <c r="C2082" s="104" t="s">
        <v>3601</v>
      </c>
      <c r="D2082" s="79" t="s">
        <v>3602</v>
      </c>
      <c r="E2082" s="79"/>
      <c r="F2082" s="9" t="s">
        <v>1613</v>
      </c>
      <c r="G2082" s="79" t="s">
        <v>2203</v>
      </c>
      <c r="H2082" s="9">
        <v>28</v>
      </c>
      <c r="I2082" s="123">
        <v>25.2</v>
      </c>
      <c r="J2082" s="16">
        <v>22.4</v>
      </c>
    </row>
    <row r="2083" s="27" customFormat="1" spans="1:10">
      <c r="A2083" s="9" t="s">
        <v>178</v>
      </c>
      <c r="B2083" s="79">
        <v>250403060</v>
      </c>
      <c r="C2083" s="104" t="s">
        <v>3603</v>
      </c>
      <c r="D2083" s="79"/>
      <c r="E2083" s="79"/>
      <c r="F2083" s="9" t="s">
        <v>1613</v>
      </c>
      <c r="G2083" s="79"/>
      <c r="H2083" s="9">
        <v>29</v>
      </c>
      <c r="I2083" s="123">
        <v>26.1</v>
      </c>
      <c r="J2083" s="16">
        <v>23.2</v>
      </c>
    </row>
    <row r="2084" s="27" customFormat="1" spans="1:10">
      <c r="A2084" s="9" t="s">
        <v>178</v>
      </c>
      <c r="B2084" s="79">
        <v>250403061</v>
      </c>
      <c r="C2084" s="104" t="s">
        <v>3604</v>
      </c>
      <c r="D2084" s="79"/>
      <c r="E2084" s="79"/>
      <c r="F2084" s="9" t="s">
        <v>1613</v>
      </c>
      <c r="G2084" s="79"/>
      <c r="H2084" s="9" t="s">
        <v>318</v>
      </c>
      <c r="I2084" s="124" t="s">
        <v>318</v>
      </c>
      <c r="J2084" s="9" t="s">
        <v>318</v>
      </c>
    </row>
    <row r="2085" s="27" customFormat="1" spans="1:10">
      <c r="A2085" s="9" t="s">
        <v>178</v>
      </c>
      <c r="B2085" s="79">
        <v>250403062</v>
      </c>
      <c r="C2085" s="104" t="s">
        <v>3605</v>
      </c>
      <c r="D2085" s="79"/>
      <c r="E2085" s="79"/>
      <c r="F2085" s="9" t="s">
        <v>1613</v>
      </c>
      <c r="G2085" s="79"/>
      <c r="H2085" s="9" t="s">
        <v>318</v>
      </c>
      <c r="I2085" s="124" t="s">
        <v>318</v>
      </c>
      <c r="J2085" s="9" t="s">
        <v>318</v>
      </c>
    </row>
    <row r="2086" s="27" customFormat="1" spans="1:10">
      <c r="A2086" s="9" t="s">
        <v>178</v>
      </c>
      <c r="B2086" s="79">
        <v>250403063</v>
      </c>
      <c r="C2086" s="104" t="s">
        <v>3606</v>
      </c>
      <c r="D2086" s="79"/>
      <c r="E2086" s="79"/>
      <c r="F2086" s="9" t="s">
        <v>1613</v>
      </c>
      <c r="G2086" s="79" t="s">
        <v>2203</v>
      </c>
      <c r="H2086" s="9" t="s">
        <v>318</v>
      </c>
      <c r="I2086" s="124" t="s">
        <v>318</v>
      </c>
      <c r="J2086" s="9" t="s">
        <v>318</v>
      </c>
    </row>
    <row r="2087" s="27" customFormat="1" spans="1:10">
      <c r="A2087" s="9" t="s">
        <v>178</v>
      </c>
      <c r="B2087" s="79">
        <v>250403064</v>
      </c>
      <c r="C2087" s="104" t="s">
        <v>3607</v>
      </c>
      <c r="D2087" s="79"/>
      <c r="E2087" s="79"/>
      <c r="F2087" s="9" t="s">
        <v>1613</v>
      </c>
      <c r="G2087" s="79" t="s">
        <v>2203</v>
      </c>
      <c r="H2087" s="9" t="s">
        <v>318</v>
      </c>
      <c r="I2087" s="124" t="s">
        <v>318</v>
      </c>
      <c r="J2087" s="9" t="s">
        <v>318</v>
      </c>
    </row>
    <row r="2088" s="27" customFormat="1" ht="34" spans="1:10">
      <c r="A2088" s="9" t="s">
        <v>178</v>
      </c>
      <c r="B2088" s="79">
        <v>250403065</v>
      </c>
      <c r="C2088" s="104" t="s">
        <v>3608</v>
      </c>
      <c r="D2088" s="79"/>
      <c r="E2088" s="79"/>
      <c r="F2088" s="9" t="s">
        <v>1613</v>
      </c>
      <c r="G2088" s="79" t="s">
        <v>3609</v>
      </c>
      <c r="H2088" s="9"/>
      <c r="I2088" s="123"/>
      <c r="J2088" s="16"/>
    </row>
    <row r="2089" s="27" customFormat="1" ht="34" spans="1:10">
      <c r="A2089" s="9" t="s">
        <v>178</v>
      </c>
      <c r="B2089" s="79" t="s">
        <v>3610</v>
      </c>
      <c r="C2089" s="104" t="s">
        <v>3611</v>
      </c>
      <c r="D2089" s="79"/>
      <c r="E2089" s="79"/>
      <c r="F2089" s="9" t="s">
        <v>1613</v>
      </c>
      <c r="G2089" s="79" t="s">
        <v>3609</v>
      </c>
      <c r="H2089" s="9">
        <v>76</v>
      </c>
      <c r="I2089" s="123">
        <v>68.4</v>
      </c>
      <c r="J2089" s="16">
        <v>60.8</v>
      </c>
    </row>
    <row r="2090" s="27" customFormat="1" ht="34" spans="1:10">
      <c r="A2090" s="9" t="s">
        <v>178</v>
      </c>
      <c r="B2090" s="79" t="s">
        <v>3612</v>
      </c>
      <c r="C2090" s="104" t="s">
        <v>3613</v>
      </c>
      <c r="D2090" s="79"/>
      <c r="E2090" s="79"/>
      <c r="F2090" s="9" t="s">
        <v>1613</v>
      </c>
      <c r="G2090" s="79" t="s">
        <v>3609</v>
      </c>
      <c r="H2090" s="9">
        <v>145</v>
      </c>
      <c r="I2090" s="123">
        <v>130.5</v>
      </c>
      <c r="J2090" s="16">
        <v>116</v>
      </c>
    </row>
    <row r="2091" s="27" customFormat="1" spans="1:10">
      <c r="A2091" s="9" t="s">
        <v>178</v>
      </c>
      <c r="B2091" s="79">
        <v>250403066</v>
      </c>
      <c r="C2091" s="104" t="s">
        <v>3614</v>
      </c>
      <c r="D2091" s="79"/>
      <c r="E2091" s="79"/>
      <c r="F2091" s="9" t="s">
        <v>1613</v>
      </c>
      <c r="G2091" s="79"/>
      <c r="H2091" s="9"/>
      <c r="I2091" s="123"/>
      <c r="J2091" s="16"/>
    </row>
    <row r="2092" s="27" customFormat="1" ht="34" spans="1:10">
      <c r="A2092" s="9" t="s">
        <v>178</v>
      </c>
      <c r="B2092" s="104" t="s">
        <v>3615</v>
      </c>
      <c r="C2092" s="104" t="s">
        <v>3616</v>
      </c>
      <c r="D2092" s="79" t="s">
        <v>3617</v>
      </c>
      <c r="E2092" s="79"/>
      <c r="F2092" s="9" t="s">
        <v>1613</v>
      </c>
      <c r="G2092" s="113"/>
      <c r="H2092" s="9">
        <v>160</v>
      </c>
      <c r="I2092" s="123">
        <v>144</v>
      </c>
      <c r="J2092" s="16">
        <v>128</v>
      </c>
    </row>
    <row r="2093" s="27" customFormat="1" ht="36" spans="1:10">
      <c r="A2093" s="9" t="s">
        <v>178</v>
      </c>
      <c r="B2093" s="85" t="s">
        <v>3618</v>
      </c>
      <c r="C2093" s="85" t="s">
        <v>3619</v>
      </c>
      <c r="D2093" s="79"/>
      <c r="E2093" s="79"/>
      <c r="F2093" s="9" t="s">
        <v>26</v>
      </c>
      <c r="G2093" s="6"/>
      <c r="H2093" s="16">
        <v>328</v>
      </c>
      <c r="I2093" s="123">
        <v>295.2</v>
      </c>
      <c r="J2093" s="16">
        <v>262.4</v>
      </c>
    </row>
    <row r="2094" s="27" customFormat="1" ht="34" spans="1:10">
      <c r="A2094" s="9" t="s">
        <v>178</v>
      </c>
      <c r="B2094" s="79" t="s">
        <v>3620</v>
      </c>
      <c r="C2094" s="104" t="s">
        <v>3621</v>
      </c>
      <c r="D2094" s="113"/>
      <c r="E2094" s="79"/>
      <c r="F2094" s="9" t="s">
        <v>1613</v>
      </c>
      <c r="G2094" s="79"/>
      <c r="H2094" s="9">
        <v>320</v>
      </c>
      <c r="I2094" s="123">
        <v>288</v>
      </c>
      <c r="J2094" s="16">
        <v>256</v>
      </c>
    </row>
    <row r="2095" s="27" customFormat="1" ht="34" spans="1:10">
      <c r="A2095" s="9" t="s">
        <v>178</v>
      </c>
      <c r="B2095" s="79" t="s">
        <v>3622</v>
      </c>
      <c r="C2095" s="104" t="s">
        <v>3623</v>
      </c>
      <c r="D2095" s="79"/>
      <c r="E2095" s="79"/>
      <c r="F2095" s="9" t="s">
        <v>1613</v>
      </c>
      <c r="G2095" s="79"/>
      <c r="H2095" s="9">
        <v>256</v>
      </c>
      <c r="I2095" s="123">
        <v>230.4</v>
      </c>
      <c r="J2095" s="16">
        <v>204.8</v>
      </c>
    </row>
    <row r="2096" s="27" customFormat="1" spans="1:10">
      <c r="A2096" s="9" t="s">
        <v>178</v>
      </c>
      <c r="B2096" s="79">
        <v>250403067</v>
      </c>
      <c r="C2096" s="104" t="s">
        <v>3624</v>
      </c>
      <c r="D2096" s="79"/>
      <c r="E2096" s="79"/>
      <c r="F2096" s="9" t="s">
        <v>1613</v>
      </c>
      <c r="G2096" s="79"/>
      <c r="H2096" s="9" t="s">
        <v>318</v>
      </c>
      <c r="I2096" s="124" t="s">
        <v>318</v>
      </c>
      <c r="J2096" s="9" t="s">
        <v>318</v>
      </c>
    </row>
    <row r="2097" s="27" customFormat="1" ht="34" spans="1:10">
      <c r="A2097" s="9" t="s">
        <v>178</v>
      </c>
      <c r="B2097" s="79">
        <v>250403068</v>
      </c>
      <c r="C2097" s="104" t="s">
        <v>3625</v>
      </c>
      <c r="D2097" s="113"/>
      <c r="E2097" s="79"/>
      <c r="F2097" s="9" t="s">
        <v>1613</v>
      </c>
      <c r="G2097" s="113"/>
      <c r="H2097" s="9">
        <v>66</v>
      </c>
      <c r="I2097" s="123">
        <v>59.4</v>
      </c>
      <c r="J2097" s="16">
        <v>52.8</v>
      </c>
    </row>
    <row r="2098" s="27" customFormat="1" ht="34" spans="1:10">
      <c r="A2098" s="9" t="s">
        <v>178</v>
      </c>
      <c r="B2098" s="79" t="s">
        <v>3626</v>
      </c>
      <c r="C2098" s="104" t="s">
        <v>3627</v>
      </c>
      <c r="D2098" s="79"/>
      <c r="E2098" s="79"/>
      <c r="F2098" s="9" t="s">
        <v>1613</v>
      </c>
      <c r="G2098" s="79"/>
      <c r="H2098" s="118">
        <v>161</v>
      </c>
      <c r="I2098" s="125">
        <v>144.9</v>
      </c>
      <c r="J2098" s="114">
        <v>128.8</v>
      </c>
    </row>
    <row r="2099" s="27" customFormat="1" ht="34" spans="1:10">
      <c r="A2099" s="9" t="s">
        <v>178</v>
      </c>
      <c r="B2099" s="79">
        <v>250403069</v>
      </c>
      <c r="C2099" s="104" t="s">
        <v>3628</v>
      </c>
      <c r="D2099" s="113"/>
      <c r="E2099" s="79" t="s">
        <v>3629</v>
      </c>
      <c r="F2099" s="9" t="s">
        <v>1613</v>
      </c>
      <c r="G2099" s="79" t="s">
        <v>3630</v>
      </c>
      <c r="H2099" s="166">
        <v>14.5</v>
      </c>
      <c r="I2099" s="125">
        <v>13.05</v>
      </c>
      <c r="J2099" s="114">
        <v>11.6</v>
      </c>
    </row>
    <row r="2100" s="27" customFormat="1" ht="51" spans="1:10">
      <c r="A2100" s="9" t="s">
        <v>178</v>
      </c>
      <c r="B2100" s="79" t="s">
        <v>3631</v>
      </c>
      <c r="C2100" s="104" t="s">
        <v>3632</v>
      </c>
      <c r="D2100" s="113"/>
      <c r="E2100" s="79" t="s">
        <v>3629</v>
      </c>
      <c r="F2100" s="9" t="s">
        <v>26</v>
      </c>
      <c r="G2100" s="79" t="s">
        <v>3633</v>
      </c>
      <c r="H2100" s="9">
        <v>25</v>
      </c>
      <c r="I2100" s="123">
        <v>25</v>
      </c>
      <c r="J2100" s="16">
        <v>25</v>
      </c>
    </row>
    <row r="2101" s="27" customFormat="1" spans="1:10">
      <c r="A2101" s="9" t="s">
        <v>178</v>
      </c>
      <c r="B2101" s="79">
        <v>250403070</v>
      </c>
      <c r="C2101" s="104" t="s">
        <v>3634</v>
      </c>
      <c r="D2101" s="79"/>
      <c r="E2101" s="79"/>
      <c r="F2101" s="9" t="s">
        <v>1613</v>
      </c>
      <c r="G2101" s="79"/>
      <c r="H2101" s="9">
        <v>100</v>
      </c>
      <c r="I2101" s="123">
        <v>90</v>
      </c>
      <c r="J2101" s="16">
        <v>80</v>
      </c>
    </row>
    <row r="2102" s="27" customFormat="1" spans="1:10">
      <c r="A2102" s="9" t="s">
        <v>178</v>
      </c>
      <c r="B2102" s="79">
        <v>250403071</v>
      </c>
      <c r="C2102" s="104" t="s">
        <v>3635</v>
      </c>
      <c r="D2102" s="79"/>
      <c r="E2102" s="79"/>
      <c r="F2102" s="9" t="s">
        <v>1613</v>
      </c>
      <c r="G2102" s="79"/>
      <c r="H2102" s="118">
        <v>128</v>
      </c>
      <c r="I2102" s="125">
        <v>115.2</v>
      </c>
      <c r="J2102" s="114">
        <v>102.4</v>
      </c>
    </row>
    <row r="2103" s="27" customFormat="1" spans="1:10">
      <c r="A2103" s="9" t="s">
        <v>178</v>
      </c>
      <c r="B2103" s="79">
        <v>250403072</v>
      </c>
      <c r="C2103" s="104" t="s">
        <v>3636</v>
      </c>
      <c r="D2103" s="79"/>
      <c r="E2103" s="79"/>
      <c r="F2103" s="9" t="s">
        <v>1613</v>
      </c>
      <c r="G2103" s="79"/>
      <c r="H2103" s="9"/>
      <c r="I2103" s="123"/>
      <c r="J2103" s="16"/>
    </row>
    <row r="2104" s="27" customFormat="1" ht="34" spans="1:10">
      <c r="A2104" s="9" t="s">
        <v>178</v>
      </c>
      <c r="B2104" s="79" t="s">
        <v>3637</v>
      </c>
      <c r="C2104" s="104" t="s">
        <v>3638</v>
      </c>
      <c r="D2104" s="79"/>
      <c r="E2104" s="79"/>
      <c r="F2104" s="9" t="s">
        <v>1613</v>
      </c>
      <c r="G2104" s="79"/>
      <c r="H2104" s="118">
        <v>151</v>
      </c>
      <c r="I2104" s="125">
        <v>135.9</v>
      </c>
      <c r="J2104" s="114">
        <v>120.8</v>
      </c>
    </row>
    <row r="2105" s="27" customFormat="1" ht="34" spans="1:10">
      <c r="A2105" s="9" t="s">
        <v>178</v>
      </c>
      <c r="B2105" s="79" t="s">
        <v>3639</v>
      </c>
      <c r="C2105" s="104" t="s">
        <v>3640</v>
      </c>
      <c r="D2105" s="79"/>
      <c r="E2105" s="79"/>
      <c r="F2105" s="9" t="s">
        <v>1613</v>
      </c>
      <c r="G2105" s="79"/>
      <c r="H2105" s="118">
        <v>252</v>
      </c>
      <c r="I2105" s="125">
        <v>226.8</v>
      </c>
      <c r="J2105" s="114">
        <v>201.6</v>
      </c>
    </row>
    <row r="2106" s="27" customFormat="1" ht="34" spans="1:10">
      <c r="A2106" s="9" t="s">
        <v>178</v>
      </c>
      <c r="B2106" s="79" t="s">
        <v>3641</v>
      </c>
      <c r="C2106" s="104" t="s">
        <v>3642</v>
      </c>
      <c r="D2106" s="79"/>
      <c r="E2106" s="79"/>
      <c r="F2106" s="9" t="s">
        <v>1613</v>
      </c>
      <c r="G2106" s="79"/>
      <c r="H2106" s="118">
        <v>292</v>
      </c>
      <c r="I2106" s="125">
        <v>262.8</v>
      </c>
      <c r="J2106" s="114">
        <v>233.6</v>
      </c>
    </row>
    <row r="2107" s="27" customFormat="1" ht="34" spans="1:10">
      <c r="A2107" s="9" t="s">
        <v>178</v>
      </c>
      <c r="B2107" s="79">
        <v>250403073</v>
      </c>
      <c r="C2107" s="104" t="s">
        <v>3643</v>
      </c>
      <c r="D2107" s="79"/>
      <c r="E2107" s="79"/>
      <c r="F2107" s="9" t="s">
        <v>1613</v>
      </c>
      <c r="G2107" s="79"/>
      <c r="H2107" s="9">
        <v>128</v>
      </c>
      <c r="I2107" s="123">
        <v>115.2</v>
      </c>
      <c r="J2107" s="16">
        <v>102.4</v>
      </c>
    </row>
    <row r="2108" s="27" customFormat="1" spans="1:10">
      <c r="A2108" s="9" t="s">
        <v>178</v>
      </c>
      <c r="B2108" s="79">
        <v>250403074</v>
      </c>
      <c r="C2108" s="104" t="s">
        <v>3644</v>
      </c>
      <c r="D2108" s="79"/>
      <c r="E2108" s="79"/>
      <c r="F2108" s="9" t="s">
        <v>1613</v>
      </c>
      <c r="G2108" s="79"/>
      <c r="H2108" s="9">
        <v>57</v>
      </c>
      <c r="I2108" s="123">
        <v>51.3</v>
      </c>
      <c r="J2108" s="16">
        <v>45.6</v>
      </c>
    </row>
    <row r="2109" s="27" customFormat="1" spans="1:10">
      <c r="A2109" s="9" t="s">
        <v>178</v>
      </c>
      <c r="B2109" s="79">
        <v>250403075</v>
      </c>
      <c r="C2109" s="104" t="s">
        <v>3645</v>
      </c>
      <c r="D2109" s="79"/>
      <c r="E2109" s="79"/>
      <c r="F2109" s="9" t="s">
        <v>1613</v>
      </c>
      <c r="G2109" s="79"/>
      <c r="H2109" s="9">
        <v>66</v>
      </c>
      <c r="I2109" s="123">
        <v>59.4</v>
      </c>
      <c r="J2109" s="16">
        <v>52.8</v>
      </c>
    </row>
    <row r="2110" s="27" customFormat="1" spans="1:10">
      <c r="A2110" s="9" t="s">
        <v>178</v>
      </c>
      <c r="B2110" s="79">
        <v>250403076</v>
      </c>
      <c r="C2110" s="104" t="s">
        <v>3646</v>
      </c>
      <c r="D2110" s="79"/>
      <c r="E2110" s="79"/>
      <c r="F2110" s="9" t="s">
        <v>1613</v>
      </c>
      <c r="G2110" s="79"/>
      <c r="H2110" s="118">
        <v>54</v>
      </c>
      <c r="I2110" s="125">
        <v>48.6</v>
      </c>
      <c r="J2110" s="114">
        <v>43.2</v>
      </c>
    </row>
    <row r="2111" s="27" customFormat="1" spans="1:10">
      <c r="A2111" s="9" t="s">
        <v>178</v>
      </c>
      <c r="B2111" s="79">
        <v>250403077</v>
      </c>
      <c r="C2111" s="104" t="s">
        <v>3647</v>
      </c>
      <c r="D2111" s="113"/>
      <c r="E2111" s="79"/>
      <c r="F2111" s="9" t="s">
        <v>1613</v>
      </c>
      <c r="G2111" s="79"/>
      <c r="H2111" s="9" t="s">
        <v>318</v>
      </c>
      <c r="I2111" s="124" t="s">
        <v>318</v>
      </c>
      <c r="J2111" s="9" t="s">
        <v>318</v>
      </c>
    </row>
    <row r="2112" s="27" customFormat="1" spans="1:10">
      <c r="A2112" s="9" t="s">
        <v>178</v>
      </c>
      <c r="B2112" s="79" t="s">
        <v>3648</v>
      </c>
      <c r="C2112" s="104" t="s">
        <v>3649</v>
      </c>
      <c r="D2112" s="113"/>
      <c r="E2112" s="79"/>
      <c r="F2112" s="9" t="s">
        <v>1613</v>
      </c>
      <c r="G2112" s="79"/>
      <c r="H2112" s="9" t="s">
        <v>318</v>
      </c>
      <c r="I2112" s="124" t="s">
        <v>318</v>
      </c>
      <c r="J2112" s="9" t="s">
        <v>318</v>
      </c>
    </row>
    <row r="2113" s="27" customFormat="1" spans="1:10">
      <c r="A2113" s="9" t="s">
        <v>178</v>
      </c>
      <c r="B2113" s="79">
        <v>250403078</v>
      </c>
      <c r="C2113" s="104" t="s">
        <v>3650</v>
      </c>
      <c r="D2113" s="79"/>
      <c r="E2113" s="79"/>
      <c r="F2113" s="9" t="s">
        <v>1613</v>
      </c>
      <c r="G2113" s="79"/>
      <c r="H2113" s="9">
        <v>41</v>
      </c>
      <c r="I2113" s="123">
        <v>36.9</v>
      </c>
      <c r="J2113" s="126">
        <v>32.8</v>
      </c>
    </row>
    <row r="2114" s="27" customFormat="1" spans="1:10">
      <c r="A2114" s="9" t="s">
        <v>178</v>
      </c>
      <c r="B2114" s="79">
        <v>250403079</v>
      </c>
      <c r="C2114" s="104" t="s">
        <v>3651</v>
      </c>
      <c r="D2114" s="79"/>
      <c r="E2114" s="79"/>
      <c r="F2114" s="9" t="s">
        <v>1613</v>
      </c>
      <c r="G2114" s="79"/>
      <c r="H2114" s="9">
        <v>200</v>
      </c>
      <c r="I2114" s="123">
        <v>180</v>
      </c>
      <c r="J2114" s="16">
        <v>160</v>
      </c>
    </row>
    <row r="2115" s="27" customFormat="1" spans="1:10">
      <c r="A2115" s="9" t="s">
        <v>178</v>
      </c>
      <c r="B2115" s="79">
        <v>250403080</v>
      </c>
      <c r="C2115" s="104" t="s">
        <v>3652</v>
      </c>
      <c r="D2115" s="79"/>
      <c r="E2115" s="79"/>
      <c r="F2115" s="9" t="s">
        <v>1613</v>
      </c>
      <c r="G2115" s="79"/>
      <c r="H2115" s="9">
        <v>52</v>
      </c>
      <c r="I2115" s="123">
        <v>46.8</v>
      </c>
      <c r="J2115" s="16">
        <v>41.6</v>
      </c>
    </row>
    <row r="2116" s="27" customFormat="1" spans="1:10">
      <c r="A2116" s="9" t="s">
        <v>178</v>
      </c>
      <c r="B2116" s="79">
        <v>250403081</v>
      </c>
      <c r="C2116" s="104" t="s">
        <v>3653</v>
      </c>
      <c r="D2116" s="79"/>
      <c r="E2116" s="79"/>
      <c r="F2116" s="9" t="s">
        <v>1613</v>
      </c>
      <c r="G2116" s="79"/>
      <c r="H2116" s="9">
        <v>55</v>
      </c>
      <c r="I2116" s="123">
        <v>49.5</v>
      </c>
      <c r="J2116" s="16">
        <v>44</v>
      </c>
    </row>
    <row r="2117" s="27" customFormat="1" spans="1:10">
      <c r="A2117" s="9" t="s">
        <v>178</v>
      </c>
      <c r="B2117" s="79" t="s">
        <v>3654</v>
      </c>
      <c r="C2117" s="104" t="s">
        <v>3655</v>
      </c>
      <c r="D2117" s="79"/>
      <c r="E2117" s="79"/>
      <c r="F2117" s="9" t="s">
        <v>26</v>
      </c>
      <c r="G2117" s="79"/>
      <c r="H2117" s="118">
        <v>16</v>
      </c>
      <c r="I2117" s="125">
        <v>14.4</v>
      </c>
      <c r="J2117" s="114">
        <v>12.8</v>
      </c>
    </row>
    <row r="2118" s="27" customFormat="1" ht="51" spans="1:10">
      <c r="A2118" s="9" t="s">
        <v>178</v>
      </c>
      <c r="B2118" s="79" t="s">
        <v>3656</v>
      </c>
      <c r="C2118" s="104" t="s">
        <v>3657</v>
      </c>
      <c r="D2118" s="113"/>
      <c r="E2118" s="79"/>
      <c r="F2118" s="9" t="s">
        <v>26</v>
      </c>
      <c r="G2118" s="79"/>
      <c r="H2118" s="9">
        <v>240</v>
      </c>
      <c r="I2118" s="123">
        <v>216</v>
      </c>
      <c r="J2118" s="16">
        <v>192</v>
      </c>
    </row>
    <row r="2119" s="27" customFormat="1" ht="34" spans="1:10">
      <c r="A2119" s="9" t="s">
        <v>178</v>
      </c>
      <c r="B2119" s="79" t="s">
        <v>3658</v>
      </c>
      <c r="C2119" s="104" t="s">
        <v>3659</v>
      </c>
      <c r="D2119" s="79"/>
      <c r="E2119" s="79"/>
      <c r="F2119" s="9" t="s">
        <v>1613</v>
      </c>
      <c r="G2119" s="79"/>
      <c r="H2119" s="9">
        <v>14</v>
      </c>
      <c r="I2119" s="123">
        <v>12.6</v>
      </c>
      <c r="J2119" s="126">
        <v>11.2</v>
      </c>
    </row>
    <row r="2120" s="27" customFormat="1" spans="1:10">
      <c r="A2120" s="9" t="s">
        <v>178</v>
      </c>
      <c r="B2120" s="79" t="s">
        <v>3660</v>
      </c>
      <c r="C2120" s="104" t="s">
        <v>3661</v>
      </c>
      <c r="D2120" s="79" t="s">
        <v>3346</v>
      </c>
      <c r="E2120" s="79"/>
      <c r="F2120" s="9" t="s">
        <v>1613</v>
      </c>
      <c r="G2120" s="79"/>
      <c r="H2120" s="118">
        <v>102</v>
      </c>
      <c r="I2120" s="125">
        <v>91.8</v>
      </c>
      <c r="J2120" s="114">
        <v>81.6</v>
      </c>
    </row>
    <row r="2121" s="27" customFormat="1" ht="36" spans="1:10">
      <c r="A2121" s="9" t="s">
        <v>178</v>
      </c>
      <c r="B2121" s="79" t="s">
        <v>3662</v>
      </c>
      <c r="C2121" s="85" t="s">
        <v>3663</v>
      </c>
      <c r="D2121" s="86" t="s">
        <v>3664</v>
      </c>
      <c r="E2121" s="79"/>
      <c r="F2121" s="9" t="s">
        <v>26</v>
      </c>
      <c r="G2121" s="79"/>
      <c r="H2121" s="9">
        <v>90</v>
      </c>
      <c r="I2121" s="123">
        <v>81</v>
      </c>
      <c r="J2121" s="126">
        <v>72</v>
      </c>
    </row>
    <row r="2122" s="27" customFormat="1" ht="34" spans="1:10">
      <c r="A2122" s="9" t="s">
        <v>178</v>
      </c>
      <c r="B2122" s="79" t="s">
        <v>3665</v>
      </c>
      <c r="C2122" s="104" t="s">
        <v>3666</v>
      </c>
      <c r="D2122" s="79"/>
      <c r="E2122" s="79"/>
      <c r="F2122" s="9" t="s">
        <v>26</v>
      </c>
      <c r="G2122" s="79"/>
      <c r="H2122" s="9">
        <v>45</v>
      </c>
      <c r="I2122" s="123">
        <v>40.5</v>
      </c>
      <c r="J2122" s="16">
        <v>36</v>
      </c>
    </row>
    <row r="2123" s="27" customFormat="1" ht="34" spans="1:10">
      <c r="A2123" s="9" t="s">
        <v>178</v>
      </c>
      <c r="B2123" s="79" t="s">
        <v>3667</v>
      </c>
      <c r="C2123" s="104" t="s">
        <v>3668</v>
      </c>
      <c r="D2123" s="79"/>
      <c r="E2123" s="79"/>
      <c r="F2123" s="9" t="s">
        <v>26</v>
      </c>
      <c r="G2123" s="79" t="s">
        <v>3669</v>
      </c>
      <c r="H2123" s="9">
        <v>285</v>
      </c>
      <c r="I2123" s="123">
        <v>256.5</v>
      </c>
      <c r="J2123" s="16">
        <v>228</v>
      </c>
    </row>
    <row r="2124" s="27" customFormat="1" spans="1:10">
      <c r="A2124" s="9" t="s">
        <v>178</v>
      </c>
      <c r="B2124" s="79" t="s">
        <v>3670</v>
      </c>
      <c r="C2124" s="104" t="s">
        <v>3671</v>
      </c>
      <c r="D2124" s="79"/>
      <c r="E2124" s="79"/>
      <c r="F2124" s="9"/>
      <c r="G2124" s="79"/>
      <c r="H2124" s="9"/>
      <c r="I2124" s="123"/>
      <c r="J2124" s="16"/>
    </row>
    <row r="2125" s="27" customFormat="1" ht="34" spans="1:10">
      <c r="A2125" s="9" t="s">
        <v>178</v>
      </c>
      <c r="B2125" s="79" t="s">
        <v>3672</v>
      </c>
      <c r="C2125" s="104" t="s">
        <v>3673</v>
      </c>
      <c r="D2125" s="79"/>
      <c r="E2125" s="79"/>
      <c r="F2125" s="9" t="s">
        <v>1613</v>
      </c>
      <c r="G2125" s="79"/>
      <c r="H2125" s="118">
        <v>150</v>
      </c>
      <c r="I2125" s="125">
        <v>135</v>
      </c>
      <c r="J2125" s="114">
        <v>120</v>
      </c>
    </row>
    <row r="2126" s="27" customFormat="1" ht="34" spans="1:10">
      <c r="A2126" s="9" t="s">
        <v>178</v>
      </c>
      <c r="B2126" s="79" t="s">
        <v>3674</v>
      </c>
      <c r="C2126" s="104" t="s">
        <v>3675</v>
      </c>
      <c r="D2126" s="79"/>
      <c r="E2126" s="79"/>
      <c r="F2126" s="9" t="s">
        <v>1613</v>
      </c>
      <c r="G2126" s="79"/>
      <c r="H2126" s="9">
        <v>160</v>
      </c>
      <c r="I2126" s="123">
        <v>144</v>
      </c>
      <c r="J2126" s="16">
        <v>128</v>
      </c>
    </row>
    <row r="2127" s="27" customFormat="1" ht="34" spans="1:10">
      <c r="A2127" s="9" t="s">
        <v>178</v>
      </c>
      <c r="B2127" s="79" t="s">
        <v>3676</v>
      </c>
      <c r="C2127" s="104" t="s">
        <v>3677</v>
      </c>
      <c r="D2127" s="79"/>
      <c r="E2127" s="79"/>
      <c r="F2127" s="9" t="s">
        <v>26</v>
      </c>
      <c r="G2127" s="79"/>
      <c r="H2127" s="9">
        <v>320</v>
      </c>
      <c r="I2127" s="123">
        <v>288</v>
      </c>
      <c r="J2127" s="16">
        <v>256</v>
      </c>
    </row>
    <row r="2128" s="27" customFormat="1" ht="168" spans="1:10">
      <c r="A2128" s="9" t="s">
        <v>178</v>
      </c>
      <c r="B2128" s="79" t="s">
        <v>3678</v>
      </c>
      <c r="C2128" s="104" t="s">
        <v>3679</v>
      </c>
      <c r="D2128" s="79" t="s">
        <v>3680</v>
      </c>
      <c r="E2128" s="79" t="s">
        <v>3681</v>
      </c>
      <c r="F2128" s="9" t="s">
        <v>3682</v>
      </c>
      <c r="G2128" s="79" t="s">
        <v>3683</v>
      </c>
      <c r="H2128" s="9">
        <v>9.5</v>
      </c>
      <c r="I2128" s="124">
        <v>9.5</v>
      </c>
      <c r="J2128" s="9">
        <v>9.5</v>
      </c>
    </row>
    <row r="2129" s="27" customFormat="1" ht="168" spans="1:10">
      <c r="A2129" s="9" t="s">
        <v>178</v>
      </c>
      <c r="B2129" s="79" t="s">
        <v>3684</v>
      </c>
      <c r="C2129" s="104" t="s">
        <v>3685</v>
      </c>
      <c r="D2129" s="79" t="s">
        <v>3680</v>
      </c>
      <c r="E2129" s="167"/>
      <c r="F2129" s="9" t="s">
        <v>3682</v>
      </c>
      <c r="G2129" s="6" t="s">
        <v>3686</v>
      </c>
      <c r="H2129" s="16">
        <v>2.5</v>
      </c>
      <c r="I2129" s="123">
        <v>2.5</v>
      </c>
      <c r="J2129" s="16">
        <v>2.5</v>
      </c>
    </row>
    <row r="2130" s="28" customFormat="1" ht="34" spans="1:10">
      <c r="A2130" s="16" t="s">
        <v>178</v>
      </c>
      <c r="B2130" s="156" t="s">
        <v>3687</v>
      </c>
      <c r="C2130" s="80" t="s">
        <v>3688</v>
      </c>
      <c r="D2130" s="130" t="s">
        <v>3689</v>
      </c>
      <c r="E2130" s="6"/>
      <c r="F2130" s="16" t="s">
        <v>26</v>
      </c>
      <c r="G2130" s="6"/>
      <c r="H2130" s="126">
        <v>400</v>
      </c>
      <c r="I2130" s="123">
        <v>360</v>
      </c>
      <c r="J2130" s="16">
        <v>320</v>
      </c>
    </row>
    <row r="2131" s="28" customFormat="1" ht="101" spans="1:10">
      <c r="A2131" s="16" t="s">
        <v>178</v>
      </c>
      <c r="B2131" s="80" t="s">
        <v>3690</v>
      </c>
      <c r="C2131" s="80" t="s">
        <v>3691</v>
      </c>
      <c r="D2131" s="80" t="s">
        <v>3692</v>
      </c>
      <c r="E2131" s="6" t="s">
        <v>3693</v>
      </c>
      <c r="F2131" s="16" t="s">
        <v>26</v>
      </c>
      <c r="G2131" s="18"/>
      <c r="H2131" s="87">
        <v>2</v>
      </c>
      <c r="I2131" s="92">
        <f t="shared" ref="I2131:I2133" si="0">H2131*0.9</f>
        <v>1.8</v>
      </c>
      <c r="J2131" s="93">
        <f t="shared" ref="J2131:J2133" si="1">0.8*H2131</f>
        <v>1.6</v>
      </c>
    </row>
    <row r="2132" s="28" customFormat="1" ht="34" spans="1:10">
      <c r="A2132" s="16" t="s">
        <v>178</v>
      </c>
      <c r="B2132" s="80" t="s">
        <v>3694</v>
      </c>
      <c r="C2132" s="80" t="s">
        <v>3695</v>
      </c>
      <c r="D2132" s="80" t="s">
        <v>3696</v>
      </c>
      <c r="E2132" s="6"/>
      <c r="F2132" s="16" t="s">
        <v>26</v>
      </c>
      <c r="G2132" s="18"/>
      <c r="H2132" s="87">
        <v>49.68</v>
      </c>
      <c r="I2132" s="170">
        <f t="shared" si="0"/>
        <v>44.712</v>
      </c>
      <c r="J2132" s="166">
        <f t="shared" si="1"/>
        <v>39.744</v>
      </c>
    </row>
    <row r="2133" s="28" customFormat="1" spans="1:10">
      <c r="A2133" s="16" t="s">
        <v>178</v>
      </c>
      <c r="B2133" s="80" t="s">
        <v>3697</v>
      </c>
      <c r="C2133" s="80" t="s">
        <v>3698</v>
      </c>
      <c r="D2133" s="80" t="s">
        <v>3699</v>
      </c>
      <c r="E2133" s="13"/>
      <c r="F2133" s="16" t="s">
        <v>1613</v>
      </c>
      <c r="G2133" s="18"/>
      <c r="H2133" s="87">
        <v>40</v>
      </c>
      <c r="I2133" s="92">
        <f t="shared" si="0"/>
        <v>36</v>
      </c>
      <c r="J2133" s="93">
        <f t="shared" si="1"/>
        <v>32</v>
      </c>
    </row>
    <row r="2134" s="27" customFormat="1" spans="1:10">
      <c r="A2134" s="9"/>
      <c r="B2134" s="79">
        <v>250404</v>
      </c>
      <c r="C2134" s="104" t="s">
        <v>3700</v>
      </c>
      <c r="D2134" s="79"/>
      <c r="E2134" s="79"/>
      <c r="F2134" s="9"/>
      <c r="G2134" s="79"/>
      <c r="H2134" s="9"/>
      <c r="I2134" s="123"/>
      <c r="J2134" s="16"/>
    </row>
    <row r="2135" s="27" customFormat="1" spans="1:10">
      <c r="A2135" s="9" t="s">
        <v>178</v>
      </c>
      <c r="B2135" s="79">
        <v>250404001</v>
      </c>
      <c r="C2135" s="104" t="s">
        <v>3701</v>
      </c>
      <c r="D2135" s="79"/>
      <c r="E2135" s="79"/>
      <c r="F2135" s="9" t="s">
        <v>1613</v>
      </c>
      <c r="G2135" s="79"/>
      <c r="H2135" s="9"/>
      <c r="I2135" s="123"/>
      <c r="J2135" s="16"/>
    </row>
    <row r="2136" s="27" customFormat="1" ht="34" spans="1:10">
      <c r="A2136" s="9" t="s">
        <v>178</v>
      </c>
      <c r="B2136" s="79" t="s">
        <v>3702</v>
      </c>
      <c r="C2136" s="104" t="s">
        <v>3703</v>
      </c>
      <c r="D2136" s="79"/>
      <c r="E2136" s="79"/>
      <c r="F2136" s="9" t="s">
        <v>1613</v>
      </c>
      <c r="G2136" s="79"/>
      <c r="H2136" s="9">
        <v>10</v>
      </c>
      <c r="I2136" s="123">
        <v>9</v>
      </c>
      <c r="J2136" s="16">
        <v>8</v>
      </c>
    </row>
    <row r="2137" s="27" customFormat="1" ht="34" spans="1:10">
      <c r="A2137" s="9" t="s">
        <v>178</v>
      </c>
      <c r="B2137" s="79" t="s">
        <v>3704</v>
      </c>
      <c r="C2137" s="104" t="s">
        <v>3705</v>
      </c>
      <c r="D2137" s="79"/>
      <c r="E2137" s="79"/>
      <c r="F2137" s="9" t="s">
        <v>1613</v>
      </c>
      <c r="G2137" s="79"/>
      <c r="H2137" s="168">
        <v>35</v>
      </c>
      <c r="I2137" s="171">
        <v>31.5</v>
      </c>
      <c r="J2137" s="168">
        <v>28</v>
      </c>
    </row>
    <row r="2138" s="27" customFormat="1" spans="1:10">
      <c r="A2138" s="9" t="s">
        <v>178</v>
      </c>
      <c r="B2138" s="79">
        <v>250404002</v>
      </c>
      <c r="C2138" s="104" t="s">
        <v>3706</v>
      </c>
      <c r="D2138" s="79"/>
      <c r="E2138" s="79"/>
      <c r="F2138" s="9" t="s">
        <v>1613</v>
      </c>
      <c r="G2138" s="79"/>
      <c r="H2138" s="9"/>
      <c r="I2138" s="123"/>
      <c r="J2138" s="16"/>
    </row>
    <row r="2139" s="27" customFormat="1" ht="34" spans="1:10">
      <c r="A2139" s="9" t="s">
        <v>178</v>
      </c>
      <c r="B2139" s="79" t="s">
        <v>3707</v>
      </c>
      <c r="C2139" s="104" t="s">
        <v>3708</v>
      </c>
      <c r="D2139" s="79"/>
      <c r="E2139" s="79"/>
      <c r="F2139" s="9" t="s">
        <v>1613</v>
      </c>
      <c r="G2139" s="79"/>
      <c r="H2139" s="118">
        <v>9.5</v>
      </c>
      <c r="I2139" s="125">
        <v>8.55</v>
      </c>
      <c r="J2139" s="114">
        <v>7.6</v>
      </c>
    </row>
    <row r="2140" s="27" customFormat="1" ht="34" spans="1:10">
      <c r="A2140" s="9" t="s">
        <v>178</v>
      </c>
      <c r="B2140" s="79" t="s">
        <v>3709</v>
      </c>
      <c r="C2140" s="104" t="s">
        <v>3710</v>
      </c>
      <c r="D2140" s="113"/>
      <c r="E2140" s="79"/>
      <c r="F2140" s="9" t="s">
        <v>1613</v>
      </c>
      <c r="G2140" s="79"/>
      <c r="H2140" s="168">
        <v>35</v>
      </c>
      <c r="I2140" s="171">
        <v>31.5</v>
      </c>
      <c r="J2140" s="168">
        <v>28</v>
      </c>
    </row>
    <row r="2141" s="27" customFormat="1" ht="34" spans="1:10">
      <c r="A2141" s="9" t="s">
        <v>178</v>
      </c>
      <c r="B2141" s="79" t="s">
        <v>3711</v>
      </c>
      <c r="C2141" s="104" t="s">
        <v>3712</v>
      </c>
      <c r="D2141" s="79"/>
      <c r="E2141" s="79"/>
      <c r="F2141" s="9" t="s">
        <v>1613</v>
      </c>
      <c r="G2141" s="79"/>
      <c r="H2141" s="168">
        <v>35</v>
      </c>
      <c r="I2141" s="171">
        <v>31.5</v>
      </c>
      <c r="J2141" s="168">
        <v>28</v>
      </c>
    </row>
    <row r="2142" s="27" customFormat="1" spans="1:10">
      <c r="A2142" s="9" t="s">
        <v>178</v>
      </c>
      <c r="B2142" s="79">
        <v>250404003</v>
      </c>
      <c r="C2142" s="104" t="s">
        <v>3713</v>
      </c>
      <c r="D2142" s="79"/>
      <c r="E2142" s="79"/>
      <c r="F2142" s="9" t="s">
        <v>1613</v>
      </c>
      <c r="G2142" s="79"/>
      <c r="H2142" s="9" t="s">
        <v>318</v>
      </c>
      <c r="I2142" s="124" t="s">
        <v>318</v>
      </c>
      <c r="J2142" s="9" t="s">
        <v>318</v>
      </c>
    </row>
    <row r="2143" s="27" customFormat="1" spans="1:10">
      <c r="A2143" s="9" t="s">
        <v>178</v>
      </c>
      <c r="B2143" s="79">
        <v>250404004</v>
      </c>
      <c r="C2143" s="104" t="s">
        <v>3714</v>
      </c>
      <c r="D2143" s="79"/>
      <c r="E2143" s="79"/>
      <c r="F2143" s="9" t="s">
        <v>1613</v>
      </c>
      <c r="G2143" s="79"/>
      <c r="H2143" s="9" t="s">
        <v>318</v>
      </c>
      <c r="I2143" s="124" t="s">
        <v>318</v>
      </c>
      <c r="J2143" s="9" t="s">
        <v>318</v>
      </c>
    </row>
    <row r="2144" s="27" customFormat="1" ht="34" spans="1:10">
      <c r="A2144" s="9" t="s">
        <v>178</v>
      </c>
      <c r="B2144" s="79">
        <v>250404005</v>
      </c>
      <c r="C2144" s="104" t="s">
        <v>3715</v>
      </c>
      <c r="D2144" s="79"/>
      <c r="E2144" s="79"/>
      <c r="F2144" s="9" t="s">
        <v>1613</v>
      </c>
      <c r="G2144" s="79"/>
      <c r="H2144" s="9"/>
      <c r="I2144" s="123"/>
      <c r="J2144" s="16"/>
    </row>
    <row r="2145" s="27" customFormat="1" ht="34" spans="1:10">
      <c r="A2145" s="9" t="s">
        <v>178</v>
      </c>
      <c r="B2145" s="79" t="s">
        <v>3716</v>
      </c>
      <c r="C2145" s="104" t="s">
        <v>3717</v>
      </c>
      <c r="D2145" s="79"/>
      <c r="E2145" s="79"/>
      <c r="F2145" s="9" t="s">
        <v>1613</v>
      </c>
      <c r="G2145" s="79"/>
      <c r="H2145" s="169">
        <v>30</v>
      </c>
      <c r="I2145" s="172">
        <v>27</v>
      </c>
      <c r="J2145" s="169">
        <v>24</v>
      </c>
    </row>
    <row r="2146" s="27" customFormat="1" ht="34" spans="1:10">
      <c r="A2146" s="9" t="s">
        <v>178</v>
      </c>
      <c r="B2146" s="79" t="s">
        <v>3718</v>
      </c>
      <c r="C2146" s="104" t="s">
        <v>3719</v>
      </c>
      <c r="D2146" s="79"/>
      <c r="E2146" s="79"/>
      <c r="F2146" s="9" t="s">
        <v>1613</v>
      </c>
      <c r="G2146" s="79"/>
      <c r="H2146" s="169">
        <v>50</v>
      </c>
      <c r="I2146" s="172">
        <v>45</v>
      </c>
      <c r="J2146" s="169">
        <v>40</v>
      </c>
    </row>
    <row r="2147" s="27" customFormat="1" ht="34" spans="1:10">
      <c r="A2147" s="9" t="s">
        <v>178</v>
      </c>
      <c r="B2147" s="79">
        <v>250404006</v>
      </c>
      <c r="C2147" s="104" t="s">
        <v>3720</v>
      </c>
      <c r="D2147" s="79"/>
      <c r="E2147" s="79"/>
      <c r="F2147" s="9" t="s">
        <v>1613</v>
      </c>
      <c r="G2147" s="79"/>
      <c r="H2147" s="9"/>
      <c r="I2147" s="123"/>
      <c r="J2147" s="16"/>
    </row>
    <row r="2148" s="27" customFormat="1" ht="34" spans="1:10">
      <c r="A2148" s="9" t="s">
        <v>178</v>
      </c>
      <c r="B2148" s="79" t="s">
        <v>3721</v>
      </c>
      <c r="C2148" s="104" t="s">
        <v>3722</v>
      </c>
      <c r="D2148" s="79"/>
      <c r="E2148" s="79"/>
      <c r="F2148" s="9" t="s">
        <v>1613</v>
      </c>
      <c r="G2148" s="79"/>
      <c r="H2148" s="169">
        <v>30</v>
      </c>
      <c r="I2148" s="172">
        <v>27</v>
      </c>
      <c r="J2148" s="169">
        <v>24</v>
      </c>
    </row>
    <row r="2149" s="27" customFormat="1" ht="34" spans="1:10">
      <c r="A2149" s="9" t="s">
        <v>178</v>
      </c>
      <c r="B2149" s="79" t="s">
        <v>3723</v>
      </c>
      <c r="C2149" s="104" t="s">
        <v>3724</v>
      </c>
      <c r="D2149" s="79"/>
      <c r="E2149" s="79"/>
      <c r="F2149" s="9" t="s">
        <v>1613</v>
      </c>
      <c r="G2149" s="79"/>
      <c r="H2149" s="169">
        <v>50</v>
      </c>
      <c r="I2149" s="172">
        <v>45</v>
      </c>
      <c r="J2149" s="169">
        <v>40</v>
      </c>
    </row>
    <row r="2150" s="27" customFormat="1" ht="34" spans="1:10">
      <c r="A2150" s="9" t="s">
        <v>178</v>
      </c>
      <c r="B2150" s="79">
        <v>250404007</v>
      </c>
      <c r="C2150" s="104" t="s">
        <v>3725</v>
      </c>
      <c r="D2150" s="79"/>
      <c r="E2150" s="79"/>
      <c r="F2150" s="9" t="s">
        <v>1613</v>
      </c>
      <c r="G2150" s="113"/>
      <c r="H2150" s="169">
        <v>30</v>
      </c>
      <c r="I2150" s="172">
        <v>27</v>
      </c>
      <c r="J2150" s="169">
        <v>24</v>
      </c>
    </row>
    <row r="2151" s="27" customFormat="1" spans="1:10">
      <c r="A2151" s="9" t="s">
        <v>178</v>
      </c>
      <c r="B2151" s="79">
        <v>250404008</v>
      </c>
      <c r="C2151" s="104" t="s">
        <v>3726</v>
      </c>
      <c r="D2151" s="79"/>
      <c r="E2151" s="79"/>
      <c r="F2151" s="9" t="s">
        <v>1613</v>
      </c>
      <c r="G2151" s="79"/>
      <c r="H2151" s="9"/>
      <c r="I2151" s="123"/>
      <c r="J2151" s="16"/>
    </row>
    <row r="2152" s="27" customFormat="1" ht="34" spans="1:10">
      <c r="A2152" s="9" t="s">
        <v>178</v>
      </c>
      <c r="B2152" s="79" t="s">
        <v>3727</v>
      </c>
      <c r="C2152" s="104" t="s">
        <v>3728</v>
      </c>
      <c r="D2152" s="79"/>
      <c r="E2152" s="79"/>
      <c r="F2152" s="9" t="s">
        <v>1613</v>
      </c>
      <c r="G2152" s="79"/>
      <c r="H2152" s="9">
        <v>48</v>
      </c>
      <c r="I2152" s="123">
        <v>43.2</v>
      </c>
      <c r="J2152" s="16">
        <v>38.4</v>
      </c>
    </row>
    <row r="2153" s="27" customFormat="1" ht="34" spans="1:10">
      <c r="A2153" s="9" t="s">
        <v>178</v>
      </c>
      <c r="B2153" s="79" t="s">
        <v>3729</v>
      </c>
      <c r="C2153" s="104" t="s">
        <v>3730</v>
      </c>
      <c r="D2153" s="79"/>
      <c r="E2153" s="79"/>
      <c r="F2153" s="9" t="s">
        <v>1613</v>
      </c>
      <c r="G2153" s="79"/>
      <c r="H2153" s="9">
        <v>85</v>
      </c>
      <c r="I2153" s="123">
        <v>76.5</v>
      </c>
      <c r="J2153" s="16">
        <v>68</v>
      </c>
    </row>
    <row r="2154" s="27" customFormat="1" ht="34" spans="1:10">
      <c r="A2154" s="9" t="s">
        <v>178</v>
      </c>
      <c r="B2154" s="79">
        <v>250404009</v>
      </c>
      <c r="C2154" s="104" t="s">
        <v>3731</v>
      </c>
      <c r="D2154" s="79"/>
      <c r="E2154" s="79"/>
      <c r="F2154" s="9" t="s">
        <v>1613</v>
      </c>
      <c r="G2154" s="79"/>
      <c r="H2154" s="9"/>
      <c r="I2154" s="123"/>
      <c r="J2154" s="16"/>
    </row>
    <row r="2155" s="27" customFormat="1" ht="34" spans="1:10">
      <c r="A2155" s="9" t="s">
        <v>178</v>
      </c>
      <c r="B2155" s="79" t="s">
        <v>3732</v>
      </c>
      <c r="C2155" s="104" t="s">
        <v>3733</v>
      </c>
      <c r="D2155" s="79"/>
      <c r="E2155" s="79"/>
      <c r="F2155" s="9" t="s">
        <v>1613</v>
      </c>
      <c r="G2155" s="79"/>
      <c r="H2155" s="9">
        <v>28</v>
      </c>
      <c r="I2155" s="123">
        <v>25.2</v>
      </c>
      <c r="J2155" s="16">
        <v>22.4</v>
      </c>
    </row>
    <row r="2156" s="27" customFormat="1" ht="34" spans="1:10">
      <c r="A2156" s="9" t="s">
        <v>178</v>
      </c>
      <c r="B2156" s="79" t="s">
        <v>3734</v>
      </c>
      <c r="C2156" s="104" t="s">
        <v>3735</v>
      </c>
      <c r="D2156" s="79"/>
      <c r="E2156" s="79"/>
      <c r="F2156" s="9" t="s">
        <v>1613</v>
      </c>
      <c r="G2156" s="79"/>
      <c r="H2156" s="169">
        <v>50</v>
      </c>
      <c r="I2156" s="172">
        <v>45</v>
      </c>
      <c r="J2156" s="169">
        <v>40</v>
      </c>
    </row>
    <row r="2157" s="27" customFormat="1" ht="34" spans="1:10">
      <c r="A2157" s="9" t="s">
        <v>178</v>
      </c>
      <c r="B2157" s="79">
        <v>250404010</v>
      </c>
      <c r="C2157" s="104" t="s">
        <v>3736</v>
      </c>
      <c r="D2157" s="79"/>
      <c r="E2157" s="79"/>
      <c r="F2157" s="9" t="s">
        <v>1613</v>
      </c>
      <c r="G2157" s="79"/>
      <c r="H2157" s="9"/>
      <c r="I2157" s="123"/>
      <c r="J2157" s="16"/>
    </row>
    <row r="2158" s="27" customFormat="1" ht="51" spans="1:10">
      <c r="A2158" s="9" t="s">
        <v>178</v>
      </c>
      <c r="B2158" s="79" t="s">
        <v>3737</v>
      </c>
      <c r="C2158" s="104" t="s">
        <v>3738</v>
      </c>
      <c r="D2158" s="79"/>
      <c r="E2158" s="79"/>
      <c r="F2158" s="9" t="s">
        <v>1613</v>
      </c>
      <c r="G2158" s="79"/>
      <c r="H2158" s="169">
        <v>30</v>
      </c>
      <c r="I2158" s="172">
        <v>27</v>
      </c>
      <c r="J2158" s="169">
        <v>24</v>
      </c>
    </row>
    <row r="2159" s="27" customFormat="1" ht="34" spans="1:10">
      <c r="A2159" s="9" t="s">
        <v>178</v>
      </c>
      <c r="B2159" s="79" t="s">
        <v>3739</v>
      </c>
      <c r="C2159" s="80" t="s">
        <v>3740</v>
      </c>
      <c r="D2159" s="79"/>
      <c r="E2159" s="79"/>
      <c r="F2159" s="9" t="s">
        <v>1613</v>
      </c>
      <c r="G2159" s="79"/>
      <c r="H2159" s="169">
        <v>30</v>
      </c>
      <c r="I2159" s="172">
        <v>27</v>
      </c>
      <c r="J2159" s="169">
        <v>24</v>
      </c>
    </row>
    <row r="2160" s="27" customFormat="1" ht="34" spans="1:10">
      <c r="A2160" s="9" t="s">
        <v>178</v>
      </c>
      <c r="B2160" s="79" t="s">
        <v>3741</v>
      </c>
      <c r="C2160" s="80" t="s">
        <v>3742</v>
      </c>
      <c r="D2160" s="79"/>
      <c r="E2160" s="79"/>
      <c r="F2160" s="9" t="s">
        <v>1613</v>
      </c>
      <c r="G2160" s="79"/>
      <c r="H2160" s="169">
        <v>30</v>
      </c>
      <c r="I2160" s="172">
        <v>27</v>
      </c>
      <c r="J2160" s="169">
        <v>24</v>
      </c>
    </row>
    <row r="2161" s="27" customFormat="1" ht="34" spans="1:10">
      <c r="A2161" s="9" t="s">
        <v>178</v>
      </c>
      <c r="B2161" s="79" t="s">
        <v>3743</v>
      </c>
      <c r="C2161" s="104" t="s">
        <v>3744</v>
      </c>
      <c r="D2161" s="79"/>
      <c r="E2161" s="79"/>
      <c r="F2161" s="9" t="s">
        <v>1613</v>
      </c>
      <c r="G2161" s="79"/>
      <c r="H2161" s="169">
        <v>50</v>
      </c>
      <c r="I2161" s="172">
        <v>45</v>
      </c>
      <c r="J2161" s="169">
        <v>40</v>
      </c>
    </row>
    <row r="2162" s="27" customFormat="1" ht="34" spans="1:10">
      <c r="A2162" s="9" t="s">
        <v>178</v>
      </c>
      <c r="B2162" s="79" t="s">
        <v>3745</v>
      </c>
      <c r="C2162" s="80" t="s">
        <v>3746</v>
      </c>
      <c r="D2162" s="79"/>
      <c r="E2162" s="79"/>
      <c r="F2162" s="9" t="s">
        <v>1613</v>
      </c>
      <c r="G2162" s="79"/>
      <c r="H2162" s="169">
        <v>50</v>
      </c>
      <c r="I2162" s="172">
        <v>45</v>
      </c>
      <c r="J2162" s="169">
        <v>40</v>
      </c>
    </row>
    <row r="2163" s="27" customFormat="1" ht="34" spans="1:10">
      <c r="A2163" s="9" t="s">
        <v>178</v>
      </c>
      <c r="B2163" s="79" t="s">
        <v>3747</v>
      </c>
      <c r="C2163" s="80" t="s">
        <v>3748</v>
      </c>
      <c r="D2163" s="79"/>
      <c r="E2163" s="79"/>
      <c r="F2163" s="9" t="s">
        <v>1613</v>
      </c>
      <c r="G2163" s="79"/>
      <c r="H2163" s="169">
        <v>50</v>
      </c>
      <c r="I2163" s="172">
        <v>45</v>
      </c>
      <c r="J2163" s="169">
        <v>40</v>
      </c>
    </row>
    <row r="2164" s="27" customFormat="1" spans="1:10">
      <c r="A2164" s="9" t="s">
        <v>178</v>
      </c>
      <c r="B2164" s="79">
        <v>250404011</v>
      </c>
      <c r="C2164" s="104" t="s">
        <v>3749</v>
      </c>
      <c r="D2164" s="6"/>
      <c r="E2164" s="79"/>
      <c r="F2164" s="9" t="s">
        <v>1613</v>
      </c>
      <c r="G2164" s="79"/>
      <c r="H2164" s="9"/>
      <c r="I2164" s="123"/>
      <c r="J2164" s="16"/>
    </row>
    <row r="2165" s="27" customFormat="1" ht="68" spans="1:10">
      <c r="A2165" s="9" t="s">
        <v>178</v>
      </c>
      <c r="B2165" s="79" t="s">
        <v>3750</v>
      </c>
      <c r="C2165" s="104" t="s">
        <v>3751</v>
      </c>
      <c r="D2165" s="79" t="s">
        <v>3752</v>
      </c>
      <c r="E2165" s="79"/>
      <c r="F2165" s="9" t="s">
        <v>3753</v>
      </c>
      <c r="G2165" s="79" t="s">
        <v>2203</v>
      </c>
      <c r="H2165" s="168">
        <v>30</v>
      </c>
      <c r="I2165" s="171">
        <v>27</v>
      </c>
      <c r="J2165" s="168">
        <v>24</v>
      </c>
    </row>
    <row r="2166" s="27" customFormat="1" ht="68" spans="1:10">
      <c r="A2166" s="9" t="s">
        <v>178</v>
      </c>
      <c r="B2166" s="79" t="s">
        <v>3754</v>
      </c>
      <c r="C2166" s="104" t="s">
        <v>3755</v>
      </c>
      <c r="D2166" s="79" t="s">
        <v>3752</v>
      </c>
      <c r="E2166" s="79"/>
      <c r="F2166" s="9" t="s">
        <v>3753</v>
      </c>
      <c r="G2166" s="79" t="s">
        <v>2203</v>
      </c>
      <c r="H2166" s="168">
        <v>50</v>
      </c>
      <c r="I2166" s="171">
        <v>45</v>
      </c>
      <c r="J2166" s="168">
        <v>40</v>
      </c>
    </row>
    <row r="2167" s="27" customFormat="1" ht="152" spans="1:10">
      <c r="A2167" s="9" t="s">
        <v>178</v>
      </c>
      <c r="B2167" s="79" t="s">
        <v>3756</v>
      </c>
      <c r="C2167" s="104" t="s">
        <v>3757</v>
      </c>
      <c r="D2167" s="79" t="s">
        <v>3758</v>
      </c>
      <c r="E2167" s="79"/>
      <c r="F2167" s="9" t="s">
        <v>26</v>
      </c>
      <c r="G2167" s="79"/>
      <c r="H2167" s="9">
        <v>228</v>
      </c>
      <c r="I2167" s="123">
        <v>205.2</v>
      </c>
      <c r="J2167" s="16">
        <v>182.4</v>
      </c>
    </row>
    <row r="2168" s="27" customFormat="1" ht="34" spans="1:10">
      <c r="A2168" s="9" t="s">
        <v>178</v>
      </c>
      <c r="B2168" s="79">
        <v>250404012</v>
      </c>
      <c r="C2168" s="104" t="s">
        <v>3759</v>
      </c>
      <c r="D2168" s="79"/>
      <c r="E2168" s="79"/>
      <c r="F2168" s="9" t="s">
        <v>1613</v>
      </c>
      <c r="G2168" s="79"/>
      <c r="H2168" s="9"/>
      <c r="I2168" s="123"/>
      <c r="J2168" s="16"/>
    </row>
    <row r="2169" s="27" customFormat="1" ht="34" spans="1:10">
      <c r="A2169" s="9" t="s">
        <v>178</v>
      </c>
      <c r="B2169" s="79" t="s">
        <v>3760</v>
      </c>
      <c r="C2169" s="104" t="s">
        <v>3761</v>
      </c>
      <c r="D2169" s="79"/>
      <c r="E2169" s="79"/>
      <c r="F2169" s="9" t="s">
        <v>1613</v>
      </c>
      <c r="G2169" s="79"/>
      <c r="H2169" s="169">
        <v>30</v>
      </c>
      <c r="I2169" s="172">
        <v>27</v>
      </c>
      <c r="J2169" s="169">
        <v>24</v>
      </c>
    </row>
    <row r="2170" s="27" customFormat="1" ht="34" spans="1:10">
      <c r="A2170" s="9" t="s">
        <v>178</v>
      </c>
      <c r="B2170" s="79" t="s">
        <v>3762</v>
      </c>
      <c r="C2170" s="104" t="s">
        <v>3763</v>
      </c>
      <c r="D2170" s="79"/>
      <c r="E2170" s="79"/>
      <c r="F2170" s="9" t="s">
        <v>1613</v>
      </c>
      <c r="G2170" s="79"/>
      <c r="H2170" s="169">
        <v>50</v>
      </c>
      <c r="I2170" s="172">
        <v>45</v>
      </c>
      <c r="J2170" s="169">
        <v>40</v>
      </c>
    </row>
    <row r="2171" s="27" customFormat="1" spans="1:10">
      <c r="A2171" s="9" t="s">
        <v>178</v>
      </c>
      <c r="B2171" s="79">
        <v>250404013</v>
      </c>
      <c r="C2171" s="104" t="s">
        <v>3764</v>
      </c>
      <c r="D2171" s="79"/>
      <c r="E2171" s="79"/>
      <c r="F2171" s="9" t="s">
        <v>1613</v>
      </c>
      <c r="G2171" s="79"/>
      <c r="H2171" s="9"/>
      <c r="I2171" s="123"/>
      <c r="J2171" s="16"/>
    </row>
    <row r="2172" s="27" customFormat="1" ht="34" spans="1:10">
      <c r="A2172" s="9" t="s">
        <v>178</v>
      </c>
      <c r="B2172" s="79" t="s">
        <v>3765</v>
      </c>
      <c r="C2172" s="104" t="s">
        <v>3766</v>
      </c>
      <c r="D2172" s="79"/>
      <c r="E2172" s="79"/>
      <c r="F2172" s="9" t="s">
        <v>1613</v>
      </c>
      <c r="G2172" s="79"/>
      <c r="H2172" s="9">
        <v>43</v>
      </c>
      <c r="I2172" s="123">
        <v>38.7</v>
      </c>
      <c r="J2172" s="16">
        <v>34.4</v>
      </c>
    </row>
    <row r="2173" s="27" customFormat="1" ht="34" spans="1:10">
      <c r="A2173" s="9" t="s">
        <v>178</v>
      </c>
      <c r="B2173" s="79" t="s">
        <v>3767</v>
      </c>
      <c r="C2173" s="104" t="s">
        <v>3768</v>
      </c>
      <c r="D2173" s="79"/>
      <c r="E2173" s="79"/>
      <c r="F2173" s="9" t="s">
        <v>1613</v>
      </c>
      <c r="G2173" s="79"/>
      <c r="H2173" s="9">
        <v>68</v>
      </c>
      <c r="I2173" s="123">
        <v>61.2</v>
      </c>
      <c r="J2173" s="16">
        <v>54.4</v>
      </c>
    </row>
    <row r="2174" s="27" customFormat="1" ht="34" spans="1:10">
      <c r="A2174" s="9" t="s">
        <v>178</v>
      </c>
      <c r="B2174" s="79" t="s">
        <v>3769</v>
      </c>
      <c r="C2174" s="104" t="s">
        <v>3770</v>
      </c>
      <c r="D2174" s="79"/>
      <c r="E2174" s="79"/>
      <c r="F2174" s="9" t="s">
        <v>1613</v>
      </c>
      <c r="G2174" s="79"/>
      <c r="H2174" s="9">
        <v>57</v>
      </c>
      <c r="I2174" s="123">
        <v>51.3</v>
      </c>
      <c r="J2174" s="16">
        <v>45.6</v>
      </c>
    </row>
    <row r="2175" s="27" customFormat="1" spans="1:10">
      <c r="A2175" s="9" t="s">
        <v>178</v>
      </c>
      <c r="B2175" s="79">
        <v>250404014</v>
      </c>
      <c r="C2175" s="104" t="s">
        <v>3771</v>
      </c>
      <c r="D2175" s="79" t="s">
        <v>3772</v>
      </c>
      <c r="E2175" s="79"/>
      <c r="F2175" s="9" t="s">
        <v>1613</v>
      </c>
      <c r="G2175" s="79" t="s">
        <v>2203</v>
      </c>
      <c r="H2175" s="9">
        <v>47</v>
      </c>
      <c r="I2175" s="123">
        <v>42.3</v>
      </c>
      <c r="J2175" s="16">
        <v>37.6</v>
      </c>
    </row>
    <row r="2176" s="27" customFormat="1" spans="1:10">
      <c r="A2176" s="9" t="s">
        <v>178</v>
      </c>
      <c r="B2176" s="79">
        <v>250404015</v>
      </c>
      <c r="C2176" s="104" t="s">
        <v>3773</v>
      </c>
      <c r="D2176" s="113"/>
      <c r="E2176" s="79"/>
      <c r="F2176" s="9" t="s">
        <v>1613</v>
      </c>
      <c r="G2176" s="79"/>
      <c r="H2176" s="9">
        <v>23</v>
      </c>
      <c r="I2176" s="123">
        <v>20.7</v>
      </c>
      <c r="J2176" s="16">
        <v>18.4</v>
      </c>
    </row>
    <row r="2177" s="27" customFormat="1" spans="1:10">
      <c r="A2177" s="9" t="s">
        <v>178</v>
      </c>
      <c r="B2177" s="79">
        <v>250404016</v>
      </c>
      <c r="C2177" s="104" t="s">
        <v>3774</v>
      </c>
      <c r="D2177" s="79"/>
      <c r="E2177" s="79"/>
      <c r="F2177" s="9" t="s">
        <v>1613</v>
      </c>
      <c r="G2177" s="79"/>
      <c r="H2177" s="9" t="s">
        <v>318</v>
      </c>
      <c r="I2177" s="124" t="s">
        <v>318</v>
      </c>
      <c r="J2177" s="9" t="s">
        <v>318</v>
      </c>
    </row>
    <row r="2178" s="27" customFormat="1" ht="34" spans="1:10">
      <c r="A2178" s="9" t="s">
        <v>178</v>
      </c>
      <c r="B2178" s="79">
        <v>250404017</v>
      </c>
      <c r="C2178" s="104" t="s">
        <v>3775</v>
      </c>
      <c r="D2178" s="79"/>
      <c r="E2178" s="79"/>
      <c r="F2178" s="9" t="s">
        <v>1613</v>
      </c>
      <c r="G2178" s="79"/>
      <c r="H2178" s="9">
        <v>65</v>
      </c>
      <c r="I2178" s="123">
        <v>58.5</v>
      </c>
      <c r="J2178" s="126">
        <v>52</v>
      </c>
    </row>
    <row r="2179" s="27" customFormat="1" spans="1:10">
      <c r="A2179" s="9" t="s">
        <v>178</v>
      </c>
      <c r="B2179" s="79">
        <v>250404018</v>
      </c>
      <c r="C2179" s="104" t="s">
        <v>3776</v>
      </c>
      <c r="D2179" s="79"/>
      <c r="E2179" s="79"/>
      <c r="F2179" s="9" t="s">
        <v>1613</v>
      </c>
      <c r="G2179" s="79"/>
      <c r="H2179" s="9">
        <v>16</v>
      </c>
      <c r="I2179" s="123">
        <v>14.4</v>
      </c>
      <c r="J2179" s="16">
        <v>12.8</v>
      </c>
    </row>
    <row r="2180" s="27" customFormat="1" spans="1:10">
      <c r="A2180" s="9" t="s">
        <v>178</v>
      </c>
      <c r="B2180" s="79">
        <v>250404019</v>
      </c>
      <c r="C2180" s="104" t="s">
        <v>3777</v>
      </c>
      <c r="D2180" s="79"/>
      <c r="E2180" s="79"/>
      <c r="F2180" s="9" t="s">
        <v>1613</v>
      </c>
      <c r="G2180" s="79"/>
      <c r="H2180" s="9">
        <v>5</v>
      </c>
      <c r="I2180" s="123">
        <v>4.5</v>
      </c>
      <c r="J2180" s="16">
        <v>4</v>
      </c>
    </row>
    <row r="2181" s="27" customFormat="1" ht="34" spans="1:10">
      <c r="A2181" s="9" t="s">
        <v>178</v>
      </c>
      <c r="B2181" s="104" t="s">
        <v>3778</v>
      </c>
      <c r="C2181" s="104" t="s">
        <v>3779</v>
      </c>
      <c r="D2181" s="79" t="s">
        <v>3780</v>
      </c>
      <c r="E2181" s="79"/>
      <c r="F2181" s="9" t="s">
        <v>1613</v>
      </c>
      <c r="G2181" s="79" t="s">
        <v>2203</v>
      </c>
      <c r="H2181" s="9">
        <v>95</v>
      </c>
      <c r="I2181" s="123">
        <v>85.5</v>
      </c>
      <c r="J2181" s="16">
        <v>76</v>
      </c>
    </row>
    <row r="2182" s="27" customFormat="1" ht="34" spans="1:10">
      <c r="A2182" s="9" t="s">
        <v>178</v>
      </c>
      <c r="B2182" s="79">
        <v>250404021</v>
      </c>
      <c r="C2182" s="104" t="s">
        <v>3781</v>
      </c>
      <c r="D2182" s="79"/>
      <c r="E2182" s="79"/>
      <c r="F2182" s="9" t="s">
        <v>1613</v>
      </c>
      <c r="G2182" s="79"/>
      <c r="H2182" s="9">
        <v>98</v>
      </c>
      <c r="I2182" s="123">
        <v>88.2</v>
      </c>
      <c r="J2182" s="16">
        <v>78.4</v>
      </c>
    </row>
    <row r="2183" s="27" customFormat="1" spans="1:10">
      <c r="A2183" s="9" t="s">
        <v>178</v>
      </c>
      <c r="B2183" s="79">
        <v>250404022</v>
      </c>
      <c r="C2183" s="104" t="s">
        <v>3782</v>
      </c>
      <c r="D2183" s="79"/>
      <c r="E2183" s="79"/>
      <c r="F2183" s="9" t="s">
        <v>1613</v>
      </c>
      <c r="G2183" s="79"/>
      <c r="H2183" s="9">
        <v>90</v>
      </c>
      <c r="I2183" s="123">
        <v>81</v>
      </c>
      <c r="J2183" s="16">
        <v>72</v>
      </c>
    </row>
    <row r="2184" s="27" customFormat="1" spans="1:10">
      <c r="A2184" s="9" t="s">
        <v>178</v>
      </c>
      <c r="B2184" s="79">
        <v>250404023</v>
      </c>
      <c r="C2184" s="104" t="s">
        <v>3783</v>
      </c>
      <c r="D2184" s="79"/>
      <c r="E2184" s="79"/>
      <c r="F2184" s="9" t="s">
        <v>1613</v>
      </c>
      <c r="G2184" s="79"/>
      <c r="H2184" s="9">
        <v>130</v>
      </c>
      <c r="I2184" s="123">
        <v>117</v>
      </c>
      <c r="J2184" s="16">
        <v>104</v>
      </c>
    </row>
    <row r="2185" s="27" customFormat="1" ht="34" spans="1:10">
      <c r="A2185" s="9" t="s">
        <v>178</v>
      </c>
      <c r="B2185" s="79">
        <v>250404024</v>
      </c>
      <c r="C2185" s="104" t="s">
        <v>3784</v>
      </c>
      <c r="D2185" s="79"/>
      <c r="E2185" s="79"/>
      <c r="F2185" s="9" t="s">
        <v>1613</v>
      </c>
      <c r="G2185" s="79"/>
      <c r="H2185" s="9" t="s">
        <v>318</v>
      </c>
      <c r="I2185" s="124" t="s">
        <v>318</v>
      </c>
      <c r="J2185" s="9" t="s">
        <v>318</v>
      </c>
    </row>
    <row r="2186" s="27" customFormat="1" spans="1:10">
      <c r="A2186" s="9" t="s">
        <v>178</v>
      </c>
      <c r="B2186" s="79">
        <v>250404025</v>
      </c>
      <c r="C2186" s="104" t="s">
        <v>3785</v>
      </c>
      <c r="D2186" s="79"/>
      <c r="E2186" s="79"/>
      <c r="F2186" s="9" t="s">
        <v>1613</v>
      </c>
      <c r="G2186" s="79"/>
      <c r="H2186" s="9">
        <v>135</v>
      </c>
      <c r="I2186" s="123">
        <v>121.5</v>
      </c>
      <c r="J2186" s="16">
        <v>108</v>
      </c>
    </row>
    <row r="2187" s="27" customFormat="1" spans="1:10">
      <c r="A2187" s="9" t="s">
        <v>178</v>
      </c>
      <c r="B2187" s="79">
        <v>250404026</v>
      </c>
      <c r="C2187" s="104" t="s">
        <v>3786</v>
      </c>
      <c r="D2187" s="79"/>
      <c r="E2187" s="79"/>
      <c r="F2187" s="175"/>
      <c r="G2187" s="79"/>
      <c r="H2187" s="9"/>
      <c r="I2187" s="123"/>
      <c r="J2187" s="16"/>
    </row>
    <row r="2188" s="27" customFormat="1" spans="1:10">
      <c r="A2188" s="9" t="s">
        <v>178</v>
      </c>
      <c r="B2188" s="79" t="s">
        <v>3787</v>
      </c>
      <c r="C2188" s="104" t="s">
        <v>3788</v>
      </c>
      <c r="D2188" s="79"/>
      <c r="E2188" s="79"/>
      <c r="F2188" s="9" t="s">
        <v>1613</v>
      </c>
      <c r="G2188" s="79"/>
      <c r="H2188" s="9">
        <v>33</v>
      </c>
      <c r="I2188" s="123">
        <v>29.7</v>
      </c>
      <c r="J2188" s="16">
        <v>26.4</v>
      </c>
    </row>
    <row r="2189" s="27" customFormat="1" spans="1:10">
      <c r="A2189" s="9" t="s">
        <v>178</v>
      </c>
      <c r="B2189" s="79" t="s">
        <v>3789</v>
      </c>
      <c r="C2189" s="104" t="s">
        <v>3790</v>
      </c>
      <c r="D2189" s="79"/>
      <c r="E2189" s="79"/>
      <c r="F2189" s="9" t="s">
        <v>1613</v>
      </c>
      <c r="G2189" s="79"/>
      <c r="H2189" s="9">
        <v>95</v>
      </c>
      <c r="I2189" s="123">
        <v>85.5</v>
      </c>
      <c r="J2189" s="16">
        <v>76</v>
      </c>
    </row>
    <row r="2190" s="27" customFormat="1" spans="1:10">
      <c r="A2190" s="9" t="s">
        <v>178</v>
      </c>
      <c r="B2190" s="79" t="s">
        <v>3791</v>
      </c>
      <c r="C2190" s="104" t="s">
        <v>3792</v>
      </c>
      <c r="D2190" s="79"/>
      <c r="E2190" s="79"/>
      <c r="F2190" s="9" t="s">
        <v>26</v>
      </c>
      <c r="G2190" s="79"/>
      <c r="H2190" s="9">
        <v>71</v>
      </c>
      <c r="I2190" s="123">
        <v>63.9</v>
      </c>
      <c r="J2190" s="16">
        <v>56.8</v>
      </c>
    </row>
    <row r="2191" s="27" customFormat="1" spans="1:10">
      <c r="A2191" s="9" t="s">
        <v>178</v>
      </c>
      <c r="B2191" s="79" t="s">
        <v>3793</v>
      </c>
      <c r="C2191" s="104" t="s">
        <v>3794</v>
      </c>
      <c r="D2191" s="79"/>
      <c r="E2191" s="79"/>
      <c r="F2191" s="9" t="s">
        <v>26</v>
      </c>
      <c r="G2191" s="79"/>
      <c r="H2191" s="118">
        <v>159</v>
      </c>
      <c r="I2191" s="125">
        <v>143.1</v>
      </c>
      <c r="J2191" s="114">
        <v>127.2</v>
      </c>
    </row>
    <row r="2192" s="27" customFormat="1" ht="18" spans="1:10">
      <c r="A2192" s="9" t="s">
        <v>178</v>
      </c>
      <c r="B2192" s="79" t="s">
        <v>3795</v>
      </c>
      <c r="C2192" s="104" t="s">
        <v>3796</v>
      </c>
      <c r="D2192" s="86" t="s">
        <v>3797</v>
      </c>
      <c r="E2192" s="79"/>
      <c r="F2192" s="9" t="s">
        <v>1613</v>
      </c>
      <c r="G2192" s="79"/>
      <c r="H2192" s="9">
        <v>95</v>
      </c>
      <c r="I2192" s="123">
        <v>85.5</v>
      </c>
      <c r="J2192" s="16">
        <v>76</v>
      </c>
    </row>
    <row r="2193" s="27" customFormat="1" ht="68" spans="1:10">
      <c r="A2193" s="173" t="s">
        <v>178</v>
      </c>
      <c r="B2193" s="174" t="s">
        <v>3798</v>
      </c>
      <c r="C2193" s="63" t="s">
        <v>3799</v>
      </c>
      <c r="D2193" s="63" t="s">
        <v>3800</v>
      </c>
      <c r="E2193" s="176"/>
      <c r="F2193" s="74" t="s">
        <v>1613</v>
      </c>
      <c r="G2193" s="177" t="s">
        <v>2203</v>
      </c>
      <c r="H2193" s="178">
        <v>65</v>
      </c>
      <c r="I2193" s="179">
        <f>H2193*0.9</f>
        <v>58.5</v>
      </c>
      <c r="J2193" s="154">
        <f>0.8*H2193</f>
        <v>52</v>
      </c>
    </row>
    <row r="2194" s="27" customFormat="1" spans="1:10">
      <c r="A2194" s="9" t="s">
        <v>178</v>
      </c>
      <c r="B2194" s="79">
        <v>250405</v>
      </c>
      <c r="C2194" s="104" t="s">
        <v>3801</v>
      </c>
      <c r="D2194" s="79"/>
      <c r="E2194" s="79"/>
      <c r="F2194" s="9"/>
      <c r="G2194" s="79"/>
      <c r="H2194" s="9"/>
      <c r="I2194" s="123"/>
      <c r="J2194" s="16"/>
    </row>
    <row r="2195" s="27" customFormat="1" spans="1:10">
      <c r="A2195" s="9" t="s">
        <v>178</v>
      </c>
      <c r="B2195" s="79">
        <v>250405001</v>
      </c>
      <c r="C2195" s="104" t="s">
        <v>3802</v>
      </c>
      <c r="D2195" s="79"/>
      <c r="E2195" s="79"/>
      <c r="F2195" s="9"/>
      <c r="G2195" s="79"/>
      <c r="H2195" s="9"/>
      <c r="I2195" s="123"/>
      <c r="J2195" s="16"/>
    </row>
    <row r="2196" s="27" customFormat="1" spans="1:10">
      <c r="A2196" s="9" t="s">
        <v>178</v>
      </c>
      <c r="B2196" s="79" t="s">
        <v>3803</v>
      </c>
      <c r="C2196" s="104" t="s">
        <v>3804</v>
      </c>
      <c r="D2196" s="79"/>
      <c r="E2196" s="79"/>
      <c r="F2196" s="9" t="s">
        <v>1613</v>
      </c>
      <c r="G2196" s="79"/>
      <c r="H2196" s="9">
        <v>20</v>
      </c>
      <c r="I2196" s="123">
        <v>18</v>
      </c>
      <c r="J2196" s="16">
        <v>16</v>
      </c>
    </row>
    <row r="2197" s="27" customFormat="1" spans="1:10">
      <c r="A2197" s="9" t="s">
        <v>178</v>
      </c>
      <c r="B2197" s="79" t="s">
        <v>3805</v>
      </c>
      <c r="C2197" s="104" t="s">
        <v>3806</v>
      </c>
      <c r="D2197" s="79"/>
      <c r="E2197" s="79"/>
      <c r="F2197" s="9" t="s">
        <v>1613</v>
      </c>
      <c r="G2197" s="79"/>
      <c r="H2197" s="9">
        <v>67</v>
      </c>
      <c r="I2197" s="123">
        <v>60.3</v>
      </c>
      <c r="J2197" s="16">
        <v>53.6</v>
      </c>
    </row>
    <row r="2198" s="27" customFormat="1" ht="34" spans="1:10">
      <c r="A2198" s="9" t="s">
        <v>178</v>
      </c>
      <c r="B2198" s="79">
        <v>250405002</v>
      </c>
      <c r="C2198" s="104" t="s">
        <v>3807</v>
      </c>
      <c r="D2198" s="79"/>
      <c r="E2198" s="79"/>
      <c r="F2198" s="9" t="s">
        <v>1613</v>
      </c>
      <c r="G2198" s="113"/>
      <c r="H2198" s="9">
        <v>27</v>
      </c>
      <c r="I2198" s="123">
        <v>24.3</v>
      </c>
      <c r="J2198" s="126">
        <v>21.6</v>
      </c>
    </row>
    <row r="2199" s="27" customFormat="1" ht="34" spans="1:10">
      <c r="A2199" s="9" t="s">
        <v>178</v>
      </c>
      <c r="B2199" s="79">
        <v>250405003</v>
      </c>
      <c r="C2199" s="104" t="s">
        <v>3808</v>
      </c>
      <c r="D2199" s="79"/>
      <c r="E2199" s="79"/>
      <c r="F2199" s="9" t="s">
        <v>1613</v>
      </c>
      <c r="G2199" s="113"/>
      <c r="H2199" s="9">
        <v>25</v>
      </c>
      <c r="I2199" s="123">
        <v>22.5</v>
      </c>
      <c r="J2199" s="126">
        <v>20</v>
      </c>
    </row>
    <row r="2200" s="27" customFormat="1" ht="34" spans="1:10">
      <c r="A2200" s="9" t="s">
        <v>178</v>
      </c>
      <c r="B2200" s="79">
        <v>250405004</v>
      </c>
      <c r="C2200" s="104" t="s">
        <v>3809</v>
      </c>
      <c r="D2200" s="79" t="s">
        <v>3810</v>
      </c>
      <c r="E2200" s="79"/>
      <c r="F2200" s="9" t="s">
        <v>1613</v>
      </c>
      <c r="G2200" s="79" t="s">
        <v>3480</v>
      </c>
      <c r="H2200" s="9">
        <v>28</v>
      </c>
      <c r="I2200" s="123">
        <v>25.2</v>
      </c>
      <c r="J2200" s="16">
        <v>22.4</v>
      </c>
    </row>
    <row r="2201" s="27" customFormat="1" ht="34" spans="1:10">
      <c r="A2201" s="9" t="s">
        <v>178</v>
      </c>
      <c r="B2201" s="79">
        <v>250405005</v>
      </c>
      <c r="C2201" s="104" t="s">
        <v>3811</v>
      </c>
      <c r="D2201" s="79" t="s">
        <v>3812</v>
      </c>
      <c r="E2201" s="79"/>
      <c r="F2201" s="9" t="s">
        <v>1613</v>
      </c>
      <c r="G2201" s="79" t="s">
        <v>3480</v>
      </c>
      <c r="H2201" s="9">
        <v>85</v>
      </c>
      <c r="I2201" s="123">
        <v>76.5</v>
      </c>
      <c r="J2201" s="16">
        <v>68</v>
      </c>
    </row>
    <row r="2202" s="27" customFormat="1" ht="34" spans="1:10">
      <c r="A2202" s="9" t="s">
        <v>178</v>
      </c>
      <c r="B2202" s="79">
        <v>250405006</v>
      </c>
      <c r="C2202" s="104" t="s">
        <v>3813</v>
      </c>
      <c r="D2202" s="79"/>
      <c r="E2202" s="79"/>
      <c r="F2202" s="9" t="s">
        <v>1613</v>
      </c>
      <c r="G2202" s="113"/>
      <c r="H2202" s="9">
        <v>30</v>
      </c>
      <c r="I2202" s="123">
        <v>27</v>
      </c>
      <c r="J2202" s="16">
        <v>24</v>
      </c>
    </row>
    <row r="2203" s="27" customFormat="1" ht="34" spans="1:10">
      <c r="A2203" s="9" t="s">
        <v>178</v>
      </c>
      <c r="B2203" s="79">
        <v>250405007</v>
      </c>
      <c r="C2203" s="104" t="s">
        <v>3814</v>
      </c>
      <c r="D2203" s="79"/>
      <c r="E2203" s="79"/>
      <c r="F2203" s="9" t="s">
        <v>1613</v>
      </c>
      <c r="G2203" s="113"/>
      <c r="H2203" s="9">
        <v>10</v>
      </c>
      <c r="I2203" s="123">
        <v>9</v>
      </c>
      <c r="J2203" s="16">
        <v>8</v>
      </c>
    </row>
    <row r="2204" s="27" customFormat="1" spans="1:10">
      <c r="A2204" s="9" t="s">
        <v>178</v>
      </c>
      <c r="B2204" s="79">
        <v>250405008</v>
      </c>
      <c r="C2204" s="104" t="s">
        <v>3815</v>
      </c>
      <c r="D2204" s="79"/>
      <c r="E2204" s="79"/>
      <c r="F2204" s="9" t="s">
        <v>1613</v>
      </c>
      <c r="G2204" s="79"/>
      <c r="H2204" s="9">
        <v>33</v>
      </c>
      <c r="I2204" s="123">
        <v>29.7</v>
      </c>
      <c r="J2204" s="16">
        <v>26.4</v>
      </c>
    </row>
    <row r="2205" s="27" customFormat="1" spans="1:10">
      <c r="A2205" s="9" t="s">
        <v>178</v>
      </c>
      <c r="B2205" s="79">
        <v>250405009</v>
      </c>
      <c r="C2205" s="104" t="s">
        <v>3816</v>
      </c>
      <c r="D2205" s="79"/>
      <c r="E2205" s="79"/>
      <c r="F2205" s="9" t="s">
        <v>1613</v>
      </c>
      <c r="G2205" s="79"/>
      <c r="H2205" s="9">
        <v>33</v>
      </c>
      <c r="I2205" s="123">
        <v>29.7</v>
      </c>
      <c r="J2205" s="16">
        <v>26.4</v>
      </c>
    </row>
    <row r="2206" s="27" customFormat="1" spans="1:10">
      <c r="A2206" s="9"/>
      <c r="B2206" s="79">
        <v>2505</v>
      </c>
      <c r="C2206" s="104" t="s">
        <v>3817</v>
      </c>
      <c r="D2206" s="79"/>
      <c r="E2206" s="79"/>
      <c r="F2206" s="9"/>
      <c r="G2206" s="79"/>
      <c r="H2206" s="9"/>
      <c r="I2206" s="123"/>
      <c r="J2206" s="16"/>
    </row>
    <row r="2207" s="27" customFormat="1" ht="34" spans="1:10">
      <c r="A2207" s="9"/>
      <c r="B2207" s="79">
        <v>250501</v>
      </c>
      <c r="C2207" s="104" t="s">
        <v>3818</v>
      </c>
      <c r="D2207" s="79"/>
      <c r="E2207" s="79"/>
      <c r="F2207" s="9"/>
      <c r="G2207" s="79"/>
      <c r="H2207" s="9"/>
      <c r="I2207" s="123"/>
      <c r="J2207" s="16"/>
    </row>
    <row r="2208" s="27" customFormat="1" spans="1:10">
      <c r="A2208" s="9" t="s">
        <v>178</v>
      </c>
      <c r="B2208" s="79">
        <v>250501001</v>
      </c>
      <c r="C2208" s="104" t="s">
        <v>3819</v>
      </c>
      <c r="D2208" s="113"/>
      <c r="E2208" s="79"/>
      <c r="F2208" s="9" t="s">
        <v>1613</v>
      </c>
      <c r="G2208" s="79"/>
      <c r="H2208" s="9">
        <v>8</v>
      </c>
      <c r="I2208" s="123">
        <v>7.2</v>
      </c>
      <c r="J2208" s="16">
        <v>6.4</v>
      </c>
    </row>
    <row r="2209" s="27" customFormat="1" spans="1:10">
      <c r="A2209" s="9" t="s">
        <v>178</v>
      </c>
      <c r="B2209" s="79">
        <v>250501002</v>
      </c>
      <c r="C2209" s="104" t="s">
        <v>3820</v>
      </c>
      <c r="D2209" s="113"/>
      <c r="E2209" s="79"/>
      <c r="F2209" s="9" t="s">
        <v>1613</v>
      </c>
      <c r="G2209" s="113"/>
      <c r="H2209" s="9">
        <v>7.2</v>
      </c>
      <c r="I2209" s="123">
        <v>6.48</v>
      </c>
      <c r="J2209" s="126">
        <v>5.76</v>
      </c>
    </row>
    <row r="2210" s="27" customFormat="1" ht="34" spans="1:10">
      <c r="A2210" s="9" t="s">
        <v>178</v>
      </c>
      <c r="B2210" s="79" t="s">
        <v>3821</v>
      </c>
      <c r="C2210" s="104" t="s">
        <v>3822</v>
      </c>
      <c r="D2210" s="79"/>
      <c r="E2210" s="79"/>
      <c r="F2210" s="9" t="s">
        <v>1613</v>
      </c>
      <c r="G2210" s="79"/>
      <c r="H2210" s="131">
        <v>77</v>
      </c>
      <c r="I2210" s="132">
        <v>69.3</v>
      </c>
      <c r="J2210" s="133">
        <v>61.6</v>
      </c>
    </row>
    <row r="2211" s="27" customFormat="1" spans="1:10">
      <c r="A2211" s="9" t="s">
        <v>178</v>
      </c>
      <c r="B2211" s="79">
        <v>250501003</v>
      </c>
      <c r="C2211" s="104" t="s">
        <v>3823</v>
      </c>
      <c r="D2211" s="79"/>
      <c r="E2211" s="79"/>
      <c r="F2211" s="9" t="s">
        <v>1613</v>
      </c>
      <c r="G2211" s="79"/>
      <c r="H2211" s="9">
        <v>13</v>
      </c>
      <c r="I2211" s="123">
        <v>11.7</v>
      </c>
      <c r="J2211" s="126">
        <v>10.4</v>
      </c>
    </row>
    <row r="2212" s="27" customFormat="1" ht="34" spans="1:10">
      <c r="A2212" s="9" t="s">
        <v>178</v>
      </c>
      <c r="B2212" s="79">
        <v>250501004</v>
      </c>
      <c r="C2212" s="104" t="s">
        <v>3824</v>
      </c>
      <c r="D2212" s="79" t="s">
        <v>3825</v>
      </c>
      <c r="E2212" s="79"/>
      <c r="F2212" s="9" t="s">
        <v>3826</v>
      </c>
      <c r="G2212" s="79" t="s">
        <v>2203</v>
      </c>
      <c r="H2212" s="9">
        <v>9.9</v>
      </c>
      <c r="I2212" s="123">
        <v>8.91</v>
      </c>
      <c r="J2212" s="126">
        <v>7.92</v>
      </c>
    </row>
    <row r="2213" s="27" customFormat="1" spans="1:10">
      <c r="A2213" s="9" t="s">
        <v>178</v>
      </c>
      <c r="B2213" s="79">
        <v>250501005</v>
      </c>
      <c r="C2213" s="104" t="s">
        <v>3827</v>
      </c>
      <c r="D2213" s="79"/>
      <c r="E2213" s="79"/>
      <c r="F2213" s="9" t="s">
        <v>3828</v>
      </c>
      <c r="G2213" s="79"/>
      <c r="H2213" s="9">
        <v>14</v>
      </c>
      <c r="I2213" s="123">
        <v>12.6</v>
      </c>
      <c r="J2213" s="16">
        <v>11.2</v>
      </c>
    </row>
    <row r="2214" s="27" customFormat="1" spans="1:10">
      <c r="A2214" s="9" t="s">
        <v>178</v>
      </c>
      <c r="B2214" s="79">
        <v>250501006</v>
      </c>
      <c r="C2214" s="104" t="s">
        <v>3829</v>
      </c>
      <c r="D2214" s="79"/>
      <c r="E2214" s="79"/>
      <c r="F2214" s="9" t="s">
        <v>1613</v>
      </c>
      <c r="G2214" s="79"/>
      <c r="H2214" s="9">
        <v>43</v>
      </c>
      <c r="I2214" s="123">
        <v>38.7</v>
      </c>
      <c r="J2214" s="16">
        <v>34.4</v>
      </c>
    </row>
    <row r="2215" s="27" customFormat="1" spans="1:10">
      <c r="A2215" s="9" t="s">
        <v>178</v>
      </c>
      <c r="B2215" s="79">
        <v>250501007</v>
      </c>
      <c r="C2215" s="104" t="s">
        <v>3830</v>
      </c>
      <c r="D2215" s="79"/>
      <c r="E2215" s="79"/>
      <c r="F2215" s="9" t="s">
        <v>1613</v>
      </c>
      <c r="G2215" s="79"/>
      <c r="H2215" s="9">
        <v>152</v>
      </c>
      <c r="I2215" s="123">
        <v>136.8</v>
      </c>
      <c r="J2215" s="16">
        <v>121.6</v>
      </c>
    </row>
    <row r="2216" s="27" customFormat="1" ht="34" spans="1:10">
      <c r="A2216" s="9" t="s">
        <v>178</v>
      </c>
      <c r="B2216" s="79">
        <v>250501008</v>
      </c>
      <c r="C2216" s="104" t="s">
        <v>3831</v>
      </c>
      <c r="D2216" s="79"/>
      <c r="E2216" s="79"/>
      <c r="F2216" s="9" t="s">
        <v>1613</v>
      </c>
      <c r="G2216" s="79"/>
      <c r="H2216" s="9">
        <v>30</v>
      </c>
      <c r="I2216" s="123">
        <v>27</v>
      </c>
      <c r="J2216" s="16">
        <v>24</v>
      </c>
    </row>
    <row r="2217" s="27" customFormat="1" spans="1:10">
      <c r="A2217" s="9" t="s">
        <v>178</v>
      </c>
      <c r="B2217" s="79">
        <v>250501009</v>
      </c>
      <c r="C2217" s="104" t="s">
        <v>3832</v>
      </c>
      <c r="D2217" s="79"/>
      <c r="E2217" s="79"/>
      <c r="F2217" s="9" t="s">
        <v>1613</v>
      </c>
      <c r="G2217" s="79"/>
      <c r="H2217" s="9">
        <v>61</v>
      </c>
      <c r="I2217" s="123">
        <v>54.9</v>
      </c>
      <c r="J2217" s="126">
        <v>48.8</v>
      </c>
    </row>
    <row r="2218" s="27" customFormat="1" spans="1:10">
      <c r="A2218" s="9" t="s">
        <v>178</v>
      </c>
      <c r="B2218" s="79">
        <v>250501010</v>
      </c>
      <c r="C2218" s="104" t="s">
        <v>3833</v>
      </c>
      <c r="D2218" s="79"/>
      <c r="E2218" s="79"/>
      <c r="F2218" s="9" t="s">
        <v>1613</v>
      </c>
      <c r="G2218" s="79"/>
      <c r="H2218" s="9">
        <v>63</v>
      </c>
      <c r="I2218" s="123">
        <v>56.7</v>
      </c>
      <c r="J2218" s="126">
        <v>50.4</v>
      </c>
    </row>
    <row r="2219" s="27" customFormat="1" spans="1:10">
      <c r="A2219" s="9" t="s">
        <v>178</v>
      </c>
      <c r="B2219" s="79">
        <v>250501011</v>
      </c>
      <c r="C2219" s="104" t="s">
        <v>3834</v>
      </c>
      <c r="D2219" s="79"/>
      <c r="E2219" s="79"/>
      <c r="F2219" s="9" t="s">
        <v>1613</v>
      </c>
      <c r="G2219" s="79"/>
      <c r="H2219" s="9">
        <v>63</v>
      </c>
      <c r="I2219" s="123">
        <v>56.7</v>
      </c>
      <c r="J2219" s="126">
        <v>50.4</v>
      </c>
    </row>
    <row r="2220" s="27" customFormat="1" spans="1:10">
      <c r="A2220" s="9" t="s">
        <v>178</v>
      </c>
      <c r="B2220" s="79">
        <v>250501012</v>
      </c>
      <c r="C2220" s="104" t="s">
        <v>3835</v>
      </c>
      <c r="D2220" s="79"/>
      <c r="E2220" s="79"/>
      <c r="F2220" s="9" t="s">
        <v>1613</v>
      </c>
      <c r="G2220" s="79"/>
      <c r="H2220" s="9">
        <v>63</v>
      </c>
      <c r="I2220" s="123">
        <v>56.7</v>
      </c>
      <c r="J2220" s="126">
        <v>50.4</v>
      </c>
    </row>
    <row r="2221" s="27" customFormat="1" spans="1:10">
      <c r="A2221" s="9" t="s">
        <v>178</v>
      </c>
      <c r="B2221" s="79">
        <v>250501013</v>
      </c>
      <c r="C2221" s="104" t="s">
        <v>3836</v>
      </c>
      <c r="D2221" s="79" t="s">
        <v>3837</v>
      </c>
      <c r="E2221" s="79"/>
      <c r="F2221" s="9" t="s">
        <v>1613</v>
      </c>
      <c r="G2221" s="79"/>
      <c r="H2221" s="131">
        <v>73</v>
      </c>
      <c r="I2221" s="132">
        <v>65.7</v>
      </c>
      <c r="J2221" s="133">
        <v>58.4</v>
      </c>
    </row>
    <row r="2222" s="27" customFormat="1" spans="1:10">
      <c r="A2222" s="9" t="s">
        <v>178</v>
      </c>
      <c r="B2222" s="79">
        <v>250501014</v>
      </c>
      <c r="C2222" s="104" t="s">
        <v>3838</v>
      </c>
      <c r="D2222" s="79" t="s">
        <v>3837</v>
      </c>
      <c r="E2222" s="79"/>
      <c r="F2222" s="9" t="s">
        <v>1613</v>
      </c>
      <c r="G2222" s="79"/>
      <c r="H2222" s="131">
        <v>69</v>
      </c>
      <c r="I2222" s="132">
        <v>62.1</v>
      </c>
      <c r="J2222" s="133">
        <v>55.2</v>
      </c>
    </row>
    <row r="2223" s="27" customFormat="1" spans="1:10">
      <c r="A2223" s="9" t="s">
        <v>178</v>
      </c>
      <c r="B2223" s="79">
        <v>250501015</v>
      </c>
      <c r="C2223" s="104" t="s">
        <v>3839</v>
      </c>
      <c r="D2223" s="79"/>
      <c r="E2223" s="79"/>
      <c r="F2223" s="9" t="s">
        <v>1613</v>
      </c>
      <c r="G2223" s="79"/>
      <c r="H2223" s="9">
        <v>66</v>
      </c>
      <c r="I2223" s="123">
        <v>59.4</v>
      </c>
      <c r="J2223" s="16">
        <v>52.8</v>
      </c>
    </row>
    <row r="2224" s="27" customFormat="1" spans="1:10">
      <c r="A2224" s="9" t="s">
        <v>178</v>
      </c>
      <c r="B2224" s="79">
        <v>250501016</v>
      </c>
      <c r="C2224" s="104" t="s">
        <v>3840</v>
      </c>
      <c r="D2224" s="79" t="s">
        <v>3837</v>
      </c>
      <c r="E2224" s="79"/>
      <c r="F2224" s="9" t="s">
        <v>1613</v>
      </c>
      <c r="G2224" s="79"/>
      <c r="H2224" s="9">
        <v>66</v>
      </c>
      <c r="I2224" s="123">
        <v>59.4</v>
      </c>
      <c r="J2224" s="16">
        <v>52.8</v>
      </c>
    </row>
    <row r="2225" s="27" customFormat="1" spans="1:10">
      <c r="A2225" s="9" t="s">
        <v>178</v>
      </c>
      <c r="B2225" s="79">
        <v>250501017</v>
      </c>
      <c r="C2225" s="104" t="s">
        <v>3841</v>
      </c>
      <c r="D2225" s="79" t="s">
        <v>3837</v>
      </c>
      <c r="E2225" s="79"/>
      <c r="F2225" s="9" t="s">
        <v>1613</v>
      </c>
      <c r="G2225" s="79"/>
      <c r="H2225" s="9">
        <v>66</v>
      </c>
      <c r="I2225" s="123">
        <v>59.4</v>
      </c>
      <c r="J2225" s="16">
        <v>52.8</v>
      </c>
    </row>
    <row r="2226" s="27" customFormat="1" spans="1:10">
      <c r="A2226" s="9" t="s">
        <v>178</v>
      </c>
      <c r="B2226" s="79">
        <v>250501018</v>
      </c>
      <c r="C2226" s="104" t="s">
        <v>3842</v>
      </c>
      <c r="D2226" s="79" t="s">
        <v>3837</v>
      </c>
      <c r="E2226" s="79"/>
      <c r="F2226" s="9" t="s">
        <v>1613</v>
      </c>
      <c r="G2226" s="79"/>
      <c r="H2226" s="9">
        <v>66</v>
      </c>
      <c r="I2226" s="123">
        <v>59.4</v>
      </c>
      <c r="J2226" s="16">
        <v>52.8</v>
      </c>
    </row>
    <row r="2227" s="27" customFormat="1" spans="1:10">
      <c r="A2227" s="9" t="s">
        <v>178</v>
      </c>
      <c r="B2227" s="79">
        <v>250501019</v>
      </c>
      <c r="C2227" s="104" t="s">
        <v>3843</v>
      </c>
      <c r="D2227" s="79" t="s">
        <v>3837</v>
      </c>
      <c r="E2227" s="79"/>
      <c r="F2227" s="9" t="s">
        <v>1613</v>
      </c>
      <c r="G2227" s="79"/>
      <c r="H2227" s="9">
        <v>66</v>
      </c>
      <c r="I2227" s="123">
        <v>59.4</v>
      </c>
      <c r="J2227" s="16">
        <v>52.8</v>
      </c>
    </row>
    <row r="2228" s="27" customFormat="1" spans="1:10">
      <c r="A2228" s="9" t="s">
        <v>178</v>
      </c>
      <c r="B2228" s="79">
        <v>250501020</v>
      </c>
      <c r="C2228" s="104" t="s">
        <v>3844</v>
      </c>
      <c r="D2228" s="79" t="s">
        <v>3837</v>
      </c>
      <c r="E2228" s="79"/>
      <c r="F2228" s="9" t="s">
        <v>1613</v>
      </c>
      <c r="G2228" s="79"/>
      <c r="H2228" s="9">
        <v>66</v>
      </c>
      <c r="I2228" s="123">
        <v>59.4</v>
      </c>
      <c r="J2228" s="16">
        <v>52.8</v>
      </c>
    </row>
    <row r="2229" s="27" customFormat="1" spans="1:10">
      <c r="A2229" s="9" t="s">
        <v>178</v>
      </c>
      <c r="B2229" s="79">
        <v>250501021</v>
      </c>
      <c r="C2229" s="104" t="s">
        <v>3845</v>
      </c>
      <c r="D2229" s="79" t="s">
        <v>3837</v>
      </c>
      <c r="E2229" s="79"/>
      <c r="F2229" s="9" t="s">
        <v>1613</v>
      </c>
      <c r="G2229" s="79"/>
      <c r="H2229" s="9">
        <v>66</v>
      </c>
      <c r="I2229" s="123">
        <v>59.4</v>
      </c>
      <c r="J2229" s="16">
        <v>52.8</v>
      </c>
    </row>
    <row r="2230" s="27" customFormat="1" spans="1:10">
      <c r="A2230" s="9" t="s">
        <v>178</v>
      </c>
      <c r="B2230" s="79">
        <v>250501022</v>
      </c>
      <c r="C2230" s="104" t="s">
        <v>3846</v>
      </c>
      <c r="D2230" s="79"/>
      <c r="E2230" s="79"/>
      <c r="F2230" s="9" t="s">
        <v>1613</v>
      </c>
      <c r="G2230" s="113"/>
      <c r="H2230" s="9">
        <v>59</v>
      </c>
      <c r="I2230" s="123">
        <v>53.1</v>
      </c>
      <c r="J2230" s="126">
        <v>47.2</v>
      </c>
    </row>
    <row r="2231" s="27" customFormat="1" spans="1:10">
      <c r="A2231" s="9" t="s">
        <v>178</v>
      </c>
      <c r="B2231" s="79" t="s">
        <v>3847</v>
      </c>
      <c r="C2231" s="104" t="s">
        <v>3848</v>
      </c>
      <c r="D2231" s="79"/>
      <c r="E2231" s="79"/>
      <c r="F2231" s="9" t="s">
        <v>1613</v>
      </c>
      <c r="G2231" s="79"/>
      <c r="H2231" s="9">
        <v>100</v>
      </c>
      <c r="I2231" s="123">
        <v>90</v>
      </c>
      <c r="J2231" s="126">
        <v>80</v>
      </c>
    </row>
    <row r="2232" s="27" customFormat="1" spans="1:10">
      <c r="A2232" s="9" t="s">
        <v>178</v>
      </c>
      <c r="B2232" s="79">
        <v>250501023</v>
      </c>
      <c r="C2232" s="104" t="s">
        <v>3849</v>
      </c>
      <c r="D2232" s="79" t="s">
        <v>3837</v>
      </c>
      <c r="E2232" s="79"/>
      <c r="F2232" s="9" t="s">
        <v>1613</v>
      </c>
      <c r="G2232" s="79"/>
      <c r="H2232" s="9">
        <v>70</v>
      </c>
      <c r="I2232" s="123">
        <v>63</v>
      </c>
      <c r="J2232" s="16">
        <v>56</v>
      </c>
    </row>
    <row r="2233" s="27" customFormat="1" spans="1:10">
      <c r="A2233" s="9" t="s">
        <v>178</v>
      </c>
      <c r="B2233" s="79">
        <v>250501024</v>
      </c>
      <c r="C2233" s="104" t="s">
        <v>3850</v>
      </c>
      <c r="D2233" s="79"/>
      <c r="E2233" s="79"/>
      <c r="F2233" s="9" t="s">
        <v>1613</v>
      </c>
      <c r="G2233" s="79"/>
      <c r="H2233" s="9">
        <v>66</v>
      </c>
      <c r="I2233" s="123">
        <v>59.4</v>
      </c>
      <c r="J2233" s="16">
        <v>52.8</v>
      </c>
    </row>
    <row r="2234" s="27" customFormat="1" spans="1:10">
      <c r="A2234" s="9" t="s">
        <v>178</v>
      </c>
      <c r="B2234" s="79">
        <v>250501025</v>
      </c>
      <c r="C2234" s="104" t="s">
        <v>3851</v>
      </c>
      <c r="D2234" s="79"/>
      <c r="E2234" s="79"/>
      <c r="F2234" s="9" t="s">
        <v>1613</v>
      </c>
      <c r="G2234" s="79"/>
      <c r="H2234" s="9">
        <v>59</v>
      </c>
      <c r="I2234" s="123">
        <v>53.1</v>
      </c>
      <c r="J2234" s="126">
        <v>47.2</v>
      </c>
    </row>
    <row r="2235" s="27" customFormat="1" spans="1:10">
      <c r="A2235" s="9" t="s">
        <v>178</v>
      </c>
      <c r="B2235" s="79">
        <v>250501026</v>
      </c>
      <c r="C2235" s="104" t="s">
        <v>3852</v>
      </c>
      <c r="D2235" s="113"/>
      <c r="E2235" s="79"/>
      <c r="F2235" s="9" t="s">
        <v>1613</v>
      </c>
      <c r="G2235" s="79"/>
      <c r="H2235" s="9">
        <v>9</v>
      </c>
      <c r="I2235" s="123">
        <v>8.1</v>
      </c>
      <c r="J2235" s="16">
        <v>7.2</v>
      </c>
    </row>
    <row r="2236" s="27" customFormat="1" spans="1:10">
      <c r="A2236" s="9" t="s">
        <v>178</v>
      </c>
      <c r="B2236" s="79">
        <v>250501027</v>
      </c>
      <c r="C2236" s="104" t="s">
        <v>3853</v>
      </c>
      <c r="D2236" s="79"/>
      <c r="E2236" s="79"/>
      <c r="F2236" s="9" t="s">
        <v>1613</v>
      </c>
      <c r="G2236" s="79"/>
      <c r="H2236" s="9">
        <v>59</v>
      </c>
      <c r="I2236" s="123">
        <v>53.1</v>
      </c>
      <c r="J2236" s="126">
        <v>47.2</v>
      </c>
    </row>
    <row r="2237" s="27" customFormat="1" spans="1:10">
      <c r="A2237" s="9" t="s">
        <v>178</v>
      </c>
      <c r="B2237" s="79">
        <v>250501028</v>
      </c>
      <c r="C2237" s="104" t="s">
        <v>3854</v>
      </c>
      <c r="D2237" s="79"/>
      <c r="E2237" s="79"/>
      <c r="F2237" s="9" t="s">
        <v>3828</v>
      </c>
      <c r="G2237" s="79"/>
      <c r="H2237" s="9">
        <v>9</v>
      </c>
      <c r="I2237" s="123">
        <v>8.1</v>
      </c>
      <c r="J2237" s="16">
        <v>7.2</v>
      </c>
    </row>
    <row r="2238" s="27" customFormat="1" spans="1:10">
      <c r="A2238" s="9" t="s">
        <v>178</v>
      </c>
      <c r="B2238" s="79">
        <v>250501029</v>
      </c>
      <c r="C2238" s="104" t="s">
        <v>3855</v>
      </c>
      <c r="D2238" s="79" t="s">
        <v>3837</v>
      </c>
      <c r="E2238" s="79"/>
      <c r="F2238" s="9" t="s">
        <v>3828</v>
      </c>
      <c r="G2238" s="79"/>
      <c r="H2238" s="9">
        <v>66</v>
      </c>
      <c r="I2238" s="123">
        <v>59.4</v>
      </c>
      <c r="J2238" s="16">
        <v>52.8</v>
      </c>
    </row>
    <row r="2239" s="27" customFormat="1" spans="1:10">
      <c r="A2239" s="9" t="s">
        <v>178</v>
      </c>
      <c r="B2239" s="79">
        <v>250501030</v>
      </c>
      <c r="C2239" s="104" t="s">
        <v>3856</v>
      </c>
      <c r="D2239" s="79"/>
      <c r="E2239" s="79"/>
      <c r="F2239" s="9" t="s">
        <v>1613</v>
      </c>
      <c r="G2239" s="79"/>
      <c r="H2239" s="9" t="s">
        <v>318</v>
      </c>
      <c r="I2239" s="124" t="s">
        <v>318</v>
      </c>
      <c r="J2239" s="9" t="s">
        <v>318</v>
      </c>
    </row>
    <row r="2240" s="27" customFormat="1" spans="1:10">
      <c r="A2240" s="9" t="s">
        <v>178</v>
      </c>
      <c r="B2240" s="79" t="s">
        <v>3857</v>
      </c>
      <c r="C2240" s="104" t="s">
        <v>3858</v>
      </c>
      <c r="D2240" s="79"/>
      <c r="E2240" s="79"/>
      <c r="F2240" s="9" t="s">
        <v>1613</v>
      </c>
      <c r="G2240" s="79"/>
      <c r="H2240" s="9" t="s">
        <v>318</v>
      </c>
      <c r="I2240" s="124" t="s">
        <v>318</v>
      </c>
      <c r="J2240" s="9" t="s">
        <v>318</v>
      </c>
    </row>
    <row r="2241" s="27" customFormat="1" spans="1:10">
      <c r="A2241" s="9" t="s">
        <v>178</v>
      </c>
      <c r="B2241" s="79" t="s">
        <v>3859</v>
      </c>
      <c r="C2241" s="104" t="s">
        <v>3860</v>
      </c>
      <c r="D2241" s="79"/>
      <c r="E2241" s="79"/>
      <c r="F2241" s="9" t="s">
        <v>1613</v>
      </c>
      <c r="G2241" s="79"/>
      <c r="H2241" s="9" t="s">
        <v>318</v>
      </c>
      <c r="I2241" s="124" t="s">
        <v>318</v>
      </c>
      <c r="J2241" s="9" t="s">
        <v>318</v>
      </c>
    </row>
    <row r="2242" s="27" customFormat="1" spans="1:10">
      <c r="A2242" s="9" t="s">
        <v>178</v>
      </c>
      <c r="B2242" s="79">
        <v>250501031</v>
      </c>
      <c r="C2242" s="104" t="s">
        <v>3861</v>
      </c>
      <c r="D2242" s="79"/>
      <c r="E2242" s="79"/>
      <c r="F2242" s="9" t="s">
        <v>1613</v>
      </c>
      <c r="G2242" s="79"/>
      <c r="H2242" s="9"/>
      <c r="I2242" s="123"/>
      <c r="J2242" s="16"/>
    </row>
    <row r="2243" s="27" customFormat="1" spans="1:10">
      <c r="A2243" s="9" t="s">
        <v>178</v>
      </c>
      <c r="B2243" s="79" t="s">
        <v>3862</v>
      </c>
      <c r="C2243" s="104" t="s">
        <v>3863</v>
      </c>
      <c r="D2243" s="79"/>
      <c r="E2243" s="79"/>
      <c r="F2243" s="9" t="s">
        <v>1613</v>
      </c>
      <c r="G2243" s="79"/>
      <c r="H2243" s="9">
        <v>70</v>
      </c>
      <c r="I2243" s="123">
        <v>63</v>
      </c>
      <c r="J2243" s="16">
        <v>56</v>
      </c>
    </row>
    <row r="2244" s="27" customFormat="1" spans="1:10">
      <c r="A2244" s="9" t="s">
        <v>178</v>
      </c>
      <c r="B2244" s="79" t="s">
        <v>3864</v>
      </c>
      <c r="C2244" s="104" t="s">
        <v>3865</v>
      </c>
      <c r="D2244" s="79"/>
      <c r="E2244" s="79"/>
      <c r="F2244" s="9" t="s">
        <v>1613</v>
      </c>
      <c r="G2244" s="79"/>
      <c r="H2244" s="9">
        <v>40</v>
      </c>
      <c r="I2244" s="123">
        <v>36</v>
      </c>
      <c r="J2244" s="16">
        <v>32</v>
      </c>
    </row>
    <row r="2245" s="27" customFormat="1" spans="1:10">
      <c r="A2245" s="9" t="s">
        <v>178</v>
      </c>
      <c r="B2245" s="79" t="s">
        <v>3866</v>
      </c>
      <c r="C2245" s="104" t="s">
        <v>3867</v>
      </c>
      <c r="D2245" s="79"/>
      <c r="E2245" s="79"/>
      <c r="F2245" s="9" t="s">
        <v>1613</v>
      </c>
      <c r="G2245" s="79"/>
      <c r="H2245" s="9">
        <v>20</v>
      </c>
      <c r="I2245" s="123">
        <v>18</v>
      </c>
      <c r="J2245" s="16">
        <v>16</v>
      </c>
    </row>
    <row r="2246" s="27" customFormat="1" spans="1:10">
      <c r="A2246" s="9" t="s">
        <v>178</v>
      </c>
      <c r="B2246" s="79" t="s">
        <v>3868</v>
      </c>
      <c r="C2246" s="104" t="s">
        <v>3869</v>
      </c>
      <c r="D2246" s="79"/>
      <c r="E2246" s="79"/>
      <c r="F2246" s="9" t="s">
        <v>1613</v>
      </c>
      <c r="G2246" s="79"/>
      <c r="H2246" s="9">
        <v>66</v>
      </c>
      <c r="I2246" s="123">
        <v>59.4</v>
      </c>
      <c r="J2246" s="16">
        <v>52.8</v>
      </c>
    </row>
    <row r="2247" s="27" customFormat="1" spans="1:10">
      <c r="A2247" s="9" t="s">
        <v>178</v>
      </c>
      <c r="B2247" s="79">
        <v>250501032</v>
      </c>
      <c r="C2247" s="104" t="s">
        <v>3870</v>
      </c>
      <c r="D2247" s="79" t="s">
        <v>3837</v>
      </c>
      <c r="E2247" s="79"/>
      <c r="F2247" s="9" t="s">
        <v>3828</v>
      </c>
      <c r="G2247" s="79"/>
      <c r="H2247" s="9">
        <v>65</v>
      </c>
      <c r="I2247" s="123">
        <v>58.5</v>
      </c>
      <c r="J2247" s="16">
        <v>52</v>
      </c>
    </row>
    <row r="2248" s="27" customFormat="1" spans="1:10">
      <c r="A2248" s="9" t="s">
        <v>178</v>
      </c>
      <c r="B2248" s="79">
        <v>250501033</v>
      </c>
      <c r="C2248" s="104" t="s">
        <v>3871</v>
      </c>
      <c r="D2248" s="79"/>
      <c r="E2248" s="79"/>
      <c r="F2248" s="9" t="s">
        <v>1613</v>
      </c>
      <c r="G2248" s="79"/>
      <c r="H2248" s="9">
        <v>63</v>
      </c>
      <c r="I2248" s="123">
        <v>56.7</v>
      </c>
      <c r="J2248" s="126">
        <v>50.4</v>
      </c>
    </row>
    <row r="2249" s="27" customFormat="1" spans="1:10">
      <c r="A2249" s="9" t="s">
        <v>178</v>
      </c>
      <c r="B2249" s="79">
        <v>250501034</v>
      </c>
      <c r="C2249" s="104" t="s">
        <v>3872</v>
      </c>
      <c r="D2249" s="79"/>
      <c r="E2249" s="79"/>
      <c r="F2249" s="9" t="s">
        <v>1613</v>
      </c>
      <c r="G2249" s="79"/>
      <c r="H2249" s="9">
        <v>104</v>
      </c>
      <c r="I2249" s="123">
        <v>93.6</v>
      </c>
      <c r="J2249" s="126">
        <v>83.2</v>
      </c>
    </row>
    <row r="2250" s="27" customFormat="1" spans="1:10">
      <c r="A2250" s="9" t="s">
        <v>178</v>
      </c>
      <c r="B2250" s="79">
        <v>250501035</v>
      </c>
      <c r="C2250" s="104" t="s">
        <v>3873</v>
      </c>
      <c r="D2250" s="79"/>
      <c r="E2250" s="79"/>
      <c r="F2250" s="9" t="s">
        <v>1613</v>
      </c>
      <c r="G2250" s="79"/>
      <c r="H2250" s="9">
        <v>41</v>
      </c>
      <c r="I2250" s="123">
        <v>36.9</v>
      </c>
      <c r="J2250" s="126">
        <v>32.8</v>
      </c>
    </row>
    <row r="2251" s="27" customFormat="1" spans="1:10">
      <c r="A2251" s="9" t="s">
        <v>178</v>
      </c>
      <c r="B2251" s="79">
        <v>250501036</v>
      </c>
      <c r="C2251" s="104" t="s">
        <v>3874</v>
      </c>
      <c r="D2251" s="79"/>
      <c r="E2251" s="79"/>
      <c r="F2251" s="9" t="s">
        <v>3875</v>
      </c>
      <c r="G2251" s="79"/>
      <c r="H2251" s="9">
        <v>42</v>
      </c>
      <c r="I2251" s="123">
        <v>37.8</v>
      </c>
      <c r="J2251" s="126">
        <v>33.6</v>
      </c>
    </row>
    <row r="2252" s="27" customFormat="1" spans="1:10">
      <c r="A2252" s="9" t="s">
        <v>178</v>
      </c>
      <c r="B2252" s="79">
        <v>250501037</v>
      </c>
      <c r="C2252" s="104" t="s">
        <v>3876</v>
      </c>
      <c r="D2252" s="79"/>
      <c r="E2252" s="79"/>
      <c r="F2252" s="9" t="s">
        <v>1613</v>
      </c>
      <c r="G2252" s="79"/>
      <c r="H2252" s="9">
        <v>60</v>
      </c>
      <c r="I2252" s="123">
        <v>54</v>
      </c>
      <c r="J2252" s="16">
        <v>48</v>
      </c>
    </row>
    <row r="2253" s="27" customFormat="1" spans="1:10">
      <c r="A2253" s="9" t="s">
        <v>178</v>
      </c>
      <c r="B2253" s="79">
        <v>250501038</v>
      </c>
      <c r="C2253" s="104" t="s">
        <v>3877</v>
      </c>
      <c r="D2253" s="79"/>
      <c r="E2253" s="79"/>
      <c r="F2253" s="9" t="s">
        <v>1613</v>
      </c>
      <c r="G2253" s="79"/>
      <c r="H2253" s="9">
        <v>66</v>
      </c>
      <c r="I2253" s="123">
        <v>59.4</v>
      </c>
      <c r="J2253" s="16">
        <v>52.8</v>
      </c>
    </row>
    <row r="2254" s="27" customFormat="1" spans="1:10">
      <c r="A2254" s="9" t="s">
        <v>178</v>
      </c>
      <c r="B2254" s="79">
        <v>250501039</v>
      </c>
      <c r="C2254" s="104" t="s">
        <v>3878</v>
      </c>
      <c r="D2254" s="6"/>
      <c r="E2254" s="79"/>
      <c r="F2254" s="9" t="s">
        <v>1613</v>
      </c>
      <c r="G2254" s="113"/>
      <c r="H2254" s="9">
        <v>45</v>
      </c>
      <c r="I2254" s="123">
        <v>40.5</v>
      </c>
      <c r="J2254" s="126">
        <v>36</v>
      </c>
    </row>
    <row r="2255" s="27" customFormat="1" ht="68" spans="1:10">
      <c r="A2255" s="9" t="s">
        <v>178</v>
      </c>
      <c r="B2255" s="79" t="s">
        <v>3879</v>
      </c>
      <c r="C2255" s="104" t="s">
        <v>3880</v>
      </c>
      <c r="D2255" s="79" t="s">
        <v>3881</v>
      </c>
      <c r="E2255" s="79"/>
      <c r="F2255" s="9" t="s">
        <v>26</v>
      </c>
      <c r="G2255" s="79"/>
      <c r="H2255" s="9">
        <v>72</v>
      </c>
      <c r="I2255" s="123">
        <v>64.8</v>
      </c>
      <c r="J2255" s="126">
        <v>57.6</v>
      </c>
    </row>
    <row r="2256" s="27" customFormat="1" spans="1:10">
      <c r="A2256" s="9" t="s">
        <v>178</v>
      </c>
      <c r="B2256" s="79">
        <v>250501040</v>
      </c>
      <c r="C2256" s="104" t="s">
        <v>3882</v>
      </c>
      <c r="D2256" s="113"/>
      <c r="E2256" s="79"/>
      <c r="F2256" s="9" t="s">
        <v>1613</v>
      </c>
      <c r="G2256" s="79"/>
      <c r="H2256" s="9">
        <v>162</v>
      </c>
      <c r="I2256" s="123">
        <v>145.8</v>
      </c>
      <c r="J2256" s="126">
        <v>129.6</v>
      </c>
    </row>
    <row r="2257" s="27" customFormat="1" spans="1:10">
      <c r="A2257" s="9" t="s">
        <v>178</v>
      </c>
      <c r="B2257" s="79" t="s">
        <v>3883</v>
      </c>
      <c r="C2257" s="104" t="s">
        <v>3884</v>
      </c>
      <c r="D2257" s="79"/>
      <c r="E2257" s="79"/>
      <c r="F2257" s="9" t="s">
        <v>1613</v>
      </c>
      <c r="G2257" s="79"/>
      <c r="H2257" s="9">
        <v>162</v>
      </c>
      <c r="I2257" s="123">
        <v>145.8</v>
      </c>
      <c r="J2257" s="126">
        <v>129.6</v>
      </c>
    </row>
    <row r="2258" s="27" customFormat="1" ht="34" spans="1:10">
      <c r="A2258" s="9" t="s">
        <v>178</v>
      </c>
      <c r="B2258" s="79">
        <v>250501041</v>
      </c>
      <c r="C2258" s="104" t="s">
        <v>3885</v>
      </c>
      <c r="D2258" s="113"/>
      <c r="E2258" s="79"/>
      <c r="F2258" s="9" t="s">
        <v>1613</v>
      </c>
      <c r="G2258" s="79"/>
      <c r="H2258" s="118">
        <v>130</v>
      </c>
      <c r="I2258" s="125">
        <v>117</v>
      </c>
      <c r="J2258" s="114">
        <v>104</v>
      </c>
    </row>
    <row r="2259" s="27" customFormat="1" ht="34" spans="1:10">
      <c r="A2259" s="9" t="s">
        <v>178</v>
      </c>
      <c r="B2259" s="79" t="s">
        <v>3886</v>
      </c>
      <c r="C2259" s="104" t="s">
        <v>3887</v>
      </c>
      <c r="D2259" s="79"/>
      <c r="E2259" s="79"/>
      <c r="F2259" s="9" t="s">
        <v>1613</v>
      </c>
      <c r="G2259" s="79"/>
      <c r="H2259" s="9">
        <v>138</v>
      </c>
      <c r="I2259" s="123">
        <v>124.2</v>
      </c>
      <c r="J2259" s="16">
        <v>110.4</v>
      </c>
    </row>
    <row r="2260" s="27" customFormat="1" spans="1:10">
      <c r="A2260" s="9"/>
      <c r="B2260" s="79">
        <v>250502</v>
      </c>
      <c r="C2260" s="104" t="s">
        <v>3888</v>
      </c>
      <c r="D2260" s="79"/>
      <c r="E2260" s="79"/>
      <c r="F2260" s="9"/>
      <c r="G2260" s="79"/>
      <c r="H2260" s="9"/>
      <c r="I2260" s="123"/>
      <c r="J2260" s="16"/>
    </row>
    <row r="2261" s="27" customFormat="1" ht="28" spans="1:10">
      <c r="A2261" s="9" t="s">
        <v>178</v>
      </c>
      <c r="B2261" s="79">
        <v>250502001</v>
      </c>
      <c r="C2261" s="104" t="s">
        <v>3889</v>
      </c>
      <c r="D2261" s="79"/>
      <c r="E2261" s="79"/>
      <c r="F2261" s="9" t="s">
        <v>1613</v>
      </c>
      <c r="G2261" s="180" t="s">
        <v>3890</v>
      </c>
      <c r="H2261" s="93">
        <v>5</v>
      </c>
      <c r="I2261" s="181">
        <f t="shared" ref="I2261:I2263" si="2">0.9*H2261</f>
        <v>4.5</v>
      </c>
      <c r="J2261" s="182">
        <f t="shared" ref="J2261:J2263" si="3">H2261*0.8</f>
        <v>4</v>
      </c>
    </row>
    <row r="2262" s="27" customFormat="1" ht="28" spans="1:10">
      <c r="A2262" s="9" t="s">
        <v>178</v>
      </c>
      <c r="B2262" s="79">
        <v>250502002</v>
      </c>
      <c r="C2262" s="104" t="s">
        <v>3891</v>
      </c>
      <c r="D2262" s="79"/>
      <c r="E2262" s="79"/>
      <c r="F2262" s="9" t="s">
        <v>1613</v>
      </c>
      <c r="G2262" s="180" t="s">
        <v>3890</v>
      </c>
      <c r="H2262" s="93">
        <v>15</v>
      </c>
      <c r="I2262" s="181">
        <f t="shared" si="2"/>
        <v>13.5</v>
      </c>
      <c r="J2262" s="182">
        <f t="shared" si="3"/>
        <v>12</v>
      </c>
    </row>
    <row r="2263" s="27" customFormat="1" ht="28" spans="1:10">
      <c r="A2263" s="9" t="s">
        <v>178</v>
      </c>
      <c r="B2263" s="79">
        <v>250502003</v>
      </c>
      <c r="C2263" s="104" t="s">
        <v>3892</v>
      </c>
      <c r="D2263" s="79"/>
      <c r="E2263" s="79"/>
      <c r="F2263" s="9" t="s">
        <v>1613</v>
      </c>
      <c r="G2263" s="180" t="s">
        <v>3890</v>
      </c>
      <c r="H2263" s="93">
        <v>20</v>
      </c>
      <c r="I2263" s="181">
        <f t="shared" si="2"/>
        <v>18</v>
      </c>
      <c r="J2263" s="182">
        <f t="shared" si="3"/>
        <v>16</v>
      </c>
    </row>
    <row r="2264" s="27" customFormat="1" spans="1:10">
      <c r="A2264" s="9" t="s">
        <v>178</v>
      </c>
      <c r="B2264" s="79">
        <v>250502004</v>
      </c>
      <c r="C2264" s="104" t="s">
        <v>3893</v>
      </c>
      <c r="D2264" s="79"/>
      <c r="E2264" s="79"/>
      <c r="F2264" s="9" t="s">
        <v>1613</v>
      </c>
      <c r="G2264" s="79"/>
      <c r="H2264" s="9"/>
      <c r="I2264" s="123"/>
      <c r="J2264" s="16"/>
    </row>
    <row r="2265" s="27" customFormat="1" spans="1:10">
      <c r="A2265" s="9" t="s">
        <v>178</v>
      </c>
      <c r="B2265" s="79" t="s">
        <v>3894</v>
      </c>
      <c r="C2265" s="104" t="s">
        <v>3895</v>
      </c>
      <c r="D2265" s="79"/>
      <c r="E2265" s="79"/>
      <c r="F2265" s="9" t="s">
        <v>1613</v>
      </c>
      <c r="G2265" s="79"/>
      <c r="H2265" s="131">
        <v>21</v>
      </c>
      <c r="I2265" s="132">
        <v>18.9</v>
      </c>
      <c r="J2265" s="133">
        <v>16.8</v>
      </c>
    </row>
    <row r="2266" s="27" customFormat="1" spans="1:10">
      <c r="A2266" s="9" t="s">
        <v>178</v>
      </c>
      <c r="B2266" s="79" t="s">
        <v>3896</v>
      </c>
      <c r="C2266" s="104" t="s">
        <v>3897</v>
      </c>
      <c r="D2266" s="79"/>
      <c r="E2266" s="79"/>
      <c r="F2266" s="9" t="s">
        <v>1613</v>
      </c>
      <c r="G2266" s="79"/>
      <c r="H2266" s="9">
        <v>66</v>
      </c>
      <c r="I2266" s="123">
        <v>59.4</v>
      </c>
      <c r="J2266" s="16">
        <v>52.8</v>
      </c>
    </row>
    <row r="2267" s="27" customFormat="1" spans="1:10">
      <c r="A2267" s="9" t="s">
        <v>178</v>
      </c>
      <c r="B2267" s="79">
        <v>250502005</v>
      </c>
      <c r="C2267" s="104" t="s">
        <v>3898</v>
      </c>
      <c r="D2267" s="79"/>
      <c r="E2267" s="79"/>
      <c r="F2267" s="9" t="s">
        <v>1613</v>
      </c>
      <c r="G2267" s="79"/>
      <c r="H2267" s="9">
        <v>63</v>
      </c>
      <c r="I2267" s="123">
        <v>56.7</v>
      </c>
      <c r="J2267" s="126">
        <v>50.4</v>
      </c>
    </row>
    <row r="2268" s="27" customFormat="1" spans="1:10">
      <c r="A2268" s="9" t="s">
        <v>178</v>
      </c>
      <c r="B2268" s="79">
        <v>250502006</v>
      </c>
      <c r="C2268" s="104" t="s">
        <v>3899</v>
      </c>
      <c r="D2268" s="79"/>
      <c r="E2268" s="79"/>
      <c r="F2268" s="9" t="s">
        <v>1613</v>
      </c>
      <c r="G2268" s="79"/>
      <c r="H2268" s="9">
        <v>66</v>
      </c>
      <c r="I2268" s="123">
        <v>59.4</v>
      </c>
      <c r="J2268" s="16">
        <v>52.8</v>
      </c>
    </row>
    <row r="2269" s="27" customFormat="1" spans="1:10">
      <c r="A2269" s="9" t="s">
        <v>178</v>
      </c>
      <c r="B2269" s="79">
        <v>250502007</v>
      </c>
      <c r="C2269" s="104" t="s">
        <v>3900</v>
      </c>
      <c r="D2269" s="79"/>
      <c r="E2269" s="79"/>
      <c r="F2269" s="9" t="s">
        <v>1613</v>
      </c>
      <c r="G2269" s="79"/>
      <c r="H2269" s="9">
        <v>70</v>
      </c>
      <c r="I2269" s="123">
        <v>63</v>
      </c>
      <c r="J2269" s="16">
        <v>56</v>
      </c>
    </row>
    <row r="2270" s="27" customFormat="1" ht="34" spans="1:10">
      <c r="A2270" s="9" t="s">
        <v>178</v>
      </c>
      <c r="B2270" s="79">
        <v>250502008</v>
      </c>
      <c r="C2270" s="104" t="s">
        <v>3901</v>
      </c>
      <c r="D2270" s="79"/>
      <c r="E2270" s="79"/>
      <c r="F2270" s="9" t="s">
        <v>1613</v>
      </c>
      <c r="G2270" s="79"/>
      <c r="H2270" s="9">
        <v>66</v>
      </c>
      <c r="I2270" s="123">
        <v>59.4</v>
      </c>
      <c r="J2270" s="16">
        <v>52.8</v>
      </c>
    </row>
    <row r="2271" s="27" customFormat="1" spans="1:10">
      <c r="A2271" s="9" t="s">
        <v>178</v>
      </c>
      <c r="B2271" s="79">
        <v>250502009</v>
      </c>
      <c r="C2271" s="104" t="s">
        <v>3902</v>
      </c>
      <c r="D2271" s="113"/>
      <c r="E2271" s="79"/>
      <c r="F2271" s="9" t="s">
        <v>1613</v>
      </c>
      <c r="G2271" s="79"/>
      <c r="H2271" s="9"/>
      <c r="I2271" s="123"/>
      <c r="J2271" s="16"/>
    </row>
    <row r="2272" s="27" customFormat="1" spans="1:10">
      <c r="A2272" s="9" t="s">
        <v>178</v>
      </c>
      <c r="B2272" s="79" t="s">
        <v>3903</v>
      </c>
      <c r="C2272" s="104" t="s">
        <v>3904</v>
      </c>
      <c r="D2272" s="79"/>
      <c r="E2272" s="79"/>
      <c r="F2272" s="9" t="s">
        <v>1613</v>
      </c>
      <c r="G2272" s="79"/>
      <c r="H2272" s="118">
        <v>69</v>
      </c>
      <c r="I2272" s="125">
        <v>62.1</v>
      </c>
      <c r="J2272" s="114">
        <v>55.2</v>
      </c>
    </row>
    <row r="2273" s="27" customFormat="1" spans="1:10">
      <c r="A2273" s="9" t="s">
        <v>178</v>
      </c>
      <c r="B2273" s="79" t="s">
        <v>3905</v>
      </c>
      <c r="C2273" s="104" t="s">
        <v>3906</v>
      </c>
      <c r="D2273" s="79"/>
      <c r="E2273" s="79"/>
      <c r="F2273" s="9" t="s">
        <v>1613</v>
      </c>
      <c r="G2273" s="6"/>
      <c r="H2273" s="16">
        <v>70</v>
      </c>
      <c r="I2273" s="123">
        <v>63</v>
      </c>
      <c r="J2273" s="16">
        <v>56</v>
      </c>
    </row>
    <row r="2274" s="27" customFormat="1" spans="1:10">
      <c r="A2274" s="9" t="s">
        <v>178</v>
      </c>
      <c r="B2274" s="79" t="s">
        <v>3907</v>
      </c>
      <c r="C2274" s="104" t="s">
        <v>3908</v>
      </c>
      <c r="D2274" s="79"/>
      <c r="E2274" s="79"/>
      <c r="F2274" s="9" t="s">
        <v>1613</v>
      </c>
      <c r="G2274" s="79"/>
      <c r="H2274" s="9">
        <v>90</v>
      </c>
      <c r="I2274" s="123">
        <v>81</v>
      </c>
      <c r="J2274" s="16">
        <v>72</v>
      </c>
    </row>
    <row r="2275" s="27" customFormat="1" spans="1:10">
      <c r="A2275" s="9" t="s">
        <v>178</v>
      </c>
      <c r="B2275" s="79" t="s">
        <v>3909</v>
      </c>
      <c r="C2275" s="104" t="s">
        <v>3910</v>
      </c>
      <c r="D2275" s="79"/>
      <c r="E2275" s="79"/>
      <c r="F2275" s="9" t="s">
        <v>1613</v>
      </c>
      <c r="G2275" s="6"/>
      <c r="H2275" s="16">
        <v>90</v>
      </c>
      <c r="I2275" s="123">
        <v>81</v>
      </c>
      <c r="J2275" s="16">
        <v>72</v>
      </c>
    </row>
    <row r="2276" s="27" customFormat="1" ht="34" spans="1:10">
      <c r="A2276" s="9" t="s">
        <v>178</v>
      </c>
      <c r="B2276" s="79" t="s">
        <v>3911</v>
      </c>
      <c r="C2276" s="104" t="s">
        <v>3912</v>
      </c>
      <c r="D2276" s="79"/>
      <c r="E2276" s="79"/>
      <c r="F2276" s="9" t="s">
        <v>1613</v>
      </c>
      <c r="G2276" s="79"/>
      <c r="H2276" s="9">
        <v>100</v>
      </c>
      <c r="I2276" s="123">
        <v>90</v>
      </c>
      <c r="J2276" s="16">
        <v>80</v>
      </c>
    </row>
    <row r="2277" s="27" customFormat="1" ht="34" spans="1:10">
      <c r="A2277" s="9" t="s">
        <v>178</v>
      </c>
      <c r="B2277" s="79" t="s">
        <v>3913</v>
      </c>
      <c r="C2277" s="104" t="s">
        <v>3914</v>
      </c>
      <c r="D2277" s="79"/>
      <c r="E2277" s="79"/>
      <c r="F2277" s="9" t="s">
        <v>1613</v>
      </c>
      <c r="G2277" s="6"/>
      <c r="H2277" s="16">
        <v>100</v>
      </c>
      <c r="I2277" s="123">
        <v>90</v>
      </c>
      <c r="J2277" s="16">
        <v>80</v>
      </c>
    </row>
    <row r="2278" s="27" customFormat="1" spans="1:10">
      <c r="A2278" s="9" t="s">
        <v>178</v>
      </c>
      <c r="B2278" s="79">
        <v>250502010</v>
      </c>
      <c r="C2278" s="104" t="s">
        <v>3915</v>
      </c>
      <c r="D2278" s="79"/>
      <c r="E2278" s="79"/>
      <c r="F2278" s="9" t="s">
        <v>2770</v>
      </c>
      <c r="G2278" s="113"/>
      <c r="H2278" s="9">
        <v>108</v>
      </c>
      <c r="I2278" s="123">
        <v>97.2</v>
      </c>
      <c r="J2278" s="16">
        <v>86.4</v>
      </c>
    </row>
    <row r="2279" s="27" customFormat="1" ht="34" spans="1:10">
      <c r="A2279" s="9" t="s">
        <v>178</v>
      </c>
      <c r="B2279" s="79" t="s">
        <v>3916</v>
      </c>
      <c r="C2279" s="104" t="s">
        <v>3917</v>
      </c>
      <c r="D2279" s="79"/>
      <c r="E2279" s="79"/>
      <c r="F2279" s="9" t="s">
        <v>2770</v>
      </c>
      <c r="G2279" s="6"/>
      <c r="H2279" s="16">
        <v>330</v>
      </c>
      <c r="I2279" s="123">
        <v>297</v>
      </c>
      <c r="J2279" s="16">
        <v>264</v>
      </c>
    </row>
    <row r="2280" s="27" customFormat="1" spans="1:10">
      <c r="A2280" s="9"/>
      <c r="B2280" s="79">
        <v>250503</v>
      </c>
      <c r="C2280" s="104" t="s">
        <v>3918</v>
      </c>
      <c r="D2280" s="79"/>
      <c r="E2280" s="79"/>
      <c r="F2280" s="9"/>
      <c r="G2280" s="79"/>
      <c r="H2280" s="9"/>
      <c r="I2280" s="123"/>
      <c r="J2280" s="16"/>
    </row>
    <row r="2281" s="27" customFormat="1" spans="1:10">
      <c r="A2281" s="9" t="s">
        <v>178</v>
      </c>
      <c r="B2281" s="79">
        <v>250503001</v>
      </c>
      <c r="C2281" s="104" t="s">
        <v>3919</v>
      </c>
      <c r="D2281" s="79"/>
      <c r="E2281" s="79"/>
      <c r="F2281" s="9" t="s">
        <v>1613</v>
      </c>
      <c r="G2281" s="79"/>
      <c r="H2281" s="9" t="s">
        <v>318</v>
      </c>
      <c r="I2281" s="124" t="s">
        <v>318</v>
      </c>
      <c r="J2281" s="9" t="s">
        <v>318</v>
      </c>
    </row>
    <row r="2282" s="27" customFormat="1" spans="1:10">
      <c r="A2282" s="9" t="s">
        <v>178</v>
      </c>
      <c r="B2282" s="79">
        <v>250503002</v>
      </c>
      <c r="C2282" s="104" t="s">
        <v>3920</v>
      </c>
      <c r="D2282" s="79"/>
      <c r="E2282" s="79"/>
      <c r="F2282" s="9" t="s">
        <v>1613</v>
      </c>
      <c r="G2282" s="79"/>
      <c r="H2282" s="9">
        <v>76</v>
      </c>
      <c r="I2282" s="123">
        <v>68.4</v>
      </c>
      <c r="J2282" s="16">
        <v>60.8</v>
      </c>
    </row>
    <row r="2283" s="27" customFormat="1" ht="34" spans="1:10">
      <c r="A2283" s="9" t="s">
        <v>178</v>
      </c>
      <c r="B2283" s="79">
        <v>250503003</v>
      </c>
      <c r="C2283" s="104" t="s">
        <v>3921</v>
      </c>
      <c r="D2283" s="79"/>
      <c r="E2283" s="79"/>
      <c r="F2283" s="9" t="s">
        <v>1613</v>
      </c>
      <c r="G2283" s="79"/>
      <c r="H2283" s="9">
        <v>76</v>
      </c>
      <c r="I2283" s="123">
        <v>68.4</v>
      </c>
      <c r="J2283" s="16">
        <v>60.8</v>
      </c>
    </row>
    <row r="2284" s="27" customFormat="1" spans="1:10">
      <c r="A2284" s="9" t="s">
        <v>178</v>
      </c>
      <c r="B2284" s="79">
        <v>250503004</v>
      </c>
      <c r="C2284" s="104" t="s">
        <v>3922</v>
      </c>
      <c r="D2284" s="113"/>
      <c r="E2284" s="79"/>
      <c r="F2284" s="9" t="s">
        <v>1613</v>
      </c>
      <c r="G2284" s="79"/>
      <c r="H2284" s="9">
        <v>28</v>
      </c>
      <c r="I2284" s="123">
        <v>25.2</v>
      </c>
      <c r="J2284" s="16">
        <v>22.4</v>
      </c>
    </row>
    <row r="2285" s="27" customFormat="1" spans="1:10">
      <c r="A2285" s="9" t="s">
        <v>178</v>
      </c>
      <c r="B2285" s="79">
        <v>250503005</v>
      </c>
      <c r="C2285" s="104" t="s">
        <v>3923</v>
      </c>
      <c r="D2285" s="79"/>
      <c r="E2285" s="79"/>
      <c r="F2285" s="9" t="s">
        <v>1613</v>
      </c>
      <c r="G2285" s="79"/>
      <c r="H2285" s="9"/>
      <c r="I2285" s="123"/>
      <c r="J2285" s="16"/>
    </row>
    <row r="2286" s="27" customFormat="1" spans="1:10">
      <c r="A2286" s="9" t="s">
        <v>178</v>
      </c>
      <c r="B2286" s="79" t="s">
        <v>3924</v>
      </c>
      <c r="C2286" s="104" t="s">
        <v>3925</v>
      </c>
      <c r="D2286" s="79"/>
      <c r="E2286" s="79"/>
      <c r="F2286" s="9" t="s">
        <v>1613</v>
      </c>
      <c r="G2286" s="79"/>
      <c r="H2286" s="9">
        <v>2.5</v>
      </c>
      <c r="I2286" s="123">
        <v>2.25</v>
      </c>
      <c r="J2286" s="16">
        <v>2</v>
      </c>
    </row>
    <row r="2287" s="27" customFormat="1" spans="1:10">
      <c r="A2287" s="9" t="s">
        <v>178</v>
      </c>
      <c r="B2287" s="79" t="s">
        <v>3926</v>
      </c>
      <c r="C2287" s="104" t="s">
        <v>3927</v>
      </c>
      <c r="D2287" s="79"/>
      <c r="E2287" s="79"/>
      <c r="F2287" s="9" t="s">
        <v>1613</v>
      </c>
      <c r="G2287" s="79"/>
      <c r="H2287" s="9">
        <v>12</v>
      </c>
      <c r="I2287" s="123">
        <v>10.8</v>
      </c>
      <c r="J2287" s="16">
        <v>9.6</v>
      </c>
    </row>
    <row r="2288" s="27" customFormat="1" ht="34" spans="1:10">
      <c r="A2288" s="9" t="s">
        <v>178</v>
      </c>
      <c r="B2288" s="79" t="s">
        <v>3928</v>
      </c>
      <c r="C2288" s="104" t="s">
        <v>3929</v>
      </c>
      <c r="D2288" s="79" t="s">
        <v>3930</v>
      </c>
      <c r="E2288" s="79"/>
      <c r="F2288" s="9" t="s">
        <v>1613</v>
      </c>
      <c r="G2288" s="79"/>
      <c r="H2288" s="9">
        <v>123</v>
      </c>
      <c r="I2288" s="123">
        <v>110.7</v>
      </c>
      <c r="J2288" s="16">
        <v>98.4</v>
      </c>
    </row>
    <row r="2289" s="27" customFormat="1" spans="1:10">
      <c r="A2289" s="9" t="s">
        <v>178</v>
      </c>
      <c r="B2289" s="79">
        <v>250503006</v>
      </c>
      <c r="C2289" s="104" t="s">
        <v>3931</v>
      </c>
      <c r="D2289" s="79"/>
      <c r="E2289" s="79"/>
      <c r="F2289" s="9" t="s">
        <v>1613</v>
      </c>
      <c r="G2289" s="79"/>
      <c r="H2289" s="9" t="s">
        <v>318</v>
      </c>
      <c r="I2289" s="124" t="s">
        <v>318</v>
      </c>
      <c r="J2289" s="9" t="s">
        <v>318</v>
      </c>
    </row>
    <row r="2290" s="27" customFormat="1" spans="1:10">
      <c r="A2290" s="9" t="s">
        <v>178</v>
      </c>
      <c r="B2290" s="79">
        <v>250503007</v>
      </c>
      <c r="C2290" s="104" t="s">
        <v>3932</v>
      </c>
      <c r="D2290" s="79"/>
      <c r="E2290" s="79"/>
      <c r="F2290" s="9" t="s">
        <v>1613</v>
      </c>
      <c r="G2290" s="79"/>
      <c r="H2290" s="9">
        <v>21</v>
      </c>
      <c r="I2290" s="123">
        <v>18.9</v>
      </c>
      <c r="J2290" s="16">
        <v>16.8</v>
      </c>
    </row>
    <row r="2291" s="27" customFormat="1" spans="1:10">
      <c r="A2291" s="9" t="s">
        <v>178</v>
      </c>
      <c r="B2291" s="79">
        <v>250503008</v>
      </c>
      <c r="C2291" s="104" t="s">
        <v>3933</v>
      </c>
      <c r="D2291" s="79"/>
      <c r="E2291" s="79"/>
      <c r="F2291" s="9" t="s">
        <v>1613</v>
      </c>
      <c r="G2291" s="79"/>
      <c r="H2291" s="9">
        <v>15</v>
      </c>
      <c r="I2291" s="123">
        <v>13.5</v>
      </c>
      <c r="J2291" s="16">
        <v>12</v>
      </c>
    </row>
    <row r="2292" s="27" customFormat="1" spans="1:10">
      <c r="A2292" s="9" t="s">
        <v>178</v>
      </c>
      <c r="B2292" s="79">
        <v>250503009</v>
      </c>
      <c r="C2292" s="104" t="s">
        <v>3934</v>
      </c>
      <c r="D2292" s="79"/>
      <c r="E2292" s="79"/>
      <c r="F2292" s="9" t="s">
        <v>1613</v>
      </c>
      <c r="G2292" s="79"/>
      <c r="H2292" s="9">
        <v>20</v>
      </c>
      <c r="I2292" s="123">
        <v>18</v>
      </c>
      <c r="J2292" s="16">
        <v>16</v>
      </c>
    </row>
    <row r="2293" s="27" customFormat="1" spans="1:10">
      <c r="A2293" s="9" t="s">
        <v>178</v>
      </c>
      <c r="B2293" s="79">
        <v>250503010</v>
      </c>
      <c r="C2293" s="104" t="s">
        <v>3935</v>
      </c>
      <c r="D2293" s="79" t="s">
        <v>3936</v>
      </c>
      <c r="E2293" s="79"/>
      <c r="F2293" s="9" t="s">
        <v>3937</v>
      </c>
      <c r="G2293" s="79" t="s">
        <v>3938</v>
      </c>
      <c r="H2293" s="9">
        <v>47</v>
      </c>
      <c r="I2293" s="123">
        <v>42.3</v>
      </c>
      <c r="J2293" s="16">
        <v>37.6</v>
      </c>
    </row>
    <row r="2294" s="27" customFormat="1" spans="1:10">
      <c r="A2294" s="9" t="s">
        <v>178</v>
      </c>
      <c r="B2294" s="79">
        <v>250503011</v>
      </c>
      <c r="C2294" s="104" t="s">
        <v>3939</v>
      </c>
      <c r="D2294" s="79"/>
      <c r="E2294" s="79"/>
      <c r="F2294" s="9" t="s">
        <v>1613</v>
      </c>
      <c r="G2294" s="79"/>
      <c r="H2294" s="9" t="s">
        <v>318</v>
      </c>
      <c r="I2294" s="124" t="s">
        <v>318</v>
      </c>
      <c r="J2294" s="9" t="s">
        <v>318</v>
      </c>
    </row>
    <row r="2295" s="27" customFormat="1" spans="1:10">
      <c r="A2295" s="9" t="s">
        <v>178</v>
      </c>
      <c r="B2295" s="79">
        <v>250503012</v>
      </c>
      <c r="C2295" s="104" t="s">
        <v>3940</v>
      </c>
      <c r="D2295" s="79"/>
      <c r="E2295" s="79"/>
      <c r="F2295" s="9" t="s">
        <v>1613</v>
      </c>
      <c r="G2295" s="79"/>
      <c r="H2295" s="9">
        <v>95</v>
      </c>
      <c r="I2295" s="123">
        <v>85.5</v>
      </c>
      <c r="J2295" s="16">
        <v>76</v>
      </c>
    </row>
    <row r="2296" s="27" customFormat="1" ht="269" spans="1:10">
      <c r="A2296" s="9" t="s">
        <v>178</v>
      </c>
      <c r="B2296" s="79" t="s">
        <v>3941</v>
      </c>
      <c r="C2296" s="104" t="s">
        <v>3942</v>
      </c>
      <c r="D2296" s="79" t="s">
        <v>3943</v>
      </c>
      <c r="E2296" s="79"/>
      <c r="F2296" s="9" t="s">
        <v>26</v>
      </c>
      <c r="G2296" s="113"/>
      <c r="H2296" s="9">
        <v>233</v>
      </c>
      <c r="I2296" s="123">
        <v>209.7</v>
      </c>
      <c r="J2296" s="16">
        <v>186.4</v>
      </c>
    </row>
    <row r="2297" s="27" customFormat="1" spans="1:10">
      <c r="A2297" s="9"/>
      <c r="B2297" s="79">
        <v>2506</v>
      </c>
      <c r="C2297" s="104" t="s">
        <v>3944</v>
      </c>
      <c r="D2297" s="79"/>
      <c r="E2297" s="79"/>
      <c r="F2297" s="9"/>
      <c r="G2297" s="79"/>
      <c r="H2297" s="9"/>
      <c r="I2297" s="123"/>
      <c r="J2297" s="16"/>
    </row>
    <row r="2298" s="27" customFormat="1" spans="1:10">
      <c r="A2298" s="9"/>
      <c r="B2298" s="79">
        <v>250601</v>
      </c>
      <c r="C2298" s="104" t="s">
        <v>3945</v>
      </c>
      <c r="D2298" s="79"/>
      <c r="E2298" s="79"/>
      <c r="F2298" s="9"/>
      <c r="G2298" s="79"/>
      <c r="H2298" s="9"/>
      <c r="I2298" s="123"/>
      <c r="J2298" s="16"/>
    </row>
    <row r="2299" s="27" customFormat="1" spans="1:10">
      <c r="A2299" s="9" t="s">
        <v>178</v>
      </c>
      <c r="B2299" s="79">
        <v>250601001</v>
      </c>
      <c r="C2299" s="104" t="s">
        <v>3946</v>
      </c>
      <c r="D2299" s="79"/>
      <c r="E2299" s="79"/>
      <c r="F2299" s="9" t="s">
        <v>26</v>
      </c>
      <c r="G2299" s="79"/>
      <c r="H2299" s="9">
        <v>2</v>
      </c>
      <c r="I2299" s="123">
        <v>1.8</v>
      </c>
      <c r="J2299" s="16">
        <v>1.6</v>
      </c>
    </row>
    <row r="2300" s="27" customFormat="1" spans="1:10">
      <c r="A2300" s="9" t="s">
        <v>178</v>
      </c>
      <c r="B2300" s="6" t="s">
        <v>3947</v>
      </c>
      <c r="C2300" s="80" t="s">
        <v>3948</v>
      </c>
      <c r="D2300" s="79"/>
      <c r="E2300" s="79"/>
      <c r="F2300" s="9" t="s">
        <v>26</v>
      </c>
      <c r="G2300" s="79"/>
      <c r="H2300" s="9">
        <v>2</v>
      </c>
      <c r="I2300" s="123">
        <v>1.8</v>
      </c>
      <c r="J2300" s="16">
        <v>1.6</v>
      </c>
    </row>
    <row r="2301" s="27" customFormat="1" spans="1:10">
      <c r="A2301" s="9" t="s">
        <v>178</v>
      </c>
      <c r="B2301" s="6" t="s">
        <v>3949</v>
      </c>
      <c r="C2301" s="80" t="s">
        <v>3950</v>
      </c>
      <c r="D2301" s="79"/>
      <c r="E2301" s="79"/>
      <c r="F2301" s="9" t="s">
        <v>26</v>
      </c>
      <c r="G2301" s="79"/>
      <c r="H2301" s="9">
        <v>2</v>
      </c>
      <c r="I2301" s="123">
        <v>1.8</v>
      </c>
      <c r="J2301" s="16">
        <v>1.6</v>
      </c>
    </row>
    <row r="2302" s="27" customFormat="1" spans="1:10">
      <c r="A2302" s="9" t="s">
        <v>178</v>
      </c>
      <c r="B2302" s="79">
        <v>250601002</v>
      </c>
      <c r="C2302" s="104" t="s">
        <v>3951</v>
      </c>
      <c r="D2302" s="79"/>
      <c r="E2302" s="79"/>
      <c r="F2302" s="9" t="s">
        <v>26</v>
      </c>
      <c r="G2302" s="79"/>
      <c r="H2302" s="9">
        <v>2</v>
      </c>
      <c r="I2302" s="123">
        <v>1.8</v>
      </c>
      <c r="J2302" s="16">
        <v>1.6</v>
      </c>
    </row>
    <row r="2303" s="27" customFormat="1" spans="1:10">
      <c r="A2303" s="9" t="s">
        <v>178</v>
      </c>
      <c r="B2303" s="79">
        <v>250601003</v>
      </c>
      <c r="C2303" s="104" t="s">
        <v>3952</v>
      </c>
      <c r="D2303" s="79"/>
      <c r="E2303" s="79"/>
      <c r="F2303" s="9" t="s">
        <v>26</v>
      </c>
      <c r="G2303" s="79"/>
      <c r="H2303" s="9">
        <v>2</v>
      </c>
      <c r="I2303" s="123">
        <v>1.8</v>
      </c>
      <c r="J2303" s="16">
        <v>1.6</v>
      </c>
    </row>
    <row r="2304" s="27" customFormat="1" spans="1:10">
      <c r="A2304" s="9" t="s">
        <v>178</v>
      </c>
      <c r="B2304" s="79">
        <v>250601004</v>
      </c>
      <c r="C2304" s="104" t="s">
        <v>3953</v>
      </c>
      <c r="D2304" s="79"/>
      <c r="E2304" s="79"/>
      <c r="F2304" s="9" t="s">
        <v>26</v>
      </c>
      <c r="G2304" s="79"/>
      <c r="H2304" s="9">
        <v>2</v>
      </c>
      <c r="I2304" s="123">
        <v>1.8</v>
      </c>
      <c r="J2304" s="16">
        <v>1.6</v>
      </c>
    </row>
    <row r="2305" s="27" customFormat="1" ht="33" customHeight="1" spans="1:10">
      <c r="A2305" s="9" t="s">
        <v>178</v>
      </c>
      <c r="B2305" s="79">
        <v>250601005</v>
      </c>
      <c r="C2305" s="104" t="s">
        <v>3954</v>
      </c>
      <c r="D2305" s="6"/>
      <c r="E2305" s="79"/>
      <c r="F2305" s="9" t="s">
        <v>1613</v>
      </c>
      <c r="G2305" s="79"/>
      <c r="H2305" s="9">
        <v>2.7</v>
      </c>
      <c r="I2305" s="123">
        <v>2.43</v>
      </c>
      <c r="J2305" s="126">
        <v>2.16</v>
      </c>
    </row>
    <row r="2306" s="27" customFormat="1" ht="33" customHeight="1" spans="1:10">
      <c r="A2306" s="9" t="s">
        <v>178</v>
      </c>
      <c r="B2306" s="79">
        <v>250601006</v>
      </c>
      <c r="C2306" s="104" t="s">
        <v>3955</v>
      </c>
      <c r="D2306" s="79"/>
      <c r="E2306" s="79"/>
      <c r="F2306" s="9" t="s">
        <v>1613</v>
      </c>
      <c r="G2306" s="79"/>
      <c r="H2306" s="9">
        <v>3</v>
      </c>
      <c r="I2306" s="123">
        <v>2.7</v>
      </c>
      <c r="J2306" s="16">
        <v>2.4</v>
      </c>
    </row>
    <row r="2307" s="27" customFormat="1" ht="33" customHeight="1" spans="1:10">
      <c r="A2307" s="9" t="s">
        <v>178</v>
      </c>
      <c r="B2307" s="79">
        <v>250601007</v>
      </c>
      <c r="C2307" s="104" t="s">
        <v>3956</v>
      </c>
      <c r="D2307" s="79"/>
      <c r="E2307" s="79"/>
      <c r="F2307" s="9" t="s">
        <v>1613</v>
      </c>
      <c r="G2307" s="79"/>
      <c r="H2307" s="9">
        <v>6</v>
      </c>
      <c r="I2307" s="123">
        <v>5.4</v>
      </c>
      <c r="J2307" s="16">
        <v>4.8</v>
      </c>
    </row>
    <row r="2308" s="27" customFormat="1" spans="1:10">
      <c r="A2308" s="9" t="s">
        <v>178</v>
      </c>
      <c r="B2308" s="79">
        <v>250601008</v>
      </c>
      <c r="C2308" s="104" t="s">
        <v>3957</v>
      </c>
      <c r="D2308" s="79"/>
      <c r="E2308" s="79"/>
      <c r="F2308" s="9" t="s">
        <v>1613</v>
      </c>
      <c r="G2308" s="79"/>
      <c r="H2308" s="9">
        <v>6</v>
      </c>
      <c r="I2308" s="123">
        <v>5.4</v>
      </c>
      <c r="J2308" s="16">
        <v>4.8</v>
      </c>
    </row>
    <row r="2309" s="27" customFormat="1" spans="1:10">
      <c r="A2309" s="9" t="s">
        <v>178</v>
      </c>
      <c r="B2309" s="79">
        <v>250601009</v>
      </c>
      <c r="C2309" s="104" t="s">
        <v>3958</v>
      </c>
      <c r="D2309" s="79"/>
      <c r="E2309" s="79"/>
      <c r="F2309" s="9" t="s">
        <v>1613</v>
      </c>
      <c r="G2309" s="79"/>
      <c r="H2309" s="9">
        <v>38</v>
      </c>
      <c r="I2309" s="123">
        <v>34.2</v>
      </c>
      <c r="J2309" s="16">
        <v>30.4</v>
      </c>
    </row>
    <row r="2310" s="27" customFormat="1" spans="1:10">
      <c r="A2310" s="9" t="s">
        <v>178</v>
      </c>
      <c r="B2310" s="79" t="s">
        <v>3959</v>
      </c>
      <c r="C2310" s="104" t="s">
        <v>3960</v>
      </c>
      <c r="D2310" s="113"/>
      <c r="E2310" s="79"/>
      <c r="F2310" s="9" t="s">
        <v>26</v>
      </c>
      <c r="G2310" s="79"/>
      <c r="H2310" s="118">
        <v>9</v>
      </c>
      <c r="I2310" s="125">
        <v>8.1</v>
      </c>
      <c r="J2310" s="114">
        <v>7.2</v>
      </c>
    </row>
    <row r="2311" s="27" customFormat="1" spans="1:10">
      <c r="A2311" s="9"/>
      <c r="B2311" s="79">
        <v>250602</v>
      </c>
      <c r="C2311" s="104" t="s">
        <v>3961</v>
      </c>
      <c r="D2311" s="79"/>
      <c r="E2311" s="79"/>
      <c r="F2311" s="9"/>
      <c r="G2311" s="79"/>
      <c r="H2311" s="9"/>
      <c r="I2311" s="123"/>
      <c r="J2311" s="16"/>
    </row>
    <row r="2312" s="27" customFormat="1" ht="34" spans="1:10">
      <c r="A2312" s="9" t="s">
        <v>178</v>
      </c>
      <c r="B2312" s="79">
        <v>250602001</v>
      </c>
      <c r="C2312" s="104" t="s">
        <v>3962</v>
      </c>
      <c r="D2312" s="79"/>
      <c r="E2312" s="79"/>
      <c r="F2312" s="9" t="s">
        <v>1613</v>
      </c>
      <c r="G2312" s="79" t="s">
        <v>3963</v>
      </c>
      <c r="H2312" s="9"/>
      <c r="I2312" s="123"/>
      <c r="J2312" s="16"/>
    </row>
    <row r="2313" s="27" customFormat="1" ht="34" spans="1:10">
      <c r="A2313" s="9" t="s">
        <v>178</v>
      </c>
      <c r="B2313" s="79" t="s">
        <v>3964</v>
      </c>
      <c r="C2313" s="104" t="s">
        <v>3965</v>
      </c>
      <c r="D2313" s="79" t="s">
        <v>3966</v>
      </c>
      <c r="E2313" s="79"/>
      <c r="F2313" s="9" t="s">
        <v>1613</v>
      </c>
      <c r="G2313" s="79"/>
      <c r="H2313" s="9">
        <v>10</v>
      </c>
      <c r="I2313" s="123">
        <v>9</v>
      </c>
      <c r="J2313" s="16">
        <v>8</v>
      </c>
    </row>
    <row r="2314" s="27" customFormat="1" ht="34" spans="1:10">
      <c r="A2314" s="9" t="s">
        <v>178</v>
      </c>
      <c r="B2314" s="79" t="s">
        <v>3967</v>
      </c>
      <c r="C2314" s="104" t="s">
        <v>3968</v>
      </c>
      <c r="D2314" s="79" t="s">
        <v>3969</v>
      </c>
      <c r="E2314" s="79"/>
      <c r="F2314" s="9" t="s">
        <v>1613</v>
      </c>
      <c r="G2314" s="79"/>
      <c r="H2314" s="9">
        <v>15</v>
      </c>
      <c r="I2314" s="123">
        <v>13.5</v>
      </c>
      <c r="J2314" s="16">
        <v>12</v>
      </c>
    </row>
    <row r="2315" s="27" customFormat="1" ht="34" spans="1:10">
      <c r="A2315" s="9" t="s">
        <v>178</v>
      </c>
      <c r="B2315" s="79" t="s">
        <v>3970</v>
      </c>
      <c r="C2315" s="104" t="s">
        <v>3971</v>
      </c>
      <c r="D2315" s="79"/>
      <c r="E2315" s="79"/>
      <c r="F2315" s="9" t="s">
        <v>1613</v>
      </c>
      <c r="G2315" s="79"/>
      <c r="H2315" s="9">
        <v>14</v>
      </c>
      <c r="I2315" s="123">
        <v>12.6</v>
      </c>
      <c r="J2315" s="16">
        <v>11.2</v>
      </c>
    </row>
    <row r="2316" s="27" customFormat="1" ht="34" spans="1:10">
      <c r="A2316" s="9" t="s">
        <v>178</v>
      </c>
      <c r="B2316" s="79" t="s">
        <v>3972</v>
      </c>
      <c r="C2316" s="104" t="s">
        <v>3973</v>
      </c>
      <c r="D2316" s="79"/>
      <c r="E2316" s="79"/>
      <c r="F2316" s="9" t="s">
        <v>1613</v>
      </c>
      <c r="G2316" s="79"/>
      <c r="H2316" s="9">
        <v>23</v>
      </c>
      <c r="I2316" s="123">
        <v>20.7</v>
      </c>
      <c r="J2316" s="16">
        <v>18.4</v>
      </c>
    </row>
    <row r="2317" s="27" customFormat="1" ht="34" spans="1:10">
      <c r="A2317" s="9"/>
      <c r="B2317" s="79">
        <v>2507</v>
      </c>
      <c r="C2317" s="104" t="s">
        <v>3974</v>
      </c>
      <c r="D2317" s="79"/>
      <c r="E2317" s="79"/>
      <c r="F2317" s="9"/>
      <c r="G2317" s="79"/>
      <c r="H2317" s="9"/>
      <c r="I2317" s="123"/>
      <c r="J2317" s="16"/>
    </row>
    <row r="2318" s="27" customFormat="1" spans="1:10">
      <c r="A2318" s="9" t="s">
        <v>178</v>
      </c>
      <c r="B2318" s="79">
        <v>250700001</v>
      </c>
      <c r="C2318" s="104" t="s">
        <v>3975</v>
      </c>
      <c r="D2318" s="79"/>
      <c r="E2318" s="79"/>
      <c r="F2318" s="9" t="s">
        <v>1613</v>
      </c>
      <c r="G2318" s="79"/>
      <c r="H2318" s="9">
        <v>150</v>
      </c>
      <c r="I2318" s="123">
        <v>135</v>
      </c>
      <c r="J2318" s="16">
        <v>120</v>
      </c>
    </row>
    <row r="2319" s="27" customFormat="1" spans="1:10">
      <c r="A2319" s="9" t="s">
        <v>178</v>
      </c>
      <c r="B2319" s="79">
        <v>250700002</v>
      </c>
      <c r="C2319" s="104" t="s">
        <v>3976</v>
      </c>
      <c r="D2319" s="79"/>
      <c r="E2319" s="79"/>
      <c r="F2319" s="9" t="s">
        <v>1613</v>
      </c>
      <c r="G2319" s="79"/>
      <c r="H2319" s="9">
        <v>57</v>
      </c>
      <c r="I2319" s="123">
        <v>51.3</v>
      </c>
      <c r="J2319" s="16">
        <v>45.6</v>
      </c>
    </row>
    <row r="2320" s="27" customFormat="1" spans="1:10">
      <c r="A2320" s="9" t="s">
        <v>178</v>
      </c>
      <c r="B2320" s="79">
        <v>250700003</v>
      </c>
      <c r="C2320" s="104" t="s">
        <v>3977</v>
      </c>
      <c r="D2320" s="79"/>
      <c r="E2320" s="79"/>
      <c r="F2320" s="9" t="s">
        <v>1613</v>
      </c>
      <c r="G2320" s="79"/>
      <c r="H2320" s="9">
        <v>171</v>
      </c>
      <c r="I2320" s="123">
        <v>153.9</v>
      </c>
      <c r="J2320" s="16">
        <v>136.8</v>
      </c>
    </row>
    <row r="2321" s="27" customFormat="1" spans="1:10">
      <c r="A2321" s="9" t="s">
        <v>178</v>
      </c>
      <c r="B2321" s="79">
        <v>250700004</v>
      </c>
      <c r="C2321" s="104" t="s">
        <v>3978</v>
      </c>
      <c r="D2321" s="79"/>
      <c r="E2321" s="79"/>
      <c r="F2321" s="9" t="s">
        <v>1613</v>
      </c>
      <c r="G2321" s="79"/>
      <c r="H2321" s="9">
        <v>114</v>
      </c>
      <c r="I2321" s="123">
        <v>102.6</v>
      </c>
      <c r="J2321" s="16">
        <v>91.2</v>
      </c>
    </row>
    <row r="2322" s="27" customFormat="1" spans="1:10">
      <c r="A2322" s="9" t="s">
        <v>178</v>
      </c>
      <c r="B2322" s="79">
        <v>250700005</v>
      </c>
      <c r="C2322" s="104" t="s">
        <v>3979</v>
      </c>
      <c r="D2322" s="79"/>
      <c r="E2322" s="79"/>
      <c r="F2322" s="9" t="s">
        <v>1613</v>
      </c>
      <c r="G2322" s="79"/>
      <c r="H2322" s="9">
        <v>171</v>
      </c>
      <c r="I2322" s="123">
        <v>153.9</v>
      </c>
      <c r="J2322" s="16">
        <v>136.8</v>
      </c>
    </row>
    <row r="2323" s="27" customFormat="1" spans="1:10">
      <c r="A2323" s="9" t="s">
        <v>178</v>
      </c>
      <c r="B2323" s="79">
        <v>250700006</v>
      </c>
      <c r="C2323" s="104" t="s">
        <v>3980</v>
      </c>
      <c r="D2323" s="79"/>
      <c r="E2323" s="79"/>
      <c r="F2323" s="9" t="s">
        <v>1613</v>
      </c>
      <c r="G2323" s="79"/>
      <c r="H2323" s="9">
        <v>114</v>
      </c>
      <c r="I2323" s="123">
        <v>102.6</v>
      </c>
      <c r="J2323" s="16">
        <v>91.2</v>
      </c>
    </row>
    <row r="2324" s="27" customFormat="1" spans="1:10">
      <c r="A2324" s="9" t="s">
        <v>178</v>
      </c>
      <c r="B2324" s="79">
        <v>250700007</v>
      </c>
      <c r="C2324" s="104" t="s">
        <v>3981</v>
      </c>
      <c r="D2324" s="79"/>
      <c r="E2324" s="79"/>
      <c r="F2324" s="9" t="s">
        <v>1613</v>
      </c>
      <c r="G2324" s="79"/>
      <c r="H2324" s="9">
        <v>114</v>
      </c>
      <c r="I2324" s="123">
        <v>102.6</v>
      </c>
      <c r="J2324" s="16">
        <v>91.2</v>
      </c>
    </row>
    <row r="2325" s="27" customFormat="1" spans="1:10">
      <c r="A2325" s="9" t="s">
        <v>178</v>
      </c>
      <c r="B2325" s="79">
        <v>250700008</v>
      </c>
      <c r="C2325" s="104" t="s">
        <v>3982</v>
      </c>
      <c r="D2325" s="79"/>
      <c r="E2325" s="79"/>
      <c r="F2325" s="9" t="s">
        <v>1613</v>
      </c>
      <c r="G2325" s="79"/>
      <c r="H2325" s="9">
        <v>12</v>
      </c>
      <c r="I2325" s="123">
        <v>10.8</v>
      </c>
      <c r="J2325" s="16">
        <v>9.6</v>
      </c>
    </row>
    <row r="2326" s="27" customFormat="1" spans="1:10">
      <c r="A2326" s="9" t="s">
        <v>178</v>
      </c>
      <c r="B2326" s="79">
        <v>250700009</v>
      </c>
      <c r="C2326" s="104" t="s">
        <v>3983</v>
      </c>
      <c r="D2326" s="79"/>
      <c r="E2326" s="79"/>
      <c r="F2326" s="9" t="s">
        <v>1613</v>
      </c>
      <c r="G2326" s="79"/>
      <c r="H2326" s="9">
        <v>57</v>
      </c>
      <c r="I2326" s="123">
        <v>51.3</v>
      </c>
      <c r="J2326" s="16">
        <v>45.6</v>
      </c>
    </row>
    <row r="2327" s="27" customFormat="1" spans="1:10">
      <c r="A2327" s="9" t="s">
        <v>178</v>
      </c>
      <c r="B2327" s="79">
        <v>250700010</v>
      </c>
      <c r="C2327" s="104" t="s">
        <v>3984</v>
      </c>
      <c r="D2327" s="79"/>
      <c r="E2327" s="79"/>
      <c r="F2327" s="9"/>
      <c r="G2327" s="79"/>
      <c r="H2327" s="9"/>
      <c r="I2327" s="123"/>
      <c r="J2327" s="16"/>
    </row>
    <row r="2328" s="27" customFormat="1" ht="34" spans="1:10">
      <c r="A2328" s="9" t="s">
        <v>178</v>
      </c>
      <c r="B2328" s="79" t="s">
        <v>3985</v>
      </c>
      <c r="C2328" s="104" t="s">
        <v>3984</v>
      </c>
      <c r="D2328" s="79" t="s">
        <v>3986</v>
      </c>
      <c r="E2328" s="79"/>
      <c r="F2328" s="9" t="s">
        <v>26</v>
      </c>
      <c r="G2328" s="79"/>
      <c r="H2328" s="9">
        <v>120</v>
      </c>
      <c r="I2328" s="123">
        <v>108</v>
      </c>
      <c r="J2328" s="16">
        <v>96</v>
      </c>
    </row>
    <row r="2329" s="27" customFormat="1" ht="168" spans="1:10">
      <c r="A2329" s="9" t="s">
        <v>178</v>
      </c>
      <c r="B2329" s="79" t="s">
        <v>3987</v>
      </c>
      <c r="C2329" s="104" t="s">
        <v>3988</v>
      </c>
      <c r="D2329" s="79" t="s">
        <v>3989</v>
      </c>
      <c r="E2329" s="79"/>
      <c r="F2329" s="9" t="s">
        <v>26</v>
      </c>
      <c r="G2329" s="79"/>
      <c r="H2329" s="9">
        <v>1483</v>
      </c>
      <c r="I2329" s="123">
        <v>1334.7</v>
      </c>
      <c r="J2329" s="126">
        <v>1186.4</v>
      </c>
    </row>
    <row r="2330" s="27" customFormat="1" spans="1:10">
      <c r="A2330" s="9" t="s">
        <v>178</v>
      </c>
      <c r="B2330" s="79">
        <v>250700011</v>
      </c>
      <c r="C2330" s="104" t="s">
        <v>3990</v>
      </c>
      <c r="D2330" s="79"/>
      <c r="E2330" s="79"/>
      <c r="F2330" s="9" t="s">
        <v>1613</v>
      </c>
      <c r="G2330" s="79"/>
      <c r="H2330" s="9" t="s">
        <v>318</v>
      </c>
      <c r="I2330" s="124" t="s">
        <v>318</v>
      </c>
      <c r="J2330" s="9" t="s">
        <v>318</v>
      </c>
    </row>
    <row r="2331" s="27" customFormat="1" ht="34" spans="1:10">
      <c r="A2331" s="9" t="s">
        <v>178</v>
      </c>
      <c r="B2331" s="79">
        <v>250700012</v>
      </c>
      <c r="C2331" s="104" t="s">
        <v>3991</v>
      </c>
      <c r="D2331" s="79" t="s">
        <v>3992</v>
      </c>
      <c r="E2331" s="79"/>
      <c r="F2331" s="9" t="s">
        <v>1613</v>
      </c>
      <c r="G2331" s="79"/>
      <c r="H2331" s="9">
        <v>20</v>
      </c>
      <c r="I2331" s="123">
        <v>18</v>
      </c>
      <c r="J2331" s="16">
        <v>16</v>
      </c>
    </row>
    <row r="2332" s="27" customFormat="1" spans="1:10">
      <c r="A2332" s="9" t="s">
        <v>178</v>
      </c>
      <c r="B2332" s="79">
        <v>250700013</v>
      </c>
      <c r="C2332" s="104" t="s">
        <v>3993</v>
      </c>
      <c r="D2332" s="113"/>
      <c r="E2332" s="79"/>
      <c r="F2332" s="9" t="s">
        <v>1613</v>
      </c>
      <c r="G2332" s="79"/>
      <c r="H2332" s="9">
        <v>154</v>
      </c>
      <c r="I2332" s="123">
        <v>138.6</v>
      </c>
      <c r="J2332" s="126">
        <v>123.2</v>
      </c>
    </row>
    <row r="2333" s="27" customFormat="1" spans="1:10">
      <c r="A2333" s="9" t="s">
        <v>178</v>
      </c>
      <c r="B2333" s="79">
        <v>250700014</v>
      </c>
      <c r="C2333" s="104" t="s">
        <v>3994</v>
      </c>
      <c r="D2333" s="113"/>
      <c r="E2333" s="79"/>
      <c r="F2333" s="9" t="s">
        <v>1613</v>
      </c>
      <c r="G2333" s="113"/>
      <c r="H2333" s="9">
        <v>238</v>
      </c>
      <c r="I2333" s="123">
        <v>214.2</v>
      </c>
      <c r="J2333" s="16">
        <v>190.4</v>
      </c>
    </row>
    <row r="2334" s="27" customFormat="1" ht="34" spans="1:10">
      <c r="A2334" s="9" t="s">
        <v>178</v>
      </c>
      <c r="B2334" s="79" t="s">
        <v>3995</v>
      </c>
      <c r="C2334" s="104" t="s">
        <v>3996</v>
      </c>
      <c r="D2334" s="79"/>
      <c r="E2334" s="79"/>
      <c r="F2334" s="9" t="s">
        <v>1613</v>
      </c>
      <c r="G2334" s="6"/>
      <c r="H2334" s="114">
        <v>631</v>
      </c>
      <c r="I2334" s="125">
        <v>567.9</v>
      </c>
      <c r="J2334" s="114">
        <v>504.8</v>
      </c>
    </row>
    <row r="2335" s="27" customFormat="1" ht="34" spans="1:10">
      <c r="A2335" s="9" t="s">
        <v>178</v>
      </c>
      <c r="B2335" s="79" t="s">
        <v>3997</v>
      </c>
      <c r="C2335" s="104" t="s">
        <v>3998</v>
      </c>
      <c r="D2335" s="79"/>
      <c r="E2335" s="79"/>
      <c r="F2335" s="9" t="s">
        <v>1613</v>
      </c>
      <c r="G2335" s="6"/>
      <c r="H2335" s="16">
        <v>1238</v>
      </c>
      <c r="I2335" s="123">
        <v>1114.2</v>
      </c>
      <c r="J2335" s="16">
        <v>990.4</v>
      </c>
    </row>
    <row r="2336" s="27" customFormat="1" ht="34" spans="1:10">
      <c r="A2336" s="9" t="s">
        <v>178</v>
      </c>
      <c r="B2336" s="79" t="s">
        <v>3999</v>
      </c>
      <c r="C2336" s="104" t="s">
        <v>4000</v>
      </c>
      <c r="D2336" s="79"/>
      <c r="E2336" s="79"/>
      <c r="F2336" s="9" t="s">
        <v>1613</v>
      </c>
      <c r="G2336" s="6"/>
      <c r="H2336" s="16">
        <v>1238</v>
      </c>
      <c r="I2336" s="123">
        <v>1114.2</v>
      </c>
      <c r="J2336" s="16">
        <v>990.4</v>
      </c>
    </row>
    <row r="2337" s="27" customFormat="1" spans="1:10">
      <c r="A2337" s="9" t="s">
        <v>178</v>
      </c>
      <c r="B2337" s="79" t="s">
        <v>4001</v>
      </c>
      <c r="C2337" s="104" t="s">
        <v>4002</v>
      </c>
      <c r="D2337" s="79"/>
      <c r="E2337" s="79"/>
      <c r="F2337" s="9" t="s">
        <v>1613</v>
      </c>
      <c r="G2337" s="6"/>
      <c r="H2337" s="16">
        <v>1238</v>
      </c>
      <c r="I2337" s="123">
        <v>1114.2</v>
      </c>
      <c r="J2337" s="16">
        <v>990.4</v>
      </c>
    </row>
    <row r="2338" s="27" customFormat="1" spans="1:10">
      <c r="A2338" s="9" t="s">
        <v>178</v>
      </c>
      <c r="B2338" s="79">
        <v>250700015</v>
      </c>
      <c r="C2338" s="104" t="s">
        <v>4003</v>
      </c>
      <c r="D2338" s="113"/>
      <c r="E2338" s="79"/>
      <c r="F2338" s="9" t="s">
        <v>1613</v>
      </c>
      <c r="G2338" s="79"/>
      <c r="H2338" s="9"/>
      <c r="I2338" s="123"/>
      <c r="J2338" s="16"/>
    </row>
    <row r="2339" s="27" customFormat="1" spans="1:10">
      <c r="A2339" s="9" t="s">
        <v>178</v>
      </c>
      <c r="B2339" s="79" t="s">
        <v>4004</v>
      </c>
      <c r="C2339" s="104" t="s">
        <v>4005</v>
      </c>
      <c r="D2339" s="79"/>
      <c r="E2339" s="79"/>
      <c r="F2339" s="9" t="s">
        <v>1613</v>
      </c>
      <c r="G2339" s="79"/>
      <c r="H2339" s="9">
        <v>2</v>
      </c>
      <c r="I2339" s="123">
        <v>1.8</v>
      </c>
      <c r="J2339" s="16">
        <v>1.6</v>
      </c>
    </row>
    <row r="2340" s="27" customFormat="1" spans="1:10">
      <c r="A2340" s="9" t="s">
        <v>178</v>
      </c>
      <c r="B2340" s="79" t="s">
        <v>4006</v>
      </c>
      <c r="C2340" s="104" t="s">
        <v>4007</v>
      </c>
      <c r="D2340" s="79"/>
      <c r="E2340" s="79"/>
      <c r="F2340" s="9" t="s">
        <v>1613</v>
      </c>
      <c r="G2340" s="79"/>
      <c r="H2340" s="9">
        <v>23</v>
      </c>
      <c r="I2340" s="123">
        <v>20.7</v>
      </c>
      <c r="J2340" s="16">
        <v>18.4</v>
      </c>
    </row>
    <row r="2341" s="27" customFormat="1" spans="1:10">
      <c r="A2341" s="9" t="s">
        <v>178</v>
      </c>
      <c r="B2341" s="79">
        <v>250700016</v>
      </c>
      <c r="C2341" s="104" t="s">
        <v>4008</v>
      </c>
      <c r="D2341" s="79"/>
      <c r="E2341" s="79"/>
      <c r="F2341" s="9" t="s">
        <v>1613</v>
      </c>
      <c r="G2341" s="79"/>
      <c r="H2341" s="9" t="s">
        <v>318</v>
      </c>
      <c r="I2341" s="124" t="s">
        <v>318</v>
      </c>
      <c r="J2341" s="9" t="s">
        <v>318</v>
      </c>
    </row>
    <row r="2342" s="27" customFormat="1" ht="168" spans="1:10">
      <c r="A2342" s="9" t="s">
        <v>178</v>
      </c>
      <c r="B2342" s="79">
        <v>250700017</v>
      </c>
      <c r="C2342" s="104" t="s">
        <v>4009</v>
      </c>
      <c r="D2342" s="79" t="s">
        <v>4010</v>
      </c>
      <c r="E2342" s="79"/>
      <c r="F2342" s="9" t="s">
        <v>4011</v>
      </c>
      <c r="G2342" s="79" t="s">
        <v>3938</v>
      </c>
      <c r="H2342" s="9"/>
      <c r="I2342" s="123"/>
      <c r="J2342" s="16"/>
    </row>
    <row r="2343" s="27" customFormat="1" ht="34" spans="1:10">
      <c r="A2343" s="9" t="s">
        <v>178</v>
      </c>
      <c r="B2343" s="79" t="s">
        <v>4012</v>
      </c>
      <c r="C2343" s="104" t="s">
        <v>4013</v>
      </c>
      <c r="D2343" s="79"/>
      <c r="E2343" s="79"/>
      <c r="F2343" s="9" t="s">
        <v>4011</v>
      </c>
      <c r="G2343" s="79"/>
      <c r="H2343" s="9">
        <v>150</v>
      </c>
      <c r="I2343" s="123">
        <v>135</v>
      </c>
      <c r="J2343" s="16">
        <v>120</v>
      </c>
    </row>
    <row r="2344" s="27" customFormat="1" ht="34" spans="1:10">
      <c r="A2344" s="9" t="s">
        <v>178</v>
      </c>
      <c r="B2344" s="79" t="s">
        <v>4014</v>
      </c>
      <c r="C2344" s="104" t="s">
        <v>4015</v>
      </c>
      <c r="D2344" s="79"/>
      <c r="E2344" s="79"/>
      <c r="F2344" s="9" t="s">
        <v>4011</v>
      </c>
      <c r="G2344" s="79"/>
      <c r="H2344" s="9">
        <v>150</v>
      </c>
      <c r="I2344" s="123">
        <v>135</v>
      </c>
      <c r="J2344" s="16">
        <v>120</v>
      </c>
    </row>
    <row r="2345" s="27" customFormat="1" spans="1:10">
      <c r="A2345" s="9" t="s">
        <v>178</v>
      </c>
      <c r="B2345" s="79" t="s">
        <v>4016</v>
      </c>
      <c r="C2345" s="104" t="s">
        <v>4017</v>
      </c>
      <c r="D2345" s="79"/>
      <c r="E2345" s="79"/>
      <c r="F2345" s="9" t="s">
        <v>4011</v>
      </c>
      <c r="G2345" s="79"/>
      <c r="H2345" s="9">
        <v>150</v>
      </c>
      <c r="I2345" s="123">
        <v>135</v>
      </c>
      <c r="J2345" s="16">
        <v>120</v>
      </c>
    </row>
    <row r="2346" s="27" customFormat="1" ht="34" spans="1:10">
      <c r="A2346" s="9" t="s">
        <v>178</v>
      </c>
      <c r="B2346" s="79" t="s">
        <v>4018</v>
      </c>
      <c r="C2346" s="104" t="s">
        <v>4019</v>
      </c>
      <c r="D2346" s="79"/>
      <c r="E2346" s="79"/>
      <c r="F2346" s="9" t="s">
        <v>4011</v>
      </c>
      <c r="G2346" s="79"/>
      <c r="H2346" s="9">
        <v>150</v>
      </c>
      <c r="I2346" s="123">
        <v>135</v>
      </c>
      <c r="J2346" s="16">
        <v>120</v>
      </c>
    </row>
    <row r="2347" s="27" customFormat="1" spans="1:10">
      <c r="A2347" s="9" t="s">
        <v>178</v>
      </c>
      <c r="B2347" s="79" t="s">
        <v>4020</v>
      </c>
      <c r="C2347" s="104" t="s">
        <v>4021</v>
      </c>
      <c r="D2347" s="79"/>
      <c r="E2347" s="79"/>
      <c r="F2347" s="9" t="s">
        <v>4011</v>
      </c>
      <c r="G2347" s="79"/>
      <c r="H2347" s="9">
        <v>850</v>
      </c>
      <c r="I2347" s="123">
        <v>765</v>
      </c>
      <c r="J2347" s="16">
        <v>680</v>
      </c>
    </row>
    <row r="2348" s="27" customFormat="1" spans="1:10">
      <c r="A2348" s="9" t="s">
        <v>178</v>
      </c>
      <c r="B2348" s="79" t="s">
        <v>4022</v>
      </c>
      <c r="C2348" s="104" t="s">
        <v>4023</v>
      </c>
      <c r="D2348" s="79"/>
      <c r="E2348" s="79"/>
      <c r="F2348" s="9" t="s">
        <v>4011</v>
      </c>
      <c r="G2348" s="79"/>
      <c r="H2348" s="9">
        <v>850</v>
      </c>
      <c r="I2348" s="123">
        <v>765</v>
      </c>
      <c r="J2348" s="16">
        <v>680</v>
      </c>
    </row>
    <row r="2349" s="27" customFormat="1" spans="1:10">
      <c r="A2349" s="9" t="s">
        <v>178</v>
      </c>
      <c r="B2349" s="79" t="s">
        <v>4024</v>
      </c>
      <c r="C2349" s="104" t="s">
        <v>4025</v>
      </c>
      <c r="D2349" s="79"/>
      <c r="E2349" s="79"/>
      <c r="F2349" s="9" t="s">
        <v>4011</v>
      </c>
      <c r="G2349" s="79"/>
      <c r="H2349" s="9">
        <v>850</v>
      </c>
      <c r="I2349" s="123">
        <v>765</v>
      </c>
      <c r="J2349" s="16">
        <v>680</v>
      </c>
    </row>
    <row r="2350" s="27" customFormat="1" spans="1:10">
      <c r="A2350" s="9" t="s">
        <v>178</v>
      </c>
      <c r="B2350" s="79" t="s">
        <v>4026</v>
      </c>
      <c r="C2350" s="104" t="s">
        <v>4027</v>
      </c>
      <c r="D2350" s="79"/>
      <c r="E2350" s="79"/>
      <c r="F2350" s="9" t="s">
        <v>4011</v>
      </c>
      <c r="G2350" s="79"/>
      <c r="H2350" s="9">
        <v>850</v>
      </c>
      <c r="I2350" s="123">
        <v>765</v>
      </c>
      <c r="J2350" s="16">
        <v>680</v>
      </c>
    </row>
    <row r="2351" s="27" customFormat="1" ht="34" spans="1:10">
      <c r="A2351" s="9" t="s">
        <v>178</v>
      </c>
      <c r="B2351" s="79" t="s">
        <v>4028</v>
      </c>
      <c r="C2351" s="104" t="s">
        <v>4029</v>
      </c>
      <c r="D2351" s="79"/>
      <c r="E2351" s="79"/>
      <c r="F2351" s="9" t="s">
        <v>4011</v>
      </c>
      <c r="G2351" s="79"/>
      <c r="H2351" s="9">
        <v>480</v>
      </c>
      <c r="I2351" s="123">
        <v>432</v>
      </c>
      <c r="J2351" s="16">
        <v>384</v>
      </c>
    </row>
    <row r="2352" s="27" customFormat="1" ht="51" spans="1:10">
      <c r="A2352" s="9" t="s">
        <v>178</v>
      </c>
      <c r="B2352" s="79" t="s">
        <v>4030</v>
      </c>
      <c r="C2352" s="104" t="s">
        <v>4031</v>
      </c>
      <c r="D2352" s="79"/>
      <c r="E2352" s="79"/>
      <c r="F2352" s="9" t="s">
        <v>4011</v>
      </c>
      <c r="G2352" s="79"/>
      <c r="H2352" s="9">
        <v>480</v>
      </c>
      <c r="I2352" s="123">
        <v>432</v>
      </c>
      <c r="J2352" s="16">
        <v>384</v>
      </c>
    </row>
    <row r="2353" s="27" customFormat="1" ht="34" spans="1:10">
      <c r="A2353" s="9" t="s">
        <v>178</v>
      </c>
      <c r="B2353" s="79" t="s">
        <v>4032</v>
      </c>
      <c r="C2353" s="104" t="s">
        <v>4033</v>
      </c>
      <c r="D2353" s="79"/>
      <c r="E2353" s="79"/>
      <c r="F2353" s="9" t="s">
        <v>4011</v>
      </c>
      <c r="G2353" s="79"/>
      <c r="H2353" s="9">
        <v>480</v>
      </c>
      <c r="I2353" s="123">
        <v>432</v>
      </c>
      <c r="J2353" s="16">
        <v>384</v>
      </c>
    </row>
    <row r="2354" s="27" customFormat="1" ht="34" spans="1:10">
      <c r="A2354" s="9" t="s">
        <v>178</v>
      </c>
      <c r="B2354" s="79" t="s">
        <v>4034</v>
      </c>
      <c r="C2354" s="104" t="s">
        <v>4035</v>
      </c>
      <c r="D2354" s="79"/>
      <c r="E2354" s="79"/>
      <c r="F2354" s="9" t="s">
        <v>4011</v>
      </c>
      <c r="G2354" s="79"/>
      <c r="H2354" s="9">
        <v>480</v>
      </c>
      <c r="I2354" s="123">
        <v>432</v>
      </c>
      <c r="J2354" s="16">
        <v>384</v>
      </c>
    </row>
    <row r="2355" s="27" customFormat="1" ht="34" spans="1:10">
      <c r="A2355" s="9" t="s">
        <v>178</v>
      </c>
      <c r="B2355" s="79" t="s">
        <v>4036</v>
      </c>
      <c r="C2355" s="104" t="s">
        <v>4037</v>
      </c>
      <c r="D2355" s="79"/>
      <c r="E2355" s="79"/>
      <c r="F2355" s="9" t="s">
        <v>26</v>
      </c>
      <c r="G2355" s="6"/>
      <c r="H2355" s="16">
        <v>360</v>
      </c>
      <c r="I2355" s="123">
        <v>324</v>
      </c>
      <c r="J2355" s="16">
        <v>288</v>
      </c>
    </row>
    <row r="2356" s="27" customFormat="1" ht="34" spans="1:10">
      <c r="A2356" s="9" t="s">
        <v>65</v>
      </c>
      <c r="B2356" s="79" t="s">
        <v>4038</v>
      </c>
      <c r="C2356" s="104" t="s">
        <v>4039</v>
      </c>
      <c r="D2356" s="79" t="s">
        <v>4040</v>
      </c>
      <c r="E2356" s="79"/>
      <c r="F2356" s="9" t="s">
        <v>26</v>
      </c>
      <c r="G2356" s="79"/>
      <c r="H2356" s="9">
        <v>209</v>
      </c>
      <c r="I2356" s="123">
        <v>188.1</v>
      </c>
      <c r="J2356" s="16">
        <v>167.2</v>
      </c>
    </row>
    <row r="2357" s="27" customFormat="1" spans="1:10">
      <c r="A2357" s="9" t="s">
        <v>178</v>
      </c>
      <c r="B2357" s="79" t="s">
        <v>4041</v>
      </c>
      <c r="C2357" s="104" t="s">
        <v>4042</v>
      </c>
      <c r="D2357" s="79"/>
      <c r="E2357" s="79"/>
      <c r="F2357" s="9" t="s">
        <v>1613</v>
      </c>
      <c r="G2357" s="79"/>
      <c r="H2357" s="9">
        <v>310</v>
      </c>
      <c r="I2357" s="123">
        <v>279</v>
      </c>
      <c r="J2357" s="16">
        <v>248</v>
      </c>
    </row>
    <row r="2358" s="27" customFormat="1" ht="68" spans="1:10">
      <c r="A2358" s="9" t="s">
        <v>178</v>
      </c>
      <c r="B2358" s="79" t="s">
        <v>4043</v>
      </c>
      <c r="C2358" s="104" t="s">
        <v>4044</v>
      </c>
      <c r="D2358" s="79" t="s">
        <v>4045</v>
      </c>
      <c r="E2358" s="79"/>
      <c r="F2358" s="9" t="s">
        <v>4046</v>
      </c>
      <c r="G2358" s="79"/>
      <c r="H2358" s="9">
        <v>338</v>
      </c>
      <c r="I2358" s="123">
        <v>304.2</v>
      </c>
      <c r="J2358" s="16">
        <v>270.4</v>
      </c>
    </row>
    <row r="2359" s="27" customFormat="1" ht="34" spans="1:10">
      <c r="A2359" s="9" t="s">
        <v>178</v>
      </c>
      <c r="B2359" s="79" t="s">
        <v>4047</v>
      </c>
      <c r="C2359" s="104" t="s">
        <v>4048</v>
      </c>
      <c r="D2359" s="113"/>
      <c r="E2359" s="79"/>
      <c r="F2359" s="9" t="s">
        <v>1613</v>
      </c>
      <c r="G2359" s="79"/>
      <c r="H2359" s="9"/>
      <c r="I2359" s="123"/>
      <c r="J2359" s="16"/>
    </row>
    <row r="2360" s="27" customFormat="1" ht="34" spans="1:10">
      <c r="A2360" s="9" t="s">
        <v>178</v>
      </c>
      <c r="B2360" s="79" t="s">
        <v>4049</v>
      </c>
      <c r="C2360" s="104" t="s">
        <v>4050</v>
      </c>
      <c r="D2360" s="79"/>
      <c r="E2360" s="79"/>
      <c r="F2360" s="9" t="s">
        <v>1613</v>
      </c>
      <c r="G2360" s="79"/>
      <c r="H2360" s="118">
        <v>290</v>
      </c>
      <c r="I2360" s="125">
        <v>261</v>
      </c>
      <c r="J2360" s="114">
        <v>232</v>
      </c>
    </row>
    <row r="2361" s="27" customFormat="1" ht="34" spans="1:10">
      <c r="A2361" s="9" t="s">
        <v>178</v>
      </c>
      <c r="B2361" s="79" t="s">
        <v>4051</v>
      </c>
      <c r="C2361" s="104" t="s">
        <v>4052</v>
      </c>
      <c r="D2361" s="79"/>
      <c r="E2361" s="79"/>
      <c r="F2361" s="9" t="s">
        <v>1613</v>
      </c>
      <c r="G2361" s="79"/>
      <c r="H2361" s="9">
        <v>900</v>
      </c>
      <c r="I2361" s="123">
        <v>810</v>
      </c>
      <c r="J2361" s="16">
        <v>720</v>
      </c>
    </row>
    <row r="2362" s="27" customFormat="1" ht="34" spans="1:10">
      <c r="A2362" s="9" t="s">
        <v>178</v>
      </c>
      <c r="B2362" s="79" t="s">
        <v>4053</v>
      </c>
      <c r="C2362" s="104" t="s">
        <v>4054</v>
      </c>
      <c r="D2362" s="79"/>
      <c r="E2362" s="79"/>
      <c r="F2362" s="9" t="s">
        <v>1613</v>
      </c>
      <c r="G2362" s="79"/>
      <c r="H2362" s="9">
        <v>315</v>
      </c>
      <c r="I2362" s="123">
        <v>283.5</v>
      </c>
      <c r="J2362" s="16">
        <v>252</v>
      </c>
    </row>
    <row r="2363" s="27" customFormat="1" ht="34" spans="1:10">
      <c r="A2363" s="9" t="s">
        <v>178</v>
      </c>
      <c r="B2363" s="79" t="s">
        <v>4055</v>
      </c>
      <c r="C2363" s="104" t="s">
        <v>4056</v>
      </c>
      <c r="D2363" s="79"/>
      <c r="E2363" s="79"/>
      <c r="F2363" s="9" t="s">
        <v>1613</v>
      </c>
      <c r="G2363" s="79"/>
      <c r="H2363" s="9">
        <v>900</v>
      </c>
      <c r="I2363" s="123">
        <v>810</v>
      </c>
      <c r="J2363" s="16">
        <v>720</v>
      </c>
    </row>
    <row r="2364" s="27" customFormat="1" ht="84" spans="1:10">
      <c r="A2364" s="9" t="s">
        <v>178</v>
      </c>
      <c r="B2364" s="79" t="s">
        <v>4057</v>
      </c>
      <c r="C2364" s="104" t="s">
        <v>4058</v>
      </c>
      <c r="D2364" s="79" t="s">
        <v>4059</v>
      </c>
      <c r="E2364" s="79"/>
      <c r="F2364" s="9" t="s">
        <v>4046</v>
      </c>
      <c r="G2364" s="79"/>
      <c r="H2364" s="118">
        <v>311</v>
      </c>
      <c r="I2364" s="125">
        <v>279.9</v>
      </c>
      <c r="J2364" s="114">
        <v>248.8</v>
      </c>
    </row>
    <row r="2365" s="27" customFormat="1" ht="34" spans="1:10">
      <c r="A2365" s="9" t="s">
        <v>178</v>
      </c>
      <c r="B2365" s="79" t="s">
        <v>4060</v>
      </c>
      <c r="C2365" s="104" t="s">
        <v>4061</v>
      </c>
      <c r="D2365" s="79"/>
      <c r="E2365" s="79"/>
      <c r="F2365" s="9" t="s">
        <v>1613</v>
      </c>
      <c r="G2365" s="79"/>
      <c r="H2365" s="9">
        <v>140</v>
      </c>
      <c r="I2365" s="123">
        <v>126</v>
      </c>
      <c r="J2365" s="126">
        <v>112</v>
      </c>
    </row>
    <row r="2366" s="27" customFormat="1" ht="34" spans="1:10">
      <c r="A2366" s="9" t="s">
        <v>178</v>
      </c>
      <c r="B2366" s="79" t="s">
        <v>4062</v>
      </c>
      <c r="C2366" s="104" t="s">
        <v>4063</v>
      </c>
      <c r="D2366" s="79"/>
      <c r="E2366" s="79"/>
      <c r="F2366" s="9" t="s">
        <v>26</v>
      </c>
      <c r="G2366" s="79"/>
      <c r="H2366" s="9">
        <v>172</v>
      </c>
      <c r="I2366" s="123">
        <v>154.8</v>
      </c>
      <c r="J2366" s="126">
        <v>137.6</v>
      </c>
    </row>
    <row r="2367" s="27" customFormat="1" ht="34" spans="1:10">
      <c r="A2367" s="9" t="s">
        <v>178</v>
      </c>
      <c r="B2367" s="79" t="s">
        <v>4064</v>
      </c>
      <c r="C2367" s="85" t="s">
        <v>4065</v>
      </c>
      <c r="D2367" s="79" t="s">
        <v>4066</v>
      </c>
      <c r="E2367" s="79"/>
      <c r="F2367" s="10" t="s">
        <v>26</v>
      </c>
      <c r="G2367" s="79"/>
      <c r="H2367" s="9">
        <v>456</v>
      </c>
      <c r="I2367" s="123">
        <v>410.4</v>
      </c>
      <c r="J2367" s="16">
        <v>364.8</v>
      </c>
    </row>
    <row r="2368" s="27" customFormat="1" ht="34" spans="1:10">
      <c r="A2368" s="9" t="s">
        <v>178</v>
      </c>
      <c r="B2368" s="79" t="s">
        <v>4067</v>
      </c>
      <c r="C2368" s="104" t="s">
        <v>4068</v>
      </c>
      <c r="D2368" s="79" t="s">
        <v>4066</v>
      </c>
      <c r="E2368" s="79"/>
      <c r="F2368" s="10" t="s">
        <v>26</v>
      </c>
      <c r="G2368" s="79"/>
      <c r="H2368" s="9" t="s">
        <v>318</v>
      </c>
      <c r="I2368" s="124" t="s">
        <v>318</v>
      </c>
      <c r="J2368" s="9" t="s">
        <v>318</v>
      </c>
    </row>
    <row r="2369" s="27" customFormat="1" ht="34" spans="1:10">
      <c r="A2369" s="9" t="s">
        <v>178</v>
      </c>
      <c r="B2369" s="79" t="s">
        <v>4069</v>
      </c>
      <c r="C2369" s="104" t="s">
        <v>4070</v>
      </c>
      <c r="D2369" s="79"/>
      <c r="E2369" s="79"/>
      <c r="F2369" s="9" t="s">
        <v>1613</v>
      </c>
      <c r="G2369" s="79"/>
      <c r="H2369" s="9" t="s">
        <v>318</v>
      </c>
      <c r="I2369" s="124" t="s">
        <v>318</v>
      </c>
      <c r="J2369" s="9" t="s">
        <v>318</v>
      </c>
    </row>
    <row r="2370" s="27" customFormat="1" ht="34" spans="1:10">
      <c r="A2370" s="9" t="s">
        <v>178</v>
      </c>
      <c r="B2370" s="79" t="s">
        <v>4071</v>
      </c>
      <c r="C2370" s="104" t="s">
        <v>4072</v>
      </c>
      <c r="D2370" s="79"/>
      <c r="E2370" s="79"/>
      <c r="F2370" s="9" t="s">
        <v>1613</v>
      </c>
      <c r="G2370" s="79"/>
      <c r="H2370" s="9" t="s">
        <v>318</v>
      </c>
      <c r="I2370" s="124" t="s">
        <v>318</v>
      </c>
      <c r="J2370" s="9" t="s">
        <v>318</v>
      </c>
    </row>
    <row r="2371" s="27" customFormat="1" ht="34" spans="1:10">
      <c r="A2371" s="9" t="s">
        <v>178</v>
      </c>
      <c r="B2371" s="79" t="s">
        <v>4073</v>
      </c>
      <c r="C2371" s="104" t="s">
        <v>4074</v>
      </c>
      <c r="D2371" s="79"/>
      <c r="E2371" s="79"/>
      <c r="F2371" s="9" t="s">
        <v>1613</v>
      </c>
      <c r="G2371" s="113"/>
      <c r="H2371" s="9" t="s">
        <v>318</v>
      </c>
      <c r="I2371" s="124" t="s">
        <v>318</v>
      </c>
      <c r="J2371" s="9" t="s">
        <v>318</v>
      </c>
    </row>
    <row r="2372" s="27" customFormat="1" ht="34" spans="1:10">
      <c r="A2372" s="9" t="s">
        <v>178</v>
      </c>
      <c r="B2372" s="79" t="s">
        <v>4075</v>
      </c>
      <c r="C2372" s="104" t="s">
        <v>4076</v>
      </c>
      <c r="D2372" s="79"/>
      <c r="E2372" s="79"/>
      <c r="F2372" s="9" t="s">
        <v>1613</v>
      </c>
      <c r="G2372" s="79"/>
      <c r="H2372" s="9" t="s">
        <v>318</v>
      </c>
      <c r="I2372" s="124" t="s">
        <v>318</v>
      </c>
      <c r="J2372" s="9" t="s">
        <v>318</v>
      </c>
    </row>
    <row r="2373" s="27" customFormat="1" ht="51" spans="1:10">
      <c r="A2373" s="9" t="s">
        <v>178</v>
      </c>
      <c r="B2373" s="79" t="s">
        <v>4077</v>
      </c>
      <c r="C2373" s="183" t="s">
        <v>4078</v>
      </c>
      <c r="D2373" s="184" t="s">
        <v>4079</v>
      </c>
      <c r="E2373" s="174"/>
      <c r="F2373" s="74" t="s">
        <v>1613</v>
      </c>
      <c r="G2373" s="177" t="s">
        <v>4080</v>
      </c>
      <c r="H2373" s="185">
        <v>400</v>
      </c>
      <c r="I2373" s="179">
        <f>H2373*0.9</f>
        <v>360</v>
      </c>
      <c r="J2373" s="154">
        <f>0.8*H2373</f>
        <v>320</v>
      </c>
    </row>
    <row r="2374" s="27" customFormat="1" ht="51" spans="1:10">
      <c r="A2374" s="9" t="s">
        <v>178</v>
      </c>
      <c r="B2374" s="79" t="s">
        <v>4081</v>
      </c>
      <c r="C2374" s="183" t="s">
        <v>4082</v>
      </c>
      <c r="D2374" s="184" t="s">
        <v>4083</v>
      </c>
      <c r="E2374" s="174"/>
      <c r="F2374" s="74" t="s">
        <v>1613</v>
      </c>
      <c r="G2374" s="177" t="s">
        <v>4084</v>
      </c>
      <c r="H2374" s="185">
        <v>100</v>
      </c>
      <c r="I2374" s="179">
        <f>H2374*0.9</f>
        <v>90</v>
      </c>
      <c r="J2374" s="154">
        <f>0.8*H2374</f>
        <v>80</v>
      </c>
    </row>
    <row r="2375" s="27" customFormat="1" spans="1:10">
      <c r="A2375" s="9"/>
      <c r="B2375" s="79">
        <v>26</v>
      </c>
      <c r="C2375" s="104" t="s">
        <v>4085</v>
      </c>
      <c r="D2375" s="79"/>
      <c r="E2375" s="79"/>
      <c r="F2375" s="9"/>
      <c r="G2375" s="79"/>
      <c r="H2375" s="9"/>
      <c r="I2375" s="123"/>
      <c r="J2375" s="16"/>
    </row>
    <row r="2376" s="27" customFormat="1" spans="1:10">
      <c r="A2376" s="9" t="s">
        <v>178</v>
      </c>
      <c r="B2376" s="79">
        <v>260000001</v>
      </c>
      <c r="C2376" s="104" t="s">
        <v>4086</v>
      </c>
      <c r="D2376" s="79" t="s">
        <v>4087</v>
      </c>
      <c r="E2376" s="79"/>
      <c r="F2376" s="9" t="s">
        <v>26</v>
      </c>
      <c r="G2376" s="79"/>
      <c r="H2376" s="9">
        <v>4.5</v>
      </c>
      <c r="I2376" s="123">
        <v>4.05</v>
      </c>
      <c r="J2376" s="126">
        <v>3.6</v>
      </c>
    </row>
    <row r="2377" s="27" customFormat="1" spans="1:10">
      <c r="A2377" s="9" t="s">
        <v>178</v>
      </c>
      <c r="B2377" s="79">
        <v>260000002</v>
      </c>
      <c r="C2377" s="104" t="s">
        <v>4088</v>
      </c>
      <c r="D2377" s="79" t="s">
        <v>4089</v>
      </c>
      <c r="E2377" s="79"/>
      <c r="F2377" s="9" t="s">
        <v>26</v>
      </c>
      <c r="G2377" s="79"/>
      <c r="H2377" s="9">
        <v>9</v>
      </c>
      <c r="I2377" s="123">
        <v>8.1</v>
      </c>
      <c r="J2377" s="126">
        <v>7.2</v>
      </c>
    </row>
    <row r="2378" s="27" customFormat="1" spans="1:10">
      <c r="A2378" s="9" t="s">
        <v>178</v>
      </c>
      <c r="B2378" s="79" t="s">
        <v>4090</v>
      </c>
      <c r="C2378" s="104" t="s">
        <v>4091</v>
      </c>
      <c r="D2378" s="79"/>
      <c r="E2378" s="79"/>
      <c r="F2378" s="9" t="s">
        <v>26</v>
      </c>
      <c r="G2378" s="79"/>
      <c r="H2378" s="9">
        <v>38</v>
      </c>
      <c r="I2378" s="123">
        <v>34.2</v>
      </c>
      <c r="J2378" s="16">
        <v>30.4</v>
      </c>
    </row>
    <row r="2379" s="27" customFormat="1" ht="51" spans="1:10">
      <c r="A2379" s="9" t="s">
        <v>178</v>
      </c>
      <c r="B2379" s="79">
        <v>260000003</v>
      </c>
      <c r="C2379" s="104" t="s">
        <v>4092</v>
      </c>
      <c r="D2379" s="79" t="s">
        <v>4093</v>
      </c>
      <c r="E2379" s="79"/>
      <c r="F2379" s="9" t="s">
        <v>4094</v>
      </c>
      <c r="G2379" s="79"/>
      <c r="H2379" s="9">
        <v>48</v>
      </c>
      <c r="I2379" s="123">
        <v>43.2</v>
      </c>
      <c r="J2379" s="16">
        <v>38.4</v>
      </c>
    </row>
    <row r="2380" s="27" customFormat="1" ht="34" spans="1:10">
      <c r="A2380" s="9" t="s">
        <v>178</v>
      </c>
      <c r="B2380" s="79">
        <v>260000004</v>
      </c>
      <c r="C2380" s="104" t="s">
        <v>4095</v>
      </c>
      <c r="D2380" s="79" t="s">
        <v>4096</v>
      </c>
      <c r="E2380" s="79"/>
      <c r="F2380" s="9" t="s">
        <v>26</v>
      </c>
      <c r="G2380" s="79"/>
      <c r="H2380" s="9">
        <v>5.4</v>
      </c>
      <c r="I2380" s="123">
        <v>4.86</v>
      </c>
      <c r="J2380" s="126">
        <v>4.32</v>
      </c>
    </row>
    <row r="2381" s="27" customFormat="1" spans="1:10">
      <c r="A2381" s="9" t="s">
        <v>178</v>
      </c>
      <c r="B2381" s="79" t="s">
        <v>4097</v>
      </c>
      <c r="C2381" s="104" t="s">
        <v>4098</v>
      </c>
      <c r="D2381" s="79"/>
      <c r="E2381" s="79"/>
      <c r="F2381" s="9" t="s">
        <v>26</v>
      </c>
      <c r="G2381" s="79"/>
      <c r="H2381" s="9">
        <v>28</v>
      </c>
      <c r="I2381" s="123">
        <v>25.2</v>
      </c>
      <c r="J2381" s="126">
        <v>22.4</v>
      </c>
    </row>
    <row r="2382" s="27" customFormat="1" ht="34" spans="1:10">
      <c r="A2382" s="9" t="s">
        <v>178</v>
      </c>
      <c r="B2382" s="79">
        <v>260000005</v>
      </c>
      <c r="C2382" s="104" t="s">
        <v>4099</v>
      </c>
      <c r="D2382" s="79" t="s">
        <v>4100</v>
      </c>
      <c r="E2382" s="79"/>
      <c r="F2382" s="9" t="s">
        <v>1848</v>
      </c>
      <c r="G2382" s="79"/>
      <c r="H2382" s="9">
        <v>17</v>
      </c>
      <c r="I2382" s="123">
        <v>15.3</v>
      </c>
      <c r="J2382" s="16">
        <v>13.6</v>
      </c>
    </row>
    <row r="2383" s="27" customFormat="1" ht="34" spans="1:10">
      <c r="A2383" s="9" t="s">
        <v>178</v>
      </c>
      <c r="B2383" s="79" t="s">
        <v>4101</v>
      </c>
      <c r="C2383" s="104" t="s">
        <v>4102</v>
      </c>
      <c r="D2383" s="79"/>
      <c r="E2383" s="79"/>
      <c r="F2383" s="9" t="s">
        <v>1848</v>
      </c>
      <c r="G2383" s="79"/>
      <c r="H2383" s="9">
        <v>30</v>
      </c>
      <c r="I2383" s="123">
        <v>27</v>
      </c>
      <c r="J2383" s="16">
        <v>24</v>
      </c>
    </row>
    <row r="2384" s="27" customFormat="1" ht="168" spans="1:10">
      <c r="A2384" s="9" t="s">
        <v>178</v>
      </c>
      <c r="B2384" s="79">
        <v>260000006</v>
      </c>
      <c r="C2384" s="104" t="s">
        <v>4103</v>
      </c>
      <c r="D2384" s="79" t="s">
        <v>4104</v>
      </c>
      <c r="E2384" s="79"/>
      <c r="F2384" s="9" t="s">
        <v>1848</v>
      </c>
      <c r="G2384" s="6" t="s">
        <v>4105</v>
      </c>
      <c r="H2384" s="16">
        <v>46</v>
      </c>
      <c r="I2384" s="123">
        <v>41.4</v>
      </c>
      <c r="J2384" s="16">
        <v>36.8</v>
      </c>
    </row>
    <row r="2385" s="27" customFormat="1" ht="34" spans="1:10">
      <c r="A2385" s="9" t="s">
        <v>178</v>
      </c>
      <c r="B2385" s="79">
        <v>260000007</v>
      </c>
      <c r="C2385" s="104" t="s">
        <v>4106</v>
      </c>
      <c r="D2385" s="79"/>
      <c r="E2385" s="79"/>
      <c r="F2385" s="9" t="s">
        <v>26</v>
      </c>
      <c r="G2385" s="79" t="s">
        <v>4107</v>
      </c>
      <c r="H2385" s="9">
        <v>104</v>
      </c>
      <c r="I2385" s="123">
        <v>93.6</v>
      </c>
      <c r="J2385" s="16">
        <v>83.2</v>
      </c>
    </row>
    <row r="2386" s="27" customFormat="1" ht="51" spans="1:10">
      <c r="A2386" s="9" t="s">
        <v>178</v>
      </c>
      <c r="B2386" s="79" t="s">
        <v>4108</v>
      </c>
      <c r="C2386" s="104" t="s">
        <v>4109</v>
      </c>
      <c r="D2386" s="79"/>
      <c r="E2386" s="79"/>
      <c r="F2386" s="9" t="s">
        <v>26</v>
      </c>
      <c r="G2386" s="79"/>
      <c r="H2386" s="9">
        <v>20</v>
      </c>
      <c r="I2386" s="123">
        <v>18</v>
      </c>
      <c r="J2386" s="16">
        <v>16</v>
      </c>
    </row>
    <row r="2387" s="27" customFormat="1" spans="1:10">
      <c r="A2387" s="9" t="s">
        <v>178</v>
      </c>
      <c r="B2387" s="79" t="s">
        <v>4110</v>
      </c>
      <c r="C2387" s="104" t="s">
        <v>4111</v>
      </c>
      <c r="D2387" s="79"/>
      <c r="E2387" s="79"/>
      <c r="F2387" s="9" t="s">
        <v>26</v>
      </c>
      <c r="G2387" s="79"/>
      <c r="H2387" s="9">
        <v>60</v>
      </c>
      <c r="I2387" s="123">
        <v>54</v>
      </c>
      <c r="J2387" s="16">
        <v>48</v>
      </c>
    </row>
    <row r="2388" s="27" customFormat="1" ht="34" spans="1:10">
      <c r="A2388" s="9" t="s">
        <v>178</v>
      </c>
      <c r="B2388" s="79">
        <v>260000008</v>
      </c>
      <c r="C2388" s="104" t="s">
        <v>4112</v>
      </c>
      <c r="D2388" s="79"/>
      <c r="E2388" s="79"/>
      <c r="F2388" s="9" t="s">
        <v>26</v>
      </c>
      <c r="G2388" s="79"/>
      <c r="H2388" s="9">
        <v>28</v>
      </c>
      <c r="I2388" s="123">
        <v>25.2</v>
      </c>
      <c r="J2388" s="16">
        <v>22.4</v>
      </c>
    </row>
    <row r="2389" s="27" customFormat="1" ht="34" spans="1:10">
      <c r="A2389" s="9" t="s">
        <v>178</v>
      </c>
      <c r="B2389" s="79">
        <v>260000009</v>
      </c>
      <c r="C2389" s="104" t="s">
        <v>4113</v>
      </c>
      <c r="D2389" s="79"/>
      <c r="E2389" s="79"/>
      <c r="F2389" s="9" t="s">
        <v>26</v>
      </c>
      <c r="G2389" s="79"/>
      <c r="H2389" s="9">
        <v>25</v>
      </c>
      <c r="I2389" s="123">
        <v>22.5</v>
      </c>
      <c r="J2389" s="16">
        <v>20</v>
      </c>
    </row>
    <row r="2390" s="27" customFormat="1" spans="1:10">
      <c r="A2390" s="9" t="s">
        <v>178</v>
      </c>
      <c r="B2390" s="79">
        <v>260000010</v>
      </c>
      <c r="C2390" s="104" t="s">
        <v>4114</v>
      </c>
      <c r="D2390" s="79"/>
      <c r="E2390" s="79"/>
      <c r="F2390" s="9" t="s">
        <v>4115</v>
      </c>
      <c r="G2390" s="79"/>
      <c r="H2390" s="9">
        <v>36</v>
      </c>
      <c r="I2390" s="123">
        <v>32.4</v>
      </c>
      <c r="J2390" s="126">
        <v>28.8</v>
      </c>
    </row>
    <row r="2391" s="27" customFormat="1" spans="1:10">
      <c r="A2391" s="9" t="s">
        <v>178</v>
      </c>
      <c r="B2391" s="79">
        <v>260000011</v>
      </c>
      <c r="C2391" s="104" t="s">
        <v>4116</v>
      </c>
      <c r="D2391" s="79"/>
      <c r="E2391" s="79"/>
      <c r="F2391" s="9" t="s">
        <v>26</v>
      </c>
      <c r="G2391" s="79"/>
      <c r="H2391" s="9">
        <v>4</v>
      </c>
      <c r="I2391" s="123">
        <v>3.6</v>
      </c>
      <c r="J2391" s="16">
        <v>3.2</v>
      </c>
    </row>
    <row r="2392" s="27" customFormat="1" spans="1:10">
      <c r="A2392" s="9" t="s">
        <v>178</v>
      </c>
      <c r="B2392" s="79">
        <v>260000012</v>
      </c>
      <c r="C2392" s="104" t="s">
        <v>4117</v>
      </c>
      <c r="D2392" s="79" t="s">
        <v>4118</v>
      </c>
      <c r="E2392" s="79"/>
      <c r="F2392" s="9" t="s">
        <v>4119</v>
      </c>
      <c r="G2392" s="79"/>
      <c r="H2392" s="9"/>
      <c r="I2392" s="123"/>
      <c r="J2392" s="16"/>
    </row>
    <row r="2393" s="27" customFormat="1" ht="51" spans="1:10">
      <c r="A2393" s="9" t="s">
        <v>178</v>
      </c>
      <c r="B2393" s="79" t="s">
        <v>4120</v>
      </c>
      <c r="C2393" s="104" t="s">
        <v>4121</v>
      </c>
      <c r="D2393" s="79"/>
      <c r="E2393" s="79"/>
      <c r="F2393" s="9" t="s">
        <v>4119</v>
      </c>
      <c r="G2393" s="79"/>
      <c r="H2393" s="9">
        <v>13</v>
      </c>
      <c r="I2393" s="123">
        <v>11.7</v>
      </c>
      <c r="J2393" s="16">
        <v>10.4</v>
      </c>
    </row>
    <row r="2394" s="27" customFormat="1" ht="34" spans="1:10">
      <c r="A2394" s="9" t="s">
        <v>178</v>
      </c>
      <c r="B2394" s="79" t="s">
        <v>4122</v>
      </c>
      <c r="C2394" s="104" t="s">
        <v>4123</v>
      </c>
      <c r="D2394" s="79"/>
      <c r="E2394" s="79"/>
      <c r="F2394" s="9" t="s">
        <v>4119</v>
      </c>
      <c r="G2394" s="79"/>
      <c r="H2394" s="9">
        <v>39</v>
      </c>
      <c r="I2394" s="123">
        <v>35.1</v>
      </c>
      <c r="J2394" s="126">
        <v>31.2</v>
      </c>
    </row>
    <row r="2395" s="27" customFormat="1" ht="68" spans="1:10">
      <c r="A2395" s="9" t="s">
        <v>178</v>
      </c>
      <c r="B2395" s="79">
        <v>260000013</v>
      </c>
      <c r="C2395" s="104" t="s">
        <v>4124</v>
      </c>
      <c r="D2395" s="79" t="s">
        <v>4125</v>
      </c>
      <c r="E2395" s="79"/>
      <c r="F2395" s="9" t="s">
        <v>26</v>
      </c>
      <c r="G2395" s="79" t="s">
        <v>4126</v>
      </c>
      <c r="H2395" s="9">
        <v>20</v>
      </c>
      <c r="I2395" s="123">
        <v>18</v>
      </c>
      <c r="J2395" s="16">
        <v>16</v>
      </c>
    </row>
    <row r="2396" s="27" customFormat="1" spans="1:10">
      <c r="A2396" s="9" t="s">
        <v>178</v>
      </c>
      <c r="B2396" s="79">
        <v>260000014</v>
      </c>
      <c r="C2396" s="104" t="s">
        <v>4127</v>
      </c>
      <c r="D2396" s="79"/>
      <c r="E2396" s="79"/>
      <c r="F2396" s="9" t="s">
        <v>26</v>
      </c>
      <c r="G2396" s="79"/>
      <c r="H2396" s="9">
        <v>30</v>
      </c>
      <c r="I2396" s="123">
        <v>27</v>
      </c>
      <c r="J2396" s="16">
        <v>24</v>
      </c>
    </row>
    <row r="2397" s="27" customFormat="1" spans="1:10">
      <c r="A2397" s="9" t="s">
        <v>178</v>
      </c>
      <c r="B2397" s="79">
        <v>260000015</v>
      </c>
      <c r="C2397" s="104" t="s">
        <v>4128</v>
      </c>
      <c r="D2397" s="79"/>
      <c r="E2397" s="79"/>
      <c r="F2397" s="9" t="s">
        <v>26</v>
      </c>
      <c r="G2397" s="79"/>
      <c r="H2397" s="9">
        <v>42</v>
      </c>
      <c r="I2397" s="123">
        <v>37.8</v>
      </c>
      <c r="J2397" s="16">
        <v>33.6</v>
      </c>
    </row>
    <row r="2398" s="27" customFormat="1" ht="34" spans="1:10">
      <c r="A2398" s="9" t="s">
        <v>178</v>
      </c>
      <c r="B2398" s="79">
        <v>260000016</v>
      </c>
      <c r="C2398" s="104" t="s">
        <v>4129</v>
      </c>
      <c r="D2398" s="79"/>
      <c r="E2398" s="79"/>
      <c r="F2398" s="9" t="s">
        <v>26</v>
      </c>
      <c r="G2398" s="79"/>
      <c r="H2398" s="9">
        <v>274</v>
      </c>
      <c r="I2398" s="123">
        <v>246.6</v>
      </c>
      <c r="J2398" s="126">
        <v>219.2</v>
      </c>
    </row>
    <row r="2399" s="27" customFormat="1" ht="34" spans="1:10">
      <c r="A2399" s="9" t="s">
        <v>178</v>
      </c>
      <c r="B2399" s="79">
        <v>260000017</v>
      </c>
      <c r="C2399" s="104" t="s">
        <v>4130</v>
      </c>
      <c r="D2399" s="79"/>
      <c r="E2399" s="79"/>
      <c r="F2399" s="9" t="s">
        <v>26</v>
      </c>
      <c r="G2399" s="79"/>
      <c r="H2399" s="9">
        <v>310</v>
      </c>
      <c r="I2399" s="123">
        <v>279</v>
      </c>
      <c r="J2399" s="16">
        <v>248</v>
      </c>
    </row>
    <row r="2400" s="27" customFormat="1" ht="34" spans="1:10">
      <c r="A2400" s="9" t="s">
        <v>178</v>
      </c>
      <c r="B2400" s="79">
        <v>260000018</v>
      </c>
      <c r="C2400" s="104" t="s">
        <v>4131</v>
      </c>
      <c r="D2400" s="79"/>
      <c r="E2400" s="79"/>
      <c r="F2400" s="9" t="s">
        <v>26</v>
      </c>
      <c r="G2400" s="79"/>
      <c r="H2400" s="9">
        <v>85</v>
      </c>
      <c r="I2400" s="123">
        <v>76.5</v>
      </c>
      <c r="J2400" s="16">
        <v>68</v>
      </c>
    </row>
    <row r="2401" s="27" customFormat="1" spans="1:10">
      <c r="A2401" s="9" t="s">
        <v>178</v>
      </c>
      <c r="B2401" s="79">
        <v>260000019</v>
      </c>
      <c r="C2401" s="104" t="s">
        <v>4132</v>
      </c>
      <c r="D2401" s="79"/>
      <c r="E2401" s="79"/>
      <c r="F2401" s="9" t="s">
        <v>26</v>
      </c>
      <c r="G2401" s="79"/>
      <c r="H2401" s="118">
        <v>86</v>
      </c>
      <c r="I2401" s="125">
        <v>77.4</v>
      </c>
      <c r="J2401" s="114">
        <v>68.8</v>
      </c>
    </row>
    <row r="2402" s="27" customFormat="1" spans="1:10">
      <c r="A2402" s="9" t="s">
        <v>178</v>
      </c>
      <c r="B2402" s="79">
        <v>260000020</v>
      </c>
      <c r="C2402" s="104" t="s">
        <v>4133</v>
      </c>
      <c r="D2402" s="113"/>
      <c r="E2402" s="79"/>
      <c r="F2402" s="9" t="s">
        <v>26</v>
      </c>
      <c r="G2402" s="79"/>
      <c r="H2402" s="9">
        <v>90</v>
      </c>
      <c r="I2402" s="123">
        <v>81</v>
      </c>
      <c r="J2402" s="16">
        <v>72</v>
      </c>
    </row>
    <row r="2403" s="27" customFormat="1" spans="1:10">
      <c r="A2403" s="9" t="s">
        <v>178</v>
      </c>
      <c r="B2403" s="79">
        <v>260000021</v>
      </c>
      <c r="C2403" s="104" t="s">
        <v>4134</v>
      </c>
      <c r="D2403" s="79"/>
      <c r="E2403" s="79"/>
      <c r="F2403" s="9" t="s">
        <v>26</v>
      </c>
      <c r="G2403" s="79"/>
      <c r="H2403" s="9">
        <v>600</v>
      </c>
      <c r="I2403" s="123">
        <v>540</v>
      </c>
      <c r="J2403" s="16">
        <v>480</v>
      </c>
    </row>
    <row r="2404" s="27" customFormat="1" ht="34" spans="1:10">
      <c r="A2404" s="9" t="s">
        <v>178</v>
      </c>
      <c r="B2404" s="79">
        <v>260000022</v>
      </c>
      <c r="C2404" s="104" t="s">
        <v>4135</v>
      </c>
      <c r="D2404" s="113"/>
      <c r="E2404" s="79"/>
      <c r="F2404" s="9" t="s">
        <v>321</v>
      </c>
      <c r="G2404" s="79"/>
      <c r="H2404" s="9">
        <v>760</v>
      </c>
      <c r="I2404" s="123">
        <v>684</v>
      </c>
      <c r="J2404" s="16">
        <v>608</v>
      </c>
    </row>
    <row r="2405" s="27" customFormat="1" spans="1:10">
      <c r="A2405" s="9" t="s">
        <v>178</v>
      </c>
      <c r="B2405" s="79" t="s">
        <v>4136</v>
      </c>
      <c r="C2405" s="104" t="s">
        <v>4137</v>
      </c>
      <c r="D2405" s="113"/>
      <c r="E2405" s="79"/>
      <c r="F2405" s="9" t="s">
        <v>321</v>
      </c>
      <c r="G2405" s="79"/>
      <c r="H2405" s="9">
        <v>760</v>
      </c>
      <c r="I2405" s="123">
        <v>684</v>
      </c>
      <c r="J2405" s="16">
        <v>608</v>
      </c>
    </row>
    <row r="2406" s="27" customFormat="1" ht="34" spans="1:10">
      <c r="A2406" s="9" t="s">
        <v>178</v>
      </c>
      <c r="B2406" s="79">
        <v>260000023</v>
      </c>
      <c r="C2406" s="104" t="s">
        <v>4138</v>
      </c>
      <c r="D2406" s="79"/>
      <c r="E2406" s="79"/>
      <c r="F2406" s="9" t="s">
        <v>321</v>
      </c>
      <c r="G2406" s="79"/>
      <c r="H2406" s="118">
        <v>768</v>
      </c>
      <c r="I2406" s="125">
        <v>691.2</v>
      </c>
      <c r="J2406" s="114">
        <v>614.4</v>
      </c>
    </row>
    <row r="2407" s="27" customFormat="1" spans="1:10">
      <c r="A2407" s="9"/>
      <c r="B2407" s="79">
        <v>27</v>
      </c>
      <c r="C2407" s="104" t="s">
        <v>4139</v>
      </c>
      <c r="D2407" s="79"/>
      <c r="E2407" s="79"/>
      <c r="F2407" s="9"/>
      <c r="G2407" s="79"/>
      <c r="H2407" s="9"/>
      <c r="I2407" s="123"/>
      <c r="J2407" s="16"/>
    </row>
    <row r="2408" s="27" customFormat="1" spans="1:10">
      <c r="A2408" s="9"/>
      <c r="B2408" s="79">
        <v>2701</v>
      </c>
      <c r="C2408" s="104" t="s">
        <v>4140</v>
      </c>
      <c r="D2408" s="79"/>
      <c r="E2408" s="79"/>
      <c r="F2408" s="9"/>
      <c r="G2408" s="79"/>
      <c r="H2408" s="9"/>
      <c r="I2408" s="123"/>
      <c r="J2408" s="16"/>
    </row>
    <row r="2409" s="27" customFormat="1" ht="152" spans="1:10">
      <c r="A2409" s="9" t="s">
        <v>178</v>
      </c>
      <c r="B2409" s="79">
        <v>270100001</v>
      </c>
      <c r="C2409" s="104" t="s">
        <v>4141</v>
      </c>
      <c r="D2409" s="79" t="s">
        <v>4142</v>
      </c>
      <c r="E2409" s="79"/>
      <c r="F2409" s="9" t="s">
        <v>26</v>
      </c>
      <c r="G2409" s="79" t="s">
        <v>4143</v>
      </c>
      <c r="H2409" s="9">
        <v>970</v>
      </c>
      <c r="I2409" s="123">
        <v>873</v>
      </c>
      <c r="J2409" s="16">
        <v>776</v>
      </c>
    </row>
    <row r="2410" s="27" customFormat="1" ht="34" spans="1:10">
      <c r="A2410" s="9" t="s">
        <v>178</v>
      </c>
      <c r="B2410" s="79" t="s">
        <v>4144</v>
      </c>
      <c r="C2410" s="104" t="s">
        <v>4145</v>
      </c>
      <c r="D2410" s="79"/>
      <c r="E2410" s="79"/>
      <c r="F2410" s="9" t="s">
        <v>26</v>
      </c>
      <c r="G2410" s="79"/>
      <c r="H2410" s="9">
        <v>291</v>
      </c>
      <c r="I2410" s="123">
        <v>261.9</v>
      </c>
      <c r="J2410" s="16">
        <v>232.8</v>
      </c>
    </row>
    <row r="2411" s="27" customFormat="1" ht="34" spans="1:10">
      <c r="A2411" s="9" t="s">
        <v>178</v>
      </c>
      <c r="B2411" s="79">
        <v>270100002</v>
      </c>
      <c r="C2411" s="104" t="s">
        <v>4146</v>
      </c>
      <c r="D2411" s="79" t="s">
        <v>4147</v>
      </c>
      <c r="E2411" s="79" t="s">
        <v>813</v>
      </c>
      <c r="F2411" s="9" t="s">
        <v>26</v>
      </c>
      <c r="G2411" s="79"/>
      <c r="H2411" s="9">
        <v>760</v>
      </c>
      <c r="I2411" s="123">
        <v>684</v>
      </c>
      <c r="J2411" s="16">
        <v>608</v>
      </c>
    </row>
    <row r="2412" s="27" customFormat="1" ht="34" spans="1:10">
      <c r="A2412" s="9" t="s">
        <v>178</v>
      </c>
      <c r="B2412" s="79">
        <v>270100003</v>
      </c>
      <c r="C2412" s="104" t="s">
        <v>4148</v>
      </c>
      <c r="D2412" s="79" t="s">
        <v>4149</v>
      </c>
      <c r="E2412" s="79" t="s">
        <v>4150</v>
      </c>
      <c r="F2412" s="9" t="s">
        <v>26</v>
      </c>
      <c r="G2412" s="79"/>
      <c r="H2412" s="9">
        <v>190</v>
      </c>
      <c r="I2412" s="123">
        <v>171</v>
      </c>
      <c r="J2412" s="16">
        <v>152</v>
      </c>
    </row>
    <row r="2413" s="27" customFormat="1" ht="118" spans="1:10">
      <c r="A2413" s="9"/>
      <c r="B2413" s="79">
        <v>2702</v>
      </c>
      <c r="C2413" s="104" t="s">
        <v>4151</v>
      </c>
      <c r="D2413" s="79" t="s">
        <v>4152</v>
      </c>
      <c r="E2413" s="79"/>
      <c r="F2413" s="9"/>
      <c r="G2413" s="79" t="s">
        <v>4153</v>
      </c>
      <c r="H2413" s="9"/>
      <c r="I2413" s="123"/>
      <c r="J2413" s="16"/>
    </row>
    <row r="2414" s="27" customFormat="1" ht="34" spans="1:10">
      <c r="A2414" s="9" t="s">
        <v>178</v>
      </c>
      <c r="B2414" s="79" t="s">
        <v>4154</v>
      </c>
      <c r="C2414" s="104" t="s">
        <v>4155</v>
      </c>
      <c r="D2414" s="79"/>
      <c r="E2414" s="79"/>
      <c r="F2414" s="9" t="s">
        <v>1093</v>
      </c>
      <c r="G2414" s="79"/>
      <c r="H2414" s="9">
        <v>20</v>
      </c>
      <c r="I2414" s="123">
        <v>18</v>
      </c>
      <c r="J2414" s="16">
        <v>16</v>
      </c>
    </row>
    <row r="2415" s="27" customFormat="1" ht="68" spans="1:10">
      <c r="A2415" s="9" t="s">
        <v>178</v>
      </c>
      <c r="B2415" s="79">
        <v>270200001</v>
      </c>
      <c r="C2415" s="104" t="s">
        <v>4156</v>
      </c>
      <c r="D2415" s="79" t="s">
        <v>4157</v>
      </c>
      <c r="E2415" s="79" t="s">
        <v>813</v>
      </c>
      <c r="F2415" s="9" t="s">
        <v>4046</v>
      </c>
      <c r="G2415" s="79" t="s">
        <v>4158</v>
      </c>
      <c r="H2415" s="9">
        <v>61</v>
      </c>
      <c r="I2415" s="123">
        <v>54.9</v>
      </c>
      <c r="J2415" s="16">
        <v>48.8</v>
      </c>
    </row>
    <row r="2416" s="27" customFormat="1" ht="34" spans="1:10">
      <c r="A2416" s="9" t="s">
        <v>178</v>
      </c>
      <c r="B2416" s="79" t="s">
        <v>4159</v>
      </c>
      <c r="C2416" s="104" t="s">
        <v>4160</v>
      </c>
      <c r="D2416" s="79"/>
      <c r="E2416" s="79"/>
      <c r="F2416" s="9" t="s">
        <v>4046</v>
      </c>
      <c r="G2416" s="79"/>
      <c r="H2416" s="9">
        <v>10</v>
      </c>
      <c r="I2416" s="123">
        <v>9</v>
      </c>
      <c r="J2416" s="16">
        <v>8</v>
      </c>
    </row>
    <row r="2417" s="27" customFormat="1" ht="34" spans="1:10">
      <c r="A2417" s="9" t="s">
        <v>178</v>
      </c>
      <c r="B2417" s="79">
        <v>270200002</v>
      </c>
      <c r="C2417" s="104" t="s">
        <v>4161</v>
      </c>
      <c r="D2417" s="79" t="s">
        <v>4162</v>
      </c>
      <c r="E2417" s="79"/>
      <c r="F2417" s="9" t="s">
        <v>4046</v>
      </c>
      <c r="G2417" s="79"/>
      <c r="H2417" s="9">
        <v>65</v>
      </c>
      <c r="I2417" s="123">
        <v>58.5</v>
      </c>
      <c r="J2417" s="16">
        <v>52</v>
      </c>
    </row>
    <row r="2418" s="27" customFormat="1" ht="51" spans="1:10">
      <c r="A2418" s="9" t="s">
        <v>178</v>
      </c>
      <c r="B2418" s="79">
        <v>270200003</v>
      </c>
      <c r="C2418" s="104" t="s">
        <v>4163</v>
      </c>
      <c r="D2418" s="79" t="s">
        <v>4164</v>
      </c>
      <c r="E2418" s="79" t="s">
        <v>813</v>
      </c>
      <c r="F2418" s="9" t="s">
        <v>4046</v>
      </c>
      <c r="G2418" s="79"/>
      <c r="H2418" s="9">
        <v>95</v>
      </c>
      <c r="I2418" s="123">
        <v>85.5</v>
      </c>
      <c r="J2418" s="16">
        <v>76</v>
      </c>
    </row>
    <row r="2419" s="27" customFormat="1" ht="84" spans="1:10">
      <c r="A2419" s="9" t="s">
        <v>178</v>
      </c>
      <c r="B2419" s="79">
        <v>270200004</v>
      </c>
      <c r="C2419" s="104" t="s">
        <v>4165</v>
      </c>
      <c r="D2419" s="79" t="s">
        <v>4166</v>
      </c>
      <c r="E2419" s="79" t="s">
        <v>813</v>
      </c>
      <c r="F2419" s="9" t="s">
        <v>4046</v>
      </c>
      <c r="G2419" s="79" t="s">
        <v>4158</v>
      </c>
      <c r="H2419" s="131">
        <v>72</v>
      </c>
      <c r="I2419" s="132">
        <v>64.8</v>
      </c>
      <c r="J2419" s="133">
        <v>57.6</v>
      </c>
    </row>
    <row r="2420" s="27" customFormat="1" spans="1:10">
      <c r="A2420" s="9" t="s">
        <v>178</v>
      </c>
      <c r="B2420" s="79">
        <v>270200005</v>
      </c>
      <c r="C2420" s="104" t="s">
        <v>4167</v>
      </c>
      <c r="D2420" s="79" t="s">
        <v>4168</v>
      </c>
      <c r="E2420" s="79" t="s">
        <v>813</v>
      </c>
      <c r="F2420" s="9" t="s">
        <v>4046</v>
      </c>
      <c r="G2420" s="79"/>
      <c r="H2420" s="9" t="s">
        <v>318</v>
      </c>
      <c r="I2420" s="124" t="s">
        <v>318</v>
      </c>
      <c r="J2420" s="9" t="s">
        <v>318</v>
      </c>
    </row>
    <row r="2421" s="27" customFormat="1" spans="1:10">
      <c r="A2421" s="9" t="s">
        <v>178</v>
      </c>
      <c r="B2421" s="79" t="s">
        <v>4169</v>
      </c>
      <c r="C2421" s="80" t="s">
        <v>4170</v>
      </c>
      <c r="D2421" s="79" t="s">
        <v>4168</v>
      </c>
      <c r="E2421" s="79"/>
      <c r="F2421" s="9" t="s">
        <v>4046</v>
      </c>
      <c r="G2421" s="79"/>
      <c r="H2421" s="9" t="s">
        <v>318</v>
      </c>
      <c r="I2421" s="124" t="s">
        <v>318</v>
      </c>
      <c r="J2421" s="9" t="s">
        <v>318</v>
      </c>
    </row>
    <row r="2422" s="27" customFormat="1" spans="1:10">
      <c r="A2422" s="9" t="s">
        <v>178</v>
      </c>
      <c r="B2422" s="79" t="s">
        <v>4171</v>
      </c>
      <c r="C2422" s="80" t="s">
        <v>4172</v>
      </c>
      <c r="D2422" s="79" t="s">
        <v>4168</v>
      </c>
      <c r="E2422" s="79"/>
      <c r="F2422" s="9" t="s">
        <v>4046</v>
      </c>
      <c r="G2422" s="79"/>
      <c r="H2422" s="9" t="s">
        <v>318</v>
      </c>
      <c r="I2422" s="124" t="s">
        <v>318</v>
      </c>
      <c r="J2422" s="9" t="s">
        <v>318</v>
      </c>
    </row>
    <row r="2423" s="27" customFormat="1" ht="118" spans="1:10">
      <c r="A2423" s="9"/>
      <c r="B2423" s="79">
        <v>2703</v>
      </c>
      <c r="C2423" s="104" t="s">
        <v>4173</v>
      </c>
      <c r="D2423" s="79" t="s">
        <v>4174</v>
      </c>
      <c r="E2423" s="79"/>
      <c r="F2423" s="9"/>
      <c r="G2423" s="79"/>
      <c r="H2423" s="9"/>
      <c r="I2423" s="123"/>
      <c r="J2423" s="16"/>
    </row>
    <row r="2424" s="27" customFormat="1" ht="34" spans="1:10">
      <c r="A2424" s="9" t="s">
        <v>178</v>
      </c>
      <c r="B2424" s="79">
        <v>270300001</v>
      </c>
      <c r="C2424" s="104" t="s">
        <v>4175</v>
      </c>
      <c r="D2424" s="79" t="s">
        <v>4176</v>
      </c>
      <c r="E2424" s="79" t="s">
        <v>813</v>
      </c>
      <c r="F2424" s="9" t="s">
        <v>4046</v>
      </c>
      <c r="G2424" s="79" t="s">
        <v>4177</v>
      </c>
      <c r="H2424" s="9">
        <v>87</v>
      </c>
      <c r="I2424" s="123">
        <v>78.3</v>
      </c>
      <c r="J2424" s="16">
        <v>69.6</v>
      </c>
    </row>
    <row r="2425" s="27" customFormat="1" ht="34" spans="1:10">
      <c r="A2425" s="9" t="s">
        <v>178</v>
      </c>
      <c r="B2425" s="79" t="s">
        <v>4178</v>
      </c>
      <c r="C2425" s="104" t="s">
        <v>4179</v>
      </c>
      <c r="D2425" s="79"/>
      <c r="E2425" s="79"/>
      <c r="F2425" s="9" t="s">
        <v>4180</v>
      </c>
      <c r="G2425" s="79"/>
      <c r="H2425" s="131">
        <v>30</v>
      </c>
      <c r="I2425" s="132">
        <v>27</v>
      </c>
      <c r="J2425" s="133">
        <v>24</v>
      </c>
    </row>
    <row r="2426" s="27" customFormat="1" ht="34" spans="1:10">
      <c r="A2426" s="9" t="s">
        <v>178</v>
      </c>
      <c r="B2426" s="79" t="s">
        <v>4181</v>
      </c>
      <c r="C2426" s="104" t="s">
        <v>4182</v>
      </c>
      <c r="D2426" s="79"/>
      <c r="E2426" s="79"/>
      <c r="F2426" s="9" t="s">
        <v>4046</v>
      </c>
      <c r="G2426" s="79" t="s">
        <v>4183</v>
      </c>
      <c r="H2426" s="9">
        <v>87</v>
      </c>
      <c r="I2426" s="123">
        <v>78.3</v>
      </c>
      <c r="J2426" s="16">
        <v>69.6</v>
      </c>
    </row>
    <row r="2427" s="27" customFormat="1" ht="34" spans="1:10">
      <c r="A2427" s="9" t="s">
        <v>178</v>
      </c>
      <c r="B2427" s="79" t="s">
        <v>4184</v>
      </c>
      <c r="C2427" s="104" t="s">
        <v>4185</v>
      </c>
      <c r="D2427" s="79"/>
      <c r="E2427" s="79"/>
      <c r="F2427" s="9" t="s">
        <v>4180</v>
      </c>
      <c r="G2427" s="79"/>
      <c r="H2427" s="9">
        <v>20</v>
      </c>
      <c r="I2427" s="123">
        <v>18</v>
      </c>
      <c r="J2427" s="16">
        <v>16</v>
      </c>
    </row>
    <row r="2428" s="27" customFormat="1" spans="1:10">
      <c r="A2428" s="9" t="s">
        <v>178</v>
      </c>
      <c r="B2428" s="79">
        <v>270300002</v>
      </c>
      <c r="C2428" s="104" t="s">
        <v>4186</v>
      </c>
      <c r="D2428" s="113"/>
      <c r="E2428" s="79"/>
      <c r="F2428" s="9" t="s">
        <v>4046</v>
      </c>
      <c r="G2428" s="79" t="s">
        <v>4183</v>
      </c>
      <c r="H2428" s="9">
        <v>87</v>
      </c>
      <c r="I2428" s="123">
        <v>78.3</v>
      </c>
      <c r="J2428" s="16">
        <v>69.6</v>
      </c>
    </row>
    <row r="2429" s="27" customFormat="1" ht="34" spans="1:10">
      <c r="A2429" s="9" t="s">
        <v>178</v>
      </c>
      <c r="B2429" s="79" t="s">
        <v>4187</v>
      </c>
      <c r="C2429" s="104" t="s">
        <v>4188</v>
      </c>
      <c r="D2429" s="79"/>
      <c r="E2429" s="79"/>
      <c r="F2429" s="9" t="s">
        <v>4180</v>
      </c>
      <c r="G2429" s="79"/>
      <c r="H2429" s="9">
        <v>20</v>
      </c>
      <c r="I2429" s="123">
        <v>18</v>
      </c>
      <c r="J2429" s="16">
        <v>16</v>
      </c>
    </row>
    <row r="2430" s="27" customFormat="1" ht="34" spans="1:10">
      <c r="A2430" s="9" t="s">
        <v>178</v>
      </c>
      <c r="B2430" s="79">
        <v>270300003</v>
      </c>
      <c r="C2430" s="104" t="s">
        <v>4189</v>
      </c>
      <c r="D2430" s="79" t="s">
        <v>4190</v>
      </c>
      <c r="E2430" s="79"/>
      <c r="F2430" s="9" t="s">
        <v>4191</v>
      </c>
      <c r="G2430" s="79" t="s">
        <v>4183</v>
      </c>
      <c r="H2430" s="9">
        <v>87</v>
      </c>
      <c r="I2430" s="123">
        <v>78.3</v>
      </c>
      <c r="J2430" s="16">
        <v>69.6</v>
      </c>
    </row>
    <row r="2431" s="27" customFormat="1" ht="34" spans="1:10">
      <c r="A2431" s="9" t="s">
        <v>178</v>
      </c>
      <c r="B2431" s="79" t="s">
        <v>4192</v>
      </c>
      <c r="C2431" s="104" t="s">
        <v>4193</v>
      </c>
      <c r="D2431" s="79"/>
      <c r="E2431" s="79"/>
      <c r="F2431" s="9" t="s">
        <v>4180</v>
      </c>
      <c r="G2431" s="79"/>
      <c r="H2431" s="9">
        <v>20</v>
      </c>
      <c r="I2431" s="123">
        <v>18</v>
      </c>
      <c r="J2431" s="16">
        <v>16</v>
      </c>
    </row>
    <row r="2432" s="27" customFormat="1" ht="34" spans="1:10">
      <c r="A2432" s="9" t="s">
        <v>178</v>
      </c>
      <c r="B2432" s="79">
        <v>270300004</v>
      </c>
      <c r="C2432" s="104" t="s">
        <v>4194</v>
      </c>
      <c r="D2432" s="79" t="s">
        <v>4195</v>
      </c>
      <c r="E2432" s="79"/>
      <c r="F2432" s="9" t="s">
        <v>4046</v>
      </c>
      <c r="G2432" s="79"/>
      <c r="H2432" s="9">
        <v>89</v>
      </c>
      <c r="I2432" s="123">
        <v>80.1</v>
      </c>
      <c r="J2432" s="16">
        <v>71.2</v>
      </c>
    </row>
    <row r="2433" s="27" customFormat="1" spans="1:10">
      <c r="A2433" s="9" t="s">
        <v>178</v>
      </c>
      <c r="B2433" s="79">
        <v>270300005</v>
      </c>
      <c r="C2433" s="104" t="s">
        <v>4196</v>
      </c>
      <c r="D2433" s="79" t="s">
        <v>4197</v>
      </c>
      <c r="E2433" s="79"/>
      <c r="F2433" s="9" t="s">
        <v>4046</v>
      </c>
      <c r="G2433" s="79" t="s">
        <v>4183</v>
      </c>
      <c r="H2433" s="9">
        <v>115</v>
      </c>
      <c r="I2433" s="123">
        <v>103.5</v>
      </c>
      <c r="J2433" s="16">
        <v>92</v>
      </c>
    </row>
    <row r="2434" s="27" customFormat="1" ht="34" spans="1:10">
      <c r="A2434" s="9" t="s">
        <v>178</v>
      </c>
      <c r="B2434" s="79" t="s">
        <v>4198</v>
      </c>
      <c r="C2434" s="104" t="s">
        <v>4199</v>
      </c>
      <c r="D2434" s="79"/>
      <c r="E2434" s="79"/>
      <c r="F2434" s="9" t="s">
        <v>4180</v>
      </c>
      <c r="G2434" s="79"/>
      <c r="H2434" s="9">
        <v>20</v>
      </c>
      <c r="I2434" s="123">
        <v>18</v>
      </c>
      <c r="J2434" s="16">
        <v>16</v>
      </c>
    </row>
    <row r="2435" s="27" customFormat="1" ht="34" spans="1:10">
      <c r="A2435" s="9" t="s">
        <v>178</v>
      </c>
      <c r="B2435" s="79" t="s">
        <v>4200</v>
      </c>
      <c r="C2435" s="104" t="s">
        <v>4201</v>
      </c>
      <c r="D2435" s="79"/>
      <c r="E2435" s="79"/>
      <c r="F2435" s="9" t="s">
        <v>4046</v>
      </c>
      <c r="G2435" s="79"/>
      <c r="H2435" s="9">
        <v>50</v>
      </c>
      <c r="I2435" s="123">
        <v>45</v>
      </c>
      <c r="J2435" s="16">
        <v>40</v>
      </c>
    </row>
    <row r="2436" s="27" customFormat="1" ht="34" spans="1:10">
      <c r="A2436" s="9" t="s">
        <v>178</v>
      </c>
      <c r="B2436" s="79">
        <v>270300006</v>
      </c>
      <c r="C2436" s="104" t="s">
        <v>4202</v>
      </c>
      <c r="D2436" s="79" t="s">
        <v>4203</v>
      </c>
      <c r="E2436" s="79"/>
      <c r="F2436" s="9" t="s">
        <v>4204</v>
      </c>
      <c r="G2436" s="79" t="s">
        <v>4183</v>
      </c>
      <c r="H2436" s="9">
        <v>114</v>
      </c>
      <c r="I2436" s="123">
        <v>102.6</v>
      </c>
      <c r="J2436" s="16">
        <v>91.2</v>
      </c>
    </row>
    <row r="2437" s="27" customFormat="1" ht="34" spans="1:10">
      <c r="A2437" s="9" t="s">
        <v>178</v>
      </c>
      <c r="B2437" s="79" t="s">
        <v>4205</v>
      </c>
      <c r="C2437" s="104" t="s">
        <v>4206</v>
      </c>
      <c r="D2437" s="79"/>
      <c r="E2437" s="79"/>
      <c r="F2437" s="9" t="s">
        <v>4180</v>
      </c>
      <c r="G2437" s="79"/>
      <c r="H2437" s="9">
        <v>20</v>
      </c>
      <c r="I2437" s="123">
        <v>18</v>
      </c>
      <c r="J2437" s="16">
        <v>16</v>
      </c>
    </row>
    <row r="2438" s="27" customFormat="1" ht="34" spans="1:10">
      <c r="A2438" s="9" t="s">
        <v>178</v>
      </c>
      <c r="B2438" s="79" t="s">
        <v>4207</v>
      </c>
      <c r="C2438" s="104" t="s">
        <v>4208</v>
      </c>
      <c r="D2438" s="79"/>
      <c r="E2438" s="79"/>
      <c r="F2438" s="9" t="s">
        <v>4204</v>
      </c>
      <c r="G2438" s="79"/>
      <c r="H2438" s="9">
        <v>50</v>
      </c>
      <c r="I2438" s="123">
        <v>45</v>
      </c>
      <c r="J2438" s="16">
        <v>40</v>
      </c>
    </row>
    <row r="2439" s="27" customFormat="1" spans="1:10">
      <c r="A2439" s="9" t="s">
        <v>178</v>
      </c>
      <c r="B2439" s="79">
        <v>270300007</v>
      </c>
      <c r="C2439" s="104" t="s">
        <v>4209</v>
      </c>
      <c r="D2439" s="79" t="s">
        <v>4197</v>
      </c>
      <c r="E2439" s="79"/>
      <c r="F2439" s="9" t="s">
        <v>4046</v>
      </c>
      <c r="G2439" s="79"/>
      <c r="H2439" s="9">
        <v>87</v>
      </c>
      <c r="I2439" s="123">
        <v>78.3</v>
      </c>
      <c r="J2439" s="16">
        <v>69.6</v>
      </c>
    </row>
    <row r="2440" s="27" customFormat="1" spans="1:10">
      <c r="A2440" s="9" t="s">
        <v>178</v>
      </c>
      <c r="B2440" s="79">
        <v>270300008</v>
      </c>
      <c r="C2440" s="104" t="s">
        <v>4210</v>
      </c>
      <c r="D2440" s="79" t="s">
        <v>4197</v>
      </c>
      <c r="E2440" s="79"/>
      <c r="F2440" s="9" t="s">
        <v>4046</v>
      </c>
      <c r="G2440" s="79"/>
      <c r="H2440" s="9">
        <v>29</v>
      </c>
      <c r="I2440" s="123">
        <v>26.1</v>
      </c>
      <c r="J2440" s="16">
        <v>23.2</v>
      </c>
    </row>
    <row r="2441" s="27" customFormat="1" ht="34" spans="1:10">
      <c r="A2441" s="9" t="s">
        <v>178</v>
      </c>
      <c r="B2441" s="79">
        <v>270300009</v>
      </c>
      <c r="C2441" s="104" t="s">
        <v>4211</v>
      </c>
      <c r="D2441" s="79" t="s">
        <v>4197</v>
      </c>
      <c r="E2441" s="79"/>
      <c r="F2441" s="9" t="s">
        <v>4046</v>
      </c>
      <c r="G2441" s="79" t="s">
        <v>4183</v>
      </c>
      <c r="H2441" s="9">
        <v>87</v>
      </c>
      <c r="I2441" s="123">
        <v>78.3</v>
      </c>
      <c r="J2441" s="16">
        <v>69.6</v>
      </c>
    </row>
    <row r="2442" s="27" customFormat="1" ht="34" spans="1:10">
      <c r="A2442" s="9" t="s">
        <v>178</v>
      </c>
      <c r="B2442" s="79" t="s">
        <v>4212</v>
      </c>
      <c r="C2442" s="104" t="s">
        <v>4213</v>
      </c>
      <c r="D2442" s="79"/>
      <c r="E2442" s="79"/>
      <c r="F2442" s="9" t="s">
        <v>4180</v>
      </c>
      <c r="G2442" s="79"/>
      <c r="H2442" s="9">
        <v>30</v>
      </c>
      <c r="I2442" s="123">
        <v>27</v>
      </c>
      <c r="J2442" s="16">
        <v>24</v>
      </c>
    </row>
    <row r="2443" s="27" customFormat="1" ht="34" spans="1:10">
      <c r="A2443" s="9" t="s">
        <v>178</v>
      </c>
      <c r="B2443" s="79" t="s">
        <v>4214</v>
      </c>
      <c r="C2443" s="104" t="s">
        <v>4215</v>
      </c>
      <c r="D2443" s="79"/>
      <c r="E2443" s="79"/>
      <c r="F2443" s="9" t="s">
        <v>4046</v>
      </c>
      <c r="G2443" s="79"/>
      <c r="H2443" s="9">
        <v>50</v>
      </c>
      <c r="I2443" s="123">
        <v>45</v>
      </c>
      <c r="J2443" s="16">
        <v>40</v>
      </c>
    </row>
    <row r="2444" s="27" customFormat="1" spans="1:10">
      <c r="A2444" s="9" t="s">
        <v>178</v>
      </c>
      <c r="B2444" s="79">
        <v>270300010</v>
      </c>
      <c r="C2444" s="104" t="s">
        <v>4216</v>
      </c>
      <c r="D2444" s="79"/>
      <c r="E2444" s="79"/>
      <c r="F2444" s="9" t="s">
        <v>4046</v>
      </c>
      <c r="G2444" s="79"/>
      <c r="H2444" s="9">
        <v>285</v>
      </c>
      <c r="I2444" s="123">
        <v>256.5</v>
      </c>
      <c r="J2444" s="16">
        <v>228</v>
      </c>
    </row>
    <row r="2445" s="27" customFormat="1" ht="34" spans="1:10">
      <c r="A2445" s="9"/>
      <c r="B2445" s="79">
        <v>2704</v>
      </c>
      <c r="C2445" s="104" t="s">
        <v>4217</v>
      </c>
      <c r="D2445" s="79" t="s">
        <v>4218</v>
      </c>
      <c r="E2445" s="79" t="s">
        <v>813</v>
      </c>
      <c r="F2445" s="9"/>
      <c r="G2445" s="79" t="s">
        <v>4219</v>
      </c>
      <c r="H2445" s="9"/>
      <c r="I2445" s="123"/>
      <c r="J2445" s="16"/>
    </row>
    <row r="2446" s="27" customFormat="1" ht="68" spans="1:10">
      <c r="A2446" s="9" t="s">
        <v>178</v>
      </c>
      <c r="B2446" s="80" t="s">
        <v>4220</v>
      </c>
      <c r="C2446" s="6" t="s">
        <v>4221</v>
      </c>
      <c r="D2446" s="6" t="s">
        <v>4222</v>
      </c>
      <c r="E2446" s="6"/>
      <c r="F2446" s="16" t="s">
        <v>4046</v>
      </c>
      <c r="G2446" s="113"/>
      <c r="H2446" s="9">
        <v>50</v>
      </c>
      <c r="I2446" s="123">
        <v>45</v>
      </c>
      <c r="J2446" s="16">
        <v>40</v>
      </c>
    </row>
    <row r="2447" s="27" customFormat="1" ht="51" spans="1:10">
      <c r="A2447" s="9" t="s">
        <v>178</v>
      </c>
      <c r="B2447" s="80" t="s">
        <v>4223</v>
      </c>
      <c r="C2447" s="6" t="s">
        <v>4224</v>
      </c>
      <c r="D2447" s="6"/>
      <c r="E2447" s="6"/>
      <c r="F2447" s="16" t="s">
        <v>4225</v>
      </c>
      <c r="G2447" s="113"/>
      <c r="H2447" s="189">
        <v>75</v>
      </c>
      <c r="I2447" s="190">
        <v>67.5</v>
      </c>
      <c r="J2447" s="189">
        <v>60</v>
      </c>
    </row>
    <row r="2448" s="27" customFormat="1" ht="34" spans="1:10">
      <c r="A2448" s="9" t="s">
        <v>178</v>
      </c>
      <c r="B2448" s="79">
        <v>270400001</v>
      </c>
      <c r="C2448" s="104" t="s">
        <v>4226</v>
      </c>
      <c r="D2448" s="79"/>
      <c r="E2448" s="79"/>
      <c r="F2448" s="9" t="s">
        <v>4046</v>
      </c>
      <c r="G2448" s="79" t="s">
        <v>4219</v>
      </c>
      <c r="H2448" s="9">
        <v>291</v>
      </c>
      <c r="I2448" s="123">
        <v>261.9</v>
      </c>
      <c r="J2448" s="16">
        <v>232.8</v>
      </c>
    </row>
    <row r="2449" s="27" customFormat="1" ht="34" spans="1:10">
      <c r="A2449" s="9" t="s">
        <v>178</v>
      </c>
      <c r="B2449" s="79">
        <v>270400002</v>
      </c>
      <c r="C2449" s="104" t="s">
        <v>4227</v>
      </c>
      <c r="D2449" s="113"/>
      <c r="E2449" s="79"/>
      <c r="F2449" s="9" t="s">
        <v>4046</v>
      </c>
      <c r="G2449" s="79" t="s">
        <v>4219</v>
      </c>
      <c r="H2449" s="9">
        <v>380</v>
      </c>
      <c r="I2449" s="123">
        <v>342</v>
      </c>
      <c r="J2449" s="16">
        <v>304</v>
      </c>
    </row>
    <row r="2450" s="27" customFormat="1" ht="34" spans="1:10">
      <c r="A2450" s="9" t="s">
        <v>178</v>
      </c>
      <c r="B2450" s="79" t="s">
        <v>4228</v>
      </c>
      <c r="C2450" s="104" t="s">
        <v>4229</v>
      </c>
      <c r="D2450" s="79"/>
      <c r="E2450" s="79"/>
      <c r="F2450" s="9" t="s">
        <v>4046</v>
      </c>
      <c r="G2450" s="79" t="s">
        <v>4219</v>
      </c>
      <c r="H2450" s="9">
        <v>380</v>
      </c>
      <c r="I2450" s="123">
        <v>342</v>
      </c>
      <c r="J2450" s="16">
        <v>304</v>
      </c>
    </row>
    <row r="2451" s="27" customFormat="1" spans="1:10">
      <c r="A2451" s="9"/>
      <c r="B2451" s="79">
        <v>2705</v>
      </c>
      <c r="C2451" s="104" t="s">
        <v>4230</v>
      </c>
      <c r="D2451" s="79"/>
      <c r="E2451" s="79"/>
      <c r="F2451" s="9"/>
      <c r="G2451" s="79"/>
      <c r="H2451" s="9"/>
      <c r="I2451" s="123"/>
      <c r="J2451" s="16"/>
    </row>
    <row r="2452" s="27" customFormat="1" ht="34" spans="1:10">
      <c r="A2452" s="9" t="s">
        <v>178</v>
      </c>
      <c r="B2452" s="79">
        <v>270500001</v>
      </c>
      <c r="C2452" s="104" t="s">
        <v>4231</v>
      </c>
      <c r="D2452" s="79"/>
      <c r="E2452" s="79"/>
      <c r="F2452" s="9" t="s">
        <v>4232</v>
      </c>
      <c r="G2452" s="79"/>
      <c r="H2452" s="9">
        <v>48</v>
      </c>
      <c r="I2452" s="123">
        <v>43.2</v>
      </c>
      <c r="J2452" s="16">
        <v>38.4</v>
      </c>
    </row>
    <row r="2453" s="27" customFormat="1" ht="34" spans="1:10">
      <c r="A2453" s="9" t="s">
        <v>178</v>
      </c>
      <c r="B2453" s="79">
        <v>270500002</v>
      </c>
      <c r="C2453" s="104" t="s">
        <v>4233</v>
      </c>
      <c r="D2453" s="79"/>
      <c r="E2453" s="79"/>
      <c r="F2453" s="9" t="s">
        <v>4232</v>
      </c>
      <c r="G2453" s="113"/>
      <c r="H2453" s="9">
        <v>131</v>
      </c>
      <c r="I2453" s="123">
        <v>117.9</v>
      </c>
      <c r="J2453" s="16">
        <v>104.8</v>
      </c>
    </row>
    <row r="2454" s="27" customFormat="1" ht="34" spans="1:10">
      <c r="A2454" s="9" t="s">
        <v>178</v>
      </c>
      <c r="B2454" s="79" t="s">
        <v>4234</v>
      </c>
      <c r="C2454" s="104" t="s">
        <v>4235</v>
      </c>
      <c r="D2454" s="79"/>
      <c r="E2454" s="79"/>
      <c r="F2454" s="9" t="s">
        <v>4232</v>
      </c>
      <c r="G2454" s="79"/>
      <c r="H2454" s="9">
        <v>286</v>
      </c>
      <c r="I2454" s="123">
        <v>257.4</v>
      </c>
      <c r="J2454" s="16">
        <v>228.8</v>
      </c>
    </row>
    <row r="2455" s="27" customFormat="1" ht="34" spans="1:10">
      <c r="A2455" s="9" t="s">
        <v>178</v>
      </c>
      <c r="B2455" s="79">
        <v>270500003</v>
      </c>
      <c r="C2455" s="104" t="s">
        <v>4236</v>
      </c>
      <c r="D2455" s="79"/>
      <c r="E2455" s="79"/>
      <c r="F2455" s="9" t="s">
        <v>4232</v>
      </c>
      <c r="G2455" s="79"/>
      <c r="H2455" s="131">
        <v>120</v>
      </c>
      <c r="I2455" s="132">
        <v>108</v>
      </c>
      <c r="J2455" s="133">
        <v>96</v>
      </c>
    </row>
    <row r="2456" s="27" customFormat="1" spans="1:10">
      <c r="A2456" s="9"/>
      <c r="B2456" s="79">
        <v>2706</v>
      </c>
      <c r="C2456" s="104" t="s">
        <v>4237</v>
      </c>
      <c r="D2456" s="79" t="s">
        <v>4238</v>
      </c>
      <c r="E2456" s="79"/>
      <c r="F2456" s="9"/>
      <c r="G2456" s="79"/>
      <c r="H2456" s="9"/>
      <c r="I2456" s="123"/>
      <c r="J2456" s="16"/>
    </row>
    <row r="2457" s="27" customFormat="1" spans="1:10">
      <c r="A2457" s="9" t="s">
        <v>178</v>
      </c>
      <c r="B2457" s="79">
        <v>270600001</v>
      </c>
      <c r="C2457" s="104" t="s">
        <v>4239</v>
      </c>
      <c r="D2457" s="79"/>
      <c r="E2457" s="79"/>
      <c r="F2457" s="9" t="s">
        <v>4240</v>
      </c>
      <c r="G2457" s="79"/>
      <c r="H2457" s="9">
        <v>345</v>
      </c>
      <c r="I2457" s="123">
        <v>310.5</v>
      </c>
      <c r="J2457" s="16">
        <v>276</v>
      </c>
    </row>
    <row r="2458" s="27" customFormat="1" spans="1:10">
      <c r="A2458" s="9" t="s">
        <v>178</v>
      </c>
      <c r="B2458" s="79">
        <v>270600002</v>
      </c>
      <c r="C2458" s="104" t="s">
        <v>4241</v>
      </c>
      <c r="D2458" s="79"/>
      <c r="E2458" s="79"/>
      <c r="F2458" s="9" t="s">
        <v>4240</v>
      </c>
      <c r="G2458" s="79"/>
      <c r="H2458" s="9">
        <v>320</v>
      </c>
      <c r="I2458" s="123">
        <v>288</v>
      </c>
      <c r="J2458" s="16">
        <v>256</v>
      </c>
    </row>
    <row r="2459" s="27" customFormat="1" spans="1:10">
      <c r="A2459" s="9" t="s">
        <v>178</v>
      </c>
      <c r="B2459" s="79">
        <v>270600003</v>
      </c>
      <c r="C2459" s="104" t="s">
        <v>4242</v>
      </c>
      <c r="D2459" s="79"/>
      <c r="E2459" s="79"/>
      <c r="F2459" s="9" t="s">
        <v>4240</v>
      </c>
      <c r="G2459" s="79"/>
      <c r="H2459" s="9">
        <v>320</v>
      </c>
      <c r="I2459" s="123">
        <v>288</v>
      </c>
      <c r="J2459" s="16">
        <v>256</v>
      </c>
    </row>
    <row r="2460" s="27" customFormat="1" spans="1:10">
      <c r="A2460" s="9"/>
      <c r="B2460" s="79">
        <v>2707</v>
      </c>
      <c r="C2460" s="104" t="s">
        <v>4243</v>
      </c>
      <c r="D2460" s="79"/>
      <c r="E2460" s="79"/>
      <c r="F2460" s="9"/>
      <c r="G2460" s="79"/>
      <c r="H2460" s="9"/>
      <c r="I2460" s="123"/>
      <c r="J2460" s="16"/>
    </row>
    <row r="2461" s="27" customFormat="1" spans="1:10">
      <c r="A2461" s="9" t="s">
        <v>178</v>
      </c>
      <c r="B2461" s="79">
        <v>270700001</v>
      </c>
      <c r="C2461" s="104" t="s">
        <v>4244</v>
      </c>
      <c r="D2461" s="79"/>
      <c r="E2461" s="79"/>
      <c r="F2461" s="175"/>
      <c r="G2461" s="79"/>
      <c r="H2461" s="9"/>
      <c r="I2461" s="123"/>
      <c r="J2461" s="16"/>
    </row>
    <row r="2462" s="27" customFormat="1" spans="1:10">
      <c r="A2462" s="9" t="s">
        <v>178</v>
      </c>
      <c r="B2462" s="79" t="s">
        <v>4245</v>
      </c>
      <c r="C2462" s="104" t="s">
        <v>4246</v>
      </c>
      <c r="D2462" s="79"/>
      <c r="E2462" s="79"/>
      <c r="F2462" s="163" t="s">
        <v>1613</v>
      </c>
      <c r="G2462" s="79"/>
      <c r="H2462" s="118">
        <v>895.5</v>
      </c>
      <c r="I2462" s="125">
        <v>805.95</v>
      </c>
      <c r="J2462" s="114">
        <v>716.4</v>
      </c>
    </row>
    <row r="2463" s="27" customFormat="1" ht="53" customHeight="1" spans="1:10">
      <c r="A2463" s="9" t="s">
        <v>178</v>
      </c>
      <c r="B2463" s="79" t="s">
        <v>4247</v>
      </c>
      <c r="C2463" s="104" t="s">
        <v>4248</v>
      </c>
      <c r="D2463" s="79"/>
      <c r="E2463" s="79"/>
      <c r="F2463" s="163" t="s">
        <v>1613</v>
      </c>
      <c r="G2463" s="79"/>
      <c r="H2463" s="9">
        <v>1900</v>
      </c>
      <c r="I2463" s="123">
        <v>1710</v>
      </c>
      <c r="J2463" s="16">
        <v>1520</v>
      </c>
    </row>
    <row r="2464" s="27" customFormat="1" ht="34" spans="1:10">
      <c r="A2464" s="9" t="s">
        <v>178</v>
      </c>
      <c r="B2464" s="79">
        <v>270700002</v>
      </c>
      <c r="C2464" s="104" t="s">
        <v>4249</v>
      </c>
      <c r="D2464" s="79" t="s">
        <v>4250</v>
      </c>
      <c r="E2464" s="79"/>
      <c r="F2464" s="9" t="s">
        <v>1613</v>
      </c>
      <c r="G2464" s="79"/>
      <c r="H2464" s="9">
        <v>218</v>
      </c>
      <c r="I2464" s="123">
        <v>196.2</v>
      </c>
      <c r="J2464" s="16">
        <v>174.4</v>
      </c>
    </row>
    <row r="2465" s="27" customFormat="1" ht="36" spans="1:10">
      <c r="A2465" s="9" t="s">
        <v>178</v>
      </c>
      <c r="B2465" s="79">
        <v>270700003</v>
      </c>
      <c r="C2465" s="104" t="s">
        <v>4251</v>
      </c>
      <c r="D2465" s="79" t="s">
        <v>4252</v>
      </c>
      <c r="E2465" s="79"/>
      <c r="F2465" s="9" t="s">
        <v>4253</v>
      </c>
      <c r="G2465" s="86" t="s">
        <v>4254</v>
      </c>
      <c r="H2465" s="9">
        <v>218</v>
      </c>
      <c r="I2465" s="123">
        <v>196.2</v>
      </c>
      <c r="J2465" s="16">
        <v>174.4</v>
      </c>
    </row>
    <row r="2466" s="27" customFormat="1" spans="1:10">
      <c r="A2466" s="9" t="s">
        <v>178</v>
      </c>
      <c r="B2466" s="79" t="s">
        <v>4255</v>
      </c>
      <c r="C2466" s="104" t="s">
        <v>4256</v>
      </c>
      <c r="D2466" s="79"/>
      <c r="E2466" s="79"/>
      <c r="F2466" s="9" t="s">
        <v>26</v>
      </c>
      <c r="G2466" s="79"/>
      <c r="H2466" s="118">
        <v>472.5</v>
      </c>
      <c r="I2466" s="114">
        <v>425.25</v>
      </c>
      <c r="J2466" s="125">
        <v>378</v>
      </c>
    </row>
    <row r="2467" s="27" customFormat="1" spans="1:13">
      <c r="A2467" s="186" t="s">
        <v>178</v>
      </c>
      <c r="B2467" s="104" t="s">
        <v>4257</v>
      </c>
      <c r="C2467" s="55" t="s">
        <v>4258</v>
      </c>
      <c r="D2467" s="55" t="s">
        <v>4259</v>
      </c>
      <c r="E2467" s="104"/>
      <c r="F2467" s="104"/>
      <c r="G2467" s="104"/>
      <c r="H2467" s="118"/>
      <c r="I2467" s="125"/>
      <c r="J2467" s="114"/>
      <c r="M2467" s="191"/>
    </row>
    <row r="2468" s="27" customFormat="1" ht="84" spans="1:10">
      <c r="A2468" s="186" t="s">
        <v>178</v>
      </c>
      <c r="B2468" s="104" t="s">
        <v>4260</v>
      </c>
      <c r="C2468" s="55" t="s">
        <v>4261</v>
      </c>
      <c r="D2468" s="55" t="s">
        <v>4262</v>
      </c>
      <c r="E2468" s="104"/>
      <c r="F2468" s="101" t="s">
        <v>4253</v>
      </c>
      <c r="G2468" s="104"/>
      <c r="H2468" s="93">
        <v>640</v>
      </c>
      <c r="I2468" s="92">
        <v>576</v>
      </c>
      <c r="J2468" s="93">
        <v>512</v>
      </c>
    </row>
    <row r="2469" s="27" customFormat="1" ht="51" spans="1:10">
      <c r="A2469" s="186" t="s">
        <v>178</v>
      </c>
      <c r="B2469" s="104" t="s">
        <v>4263</v>
      </c>
      <c r="C2469" s="55" t="s">
        <v>4264</v>
      </c>
      <c r="D2469" s="55" t="s">
        <v>4265</v>
      </c>
      <c r="E2469" s="104"/>
      <c r="F2469" s="101" t="s">
        <v>4253</v>
      </c>
      <c r="G2469" s="55" t="s">
        <v>4266</v>
      </c>
      <c r="H2469" s="93">
        <v>500</v>
      </c>
      <c r="I2469" s="92">
        <v>450</v>
      </c>
      <c r="J2469" s="93">
        <v>400</v>
      </c>
    </row>
    <row r="2470" s="27" customFormat="1" spans="1:10">
      <c r="A2470" s="9"/>
      <c r="B2470" s="79">
        <v>2708</v>
      </c>
      <c r="C2470" s="104" t="s">
        <v>4267</v>
      </c>
      <c r="D2470" s="79"/>
      <c r="E2470" s="79"/>
      <c r="F2470" s="9"/>
      <c r="G2470" s="79"/>
      <c r="H2470" s="9"/>
      <c r="I2470" s="123"/>
      <c r="J2470" s="16"/>
    </row>
    <row r="2471" s="27" customFormat="1" ht="34" spans="1:10">
      <c r="A2471" s="9" t="s">
        <v>178</v>
      </c>
      <c r="B2471" s="79">
        <v>270800001</v>
      </c>
      <c r="C2471" s="104" t="s">
        <v>4268</v>
      </c>
      <c r="D2471" s="79" t="s">
        <v>4269</v>
      </c>
      <c r="E2471" s="79"/>
      <c r="F2471" s="9" t="s">
        <v>26</v>
      </c>
      <c r="G2471" s="79"/>
      <c r="H2471" s="9">
        <v>110</v>
      </c>
      <c r="I2471" s="123">
        <v>99</v>
      </c>
      <c r="J2471" s="16">
        <v>88</v>
      </c>
    </row>
    <row r="2472" s="27" customFormat="1" spans="1:10">
      <c r="A2472" s="9" t="s">
        <v>178</v>
      </c>
      <c r="B2472" s="79">
        <v>270800002</v>
      </c>
      <c r="C2472" s="104" t="s">
        <v>4270</v>
      </c>
      <c r="D2472" s="79"/>
      <c r="E2472" s="79"/>
      <c r="F2472" s="9" t="s">
        <v>26</v>
      </c>
      <c r="G2472" s="79"/>
      <c r="H2472" s="9">
        <v>140</v>
      </c>
      <c r="I2472" s="123">
        <v>126</v>
      </c>
      <c r="J2472" s="16">
        <v>112</v>
      </c>
    </row>
    <row r="2473" s="27" customFormat="1" ht="34" spans="1:10">
      <c r="A2473" s="9" t="s">
        <v>178</v>
      </c>
      <c r="B2473" s="79">
        <v>270800003</v>
      </c>
      <c r="C2473" s="104" t="s">
        <v>4271</v>
      </c>
      <c r="D2473" s="79" t="s">
        <v>4272</v>
      </c>
      <c r="E2473" s="79"/>
      <c r="F2473" s="9" t="s">
        <v>26</v>
      </c>
      <c r="G2473" s="79"/>
      <c r="H2473" s="9">
        <v>66</v>
      </c>
      <c r="I2473" s="123">
        <v>59.4</v>
      </c>
      <c r="J2473" s="16">
        <v>52.8</v>
      </c>
    </row>
    <row r="2474" s="27" customFormat="1" ht="34" spans="1:10">
      <c r="A2474" s="9" t="s">
        <v>178</v>
      </c>
      <c r="B2474" s="79">
        <v>270800004</v>
      </c>
      <c r="C2474" s="104" t="s">
        <v>4273</v>
      </c>
      <c r="D2474" s="79" t="s">
        <v>4274</v>
      </c>
      <c r="E2474" s="79"/>
      <c r="F2474" s="9" t="s">
        <v>26</v>
      </c>
      <c r="G2474" s="79"/>
      <c r="H2474" s="9">
        <v>200</v>
      </c>
      <c r="I2474" s="123">
        <v>180</v>
      </c>
      <c r="J2474" s="16">
        <v>160</v>
      </c>
    </row>
    <row r="2475" s="27" customFormat="1" ht="34" spans="1:10">
      <c r="A2475" s="9" t="s">
        <v>178</v>
      </c>
      <c r="B2475" s="79">
        <v>270800005</v>
      </c>
      <c r="C2475" s="104" t="s">
        <v>4275</v>
      </c>
      <c r="D2475" s="79"/>
      <c r="E2475" s="79"/>
      <c r="F2475" s="9" t="s">
        <v>4240</v>
      </c>
      <c r="G2475" s="79" t="s">
        <v>4276</v>
      </c>
      <c r="H2475" s="9">
        <v>50</v>
      </c>
      <c r="I2475" s="123">
        <v>45</v>
      </c>
      <c r="J2475" s="16">
        <v>40</v>
      </c>
    </row>
    <row r="2476" s="27" customFormat="1" ht="34" spans="1:10">
      <c r="A2476" s="9" t="s">
        <v>178</v>
      </c>
      <c r="B2476" s="79">
        <v>270800006</v>
      </c>
      <c r="C2476" s="104" t="s">
        <v>4277</v>
      </c>
      <c r="D2476" s="79"/>
      <c r="E2476" s="79"/>
      <c r="F2476" s="9" t="s">
        <v>4278</v>
      </c>
      <c r="G2476" s="79" t="s">
        <v>4276</v>
      </c>
      <c r="H2476" s="9">
        <v>9</v>
      </c>
      <c r="I2476" s="123">
        <v>8.1</v>
      </c>
      <c r="J2476" s="16">
        <v>7.2</v>
      </c>
    </row>
    <row r="2477" s="27" customFormat="1" ht="34" spans="1:10">
      <c r="A2477" s="9" t="s">
        <v>22</v>
      </c>
      <c r="B2477" s="79">
        <v>270800007</v>
      </c>
      <c r="C2477" s="104" t="s">
        <v>4279</v>
      </c>
      <c r="D2477" s="79" t="s">
        <v>4280</v>
      </c>
      <c r="E2477" s="79"/>
      <c r="F2477" s="9" t="s">
        <v>26</v>
      </c>
      <c r="G2477" s="79" t="s">
        <v>4281</v>
      </c>
      <c r="H2477" s="9">
        <v>145</v>
      </c>
      <c r="I2477" s="123">
        <v>130.5</v>
      </c>
      <c r="J2477" s="16">
        <v>116</v>
      </c>
    </row>
    <row r="2478" s="27" customFormat="1" ht="34" spans="1:10">
      <c r="A2478" s="9" t="s">
        <v>22</v>
      </c>
      <c r="B2478" s="79">
        <v>270800008</v>
      </c>
      <c r="C2478" s="104" t="s">
        <v>4282</v>
      </c>
      <c r="D2478" s="79" t="s">
        <v>4280</v>
      </c>
      <c r="E2478" s="79"/>
      <c r="F2478" s="9" t="s">
        <v>26</v>
      </c>
      <c r="G2478" s="79" t="s">
        <v>4283</v>
      </c>
      <c r="H2478" s="9">
        <v>95</v>
      </c>
      <c r="I2478" s="123">
        <v>85.5</v>
      </c>
      <c r="J2478" s="16">
        <v>76</v>
      </c>
    </row>
    <row r="2479" s="27" customFormat="1" ht="34" spans="1:10">
      <c r="A2479" s="9" t="s">
        <v>22</v>
      </c>
      <c r="B2479" s="79" t="s">
        <v>4284</v>
      </c>
      <c r="C2479" s="104" t="s">
        <v>4285</v>
      </c>
      <c r="D2479" s="79" t="s">
        <v>4286</v>
      </c>
      <c r="E2479" s="79"/>
      <c r="F2479" s="9" t="s">
        <v>1093</v>
      </c>
      <c r="G2479" s="79"/>
      <c r="H2479" s="9">
        <v>12</v>
      </c>
      <c r="I2479" s="123">
        <v>10.8</v>
      </c>
      <c r="J2479" s="16">
        <v>9.6</v>
      </c>
    </row>
    <row r="2480" s="27" customFormat="1" spans="1:10">
      <c r="A2480" s="9" t="s">
        <v>22</v>
      </c>
      <c r="B2480" s="79" t="s">
        <v>4287</v>
      </c>
      <c r="C2480" s="104" t="s">
        <v>4288</v>
      </c>
      <c r="D2480" s="79"/>
      <c r="E2480" s="79"/>
      <c r="F2480" s="9" t="s">
        <v>1093</v>
      </c>
      <c r="G2480" s="79"/>
      <c r="H2480" s="9">
        <v>50</v>
      </c>
      <c r="I2480" s="123">
        <v>45</v>
      </c>
      <c r="J2480" s="16">
        <v>40</v>
      </c>
    </row>
    <row r="2481" s="27" customFormat="1" spans="1:10">
      <c r="A2481" s="120" t="s">
        <v>4289</v>
      </c>
      <c r="B2481" s="187"/>
      <c r="C2481" s="187"/>
      <c r="D2481" s="187"/>
      <c r="E2481" s="187"/>
      <c r="F2481" s="187"/>
      <c r="G2481" s="187"/>
      <c r="H2481" s="187"/>
      <c r="I2481" s="187"/>
      <c r="J2481" s="108"/>
    </row>
    <row r="2482" s="29" customFormat="1" ht="19.2" spans="1:10">
      <c r="A2482" s="111" t="s">
        <v>4290</v>
      </c>
      <c r="B2482" s="112"/>
      <c r="C2482" s="112"/>
      <c r="D2482" s="112"/>
      <c r="E2482" s="112"/>
      <c r="F2482" s="112"/>
      <c r="G2482" s="112"/>
      <c r="H2482" s="112"/>
      <c r="I2482" s="112"/>
      <c r="J2482" s="110"/>
    </row>
    <row r="2483" s="29" customFormat="1" ht="19.2" spans="1:10">
      <c r="A2483" s="110" t="s">
        <v>4291</v>
      </c>
      <c r="B2483" s="110"/>
      <c r="C2483" s="110"/>
      <c r="D2483" s="110"/>
      <c r="E2483" s="110"/>
      <c r="F2483" s="116"/>
      <c r="G2483" s="110"/>
      <c r="H2483" s="110"/>
      <c r="I2483" s="121"/>
      <c r="J2483" s="116"/>
    </row>
    <row r="2484" s="29" customFormat="1" ht="19.2" spans="1:10">
      <c r="A2484" s="110" t="s">
        <v>4292</v>
      </c>
      <c r="B2484" s="110"/>
      <c r="C2484" s="110"/>
      <c r="D2484" s="110"/>
      <c r="E2484" s="110"/>
      <c r="F2484" s="116"/>
      <c r="G2484" s="110"/>
      <c r="H2484" s="110"/>
      <c r="I2484" s="121"/>
      <c r="J2484" s="116"/>
    </row>
    <row r="2485" s="29" customFormat="1" ht="45" customHeight="1" spans="1:10">
      <c r="A2485" s="110" t="s">
        <v>4293</v>
      </c>
      <c r="B2485" s="110"/>
      <c r="C2485" s="110"/>
      <c r="D2485" s="110"/>
      <c r="E2485" s="110"/>
      <c r="F2485" s="116"/>
      <c r="G2485" s="110"/>
      <c r="H2485" s="110"/>
      <c r="I2485" s="121"/>
      <c r="J2485" s="116"/>
    </row>
    <row r="2486" s="29" customFormat="1" ht="42" customHeight="1" spans="1:10">
      <c r="A2486" s="110" t="s">
        <v>4294</v>
      </c>
      <c r="B2486" s="110"/>
      <c r="C2486" s="110"/>
      <c r="D2486" s="110"/>
      <c r="E2486" s="110"/>
      <c r="F2486" s="116"/>
      <c r="G2486" s="110"/>
      <c r="H2486" s="110"/>
      <c r="I2486" s="121"/>
      <c r="J2486" s="116"/>
    </row>
    <row r="2487" s="29" customFormat="1" ht="33" customHeight="1" spans="1:10">
      <c r="A2487" s="110" t="s">
        <v>4295</v>
      </c>
      <c r="B2487" s="110"/>
      <c r="C2487" s="110"/>
      <c r="D2487" s="110"/>
      <c r="E2487" s="110"/>
      <c r="F2487" s="116"/>
      <c r="G2487" s="110"/>
      <c r="H2487" s="110"/>
      <c r="I2487" s="121"/>
      <c r="J2487" s="116"/>
    </row>
    <row r="2488" s="29" customFormat="1" ht="34" customHeight="1" spans="1:10">
      <c r="A2488" s="110" t="s">
        <v>4296</v>
      </c>
      <c r="B2488" s="110"/>
      <c r="C2488" s="110"/>
      <c r="D2488" s="110"/>
      <c r="E2488" s="110"/>
      <c r="F2488" s="116"/>
      <c r="G2488" s="110"/>
      <c r="H2488" s="110"/>
      <c r="I2488" s="121"/>
      <c r="J2488" s="116"/>
    </row>
    <row r="2489" s="29" customFormat="1" ht="31" customHeight="1" spans="1:10">
      <c r="A2489" s="110" t="s">
        <v>4297</v>
      </c>
      <c r="B2489" s="110"/>
      <c r="C2489" s="110"/>
      <c r="D2489" s="110"/>
      <c r="E2489" s="110"/>
      <c r="F2489" s="116"/>
      <c r="G2489" s="110"/>
      <c r="H2489" s="110"/>
      <c r="I2489" s="121"/>
      <c r="J2489" s="116"/>
    </row>
    <row r="2490" s="27" customFormat="1" ht="51" spans="1:10">
      <c r="A2490" s="51" t="s">
        <v>10</v>
      </c>
      <c r="B2490" s="188" t="s">
        <v>11</v>
      </c>
      <c r="C2490" s="52" t="s">
        <v>12</v>
      </c>
      <c r="D2490" s="51" t="s">
        <v>13</v>
      </c>
      <c r="E2490" s="51" t="s">
        <v>14</v>
      </c>
      <c r="F2490" s="51" t="s">
        <v>15</v>
      </c>
      <c r="G2490" s="51" t="s">
        <v>16</v>
      </c>
      <c r="H2490" s="51" t="s">
        <v>4298</v>
      </c>
      <c r="I2490" s="122" t="s">
        <v>660</v>
      </c>
      <c r="J2490" s="51" t="s">
        <v>661</v>
      </c>
    </row>
    <row r="2491" s="27" customFormat="1" ht="34" spans="1:10">
      <c r="A2491" s="9" t="s">
        <v>312</v>
      </c>
      <c r="B2491" s="79" t="s">
        <v>4299</v>
      </c>
      <c r="C2491" s="104" t="s">
        <v>4300</v>
      </c>
      <c r="D2491" s="79"/>
      <c r="E2491" s="79"/>
      <c r="F2491" s="9" t="s">
        <v>26</v>
      </c>
      <c r="G2491" s="79"/>
      <c r="H2491" s="9">
        <v>800</v>
      </c>
      <c r="I2491" s="123">
        <v>720</v>
      </c>
      <c r="J2491" s="16">
        <v>640</v>
      </c>
    </row>
    <row r="2492" s="27" customFormat="1" spans="1:10">
      <c r="A2492" s="9" t="s">
        <v>312</v>
      </c>
      <c r="B2492" s="79" t="s">
        <v>4301</v>
      </c>
      <c r="C2492" s="104" t="s">
        <v>4302</v>
      </c>
      <c r="D2492" s="79"/>
      <c r="E2492" s="79"/>
      <c r="F2492" s="9" t="s">
        <v>26</v>
      </c>
      <c r="G2492" s="79"/>
      <c r="H2492" s="9">
        <v>600</v>
      </c>
      <c r="I2492" s="123">
        <v>540</v>
      </c>
      <c r="J2492" s="16">
        <v>480</v>
      </c>
    </row>
    <row r="2493" s="27" customFormat="1" spans="1:10">
      <c r="A2493" s="9" t="s">
        <v>312</v>
      </c>
      <c r="B2493" s="79" t="s">
        <v>4303</v>
      </c>
      <c r="C2493" s="104" t="s">
        <v>4304</v>
      </c>
      <c r="D2493" s="79"/>
      <c r="E2493" s="79"/>
      <c r="F2493" s="9" t="s">
        <v>26</v>
      </c>
      <c r="G2493" s="79"/>
      <c r="H2493" s="9">
        <v>100</v>
      </c>
      <c r="I2493" s="123">
        <v>90</v>
      </c>
      <c r="J2493" s="16">
        <v>80</v>
      </c>
    </row>
    <row r="2494" s="27" customFormat="1" ht="51" spans="1:10">
      <c r="A2494" s="9" t="s">
        <v>312</v>
      </c>
      <c r="B2494" s="79" t="s">
        <v>4305</v>
      </c>
      <c r="C2494" s="104" t="s">
        <v>4306</v>
      </c>
      <c r="D2494" s="79"/>
      <c r="E2494" s="79"/>
      <c r="F2494" s="9" t="s">
        <v>26</v>
      </c>
      <c r="G2494" s="79" t="s">
        <v>4307</v>
      </c>
      <c r="H2494" s="9">
        <v>500</v>
      </c>
      <c r="I2494" s="123">
        <v>450</v>
      </c>
      <c r="J2494" s="16">
        <v>400</v>
      </c>
    </row>
    <row r="2495" s="27" customFormat="1" ht="51" spans="1:10">
      <c r="A2495" s="9" t="s">
        <v>312</v>
      </c>
      <c r="B2495" s="79" t="s">
        <v>4308</v>
      </c>
      <c r="C2495" s="104" t="s">
        <v>4309</v>
      </c>
      <c r="D2495" s="79"/>
      <c r="E2495" s="79"/>
      <c r="F2495" s="9" t="s">
        <v>26</v>
      </c>
      <c r="G2495" s="79" t="s">
        <v>4307</v>
      </c>
      <c r="H2495" s="9">
        <v>500</v>
      </c>
      <c r="I2495" s="123">
        <v>450</v>
      </c>
      <c r="J2495" s="16">
        <v>400</v>
      </c>
    </row>
    <row r="2496" s="27" customFormat="1" ht="25" customHeight="1" spans="1:10">
      <c r="A2496" s="9" t="s">
        <v>312</v>
      </c>
      <c r="B2496" s="79" t="s">
        <v>4310</v>
      </c>
      <c r="C2496" s="104" t="s">
        <v>4311</v>
      </c>
      <c r="D2496" s="79"/>
      <c r="E2496" s="79"/>
      <c r="F2496" s="9" t="s">
        <v>26</v>
      </c>
      <c r="G2496" s="79" t="s">
        <v>4307</v>
      </c>
      <c r="H2496" s="9">
        <v>500</v>
      </c>
      <c r="I2496" s="123">
        <v>450</v>
      </c>
      <c r="J2496" s="16">
        <v>400</v>
      </c>
    </row>
    <row r="2497" s="27" customFormat="1" ht="30" customHeight="1" spans="1:10">
      <c r="A2497" s="9" t="s">
        <v>312</v>
      </c>
      <c r="B2497" s="79" t="s">
        <v>4312</v>
      </c>
      <c r="C2497" s="104" t="s">
        <v>4313</v>
      </c>
      <c r="D2497" s="79"/>
      <c r="E2497" s="79"/>
      <c r="F2497" s="9" t="s">
        <v>26</v>
      </c>
      <c r="G2497" s="79" t="s">
        <v>4307</v>
      </c>
      <c r="H2497" s="9">
        <v>1000</v>
      </c>
      <c r="I2497" s="123">
        <v>900</v>
      </c>
      <c r="J2497" s="16">
        <v>800</v>
      </c>
    </row>
    <row r="2498" s="27" customFormat="1" ht="47" customHeight="1" spans="1:10">
      <c r="A2498" s="9" t="s">
        <v>312</v>
      </c>
      <c r="B2498" s="79" t="s">
        <v>4314</v>
      </c>
      <c r="C2498" s="104" t="s">
        <v>4315</v>
      </c>
      <c r="D2498" s="79"/>
      <c r="E2498" s="79"/>
      <c r="F2498" s="9" t="s">
        <v>26</v>
      </c>
      <c r="G2498" s="79" t="s">
        <v>4307</v>
      </c>
      <c r="H2498" s="9">
        <v>1000</v>
      </c>
      <c r="I2498" s="123">
        <v>900</v>
      </c>
      <c r="J2498" s="16">
        <v>800</v>
      </c>
    </row>
    <row r="2499" s="27" customFormat="1" ht="51" spans="1:10">
      <c r="A2499" s="9" t="s">
        <v>312</v>
      </c>
      <c r="B2499" s="79" t="s">
        <v>4316</v>
      </c>
      <c r="C2499" s="104" t="s">
        <v>4317</v>
      </c>
      <c r="D2499" s="79"/>
      <c r="E2499" s="79"/>
      <c r="F2499" s="9" t="s">
        <v>26</v>
      </c>
      <c r="G2499" s="79" t="s">
        <v>4307</v>
      </c>
      <c r="H2499" s="9">
        <v>1000</v>
      </c>
      <c r="I2499" s="123">
        <v>900</v>
      </c>
      <c r="J2499" s="16">
        <v>800</v>
      </c>
    </row>
    <row r="2500" s="27" customFormat="1" ht="51" spans="1:10">
      <c r="A2500" s="9" t="s">
        <v>312</v>
      </c>
      <c r="B2500" s="79" t="s">
        <v>4318</v>
      </c>
      <c r="C2500" s="104" t="s">
        <v>4319</v>
      </c>
      <c r="D2500" s="79"/>
      <c r="E2500" s="79"/>
      <c r="F2500" s="9" t="s">
        <v>26</v>
      </c>
      <c r="G2500" s="79" t="s">
        <v>4307</v>
      </c>
      <c r="H2500" s="9">
        <v>1500</v>
      </c>
      <c r="I2500" s="123">
        <v>1350</v>
      </c>
      <c r="J2500" s="16">
        <v>1200</v>
      </c>
    </row>
    <row r="2501" s="27" customFormat="1" ht="51" spans="1:10">
      <c r="A2501" s="9" t="s">
        <v>312</v>
      </c>
      <c r="B2501" s="79" t="s">
        <v>4320</v>
      </c>
      <c r="C2501" s="104" t="s">
        <v>4321</v>
      </c>
      <c r="D2501" s="79"/>
      <c r="E2501" s="79"/>
      <c r="F2501" s="9" t="s">
        <v>26</v>
      </c>
      <c r="G2501" s="79" t="s">
        <v>4307</v>
      </c>
      <c r="H2501" s="9">
        <v>1500</v>
      </c>
      <c r="I2501" s="123">
        <v>1350</v>
      </c>
      <c r="J2501" s="16">
        <v>1200</v>
      </c>
    </row>
    <row r="2502" s="27" customFormat="1" ht="51" spans="1:10">
      <c r="A2502" s="9" t="s">
        <v>312</v>
      </c>
      <c r="B2502" s="79" t="s">
        <v>4322</v>
      </c>
      <c r="C2502" s="104" t="s">
        <v>4323</v>
      </c>
      <c r="D2502" s="79"/>
      <c r="E2502" s="79"/>
      <c r="F2502" s="9" t="s">
        <v>26</v>
      </c>
      <c r="G2502" s="79" t="s">
        <v>4307</v>
      </c>
      <c r="H2502" s="9">
        <v>1500</v>
      </c>
      <c r="I2502" s="123">
        <v>1350</v>
      </c>
      <c r="J2502" s="16">
        <v>1200</v>
      </c>
    </row>
    <row r="2503" s="27" customFormat="1" spans="1:10">
      <c r="A2503" s="9" t="s">
        <v>312</v>
      </c>
      <c r="B2503" s="79" t="s">
        <v>4324</v>
      </c>
      <c r="C2503" s="104" t="s">
        <v>4325</v>
      </c>
      <c r="D2503" s="79"/>
      <c r="E2503" s="79"/>
      <c r="F2503" s="9" t="s">
        <v>26</v>
      </c>
      <c r="G2503" s="79"/>
      <c r="H2503" s="9">
        <v>300</v>
      </c>
      <c r="I2503" s="123">
        <v>270</v>
      </c>
      <c r="J2503" s="16">
        <v>240</v>
      </c>
    </row>
    <row r="2504" s="27" customFormat="1" spans="1:10">
      <c r="A2504" s="9" t="s">
        <v>312</v>
      </c>
      <c r="B2504" s="79" t="s">
        <v>4326</v>
      </c>
      <c r="C2504" s="104" t="s">
        <v>4327</v>
      </c>
      <c r="D2504" s="79"/>
      <c r="E2504" s="79"/>
      <c r="F2504" s="9" t="s">
        <v>26</v>
      </c>
      <c r="G2504" s="79"/>
      <c r="H2504" s="9">
        <v>300</v>
      </c>
      <c r="I2504" s="123">
        <v>270</v>
      </c>
      <c r="J2504" s="16">
        <v>240</v>
      </c>
    </row>
    <row r="2505" s="27" customFormat="1" spans="1:10">
      <c r="A2505" s="9" t="s">
        <v>312</v>
      </c>
      <c r="B2505" s="79" t="s">
        <v>4328</v>
      </c>
      <c r="C2505" s="104" t="s">
        <v>4329</v>
      </c>
      <c r="D2505" s="79"/>
      <c r="E2505" s="79"/>
      <c r="F2505" s="9" t="s">
        <v>26</v>
      </c>
      <c r="G2505" s="79"/>
      <c r="H2505" s="9">
        <v>300</v>
      </c>
      <c r="I2505" s="123">
        <v>270</v>
      </c>
      <c r="J2505" s="16">
        <v>240</v>
      </c>
    </row>
    <row r="2506" s="27" customFormat="1" ht="36" spans="1:10">
      <c r="A2506" s="9" t="s">
        <v>65</v>
      </c>
      <c r="B2506" s="79" t="s">
        <v>4330</v>
      </c>
      <c r="C2506" s="104" t="s">
        <v>4331</v>
      </c>
      <c r="D2506" s="79"/>
      <c r="E2506" s="79"/>
      <c r="F2506" s="9" t="s">
        <v>26</v>
      </c>
      <c r="G2506" s="162" t="s">
        <v>4332</v>
      </c>
      <c r="H2506" s="9">
        <v>600</v>
      </c>
      <c r="I2506" s="123">
        <v>540</v>
      </c>
      <c r="J2506" s="16">
        <v>480</v>
      </c>
    </row>
    <row r="2507" s="27" customFormat="1" spans="1:10">
      <c r="A2507" s="9" t="s">
        <v>312</v>
      </c>
      <c r="B2507" s="79" t="s">
        <v>4333</v>
      </c>
      <c r="C2507" s="104" t="s">
        <v>4334</v>
      </c>
      <c r="D2507" s="79"/>
      <c r="E2507" s="79"/>
      <c r="F2507" s="9" t="s">
        <v>26</v>
      </c>
      <c r="G2507" s="79"/>
      <c r="H2507" s="16">
        <v>900</v>
      </c>
      <c r="I2507" s="123">
        <v>810</v>
      </c>
      <c r="J2507" s="16">
        <v>720</v>
      </c>
    </row>
    <row r="2508" s="27" customFormat="1" spans="1:10">
      <c r="A2508" s="9" t="s">
        <v>312</v>
      </c>
      <c r="B2508" s="79" t="s">
        <v>4335</v>
      </c>
      <c r="C2508" s="104" t="s">
        <v>4336</v>
      </c>
      <c r="D2508" s="79"/>
      <c r="E2508" s="79"/>
      <c r="F2508" s="9" t="s">
        <v>26</v>
      </c>
      <c r="G2508" s="79"/>
      <c r="H2508" s="9">
        <v>200</v>
      </c>
      <c r="I2508" s="123">
        <v>180</v>
      </c>
      <c r="J2508" s="16">
        <v>160</v>
      </c>
    </row>
    <row r="2509" s="27" customFormat="1" spans="1:10">
      <c r="A2509" s="9" t="s">
        <v>312</v>
      </c>
      <c r="B2509" s="79" t="s">
        <v>4337</v>
      </c>
      <c r="C2509" s="104" t="s">
        <v>4338</v>
      </c>
      <c r="D2509" s="79"/>
      <c r="E2509" s="79"/>
      <c r="F2509" s="9" t="s">
        <v>26</v>
      </c>
      <c r="G2509" s="79"/>
      <c r="H2509" s="9">
        <v>700</v>
      </c>
      <c r="I2509" s="123">
        <v>630</v>
      </c>
      <c r="J2509" s="16">
        <v>560</v>
      </c>
    </row>
    <row r="2510" s="27" customFormat="1" spans="1:10">
      <c r="A2510" s="9" t="s">
        <v>312</v>
      </c>
      <c r="B2510" s="79" t="s">
        <v>4339</v>
      </c>
      <c r="C2510" s="104" t="s">
        <v>4340</v>
      </c>
      <c r="D2510" s="79"/>
      <c r="E2510" s="79"/>
      <c r="F2510" s="9" t="s">
        <v>26</v>
      </c>
      <c r="G2510" s="79"/>
      <c r="H2510" s="9">
        <v>1200</v>
      </c>
      <c r="I2510" s="123">
        <v>1080</v>
      </c>
      <c r="J2510" s="16">
        <v>960</v>
      </c>
    </row>
    <row r="2511" s="27" customFormat="1" ht="36" spans="1:10">
      <c r="A2511" s="9" t="s">
        <v>65</v>
      </c>
      <c r="B2511" s="79" t="s">
        <v>4341</v>
      </c>
      <c r="C2511" s="104" t="s">
        <v>4342</v>
      </c>
      <c r="D2511" s="79"/>
      <c r="E2511" s="79"/>
      <c r="F2511" s="9" t="s">
        <v>26</v>
      </c>
      <c r="G2511" s="162" t="s">
        <v>4343</v>
      </c>
      <c r="H2511" s="16">
        <v>1000</v>
      </c>
      <c r="I2511" s="123">
        <v>900</v>
      </c>
      <c r="J2511" s="16">
        <v>800</v>
      </c>
    </row>
    <row r="2512" s="27" customFormat="1" spans="1:10">
      <c r="A2512" s="9" t="s">
        <v>312</v>
      </c>
      <c r="B2512" s="79" t="s">
        <v>4344</v>
      </c>
      <c r="C2512" s="104" t="s">
        <v>4345</v>
      </c>
      <c r="D2512" s="79"/>
      <c r="E2512" s="79"/>
      <c r="F2512" s="9" t="s">
        <v>26</v>
      </c>
      <c r="G2512" s="79"/>
      <c r="H2512" s="9">
        <v>1783</v>
      </c>
      <c r="I2512" s="123">
        <v>1604.7</v>
      </c>
      <c r="J2512" s="16">
        <v>1426.4</v>
      </c>
    </row>
    <row r="2513" s="27" customFormat="1" spans="1:10">
      <c r="A2513" s="9" t="s">
        <v>312</v>
      </c>
      <c r="B2513" s="79" t="s">
        <v>4346</v>
      </c>
      <c r="C2513" s="104" t="s">
        <v>4347</v>
      </c>
      <c r="D2513" s="79"/>
      <c r="E2513" s="79"/>
      <c r="F2513" s="9" t="s">
        <v>26</v>
      </c>
      <c r="G2513" s="79"/>
      <c r="H2513" s="16">
        <v>1417</v>
      </c>
      <c r="I2513" s="123">
        <v>1275.3</v>
      </c>
      <c r="J2513" s="16">
        <v>1133.6</v>
      </c>
    </row>
    <row r="2514" s="27" customFormat="1" spans="1:10">
      <c r="A2514" s="9" t="s">
        <v>312</v>
      </c>
      <c r="B2514" s="79" t="s">
        <v>4348</v>
      </c>
      <c r="C2514" s="104" t="s">
        <v>4349</v>
      </c>
      <c r="D2514" s="79"/>
      <c r="E2514" s="79"/>
      <c r="F2514" s="9" t="s">
        <v>26</v>
      </c>
      <c r="G2514" s="79"/>
      <c r="H2514" s="16">
        <v>567</v>
      </c>
      <c r="I2514" s="123">
        <v>510.3</v>
      </c>
      <c r="J2514" s="16">
        <v>453.6</v>
      </c>
    </row>
    <row r="2515" s="27" customFormat="1" ht="18" spans="1:10">
      <c r="A2515" s="9" t="s">
        <v>312</v>
      </c>
      <c r="B2515" s="85" t="s">
        <v>4350</v>
      </c>
      <c r="C2515" s="192" t="s">
        <v>4351</v>
      </c>
      <c r="D2515" s="79"/>
      <c r="E2515" s="79"/>
      <c r="F2515" s="163" t="s">
        <v>26</v>
      </c>
      <c r="G2515" s="79"/>
      <c r="H2515" s="9">
        <v>400</v>
      </c>
      <c r="I2515" s="123">
        <v>360</v>
      </c>
      <c r="J2515" s="16">
        <v>320</v>
      </c>
    </row>
    <row r="2516" s="27" customFormat="1" spans="1:10">
      <c r="A2516" s="53"/>
      <c r="B2516" s="54">
        <v>31</v>
      </c>
      <c r="C2516" s="55" t="s">
        <v>4352</v>
      </c>
      <c r="D2516" s="54"/>
      <c r="E2516" s="54"/>
      <c r="F2516" s="53"/>
      <c r="G2516" s="54"/>
      <c r="H2516" s="53"/>
      <c r="I2516" s="73"/>
      <c r="J2516" s="74"/>
    </row>
    <row r="2517" s="29" customFormat="1" ht="19.2" spans="1:10">
      <c r="A2517" s="110" t="s">
        <v>4353</v>
      </c>
      <c r="B2517" s="110"/>
      <c r="C2517" s="110"/>
      <c r="D2517" s="110"/>
      <c r="E2517" s="110"/>
      <c r="F2517" s="116"/>
      <c r="G2517" s="110"/>
      <c r="H2517" s="110"/>
      <c r="I2517" s="121"/>
      <c r="J2517" s="116"/>
    </row>
    <row r="2518" s="29" customFormat="1" ht="32" customHeight="1" spans="1:10">
      <c r="A2518" s="110" t="s">
        <v>4354</v>
      </c>
      <c r="B2518" s="110"/>
      <c r="C2518" s="110"/>
      <c r="D2518" s="110"/>
      <c r="E2518" s="110"/>
      <c r="F2518" s="116"/>
      <c r="G2518" s="110"/>
      <c r="H2518" s="110"/>
      <c r="I2518" s="121"/>
      <c r="J2518" s="116"/>
    </row>
    <row r="2519" s="29" customFormat="1" ht="19.2" spans="1:10">
      <c r="A2519" s="110" t="s">
        <v>4355</v>
      </c>
      <c r="B2519" s="110"/>
      <c r="C2519" s="110"/>
      <c r="D2519" s="110"/>
      <c r="E2519" s="110"/>
      <c r="F2519" s="116"/>
      <c r="G2519" s="110"/>
      <c r="H2519" s="110"/>
      <c r="I2519" s="121"/>
      <c r="J2519" s="116"/>
    </row>
    <row r="2520" s="29" customFormat="1" ht="32" customHeight="1" spans="1:10">
      <c r="A2520" s="110" t="s">
        <v>4356</v>
      </c>
      <c r="B2520" s="110"/>
      <c r="C2520" s="110"/>
      <c r="D2520" s="110"/>
      <c r="E2520" s="110"/>
      <c r="F2520" s="116"/>
      <c r="G2520" s="110"/>
      <c r="H2520" s="110"/>
      <c r="I2520" s="121"/>
      <c r="J2520" s="116"/>
    </row>
    <row r="2521" s="29" customFormat="1" ht="19.2" spans="1:10">
      <c r="A2521" s="110" t="s">
        <v>4357</v>
      </c>
      <c r="B2521" s="110"/>
      <c r="C2521" s="110"/>
      <c r="D2521" s="110"/>
      <c r="E2521" s="110"/>
      <c r="F2521" s="110"/>
      <c r="G2521" s="110"/>
      <c r="H2521" s="110"/>
      <c r="I2521" s="111"/>
      <c r="J2521" s="116"/>
    </row>
    <row r="2522" s="27" customFormat="1" ht="51" spans="1:10">
      <c r="A2522" s="51" t="s">
        <v>10</v>
      </c>
      <c r="B2522" s="188" t="s">
        <v>11</v>
      </c>
      <c r="C2522" s="52" t="s">
        <v>12</v>
      </c>
      <c r="D2522" s="51" t="s">
        <v>13</v>
      </c>
      <c r="E2522" s="51" t="s">
        <v>14</v>
      </c>
      <c r="F2522" s="51" t="s">
        <v>15</v>
      </c>
      <c r="G2522" s="51" t="s">
        <v>16</v>
      </c>
      <c r="H2522" s="51" t="s">
        <v>4298</v>
      </c>
      <c r="I2522" s="122" t="s">
        <v>660</v>
      </c>
      <c r="J2522" s="51" t="s">
        <v>661</v>
      </c>
    </row>
    <row r="2523" s="27" customFormat="1" spans="1:10">
      <c r="A2523" s="9" t="s">
        <v>312</v>
      </c>
      <c r="B2523" s="79" t="s">
        <v>4358</v>
      </c>
      <c r="C2523" s="104" t="s">
        <v>4359</v>
      </c>
      <c r="D2523" s="6"/>
      <c r="E2523" s="79"/>
      <c r="F2523" s="163" t="s">
        <v>26</v>
      </c>
      <c r="G2523" s="79"/>
      <c r="H2523" s="9">
        <v>700</v>
      </c>
      <c r="I2523" s="123">
        <v>630</v>
      </c>
      <c r="J2523" s="16">
        <v>560</v>
      </c>
    </row>
    <row r="2524" s="27" customFormat="1" spans="1:10">
      <c r="A2524" s="9" t="s">
        <v>312</v>
      </c>
      <c r="B2524" s="79" t="s">
        <v>4360</v>
      </c>
      <c r="C2524" s="104" t="s">
        <v>4361</v>
      </c>
      <c r="D2524" s="79"/>
      <c r="E2524" s="79"/>
      <c r="F2524" s="163" t="s">
        <v>26</v>
      </c>
      <c r="G2524" s="79"/>
      <c r="H2524" s="9">
        <v>1000</v>
      </c>
      <c r="I2524" s="123">
        <v>900</v>
      </c>
      <c r="J2524" s="16">
        <v>800</v>
      </c>
    </row>
    <row r="2525" s="27" customFormat="1" spans="1:10">
      <c r="A2525" s="9" t="s">
        <v>312</v>
      </c>
      <c r="B2525" s="79" t="s">
        <v>4362</v>
      </c>
      <c r="C2525" s="104" t="s">
        <v>4363</v>
      </c>
      <c r="D2525" s="79"/>
      <c r="E2525" s="79"/>
      <c r="F2525" s="163" t="s">
        <v>26</v>
      </c>
      <c r="G2525" s="79"/>
      <c r="H2525" s="9">
        <v>400</v>
      </c>
      <c r="I2525" s="123">
        <v>360</v>
      </c>
      <c r="J2525" s="16">
        <v>320</v>
      </c>
    </row>
    <row r="2526" s="27" customFormat="1" spans="1:10">
      <c r="A2526" s="9" t="s">
        <v>312</v>
      </c>
      <c r="B2526" s="79" t="s">
        <v>4364</v>
      </c>
      <c r="C2526" s="104" t="s">
        <v>4365</v>
      </c>
      <c r="D2526" s="79"/>
      <c r="E2526" s="79"/>
      <c r="F2526" s="163" t="s">
        <v>26</v>
      </c>
      <c r="G2526" s="79"/>
      <c r="H2526" s="9">
        <v>800</v>
      </c>
      <c r="I2526" s="123">
        <v>720</v>
      </c>
      <c r="J2526" s="16">
        <v>640</v>
      </c>
    </row>
    <row r="2527" s="27" customFormat="1" spans="1:10">
      <c r="A2527" s="9" t="s">
        <v>312</v>
      </c>
      <c r="B2527" s="79" t="s">
        <v>4366</v>
      </c>
      <c r="C2527" s="104" t="s">
        <v>4367</v>
      </c>
      <c r="D2527" s="79"/>
      <c r="E2527" s="79"/>
      <c r="F2527" s="163" t="s">
        <v>26</v>
      </c>
      <c r="G2527" s="79"/>
      <c r="H2527" s="9">
        <v>800</v>
      </c>
      <c r="I2527" s="123">
        <v>720</v>
      </c>
      <c r="J2527" s="16">
        <v>640</v>
      </c>
    </row>
    <row r="2528" s="27" customFormat="1" spans="1:10">
      <c r="A2528" s="9" t="s">
        <v>312</v>
      </c>
      <c r="B2528" s="79" t="s">
        <v>4368</v>
      </c>
      <c r="C2528" s="104" t="s">
        <v>4369</v>
      </c>
      <c r="D2528" s="79"/>
      <c r="E2528" s="79"/>
      <c r="F2528" s="163" t="s">
        <v>26</v>
      </c>
      <c r="G2528" s="79"/>
      <c r="H2528" s="9">
        <v>800</v>
      </c>
      <c r="I2528" s="123">
        <v>720</v>
      </c>
      <c r="J2528" s="16">
        <v>640</v>
      </c>
    </row>
    <row r="2529" s="27" customFormat="1" spans="1:10">
      <c r="A2529" s="9" t="s">
        <v>312</v>
      </c>
      <c r="B2529" s="79" t="s">
        <v>4370</v>
      </c>
      <c r="C2529" s="104" t="s">
        <v>4371</v>
      </c>
      <c r="D2529" s="79"/>
      <c r="E2529" s="79"/>
      <c r="F2529" s="163" t="s">
        <v>26</v>
      </c>
      <c r="G2529" s="79"/>
      <c r="H2529" s="9">
        <v>800</v>
      </c>
      <c r="I2529" s="123">
        <v>720</v>
      </c>
      <c r="J2529" s="16">
        <v>640</v>
      </c>
    </row>
    <row r="2530" s="27" customFormat="1" spans="1:10">
      <c r="A2530" s="9" t="s">
        <v>312</v>
      </c>
      <c r="B2530" s="79" t="s">
        <v>4372</v>
      </c>
      <c r="C2530" s="104" t="s">
        <v>4373</v>
      </c>
      <c r="D2530" s="79"/>
      <c r="E2530" s="79"/>
      <c r="F2530" s="163" t="s">
        <v>26</v>
      </c>
      <c r="G2530" s="79"/>
      <c r="H2530" s="9">
        <v>400</v>
      </c>
      <c r="I2530" s="123">
        <v>360</v>
      </c>
      <c r="J2530" s="16">
        <v>320</v>
      </c>
    </row>
    <row r="2531" s="27" customFormat="1" ht="34" spans="1:10">
      <c r="A2531" s="9" t="s">
        <v>312</v>
      </c>
      <c r="B2531" s="79" t="s">
        <v>4374</v>
      </c>
      <c r="C2531" s="104" t="s">
        <v>4375</v>
      </c>
      <c r="D2531" s="6"/>
      <c r="E2531" s="79"/>
      <c r="F2531" s="163" t="s">
        <v>26</v>
      </c>
      <c r="G2531" s="79"/>
      <c r="H2531" s="9">
        <v>200</v>
      </c>
      <c r="I2531" s="123">
        <v>180</v>
      </c>
      <c r="J2531" s="16">
        <v>160</v>
      </c>
    </row>
    <row r="2532" s="27" customFormat="1" spans="1:10">
      <c r="A2532" s="9" t="s">
        <v>312</v>
      </c>
      <c r="B2532" s="79" t="s">
        <v>4376</v>
      </c>
      <c r="C2532" s="104" t="s">
        <v>4377</v>
      </c>
      <c r="D2532" s="79"/>
      <c r="E2532" s="79"/>
      <c r="F2532" s="163" t="s">
        <v>26</v>
      </c>
      <c r="G2532" s="79"/>
      <c r="H2532" s="9">
        <v>400</v>
      </c>
      <c r="I2532" s="123">
        <v>360</v>
      </c>
      <c r="J2532" s="16">
        <v>320</v>
      </c>
    </row>
    <row r="2533" s="27" customFormat="1" spans="1:10">
      <c r="A2533" s="9" t="s">
        <v>312</v>
      </c>
      <c r="B2533" s="79" t="s">
        <v>4378</v>
      </c>
      <c r="C2533" s="104" t="s">
        <v>4379</v>
      </c>
      <c r="D2533" s="79"/>
      <c r="E2533" s="79"/>
      <c r="F2533" s="163" t="s">
        <v>26</v>
      </c>
      <c r="G2533" s="79"/>
      <c r="H2533" s="9">
        <v>400</v>
      </c>
      <c r="I2533" s="123">
        <v>360</v>
      </c>
      <c r="J2533" s="16">
        <v>320</v>
      </c>
    </row>
    <row r="2534" s="27" customFormat="1" spans="1:10">
      <c r="A2534" s="9" t="s">
        <v>312</v>
      </c>
      <c r="B2534" s="79" t="s">
        <v>4380</v>
      </c>
      <c r="C2534" s="104" t="s">
        <v>4381</v>
      </c>
      <c r="D2534" s="79"/>
      <c r="E2534" s="79"/>
      <c r="F2534" s="163" t="s">
        <v>26</v>
      </c>
      <c r="G2534" s="79"/>
      <c r="H2534" s="9">
        <v>200</v>
      </c>
      <c r="I2534" s="123">
        <v>180</v>
      </c>
      <c r="J2534" s="16">
        <v>160</v>
      </c>
    </row>
    <row r="2535" s="27" customFormat="1" ht="34" spans="1:10">
      <c r="A2535" s="9" t="s">
        <v>312</v>
      </c>
      <c r="B2535" s="79" t="s">
        <v>4382</v>
      </c>
      <c r="C2535" s="104" t="s">
        <v>4383</v>
      </c>
      <c r="D2535" s="79"/>
      <c r="E2535" s="79"/>
      <c r="F2535" s="163" t="s">
        <v>26</v>
      </c>
      <c r="G2535" s="79"/>
      <c r="H2535" s="16">
        <v>1420</v>
      </c>
      <c r="I2535" s="123">
        <v>1278</v>
      </c>
      <c r="J2535" s="16">
        <v>1136</v>
      </c>
    </row>
    <row r="2536" s="27" customFormat="1" spans="1:10">
      <c r="A2536" s="9" t="s">
        <v>312</v>
      </c>
      <c r="B2536" s="79" t="s">
        <v>4384</v>
      </c>
      <c r="C2536" s="104" t="s">
        <v>4385</v>
      </c>
      <c r="D2536" s="79"/>
      <c r="E2536" s="79"/>
      <c r="F2536" s="163" t="s">
        <v>26</v>
      </c>
      <c r="G2536" s="79"/>
      <c r="H2536" s="16">
        <v>1485</v>
      </c>
      <c r="I2536" s="123">
        <v>1336.5</v>
      </c>
      <c r="J2536" s="16">
        <v>1188</v>
      </c>
    </row>
    <row r="2537" s="27" customFormat="1" spans="1:10">
      <c r="A2537" s="9" t="s">
        <v>312</v>
      </c>
      <c r="B2537" s="79" t="s">
        <v>4386</v>
      </c>
      <c r="C2537" s="104" t="s">
        <v>4387</v>
      </c>
      <c r="D2537" s="79"/>
      <c r="E2537" s="79"/>
      <c r="F2537" s="163" t="s">
        <v>26</v>
      </c>
      <c r="G2537" s="79"/>
      <c r="H2537" s="16">
        <v>1485</v>
      </c>
      <c r="I2537" s="123">
        <v>1336.5</v>
      </c>
      <c r="J2537" s="16">
        <v>1188</v>
      </c>
    </row>
    <row r="2538" s="30" customFormat="1" ht="36" spans="1:10">
      <c r="A2538" s="193" t="s">
        <v>78</v>
      </c>
      <c r="B2538" s="194" t="s">
        <v>4388</v>
      </c>
      <c r="C2538" s="84" t="s">
        <v>4389</v>
      </c>
      <c r="D2538" s="195" t="s">
        <v>4390</v>
      </c>
      <c r="E2538" s="196"/>
      <c r="F2538" s="146" t="s">
        <v>26</v>
      </c>
      <c r="G2538" s="197"/>
      <c r="H2538" s="198">
        <v>1235</v>
      </c>
      <c r="I2538" s="199">
        <v>1111.5</v>
      </c>
      <c r="J2538" s="198">
        <v>988</v>
      </c>
    </row>
    <row r="2539" s="27" customFormat="1" spans="1:10">
      <c r="A2539" s="9"/>
      <c r="B2539" s="79">
        <v>3101</v>
      </c>
      <c r="C2539" s="104" t="s">
        <v>4391</v>
      </c>
      <c r="D2539" s="79"/>
      <c r="E2539" s="79"/>
      <c r="F2539" s="9"/>
      <c r="G2539" s="79"/>
      <c r="H2539" s="9"/>
      <c r="I2539" s="123"/>
      <c r="J2539" s="16"/>
    </row>
    <row r="2540" s="27" customFormat="1" ht="37" customHeight="1" spans="1:10">
      <c r="A2540" s="9" t="s">
        <v>78</v>
      </c>
      <c r="B2540" s="79">
        <v>310100001</v>
      </c>
      <c r="C2540" s="104" t="s">
        <v>4392</v>
      </c>
      <c r="D2540" s="79" t="s">
        <v>4393</v>
      </c>
      <c r="E2540" s="79"/>
      <c r="F2540" s="9" t="s">
        <v>4394</v>
      </c>
      <c r="G2540" s="113"/>
      <c r="H2540" s="9">
        <v>90</v>
      </c>
      <c r="I2540" s="123">
        <v>81</v>
      </c>
      <c r="J2540" s="16">
        <v>72</v>
      </c>
    </row>
    <row r="2541" s="27" customFormat="1" ht="30" customHeight="1" spans="1:10">
      <c r="A2541" s="9" t="s">
        <v>78</v>
      </c>
      <c r="B2541" s="79" t="s">
        <v>4395</v>
      </c>
      <c r="C2541" s="104" t="s">
        <v>4396</v>
      </c>
      <c r="D2541" s="79"/>
      <c r="E2541" s="79"/>
      <c r="F2541" s="9" t="s">
        <v>4394</v>
      </c>
      <c r="G2541" s="79"/>
      <c r="H2541" s="9">
        <v>20</v>
      </c>
      <c r="I2541" s="123">
        <v>18</v>
      </c>
      <c r="J2541" s="16">
        <v>16</v>
      </c>
    </row>
    <row r="2542" s="27" customFormat="1" ht="30" customHeight="1" spans="1:10">
      <c r="A2542" s="9" t="s">
        <v>78</v>
      </c>
      <c r="B2542" s="79" t="s">
        <v>4397</v>
      </c>
      <c r="C2542" s="104" t="s">
        <v>4398</v>
      </c>
      <c r="D2542" s="79"/>
      <c r="E2542" s="79"/>
      <c r="F2542" s="9" t="s">
        <v>468</v>
      </c>
      <c r="G2542" s="79"/>
      <c r="H2542" s="9">
        <v>30</v>
      </c>
      <c r="I2542" s="123">
        <v>27</v>
      </c>
      <c r="J2542" s="16">
        <v>24</v>
      </c>
    </row>
    <row r="2543" s="27" customFormat="1" ht="30" customHeight="1" spans="1:10">
      <c r="A2543" s="9" t="s">
        <v>78</v>
      </c>
      <c r="B2543" s="79" t="s">
        <v>4399</v>
      </c>
      <c r="C2543" s="104" t="s">
        <v>4400</v>
      </c>
      <c r="D2543" s="79"/>
      <c r="E2543" s="79"/>
      <c r="F2543" s="9" t="s">
        <v>468</v>
      </c>
      <c r="G2543" s="79"/>
      <c r="H2543" s="9">
        <v>30</v>
      </c>
      <c r="I2543" s="123">
        <v>27</v>
      </c>
      <c r="J2543" s="16">
        <v>24</v>
      </c>
    </row>
    <row r="2544" s="27" customFormat="1" ht="26" customHeight="1" spans="1:10">
      <c r="A2544" s="9" t="s">
        <v>78</v>
      </c>
      <c r="B2544" s="79">
        <v>310100002</v>
      </c>
      <c r="C2544" s="104" t="s">
        <v>4401</v>
      </c>
      <c r="D2544" s="113"/>
      <c r="E2544" s="79"/>
      <c r="F2544" s="9" t="s">
        <v>26</v>
      </c>
      <c r="G2544" s="79" t="s">
        <v>4402</v>
      </c>
      <c r="H2544" s="9">
        <v>180</v>
      </c>
      <c r="I2544" s="123">
        <v>162</v>
      </c>
      <c r="J2544" s="16">
        <v>144</v>
      </c>
    </row>
    <row r="2545" s="27" customFormat="1" ht="34" spans="1:10">
      <c r="A2545" s="9" t="s">
        <v>78</v>
      </c>
      <c r="B2545" s="79" t="s">
        <v>4403</v>
      </c>
      <c r="C2545" s="80" t="s">
        <v>4404</v>
      </c>
      <c r="D2545" s="6" t="s">
        <v>4405</v>
      </c>
      <c r="E2545" s="79"/>
      <c r="F2545" s="9" t="s">
        <v>26</v>
      </c>
      <c r="G2545" s="79"/>
      <c r="H2545" s="9">
        <v>180</v>
      </c>
      <c r="I2545" s="123">
        <v>162</v>
      </c>
      <c r="J2545" s="16">
        <v>144</v>
      </c>
    </row>
    <row r="2546" s="27" customFormat="1" spans="1:10">
      <c r="A2546" s="9" t="s">
        <v>78</v>
      </c>
      <c r="B2546" s="79" t="s">
        <v>4406</v>
      </c>
      <c r="C2546" s="80" t="s">
        <v>4407</v>
      </c>
      <c r="D2546" s="6" t="s">
        <v>4408</v>
      </c>
      <c r="E2546" s="79"/>
      <c r="F2546" s="9" t="s">
        <v>26</v>
      </c>
      <c r="G2546" s="79"/>
      <c r="H2546" s="9">
        <v>180</v>
      </c>
      <c r="I2546" s="123">
        <v>162</v>
      </c>
      <c r="J2546" s="16">
        <v>144</v>
      </c>
    </row>
    <row r="2547" s="27" customFormat="1" ht="34" spans="1:10">
      <c r="A2547" s="9" t="s">
        <v>78</v>
      </c>
      <c r="B2547" s="79">
        <v>310100003</v>
      </c>
      <c r="C2547" s="104" t="s">
        <v>4409</v>
      </c>
      <c r="D2547" s="79" t="s">
        <v>4410</v>
      </c>
      <c r="E2547" s="79"/>
      <c r="F2547" s="9" t="s">
        <v>26</v>
      </c>
      <c r="G2547" s="79"/>
      <c r="H2547" s="9">
        <v>138</v>
      </c>
      <c r="I2547" s="123">
        <v>124.2</v>
      </c>
      <c r="J2547" s="16">
        <v>110.4</v>
      </c>
    </row>
    <row r="2548" s="27" customFormat="1" spans="1:10">
      <c r="A2548" s="9" t="s">
        <v>78</v>
      </c>
      <c r="B2548" s="79">
        <v>310100004</v>
      </c>
      <c r="C2548" s="104" t="s">
        <v>4411</v>
      </c>
      <c r="D2548" s="113"/>
      <c r="E2548" s="79"/>
      <c r="F2548" s="9" t="s">
        <v>26</v>
      </c>
      <c r="G2548" s="79"/>
      <c r="H2548" s="9">
        <v>400</v>
      </c>
      <c r="I2548" s="123">
        <v>360</v>
      </c>
      <c r="J2548" s="16">
        <v>320</v>
      </c>
    </row>
    <row r="2549" s="27" customFormat="1" spans="1:10">
      <c r="A2549" s="9" t="s">
        <v>78</v>
      </c>
      <c r="B2549" s="6" t="s">
        <v>4412</v>
      </c>
      <c r="C2549" s="80" t="s">
        <v>4413</v>
      </c>
      <c r="D2549" s="79"/>
      <c r="E2549" s="79"/>
      <c r="F2549" s="9" t="s">
        <v>26</v>
      </c>
      <c r="G2549" s="79"/>
      <c r="H2549" s="9">
        <v>400</v>
      </c>
      <c r="I2549" s="123">
        <v>360</v>
      </c>
      <c r="J2549" s="16">
        <v>320</v>
      </c>
    </row>
    <row r="2550" s="27" customFormat="1" spans="1:10">
      <c r="A2550" s="9" t="s">
        <v>78</v>
      </c>
      <c r="B2550" s="6" t="s">
        <v>4414</v>
      </c>
      <c r="C2550" s="80" t="s">
        <v>4415</v>
      </c>
      <c r="D2550" s="79"/>
      <c r="E2550" s="79"/>
      <c r="F2550" s="9" t="s">
        <v>26</v>
      </c>
      <c r="G2550" s="79"/>
      <c r="H2550" s="9">
        <v>400</v>
      </c>
      <c r="I2550" s="123">
        <v>360</v>
      </c>
      <c r="J2550" s="16">
        <v>320</v>
      </c>
    </row>
    <row r="2551" s="27" customFormat="1" ht="34" spans="1:10">
      <c r="A2551" s="9" t="s">
        <v>78</v>
      </c>
      <c r="B2551" s="79">
        <v>310100005</v>
      </c>
      <c r="C2551" s="104" t="s">
        <v>4416</v>
      </c>
      <c r="D2551" s="79" t="s">
        <v>4417</v>
      </c>
      <c r="E2551" s="79"/>
      <c r="F2551" s="9" t="s">
        <v>177</v>
      </c>
      <c r="G2551" s="79"/>
      <c r="H2551" s="9">
        <v>37</v>
      </c>
      <c r="I2551" s="123">
        <v>33.3</v>
      </c>
      <c r="J2551" s="126">
        <v>29.6</v>
      </c>
    </row>
    <row r="2552" s="27" customFormat="1" spans="1:10">
      <c r="A2552" s="9" t="s">
        <v>78</v>
      </c>
      <c r="B2552" s="79">
        <v>310100006</v>
      </c>
      <c r="C2552" s="104" t="s">
        <v>4418</v>
      </c>
      <c r="D2552" s="79"/>
      <c r="E2552" s="79"/>
      <c r="F2552" s="9" t="s">
        <v>26</v>
      </c>
      <c r="G2552" s="79"/>
      <c r="H2552" s="9">
        <v>7600</v>
      </c>
      <c r="I2552" s="123">
        <v>6840</v>
      </c>
      <c r="J2552" s="16">
        <v>6080</v>
      </c>
    </row>
    <row r="2553" s="27" customFormat="1" ht="34" spans="1:10">
      <c r="A2553" s="9" t="s">
        <v>78</v>
      </c>
      <c r="B2553" s="79">
        <v>310100007</v>
      </c>
      <c r="C2553" s="104" t="s">
        <v>4419</v>
      </c>
      <c r="D2553" s="79" t="s">
        <v>4420</v>
      </c>
      <c r="E2553" s="79"/>
      <c r="F2553" s="9" t="s">
        <v>4421</v>
      </c>
      <c r="G2553" s="79"/>
      <c r="H2553" s="9">
        <v>62</v>
      </c>
      <c r="I2553" s="123">
        <v>55.8</v>
      </c>
      <c r="J2553" s="126">
        <v>49.6</v>
      </c>
    </row>
    <row r="2554" s="27" customFormat="1" spans="1:10">
      <c r="A2554" s="9" t="s">
        <v>78</v>
      </c>
      <c r="B2554" s="79" t="s">
        <v>4422</v>
      </c>
      <c r="C2554" s="104" t="s">
        <v>4423</v>
      </c>
      <c r="D2554" s="79"/>
      <c r="E2554" s="79"/>
      <c r="F2554" s="9" t="s">
        <v>4421</v>
      </c>
      <c r="G2554" s="79"/>
      <c r="H2554" s="118">
        <v>60</v>
      </c>
      <c r="I2554" s="125">
        <v>54</v>
      </c>
      <c r="J2554" s="114">
        <v>48</v>
      </c>
    </row>
    <row r="2555" s="27" customFormat="1" ht="34" spans="1:10">
      <c r="A2555" s="9" t="s">
        <v>78</v>
      </c>
      <c r="B2555" s="79">
        <v>310100008</v>
      </c>
      <c r="C2555" s="104" t="s">
        <v>4424</v>
      </c>
      <c r="D2555" s="79" t="s">
        <v>4425</v>
      </c>
      <c r="E2555" s="79"/>
      <c r="F2555" s="9" t="s">
        <v>4421</v>
      </c>
      <c r="G2555" s="79"/>
      <c r="H2555" s="9">
        <v>89</v>
      </c>
      <c r="I2555" s="123">
        <v>80.1</v>
      </c>
      <c r="J2555" s="16">
        <v>71.2</v>
      </c>
    </row>
    <row r="2556" s="27" customFormat="1" ht="68" spans="1:10">
      <c r="A2556" s="9" t="s">
        <v>78</v>
      </c>
      <c r="B2556" s="79">
        <v>310100009</v>
      </c>
      <c r="C2556" s="104" t="s">
        <v>4426</v>
      </c>
      <c r="D2556" s="79" t="s">
        <v>4427</v>
      </c>
      <c r="E2556" s="79"/>
      <c r="F2556" s="9" t="s">
        <v>841</v>
      </c>
      <c r="G2556" s="113"/>
      <c r="H2556" s="9">
        <v>171</v>
      </c>
      <c r="I2556" s="123">
        <v>153.9</v>
      </c>
      <c r="J2556" s="126">
        <v>136.8</v>
      </c>
    </row>
    <row r="2557" s="27" customFormat="1" spans="1:10">
      <c r="A2557" s="9" t="s">
        <v>78</v>
      </c>
      <c r="B2557" s="79" t="s">
        <v>4428</v>
      </c>
      <c r="C2557" s="104" t="s">
        <v>4429</v>
      </c>
      <c r="D2557" s="79"/>
      <c r="E2557" s="79"/>
      <c r="F2557" s="9" t="s">
        <v>26</v>
      </c>
      <c r="G2557" s="79"/>
      <c r="H2557" s="9">
        <v>20</v>
      </c>
      <c r="I2557" s="123">
        <v>18</v>
      </c>
      <c r="J2557" s="126">
        <v>16</v>
      </c>
    </row>
    <row r="2558" s="27" customFormat="1" spans="1:10">
      <c r="A2558" s="9" t="s">
        <v>78</v>
      </c>
      <c r="B2558" s="79">
        <v>310100010</v>
      </c>
      <c r="C2558" s="104" t="s">
        <v>4430</v>
      </c>
      <c r="D2558" s="79" t="s">
        <v>4431</v>
      </c>
      <c r="E2558" s="79"/>
      <c r="F2558" s="9" t="s">
        <v>26</v>
      </c>
      <c r="G2558" s="113"/>
      <c r="H2558" s="9">
        <v>184</v>
      </c>
      <c r="I2558" s="123">
        <v>165.6</v>
      </c>
      <c r="J2558" s="16">
        <v>147.2</v>
      </c>
    </row>
    <row r="2559" s="27" customFormat="1" spans="1:10">
      <c r="A2559" s="9" t="s">
        <v>78</v>
      </c>
      <c r="B2559" s="79" t="s">
        <v>4432</v>
      </c>
      <c r="C2559" s="104" t="s">
        <v>4433</v>
      </c>
      <c r="D2559" s="79" t="s">
        <v>4431</v>
      </c>
      <c r="E2559" s="79"/>
      <c r="F2559" s="9" t="s">
        <v>177</v>
      </c>
      <c r="G2559" s="79"/>
      <c r="H2559" s="9">
        <v>50</v>
      </c>
      <c r="I2559" s="123">
        <v>45</v>
      </c>
      <c r="J2559" s="16">
        <v>40</v>
      </c>
    </row>
    <row r="2560" s="27" customFormat="1" spans="1:10">
      <c r="A2560" s="9" t="s">
        <v>78</v>
      </c>
      <c r="B2560" s="79">
        <v>310100011</v>
      </c>
      <c r="C2560" s="104" t="s">
        <v>4434</v>
      </c>
      <c r="D2560" s="79"/>
      <c r="E2560" s="79"/>
      <c r="F2560" s="9" t="s">
        <v>26</v>
      </c>
      <c r="G2560" s="113"/>
      <c r="H2560" s="9">
        <v>184</v>
      </c>
      <c r="I2560" s="123">
        <v>165.6</v>
      </c>
      <c r="J2560" s="16">
        <v>147.2</v>
      </c>
    </row>
    <row r="2561" s="27" customFormat="1" ht="34" spans="1:10">
      <c r="A2561" s="9" t="s">
        <v>78</v>
      </c>
      <c r="B2561" s="79" t="s">
        <v>4435</v>
      </c>
      <c r="C2561" s="104" t="s">
        <v>4436</v>
      </c>
      <c r="D2561" s="79"/>
      <c r="E2561" s="79"/>
      <c r="F2561" s="9" t="s">
        <v>26</v>
      </c>
      <c r="G2561" s="79"/>
      <c r="H2561" s="9">
        <v>20</v>
      </c>
      <c r="I2561" s="123">
        <v>18</v>
      </c>
      <c r="J2561" s="16">
        <v>16</v>
      </c>
    </row>
    <row r="2562" s="27" customFormat="1" spans="1:10">
      <c r="A2562" s="9" t="s">
        <v>78</v>
      </c>
      <c r="B2562" s="79" t="s">
        <v>4437</v>
      </c>
      <c r="C2562" s="104" t="s">
        <v>4438</v>
      </c>
      <c r="D2562" s="79"/>
      <c r="E2562" s="79"/>
      <c r="F2562" s="9" t="s">
        <v>26</v>
      </c>
      <c r="G2562" s="79"/>
      <c r="H2562" s="9">
        <v>184</v>
      </c>
      <c r="I2562" s="123">
        <v>165.6</v>
      </c>
      <c r="J2562" s="16">
        <v>147.2</v>
      </c>
    </row>
    <row r="2563" s="27" customFormat="1" spans="1:10">
      <c r="A2563" s="9" t="s">
        <v>78</v>
      </c>
      <c r="B2563" s="79" t="s">
        <v>4439</v>
      </c>
      <c r="C2563" s="104" t="s">
        <v>4440</v>
      </c>
      <c r="D2563" s="79"/>
      <c r="E2563" s="79"/>
      <c r="F2563" s="9" t="s">
        <v>26</v>
      </c>
      <c r="G2563" s="79"/>
      <c r="H2563" s="9">
        <v>184</v>
      </c>
      <c r="I2563" s="123">
        <v>165.6</v>
      </c>
      <c r="J2563" s="16">
        <v>147.2</v>
      </c>
    </row>
    <row r="2564" s="27" customFormat="1" spans="1:10">
      <c r="A2564" s="9" t="s">
        <v>78</v>
      </c>
      <c r="B2564" s="79" t="s">
        <v>4441</v>
      </c>
      <c r="C2564" s="104" t="s">
        <v>4442</v>
      </c>
      <c r="D2564" s="79"/>
      <c r="E2564" s="79"/>
      <c r="F2564" s="9" t="s">
        <v>26</v>
      </c>
      <c r="G2564" s="79"/>
      <c r="H2564" s="9">
        <v>184</v>
      </c>
      <c r="I2564" s="123">
        <v>165.6</v>
      </c>
      <c r="J2564" s="16">
        <v>147.2</v>
      </c>
    </row>
    <row r="2565" s="27" customFormat="1" spans="1:10">
      <c r="A2565" s="9" t="s">
        <v>78</v>
      </c>
      <c r="B2565" s="79">
        <v>310100012</v>
      </c>
      <c r="C2565" s="104" t="s">
        <v>4443</v>
      </c>
      <c r="D2565" s="79"/>
      <c r="E2565" s="79"/>
      <c r="F2565" s="9" t="s">
        <v>26</v>
      </c>
      <c r="G2565" s="79"/>
      <c r="H2565" s="9">
        <v>192</v>
      </c>
      <c r="I2565" s="123">
        <v>172.8</v>
      </c>
      <c r="J2565" s="126">
        <v>153.6</v>
      </c>
    </row>
    <row r="2566" s="27" customFormat="1" spans="1:10">
      <c r="A2566" s="9" t="s">
        <v>78</v>
      </c>
      <c r="B2566" s="79">
        <v>310100013</v>
      </c>
      <c r="C2566" s="104" t="s">
        <v>4444</v>
      </c>
      <c r="D2566" s="79"/>
      <c r="E2566" s="79"/>
      <c r="F2566" s="9" t="s">
        <v>26</v>
      </c>
      <c r="G2566" s="208"/>
      <c r="H2566" s="126">
        <v>262</v>
      </c>
      <c r="I2566" s="123">
        <v>235.8</v>
      </c>
      <c r="J2566" s="16">
        <v>209.6</v>
      </c>
    </row>
    <row r="2567" s="27" customFormat="1" spans="1:10">
      <c r="A2567" s="9" t="s">
        <v>78</v>
      </c>
      <c r="B2567" s="79" t="s">
        <v>4445</v>
      </c>
      <c r="C2567" s="104" t="s">
        <v>4446</v>
      </c>
      <c r="D2567" s="79"/>
      <c r="E2567" s="79"/>
      <c r="F2567" s="9" t="s">
        <v>26</v>
      </c>
      <c r="G2567" s="130"/>
      <c r="H2567" s="126">
        <v>183.4</v>
      </c>
      <c r="I2567" s="123">
        <v>165.06</v>
      </c>
      <c r="J2567" s="16">
        <v>146.72</v>
      </c>
    </row>
    <row r="2568" s="27" customFormat="1" spans="1:10">
      <c r="A2568" s="9" t="s">
        <v>78</v>
      </c>
      <c r="B2568" s="79">
        <v>310100014</v>
      </c>
      <c r="C2568" s="104" t="s">
        <v>4447</v>
      </c>
      <c r="D2568" s="79"/>
      <c r="E2568" s="79"/>
      <c r="F2568" s="9" t="s">
        <v>177</v>
      </c>
      <c r="G2568" s="79"/>
      <c r="H2568" s="9">
        <v>12</v>
      </c>
      <c r="I2568" s="123">
        <v>10.8</v>
      </c>
      <c r="J2568" s="126">
        <v>9.6</v>
      </c>
    </row>
    <row r="2569" s="27" customFormat="1" spans="1:10">
      <c r="A2569" s="9" t="s">
        <v>78</v>
      </c>
      <c r="B2569" s="79">
        <v>310100015</v>
      </c>
      <c r="C2569" s="104" t="s">
        <v>4448</v>
      </c>
      <c r="D2569" s="113"/>
      <c r="E2569" s="79"/>
      <c r="F2569" s="9" t="s">
        <v>26</v>
      </c>
      <c r="G2569" s="79"/>
      <c r="H2569" s="9">
        <v>162</v>
      </c>
      <c r="I2569" s="123">
        <v>145.8</v>
      </c>
      <c r="J2569" s="126">
        <v>129.6</v>
      </c>
    </row>
    <row r="2570" s="27" customFormat="1" spans="1:10">
      <c r="A2570" s="9" t="s">
        <v>78</v>
      </c>
      <c r="B2570" s="79" t="s">
        <v>4449</v>
      </c>
      <c r="C2570" s="104" t="s">
        <v>4450</v>
      </c>
      <c r="D2570" s="79"/>
      <c r="E2570" s="79"/>
      <c r="F2570" s="9" t="s">
        <v>26</v>
      </c>
      <c r="G2570" s="79"/>
      <c r="H2570" s="9">
        <v>162</v>
      </c>
      <c r="I2570" s="123">
        <v>145.8</v>
      </c>
      <c r="J2570" s="126">
        <v>129.6</v>
      </c>
    </row>
    <row r="2571" s="27" customFormat="1" spans="1:10">
      <c r="A2571" s="9" t="s">
        <v>312</v>
      </c>
      <c r="B2571" s="79">
        <v>310100016</v>
      </c>
      <c r="C2571" s="104" t="s">
        <v>4451</v>
      </c>
      <c r="D2571" s="79" t="s">
        <v>4452</v>
      </c>
      <c r="E2571" s="79"/>
      <c r="F2571" s="9" t="s">
        <v>26</v>
      </c>
      <c r="G2571" s="113"/>
      <c r="H2571" s="9">
        <v>124</v>
      </c>
      <c r="I2571" s="123">
        <v>111.6</v>
      </c>
      <c r="J2571" s="126">
        <v>99.2</v>
      </c>
    </row>
    <row r="2572" s="27" customFormat="1" spans="1:10">
      <c r="A2572" s="9" t="s">
        <v>312</v>
      </c>
      <c r="B2572" s="79" t="s">
        <v>4453</v>
      </c>
      <c r="C2572" s="104" t="s">
        <v>4454</v>
      </c>
      <c r="D2572" s="79" t="s">
        <v>4455</v>
      </c>
      <c r="E2572" s="79"/>
      <c r="F2572" s="9" t="s">
        <v>26</v>
      </c>
      <c r="G2572" s="79"/>
      <c r="H2572" s="9">
        <v>134</v>
      </c>
      <c r="I2572" s="123">
        <v>120.6</v>
      </c>
      <c r="J2572" s="126">
        <v>107.2</v>
      </c>
    </row>
    <row r="2573" s="27" customFormat="1" ht="51" spans="1:10">
      <c r="A2573" s="200" t="s">
        <v>312</v>
      </c>
      <c r="B2573" s="201" t="s">
        <v>4456</v>
      </c>
      <c r="C2573" s="202" t="s">
        <v>4457</v>
      </c>
      <c r="D2573" s="202" t="s">
        <v>4458</v>
      </c>
      <c r="E2573" s="202" t="s">
        <v>519</v>
      </c>
      <c r="F2573" s="200" t="s">
        <v>26</v>
      </c>
      <c r="G2573" s="209"/>
      <c r="H2573" s="93">
        <v>327</v>
      </c>
      <c r="I2573" s="181">
        <f>0.9*H2573</f>
        <v>294.3</v>
      </c>
      <c r="J2573" s="182">
        <f>H2573*0.8</f>
        <v>261.6</v>
      </c>
    </row>
    <row r="2574" s="27" customFormat="1" ht="34" spans="1:10">
      <c r="A2574" s="9" t="s">
        <v>312</v>
      </c>
      <c r="B2574" s="79">
        <v>310100017</v>
      </c>
      <c r="C2574" s="104" t="s">
        <v>4459</v>
      </c>
      <c r="D2574" s="79" t="s">
        <v>4460</v>
      </c>
      <c r="E2574" s="79" t="s">
        <v>4461</v>
      </c>
      <c r="F2574" s="9" t="s">
        <v>26</v>
      </c>
      <c r="G2574" s="79"/>
      <c r="H2574" s="9">
        <v>120</v>
      </c>
      <c r="I2574" s="123">
        <v>108</v>
      </c>
      <c r="J2574" s="16">
        <v>96</v>
      </c>
    </row>
    <row r="2575" s="27" customFormat="1" spans="1:10">
      <c r="A2575" s="9" t="s">
        <v>312</v>
      </c>
      <c r="B2575" s="79">
        <v>310100018</v>
      </c>
      <c r="C2575" s="104" t="s">
        <v>4462</v>
      </c>
      <c r="D2575" s="79"/>
      <c r="E2575" s="79"/>
      <c r="F2575" s="9" t="s">
        <v>26</v>
      </c>
      <c r="G2575" s="79"/>
      <c r="H2575" s="9">
        <v>120</v>
      </c>
      <c r="I2575" s="123">
        <v>108</v>
      </c>
      <c r="J2575" s="16">
        <v>96</v>
      </c>
    </row>
    <row r="2576" s="27" customFormat="1" spans="1:10">
      <c r="A2576" s="9" t="s">
        <v>312</v>
      </c>
      <c r="B2576" s="79">
        <v>310100019</v>
      </c>
      <c r="C2576" s="104" t="s">
        <v>4463</v>
      </c>
      <c r="D2576" s="79"/>
      <c r="E2576" s="79"/>
      <c r="F2576" s="9" t="s">
        <v>26</v>
      </c>
      <c r="G2576" s="79"/>
      <c r="H2576" s="9">
        <v>145</v>
      </c>
      <c r="I2576" s="123">
        <v>130.5</v>
      </c>
      <c r="J2576" s="16">
        <v>116</v>
      </c>
    </row>
    <row r="2577" s="27" customFormat="1" ht="51" spans="1:10">
      <c r="A2577" s="9" t="s">
        <v>78</v>
      </c>
      <c r="B2577" s="79">
        <v>310100020</v>
      </c>
      <c r="C2577" s="104" t="s">
        <v>4464</v>
      </c>
      <c r="D2577" s="113"/>
      <c r="E2577" s="79"/>
      <c r="F2577" s="9" t="s">
        <v>4465</v>
      </c>
      <c r="G2577" s="79" t="s">
        <v>4466</v>
      </c>
      <c r="H2577" s="9">
        <v>145</v>
      </c>
      <c r="I2577" s="123">
        <v>130.5</v>
      </c>
      <c r="J2577" s="16">
        <v>116</v>
      </c>
    </row>
    <row r="2578" s="27" customFormat="1" ht="51" spans="1:10">
      <c r="A2578" s="9" t="s">
        <v>78</v>
      </c>
      <c r="B2578" s="79" t="s">
        <v>4467</v>
      </c>
      <c r="C2578" s="104" t="s">
        <v>4468</v>
      </c>
      <c r="D2578" s="79"/>
      <c r="E2578" s="79"/>
      <c r="F2578" s="9" t="s">
        <v>4465</v>
      </c>
      <c r="G2578" s="79" t="s">
        <v>4466</v>
      </c>
      <c r="H2578" s="9">
        <v>145</v>
      </c>
      <c r="I2578" s="123">
        <v>130.5</v>
      </c>
      <c r="J2578" s="16">
        <v>116</v>
      </c>
    </row>
    <row r="2579" s="27" customFormat="1" spans="1:10">
      <c r="A2579" s="9" t="s">
        <v>78</v>
      </c>
      <c r="B2579" s="79">
        <v>310100021</v>
      </c>
      <c r="C2579" s="104" t="s">
        <v>4469</v>
      </c>
      <c r="D2579" s="79"/>
      <c r="E2579" s="79"/>
      <c r="F2579" s="9" t="s">
        <v>26</v>
      </c>
      <c r="G2579" s="79"/>
      <c r="H2579" s="9">
        <v>17.5</v>
      </c>
      <c r="I2579" s="123">
        <v>15.75</v>
      </c>
      <c r="J2579" s="16">
        <v>14</v>
      </c>
    </row>
    <row r="2580" s="27" customFormat="1" spans="1:10">
      <c r="A2580" s="9" t="s">
        <v>78</v>
      </c>
      <c r="B2580" s="79">
        <v>310100022</v>
      </c>
      <c r="C2580" s="104" t="s">
        <v>4470</v>
      </c>
      <c r="D2580" s="113"/>
      <c r="E2580" s="79"/>
      <c r="F2580" s="9" t="s">
        <v>177</v>
      </c>
      <c r="G2580" s="79"/>
      <c r="H2580" s="9">
        <v>76</v>
      </c>
      <c r="I2580" s="123">
        <v>68.4</v>
      </c>
      <c r="J2580" s="16">
        <v>60.8</v>
      </c>
    </row>
    <row r="2581" s="27" customFormat="1" spans="1:10">
      <c r="A2581" s="9" t="s">
        <v>78</v>
      </c>
      <c r="B2581" s="79" t="s">
        <v>4471</v>
      </c>
      <c r="C2581" s="104" t="s">
        <v>4472</v>
      </c>
      <c r="D2581" s="79"/>
      <c r="E2581" s="79"/>
      <c r="F2581" s="9" t="s">
        <v>177</v>
      </c>
      <c r="G2581" s="79"/>
      <c r="H2581" s="9">
        <v>76</v>
      </c>
      <c r="I2581" s="123">
        <v>68.4</v>
      </c>
      <c r="J2581" s="16">
        <v>60.8</v>
      </c>
    </row>
    <row r="2582" s="27" customFormat="1" ht="22.5" customHeight="1" spans="1:10">
      <c r="A2582" s="9" t="s">
        <v>78</v>
      </c>
      <c r="B2582" s="79">
        <v>310100023</v>
      </c>
      <c r="C2582" s="104" t="s">
        <v>4473</v>
      </c>
      <c r="D2582" s="113"/>
      <c r="E2582" s="79"/>
      <c r="F2582" s="9" t="s">
        <v>4474</v>
      </c>
      <c r="G2582" s="79"/>
      <c r="H2582" s="9">
        <v>58</v>
      </c>
      <c r="I2582" s="123">
        <v>52.2</v>
      </c>
      <c r="J2582" s="126">
        <v>46.4</v>
      </c>
    </row>
    <row r="2583" s="27" customFormat="1" spans="1:10">
      <c r="A2583" s="9" t="s">
        <v>78</v>
      </c>
      <c r="B2583" s="79" t="s">
        <v>4475</v>
      </c>
      <c r="C2583" s="104" t="s">
        <v>4476</v>
      </c>
      <c r="D2583" s="79"/>
      <c r="E2583" s="79"/>
      <c r="F2583" s="9" t="s">
        <v>4474</v>
      </c>
      <c r="G2583" s="79"/>
      <c r="H2583" s="9">
        <v>58</v>
      </c>
      <c r="I2583" s="123">
        <v>52.2</v>
      </c>
      <c r="J2583" s="126">
        <v>46.4</v>
      </c>
    </row>
    <row r="2584" s="27" customFormat="1" ht="68" spans="1:16381">
      <c r="A2584" s="117" t="s">
        <v>78</v>
      </c>
      <c r="B2584" s="161" t="s">
        <v>4477</v>
      </c>
      <c r="C2584" s="104" t="s">
        <v>4478</v>
      </c>
      <c r="D2584" s="79" t="s">
        <v>4479</v>
      </c>
      <c r="E2584" s="161"/>
      <c r="F2584" s="9" t="s">
        <v>26</v>
      </c>
      <c r="G2584" s="6"/>
      <c r="H2584" s="16">
        <v>55</v>
      </c>
      <c r="I2584" s="123">
        <f>0.9*H2584</f>
        <v>49.5</v>
      </c>
      <c r="J2584" s="16">
        <f>0.8*H2584</f>
        <v>44</v>
      </c>
      <c r="K2584" s="41"/>
      <c r="L2584" s="41"/>
      <c r="M2584" s="41"/>
      <c r="N2584" s="41"/>
      <c r="O2584" s="41"/>
      <c r="P2584" s="41"/>
      <c r="Q2584" s="41"/>
      <c r="R2584" s="41"/>
      <c r="S2584" s="41"/>
      <c r="T2584" s="41"/>
      <c r="U2584" s="41"/>
      <c r="V2584" s="41"/>
      <c r="W2584" s="41"/>
      <c r="X2584" s="41"/>
      <c r="Y2584" s="41"/>
      <c r="Z2584" s="41"/>
      <c r="AA2584" s="41"/>
      <c r="AB2584" s="41"/>
      <c r="AC2584" s="41"/>
      <c r="AD2584" s="41"/>
      <c r="AE2584" s="41"/>
      <c r="AF2584" s="41"/>
      <c r="AG2584" s="41"/>
      <c r="AH2584" s="41"/>
      <c r="AI2584" s="41"/>
      <c r="AJ2584" s="41"/>
      <c r="AK2584" s="41"/>
      <c r="AL2584" s="41"/>
      <c r="AM2584" s="41"/>
      <c r="AN2584" s="41"/>
      <c r="AO2584" s="41"/>
      <c r="AP2584" s="41"/>
      <c r="AQ2584" s="41"/>
      <c r="AR2584" s="41"/>
      <c r="AS2584" s="41"/>
      <c r="AT2584" s="41"/>
      <c r="AU2584" s="41"/>
      <c r="AV2584" s="41"/>
      <c r="AW2584" s="41"/>
      <c r="AX2584" s="41"/>
      <c r="AY2584" s="41"/>
      <c r="AZ2584" s="41"/>
      <c r="BA2584" s="41"/>
      <c r="BB2584" s="41"/>
      <c r="BC2584" s="41"/>
      <c r="BD2584" s="41"/>
      <c r="BE2584" s="41"/>
      <c r="BF2584" s="41"/>
      <c r="BG2584" s="41"/>
      <c r="BH2584" s="41"/>
      <c r="BI2584" s="41"/>
      <c r="BJ2584" s="41"/>
      <c r="BK2584" s="41"/>
      <c r="BL2584" s="41"/>
      <c r="BM2584" s="41"/>
      <c r="BN2584" s="41"/>
      <c r="BO2584" s="41"/>
      <c r="BP2584" s="41"/>
      <c r="BQ2584" s="41"/>
      <c r="BR2584" s="41"/>
      <c r="BS2584" s="41"/>
      <c r="BT2584" s="41"/>
      <c r="BU2584" s="41"/>
      <c r="BV2584" s="41"/>
      <c r="BW2584" s="41"/>
      <c r="BX2584" s="41"/>
      <c r="BY2584" s="41"/>
      <c r="BZ2584" s="41"/>
      <c r="CA2584" s="41"/>
      <c r="CB2584" s="41"/>
      <c r="CC2584" s="41"/>
      <c r="CD2584" s="41"/>
      <c r="CE2584" s="41"/>
      <c r="CF2584" s="41"/>
      <c r="CG2584" s="41"/>
      <c r="CH2584" s="41"/>
      <c r="CI2584" s="41"/>
      <c r="CJ2584" s="41"/>
      <c r="CK2584" s="41"/>
      <c r="CL2584" s="41"/>
      <c r="CM2584" s="41"/>
      <c r="CN2584" s="41"/>
      <c r="CO2584" s="41"/>
      <c r="CP2584" s="41"/>
      <c r="CQ2584" s="41"/>
      <c r="CR2584" s="41"/>
      <c r="CS2584" s="41"/>
      <c r="CT2584" s="41"/>
      <c r="CU2584" s="41"/>
      <c r="CV2584" s="41"/>
      <c r="CW2584" s="41"/>
      <c r="CX2584" s="41"/>
      <c r="CY2584" s="41"/>
      <c r="CZ2584" s="41"/>
      <c r="DA2584" s="41"/>
      <c r="DB2584" s="41"/>
      <c r="DC2584" s="41"/>
      <c r="DD2584" s="41"/>
      <c r="DE2584" s="41"/>
      <c r="DF2584" s="41"/>
      <c r="DG2584" s="41"/>
      <c r="DH2584" s="41"/>
      <c r="DI2584" s="41"/>
      <c r="DJ2584" s="41"/>
      <c r="DK2584" s="41"/>
      <c r="DL2584" s="41"/>
      <c r="DM2584" s="41"/>
      <c r="DN2584" s="41"/>
      <c r="DO2584" s="41"/>
      <c r="DP2584" s="41"/>
      <c r="DQ2584" s="41"/>
      <c r="DR2584" s="41"/>
      <c r="DS2584" s="41"/>
      <c r="DT2584" s="41"/>
      <c r="DU2584" s="41"/>
      <c r="DV2584" s="41"/>
      <c r="DW2584" s="41"/>
      <c r="DX2584" s="41"/>
      <c r="DY2584" s="41"/>
      <c r="DZ2584" s="41"/>
      <c r="EA2584" s="41"/>
      <c r="EB2584" s="41"/>
      <c r="EC2584" s="41"/>
      <c r="ED2584" s="41"/>
      <c r="EE2584" s="41"/>
      <c r="EF2584" s="41"/>
      <c r="EG2584" s="41"/>
      <c r="EH2584" s="41"/>
      <c r="EI2584" s="41"/>
      <c r="EJ2584" s="41"/>
      <c r="EK2584" s="41"/>
      <c r="EL2584" s="41"/>
      <c r="EM2584" s="41"/>
      <c r="EN2584" s="41"/>
      <c r="EO2584" s="41"/>
      <c r="EP2584" s="41"/>
      <c r="EQ2584" s="41"/>
      <c r="ER2584" s="41"/>
      <c r="ES2584" s="41"/>
      <c r="ET2584" s="41"/>
      <c r="EU2584" s="41"/>
      <c r="EV2584" s="41"/>
      <c r="EW2584" s="41"/>
      <c r="EX2584" s="41"/>
      <c r="EY2584" s="41"/>
      <c r="EZ2584" s="41"/>
      <c r="FA2584" s="41"/>
      <c r="FB2584" s="41"/>
      <c r="FC2584" s="41"/>
      <c r="FD2584" s="41"/>
      <c r="FE2584" s="41"/>
      <c r="FF2584" s="41"/>
      <c r="FG2584" s="41"/>
      <c r="FH2584" s="41"/>
      <c r="FI2584" s="41"/>
      <c r="FJ2584" s="41"/>
      <c r="FK2584" s="41"/>
      <c r="FL2584" s="41"/>
      <c r="FM2584" s="41"/>
      <c r="FN2584" s="41"/>
      <c r="FO2584" s="41"/>
      <c r="FP2584" s="41"/>
      <c r="FQ2584" s="41"/>
      <c r="FR2584" s="41"/>
      <c r="FS2584" s="41"/>
      <c r="FT2584" s="41"/>
      <c r="FU2584" s="41"/>
      <c r="FV2584" s="41"/>
      <c r="FW2584" s="41"/>
      <c r="FX2584" s="41"/>
      <c r="FY2584" s="41"/>
      <c r="FZ2584" s="41"/>
      <c r="GA2584" s="41"/>
      <c r="GB2584" s="41"/>
      <c r="GC2584" s="41"/>
      <c r="GD2584" s="41"/>
      <c r="GE2584" s="41"/>
      <c r="GF2584" s="41"/>
      <c r="GG2584" s="41"/>
      <c r="GH2584" s="41"/>
      <c r="GI2584" s="41"/>
      <c r="GJ2584" s="41"/>
      <c r="GK2584" s="41"/>
      <c r="GL2584" s="41"/>
      <c r="GM2584" s="41"/>
      <c r="GN2584" s="41"/>
      <c r="GO2584" s="41"/>
      <c r="GP2584" s="41"/>
      <c r="GQ2584" s="41"/>
      <c r="GR2584" s="41"/>
      <c r="GS2584" s="41"/>
      <c r="GT2584" s="41"/>
      <c r="GU2584" s="41"/>
      <c r="GV2584" s="41"/>
      <c r="GW2584" s="41"/>
      <c r="GX2584" s="41"/>
      <c r="GY2584" s="41"/>
      <c r="GZ2584" s="41"/>
      <c r="HA2584" s="41"/>
      <c r="HB2584" s="41"/>
      <c r="HC2584" s="41"/>
      <c r="HD2584" s="41"/>
      <c r="HE2584" s="41"/>
      <c r="HF2584" s="41"/>
      <c r="HG2584" s="41"/>
      <c r="HH2584" s="41"/>
      <c r="HI2584" s="41"/>
      <c r="HJ2584" s="41"/>
      <c r="HK2584" s="41"/>
      <c r="HL2584" s="41"/>
      <c r="HM2584" s="41"/>
      <c r="HN2584" s="41"/>
      <c r="HO2584" s="41"/>
      <c r="HP2584" s="41"/>
      <c r="HQ2584" s="41"/>
      <c r="HR2584" s="41"/>
      <c r="HS2584" s="41"/>
      <c r="HT2584" s="41"/>
      <c r="HU2584" s="41"/>
      <c r="HV2584" s="41"/>
      <c r="HW2584" s="41"/>
      <c r="HX2584" s="41"/>
      <c r="HY2584" s="41"/>
      <c r="HZ2584" s="41"/>
      <c r="IA2584" s="41"/>
      <c r="IB2584" s="41"/>
      <c r="IC2584" s="41"/>
      <c r="ID2584" s="41"/>
      <c r="IE2584" s="41"/>
      <c r="IF2584" s="41"/>
      <c r="IG2584" s="41"/>
      <c r="IH2584" s="41"/>
      <c r="II2584" s="41"/>
      <c r="IJ2584" s="41"/>
      <c r="IK2584" s="41"/>
      <c r="IL2584" s="41"/>
      <c r="IM2584" s="41"/>
      <c r="IN2584" s="41"/>
      <c r="IO2584" s="41"/>
      <c r="IP2584" s="41"/>
      <c r="IQ2584" s="41"/>
      <c r="IR2584" s="41"/>
      <c r="IS2584" s="41"/>
      <c r="IT2584" s="41"/>
      <c r="IU2584" s="41"/>
      <c r="IV2584" s="41"/>
      <c r="IW2584" s="41"/>
      <c r="IX2584" s="41"/>
      <c r="IY2584" s="41"/>
      <c r="IZ2584" s="41"/>
      <c r="JA2584" s="41"/>
      <c r="JB2584" s="41"/>
      <c r="JC2584" s="41"/>
      <c r="JD2584" s="41"/>
      <c r="JE2584" s="41"/>
      <c r="JF2584" s="41"/>
      <c r="JG2584" s="41"/>
      <c r="JH2584" s="41"/>
      <c r="JI2584" s="41"/>
      <c r="JJ2584" s="41"/>
      <c r="JK2584" s="41"/>
      <c r="JL2584" s="41"/>
      <c r="JM2584" s="41"/>
      <c r="JN2584" s="41"/>
      <c r="JO2584" s="41"/>
      <c r="JP2584" s="41"/>
      <c r="JQ2584" s="41"/>
      <c r="JR2584" s="41"/>
      <c r="JS2584" s="41"/>
      <c r="JT2584" s="41"/>
      <c r="JU2584" s="41"/>
      <c r="JV2584" s="41"/>
      <c r="JW2584" s="41"/>
      <c r="JX2584" s="41"/>
      <c r="JY2584" s="41"/>
      <c r="JZ2584" s="41"/>
      <c r="KA2584" s="41"/>
      <c r="KB2584" s="41"/>
      <c r="KC2584" s="41"/>
      <c r="KD2584" s="41"/>
      <c r="KE2584" s="41"/>
      <c r="KF2584" s="41"/>
      <c r="KG2584" s="41"/>
      <c r="KH2584" s="41"/>
      <c r="KI2584" s="41"/>
      <c r="KJ2584" s="41"/>
      <c r="KK2584" s="41"/>
      <c r="KL2584" s="41"/>
      <c r="KM2584" s="41"/>
      <c r="KN2584" s="41"/>
      <c r="KO2584" s="41"/>
      <c r="KP2584" s="41"/>
      <c r="KQ2584" s="41"/>
      <c r="KR2584" s="41"/>
      <c r="KS2584" s="41"/>
      <c r="KT2584" s="41"/>
      <c r="KU2584" s="41"/>
      <c r="KV2584" s="41"/>
      <c r="KW2584" s="41"/>
      <c r="KX2584" s="41"/>
      <c r="KY2584" s="41"/>
      <c r="KZ2584" s="41"/>
      <c r="LA2584" s="41"/>
      <c r="LB2584" s="41"/>
      <c r="LC2584" s="41"/>
      <c r="LD2584" s="41"/>
      <c r="LE2584" s="41"/>
      <c r="LF2584" s="41"/>
      <c r="LG2584" s="41"/>
      <c r="LH2584" s="41"/>
      <c r="LI2584" s="41"/>
      <c r="LJ2584" s="41"/>
      <c r="LK2584" s="41"/>
      <c r="LL2584" s="41"/>
      <c r="LM2584" s="41"/>
      <c r="LN2584" s="41"/>
      <c r="LO2584" s="41"/>
      <c r="LP2584" s="41"/>
      <c r="LQ2584" s="41"/>
      <c r="LR2584" s="41"/>
      <c r="LS2584" s="41"/>
      <c r="LT2584" s="41"/>
      <c r="LU2584" s="41"/>
      <c r="LV2584" s="41"/>
      <c r="LW2584" s="41"/>
      <c r="LX2584" s="41"/>
      <c r="LY2584" s="41"/>
      <c r="LZ2584" s="41"/>
      <c r="MA2584" s="41"/>
      <c r="MB2584" s="41"/>
      <c r="MC2584" s="41"/>
      <c r="MD2584" s="41"/>
      <c r="ME2584" s="41"/>
      <c r="MF2584" s="41"/>
      <c r="MG2584" s="41"/>
      <c r="MH2584" s="41"/>
      <c r="MI2584" s="41"/>
      <c r="MJ2584" s="41"/>
      <c r="MK2584" s="41"/>
      <c r="ML2584" s="41"/>
      <c r="MM2584" s="41"/>
      <c r="MN2584" s="41"/>
      <c r="MO2584" s="41"/>
      <c r="MP2584" s="41"/>
      <c r="MQ2584" s="41"/>
      <c r="MR2584" s="41"/>
      <c r="MS2584" s="41"/>
      <c r="MT2584" s="41"/>
      <c r="MU2584" s="41"/>
      <c r="MV2584" s="41"/>
      <c r="MW2584" s="41"/>
      <c r="MX2584" s="41"/>
      <c r="MY2584" s="41"/>
      <c r="MZ2584" s="41"/>
      <c r="NA2584" s="41"/>
      <c r="NB2584" s="41"/>
      <c r="NC2584" s="41"/>
      <c r="ND2584" s="41"/>
      <c r="NE2584" s="41"/>
      <c r="NF2584" s="41"/>
      <c r="NG2584" s="41"/>
      <c r="NH2584" s="41"/>
      <c r="NI2584" s="41"/>
      <c r="NJ2584" s="41"/>
      <c r="NK2584" s="41"/>
      <c r="NL2584" s="41"/>
      <c r="NM2584" s="41"/>
      <c r="NN2584" s="41"/>
      <c r="NO2584" s="41"/>
      <c r="NP2584" s="41"/>
      <c r="NQ2584" s="41"/>
      <c r="NR2584" s="41"/>
      <c r="NS2584" s="41"/>
      <c r="NT2584" s="41"/>
      <c r="NU2584" s="41"/>
      <c r="NV2584" s="41"/>
      <c r="NW2584" s="41"/>
      <c r="NX2584" s="41"/>
      <c r="NY2584" s="41"/>
      <c r="NZ2584" s="41"/>
      <c r="OA2584" s="41"/>
      <c r="OB2584" s="41"/>
      <c r="OC2584" s="41"/>
      <c r="OD2584" s="41"/>
      <c r="OE2584" s="41"/>
      <c r="OF2584" s="41"/>
      <c r="OG2584" s="41"/>
      <c r="OH2584" s="41"/>
      <c r="OI2584" s="41"/>
      <c r="OJ2584" s="41"/>
      <c r="OK2584" s="41"/>
      <c r="OL2584" s="41"/>
      <c r="OM2584" s="41"/>
      <c r="ON2584" s="41"/>
      <c r="OO2584" s="41"/>
      <c r="OP2584" s="41"/>
      <c r="OQ2584" s="41"/>
      <c r="OR2584" s="41"/>
      <c r="OS2584" s="41"/>
      <c r="OT2584" s="41"/>
      <c r="OU2584" s="41"/>
      <c r="OV2584" s="41"/>
      <c r="OW2584" s="41"/>
      <c r="OX2584" s="41"/>
      <c r="OY2584" s="41"/>
      <c r="OZ2584" s="41"/>
      <c r="PA2584" s="41"/>
      <c r="PB2584" s="41"/>
      <c r="PC2584" s="41"/>
      <c r="PD2584" s="41"/>
      <c r="PE2584" s="41"/>
      <c r="PF2584" s="41"/>
      <c r="PG2584" s="41"/>
      <c r="PH2584" s="41"/>
      <c r="PI2584" s="41"/>
      <c r="PJ2584" s="41"/>
      <c r="PK2584" s="41"/>
      <c r="PL2584" s="41"/>
      <c r="PM2584" s="41"/>
      <c r="PN2584" s="41"/>
      <c r="PO2584" s="41"/>
      <c r="PP2584" s="41"/>
      <c r="PQ2584" s="41"/>
      <c r="PR2584" s="41"/>
      <c r="PS2584" s="41"/>
      <c r="PT2584" s="41"/>
      <c r="PU2584" s="41"/>
      <c r="PV2584" s="41"/>
      <c r="PW2584" s="41"/>
      <c r="PX2584" s="41"/>
      <c r="PY2584" s="41"/>
      <c r="PZ2584" s="41"/>
      <c r="QA2584" s="41"/>
      <c r="QB2584" s="41"/>
      <c r="QC2584" s="41"/>
      <c r="QD2584" s="41"/>
      <c r="QE2584" s="41"/>
      <c r="QF2584" s="41"/>
      <c r="QG2584" s="41"/>
      <c r="QH2584" s="41"/>
      <c r="QI2584" s="41"/>
      <c r="QJ2584" s="41"/>
      <c r="QK2584" s="41"/>
      <c r="QL2584" s="41"/>
      <c r="QM2584" s="41"/>
      <c r="QN2584" s="41"/>
      <c r="QO2584" s="41"/>
      <c r="QP2584" s="41"/>
      <c r="QQ2584" s="41"/>
      <c r="QR2584" s="41"/>
      <c r="QS2584" s="41"/>
      <c r="QT2584" s="41"/>
      <c r="QU2584" s="41"/>
      <c r="QV2584" s="41"/>
      <c r="QW2584" s="41"/>
      <c r="QX2584" s="41"/>
      <c r="QY2584" s="41"/>
      <c r="QZ2584" s="41"/>
      <c r="RA2584" s="41"/>
      <c r="RB2584" s="41"/>
      <c r="RC2584" s="41"/>
      <c r="RD2584" s="41"/>
      <c r="RE2584" s="41"/>
      <c r="RF2584" s="41"/>
      <c r="RG2584" s="41"/>
      <c r="RH2584" s="41"/>
      <c r="RI2584" s="41"/>
      <c r="RJ2584" s="41"/>
      <c r="RK2584" s="41"/>
      <c r="RL2584" s="41"/>
      <c r="RM2584" s="41"/>
      <c r="RN2584" s="41"/>
      <c r="RO2584" s="41"/>
      <c r="RP2584" s="41"/>
      <c r="RQ2584" s="41"/>
      <c r="RR2584" s="41"/>
      <c r="RS2584" s="41"/>
      <c r="RT2584" s="41"/>
      <c r="RU2584" s="41"/>
      <c r="RV2584" s="41"/>
      <c r="RW2584" s="41"/>
      <c r="RX2584" s="41"/>
      <c r="RY2584" s="41"/>
      <c r="RZ2584" s="41"/>
      <c r="SA2584" s="41"/>
      <c r="SB2584" s="41"/>
      <c r="SC2584" s="41"/>
      <c r="SD2584" s="41"/>
      <c r="SE2584" s="41"/>
      <c r="SF2584" s="41"/>
      <c r="SG2584" s="41"/>
      <c r="SH2584" s="41"/>
      <c r="SI2584" s="41"/>
      <c r="SJ2584" s="41"/>
      <c r="SK2584" s="41"/>
      <c r="SL2584" s="41"/>
      <c r="SM2584" s="41"/>
      <c r="SN2584" s="41"/>
      <c r="SO2584" s="41"/>
      <c r="SP2584" s="41"/>
      <c r="SQ2584" s="41"/>
      <c r="SR2584" s="41"/>
      <c r="SS2584" s="41"/>
      <c r="ST2584" s="41"/>
      <c r="SU2584" s="41"/>
      <c r="SV2584" s="41"/>
      <c r="SW2584" s="41"/>
      <c r="SX2584" s="41"/>
      <c r="SY2584" s="41"/>
      <c r="SZ2584" s="41"/>
      <c r="TA2584" s="41"/>
      <c r="TB2584" s="41"/>
      <c r="TC2584" s="41"/>
      <c r="TD2584" s="41"/>
      <c r="TE2584" s="41"/>
      <c r="TF2584" s="41"/>
      <c r="TG2584" s="41"/>
      <c r="TH2584" s="41"/>
      <c r="TI2584" s="41"/>
      <c r="TJ2584" s="41"/>
      <c r="TK2584" s="41"/>
      <c r="TL2584" s="41"/>
      <c r="TM2584" s="41"/>
      <c r="TN2584" s="41"/>
      <c r="TO2584" s="41"/>
      <c r="TP2584" s="41"/>
      <c r="TQ2584" s="41"/>
      <c r="TR2584" s="41"/>
      <c r="TS2584" s="41"/>
      <c r="TT2584" s="41"/>
      <c r="TU2584" s="41"/>
      <c r="TV2584" s="41"/>
      <c r="TW2584" s="41"/>
      <c r="TX2584" s="41"/>
      <c r="TY2584" s="41"/>
      <c r="TZ2584" s="41"/>
      <c r="UA2584" s="41"/>
      <c r="UB2584" s="41"/>
      <c r="UC2584" s="41"/>
      <c r="UD2584" s="41"/>
      <c r="UE2584" s="41"/>
      <c r="UF2584" s="41"/>
      <c r="UG2584" s="41"/>
      <c r="UH2584" s="41"/>
      <c r="UI2584" s="41"/>
      <c r="UJ2584" s="41"/>
      <c r="UK2584" s="41"/>
      <c r="UL2584" s="41"/>
      <c r="UM2584" s="41"/>
      <c r="UN2584" s="41"/>
      <c r="UO2584" s="41"/>
      <c r="UP2584" s="41"/>
      <c r="UQ2584" s="41"/>
      <c r="UR2584" s="41"/>
      <c r="US2584" s="41"/>
      <c r="UT2584" s="41"/>
      <c r="UU2584" s="41"/>
      <c r="UV2584" s="41"/>
      <c r="UW2584" s="41"/>
      <c r="UX2584" s="41"/>
      <c r="UY2584" s="41"/>
      <c r="UZ2584" s="41"/>
      <c r="VA2584" s="41"/>
      <c r="VB2584" s="41"/>
      <c r="VC2584" s="41"/>
      <c r="VD2584" s="41"/>
      <c r="VE2584" s="41"/>
      <c r="VF2584" s="41"/>
      <c r="VG2584" s="41"/>
      <c r="VH2584" s="41"/>
      <c r="VI2584" s="41"/>
      <c r="VJ2584" s="41"/>
      <c r="VK2584" s="41"/>
      <c r="VL2584" s="41"/>
      <c r="VM2584" s="41"/>
      <c r="VN2584" s="41"/>
      <c r="VO2584" s="41"/>
      <c r="VP2584" s="41"/>
      <c r="VQ2584" s="41"/>
      <c r="VR2584" s="41"/>
      <c r="VS2584" s="41"/>
      <c r="VT2584" s="41"/>
      <c r="VU2584" s="41"/>
      <c r="VV2584" s="41"/>
      <c r="VW2584" s="41"/>
      <c r="VX2584" s="41"/>
      <c r="VY2584" s="41"/>
      <c r="VZ2584" s="41"/>
      <c r="WA2584" s="41"/>
      <c r="WB2584" s="41"/>
      <c r="WC2584" s="41"/>
      <c r="WD2584" s="41"/>
      <c r="WE2584" s="41"/>
      <c r="WF2584" s="41"/>
      <c r="WG2584" s="41"/>
      <c r="WH2584" s="41"/>
      <c r="WI2584" s="41"/>
      <c r="WJ2584" s="41"/>
      <c r="WK2584" s="41"/>
      <c r="WL2584" s="41"/>
      <c r="WM2584" s="41"/>
      <c r="WN2584" s="41"/>
      <c r="WO2584" s="41"/>
      <c r="WP2584" s="41"/>
      <c r="WQ2584" s="41"/>
      <c r="WR2584" s="41"/>
      <c r="WS2584" s="41"/>
      <c r="WT2584" s="41"/>
      <c r="WU2584" s="41"/>
      <c r="WV2584" s="41"/>
      <c r="WW2584" s="41"/>
      <c r="WX2584" s="41"/>
      <c r="WY2584" s="41"/>
      <c r="WZ2584" s="41"/>
      <c r="XA2584" s="41"/>
      <c r="XB2584" s="41"/>
      <c r="XC2584" s="41"/>
      <c r="XD2584" s="41"/>
      <c r="XE2584" s="41"/>
      <c r="XF2584" s="41"/>
      <c r="XG2584" s="41"/>
      <c r="XH2584" s="41"/>
      <c r="XI2584" s="41"/>
      <c r="XJ2584" s="41"/>
      <c r="XK2584" s="41"/>
      <c r="XL2584" s="41"/>
      <c r="XM2584" s="41"/>
      <c r="XN2584" s="41"/>
      <c r="XO2584" s="41"/>
      <c r="XP2584" s="41"/>
      <c r="XQ2584" s="41"/>
      <c r="XR2584" s="41"/>
      <c r="XS2584" s="41"/>
      <c r="XT2584" s="41"/>
      <c r="XU2584" s="41"/>
      <c r="XV2584" s="41"/>
      <c r="XW2584" s="41"/>
      <c r="XX2584" s="41"/>
      <c r="XY2584" s="41"/>
      <c r="XZ2584" s="41"/>
      <c r="YA2584" s="41"/>
      <c r="YB2584" s="41"/>
      <c r="YC2584" s="41"/>
      <c r="YD2584" s="41"/>
      <c r="YE2584" s="41"/>
      <c r="YF2584" s="41"/>
      <c r="YG2584" s="41"/>
      <c r="YH2584" s="41"/>
      <c r="YI2584" s="41"/>
      <c r="YJ2584" s="41"/>
      <c r="YK2584" s="41"/>
      <c r="YL2584" s="41"/>
      <c r="YM2584" s="41"/>
      <c r="YN2584" s="41"/>
      <c r="YO2584" s="41"/>
      <c r="YP2584" s="41"/>
      <c r="YQ2584" s="41"/>
      <c r="YR2584" s="41"/>
      <c r="YS2584" s="41"/>
      <c r="YT2584" s="41"/>
      <c r="YU2584" s="41"/>
      <c r="YV2584" s="41"/>
      <c r="YW2584" s="41"/>
      <c r="YX2584" s="41"/>
      <c r="YY2584" s="41"/>
      <c r="YZ2584" s="41"/>
      <c r="ZA2584" s="41"/>
      <c r="ZB2584" s="41"/>
      <c r="ZC2584" s="41"/>
      <c r="ZD2584" s="41"/>
      <c r="ZE2584" s="41"/>
      <c r="ZF2584" s="41"/>
      <c r="ZG2584" s="41"/>
      <c r="ZH2584" s="41"/>
      <c r="ZI2584" s="41"/>
      <c r="ZJ2584" s="41"/>
      <c r="ZK2584" s="41"/>
      <c r="ZL2584" s="41"/>
      <c r="ZM2584" s="41"/>
      <c r="ZN2584" s="41"/>
      <c r="ZO2584" s="41"/>
      <c r="ZP2584" s="41"/>
      <c r="ZQ2584" s="41"/>
      <c r="ZR2584" s="41"/>
      <c r="ZS2584" s="41"/>
      <c r="ZT2584" s="41"/>
      <c r="ZU2584" s="41"/>
      <c r="ZV2584" s="41"/>
      <c r="ZW2584" s="41"/>
      <c r="ZX2584" s="41"/>
      <c r="ZY2584" s="41"/>
      <c r="ZZ2584" s="41"/>
      <c r="AAA2584" s="41"/>
      <c r="AAB2584" s="41"/>
      <c r="AAC2584" s="41"/>
      <c r="AAD2584" s="41"/>
      <c r="AAE2584" s="41"/>
      <c r="AAF2584" s="41"/>
      <c r="AAG2584" s="41"/>
      <c r="AAH2584" s="41"/>
      <c r="AAI2584" s="41"/>
      <c r="AAJ2584" s="41"/>
      <c r="AAK2584" s="41"/>
      <c r="AAL2584" s="41"/>
      <c r="AAM2584" s="41"/>
      <c r="AAN2584" s="41"/>
      <c r="AAO2584" s="41"/>
      <c r="AAP2584" s="41"/>
      <c r="AAQ2584" s="41"/>
      <c r="AAR2584" s="41"/>
      <c r="AAS2584" s="41"/>
      <c r="AAT2584" s="41"/>
      <c r="AAU2584" s="41"/>
      <c r="AAV2584" s="41"/>
      <c r="AAW2584" s="41"/>
      <c r="AAX2584" s="41"/>
      <c r="AAY2584" s="41"/>
      <c r="AAZ2584" s="41"/>
      <c r="ABA2584" s="41"/>
      <c r="ABB2584" s="41"/>
      <c r="ABC2584" s="41"/>
      <c r="ABD2584" s="41"/>
      <c r="ABE2584" s="41"/>
      <c r="ABF2584" s="41"/>
      <c r="ABG2584" s="41"/>
      <c r="ABH2584" s="41"/>
      <c r="ABI2584" s="41"/>
      <c r="ABJ2584" s="41"/>
      <c r="ABK2584" s="41"/>
      <c r="ABL2584" s="41"/>
      <c r="ABM2584" s="41"/>
      <c r="ABN2584" s="41"/>
      <c r="ABO2584" s="41"/>
      <c r="ABP2584" s="41"/>
      <c r="ABQ2584" s="41"/>
      <c r="ABR2584" s="41"/>
      <c r="ABS2584" s="41"/>
      <c r="ABT2584" s="41"/>
      <c r="ABU2584" s="41"/>
      <c r="ABV2584" s="41"/>
      <c r="ABW2584" s="41"/>
      <c r="ABX2584" s="41"/>
      <c r="ABY2584" s="41"/>
      <c r="ABZ2584" s="41"/>
      <c r="ACA2584" s="41"/>
      <c r="ACB2584" s="41"/>
      <c r="ACC2584" s="41"/>
      <c r="ACD2584" s="41"/>
      <c r="ACE2584" s="41"/>
      <c r="ACF2584" s="41"/>
      <c r="ACG2584" s="41"/>
      <c r="ACH2584" s="41"/>
      <c r="ACI2584" s="41"/>
      <c r="ACJ2584" s="41"/>
      <c r="ACK2584" s="41"/>
      <c r="ACL2584" s="41"/>
      <c r="ACM2584" s="41"/>
      <c r="ACN2584" s="41"/>
      <c r="ACO2584" s="41"/>
      <c r="ACP2584" s="41"/>
      <c r="ACQ2584" s="41"/>
      <c r="ACR2584" s="41"/>
      <c r="ACS2584" s="41"/>
      <c r="ACT2584" s="41"/>
      <c r="ACU2584" s="41"/>
      <c r="ACV2584" s="41"/>
      <c r="ACW2584" s="41"/>
      <c r="ACX2584" s="41"/>
      <c r="ACY2584" s="41"/>
      <c r="ACZ2584" s="41"/>
      <c r="ADA2584" s="41"/>
      <c r="ADB2584" s="41"/>
      <c r="ADC2584" s="41"/>
      <c r="ADD2584" s="41"/>
      <c r="ADE2584" s="41"/>
      <c r="ADF2584" s="41"/>
      <c r="ADG2584" s="41"/>
      <c r="ADH2584" s="41"/>
      <c r="ADI2584" s="41"/>
      <c r="ADJ2584" s="41"/>
      <c r="ADK2584" s="41"/>
      <c r="ADL2584" s="41"/>
      <c r="ADM2584" s="41"/>
      <c r="ADN2584" s="41"/>
      <c r="ADO2584" s="41"/>
      <c r="ADP2584" s="41"/>
      <c r="ADQ2584" s="41"/>
      <c r="ADR2584" s="41"/>
      <c r="ADS2584" s="41"/>
      <c r="ADT2584" s="41"/>
      <c r="ADU2584" s="41"/>
      <c r="ADV2584" s="41"/>
      <c r="ADW2584" s="41"/>
      <c r="ADX2584" s="41"/>
      <c r="ADY2584" s="41"/>
      <c r="ADZ2584" s="41"/>
      <c r="AEA2584" s="41"/>
      <c r="AEB2584" s="41"/>
      <c r="AEC2584" s="41"/>
      <c r="AED2584" s="41"/>
      <c r="AEE2584" s="41"/>
      <c r="AEF2584" s="41"/>
      <c r="AEG2584" s="41"/>
      <c r="AEH2584" s="41"/>
      <c r="AEI2584" s="41"/>
      <c r="AEJ2584" s="41"/>
      <c r="AEK2584" s="41"/>
      <c r="AEL2584" s="41"/>
      <c r="AEM2584" s="41"/>
      <c r="AEN2584" s="41"/>
      <c r="AEO2584" s="41"/>
      <c r="AEP2584" s="41"/>
      <c r="AEQ2584" s="41"/>
      <c r="AER2584" s="41"/>
      <c r="AES2584" s="41"/>
      <c r="AET2584" s="41"/>
      <c r="AEU2584" s="41"/>
      <c r="AEV2584" s="41"/>
      <c r="AEW2584" s="41"/>
      <c r="AEX2584" s="41"/>
      <c r="AEY2584" s="41"/>
      <c r="AEZ2584" s="41"/>
      <c r="AFA2584" s="41"/>
      <c r="AFB2584" s="41"/>
      <c r="AFC2584" s="41"/>
      <c r="AFD2584" s="41"/>
      <c r="AFE2584" s="41"/>
      <c r="AFF2584" s="41"/>
      <c r="AFG2584" s="41"/>
      <c r="AFH2584" s="41"/>
      <c r="AFI2584" s="41"/>
      <c r="AFJ2584" s="41"/>
      <c r="AFK2584" s="41"/>
      <c r="AFL2584" s="41"/>
      <c r="AFM2584" s="41"/>
      <c r="AFN2584" s="41"/>
      <c r="AFO2584" s="41"/>
      <c r="AFP2584" s="41"/>
      <c r="AFQ2584" s="41"/>
      <c r="AFR2584" s="41"/>
      <c r="AFS2584" s="41"/>
      <c r="AFT2584" s="41"/>
      <c r="AFU2584" s="41"/>
      <c r="AFV2584" s="41"/>
      <c r="AFW2584" s="41"/>
      <c r="AFX2584" s="41"/>
      <c r="AFY2584" s="41"/>
      <c r="AFZ2584" s="41"/>
      <c r="AGA2584" s="41"/>
      <c r="AGB2584" s="41"/>
      <c r="AGC2584" s="41"/>
      <c r="AGD2584" s="41"/>
      <c r="AGE2584" s="41"/>
      <c r="AGF2584" s="41"/>
      <c r="AGG2584" s="41"/>
      <c r="AGH2584" s="41"/>
      <c r="AGI2584" s="41"/>
      <c r="AGJ2584" s="41"/>
      <c r="AGK2584" s="41"/>
      <c r="AGL2584" s="41"/>
      <c r="AGM2584" s="41"/>
      <c r="AGN2584" s="41"/>
      <c r="AGO2584" s="41"/>
      <c r="AGP2584" s="41"/>
      <c r="AGQ2584" s="41"/>
      <c r="AGR2584" s="41"/>
      <c r="AGS2584" s="41"/>
      <c r="AGT2584" s="41"/>
      <c r="AGU2584" s="41"/>
      <c r="AGV2584" s="41"/>
      <c r="AGW2584" s="41"/>
      <c r="AGX2584" s="41"/>
      <c r="AGY2584" s="41"/>
      <c r="AGZ2584" s="41"/>
      <c r="AHA2584" s="41"/>
      <c r="AHB2584" s="41"/>
      <c r="AHC2584" s="41"/>
      <c r="AHD2584" s="41"/>
      <c r="AHE2584" s="41"/>
      <c r="AHF2584" s="41"/>
      <c r="AHG2584" s="41"/>
      <c r="AHH2584" s="41"/>
      <c r="AHI2584" s="41"/>
      <c r="AHJ2584" s="41"/>
      <c r="AHK2584" s="41"/>
      <c r="AHL2584" s="41"/>
      <c r="AHM2584" s="41"/>
      <c r="AHN2584" s="41"/>
      <c r="AHO2584" s="41"/>
      <c r="AHP2584" s="41"/>
      <c r="AHQ2584" s="41"/>
      <c r="AHR2584" s="41"/>
      <c r="AHS2584" s="41"/>
      <c r="AHT2584" s="41"/>
      <c r="AHU2584" s="41"/>
      <c r="AHV2584" s="41"/>
      <c r="AHW2584" s="41"/>
      <c r="AHX2584" s="41"/>
      <c r="AHY2584" s="41"/>
      <c r="AHZ2584" s="41"/>
      <c r="AIA2584" s="41"/>
      <c r="AIB2584" s="41"/>
      <c r="AIC2584" s="41"/>
      <c r="AID2584" s="41"/>
      <c r="AIE2584" s="41"/>
      <c r="AIF2584" s="41"/>
      <c r="AIG2584" s="41"/>
      <c r="AIH2584" s="41"/>
      <c r="AII2584" s="41"/>
      <c r="AIJ2584" s="41"/>
      <c r="AIK2584" s="41"/>
      <c r="AIL2584" s="41"/>
      <c r="AIM2584" s="41"/>
      <c r="AIN2584" s="41"/>
      <c r="AIO2584" s="41"/>
      <c r="AIP2584" s="41"/>
      <c r="AIQ2584" s="41"/>
      <c r="AIR2584" s="41"/>
      <c r="AIS2584" s="41"/>
      <c r="AIT2584" s="41"/>
      <c r="AIU2584" s="41"/>
      <c r="AIV2584" s="41"/>
      <c r="AIW2584" s="41"/>
      <c r="AIX2584" s="41"/>
      <c r="AIY2584" s="41"/>
      <c r="AIZ2584" s="41"/>
      <c r="AJA2584" s="41"/>
      <c r="AJB2584" s="41"/>
      <c r="AJC2584" s="41"/>
      <c r="AJD2584" s="41"/>
      <c r="AJE2584" s="41"/>
      <c r="AJF2584" s="41"/>
      <c r="AJG2584" s="41"/>
      <c r="AJH2584" s="41"/>
      <c r="AJI2584" s="41"/>
      <c r="AJJ2584" s="41"/>
      <c r="AJK2584" s="41"/>
      <c r="AJL2584" s="41"/>
      <c r="AJM2584" s="41"/>
      <c r="AJN2584" s="41"/>
      <c r="AJO2584" s="41"/>
      <c r="AJP2584" s="41"/>
      <c r="AJQ2584" s="41"/>
      <c r="AJR2584" s="41"/>
      <c r="AJS2584" s="41"/>
      <c r="AJT2584" s="41"/>
      <c r="AJU2584" s="41"/>
      <c r="AJV2584" s="41"/>
      <c r="AJW2584" s="41"/>
      <c r="AJX2584" s="41"/>
      <c r="AJY2584" s="41"/>
      <c r="AJZ2584" s="41"/>
      <c r="AKA2584" s="41"/>
      <c r="AKB2584" s="41"/>
      <c r="AKC2584" s="41"/>
      <c r="AKD2584" s="41"/>
      <c r="AKE2584" s="41"/>
      <c r="AKF2584" s="41"/>
      <c r="AKG2584" s="41"/>
      <c r="AKH2584" s="41"/>
      <c r="AKI2584" s="41"/>
      <c r="AKJ2584" s="41"/>
      <c r="AKK2584" s="41"/>
      <c r="AKL2584" s="41"/>
      <c r="AKM2584" s="41"/>
      <c r="AKN2584" s="41"/>
      <c r="AKO2584" s="41"/>
      <c r="AKP2584" s="41"/>
      <c r="AKQ2584" s="41"/>
      <c r="AKR2584" s="41"/>
      <c r="AKS2584" s="41"/>
      <c r="AKT2584" s="41"/>
      <c r="AKU2584" s="41"/>
      <c r="AKV2584" s="41"/>
      <c r="AKW2584" s="41"/>
      <c r="AKX2584" s="41"/>
      <c r="AKY2584" s="41"/>
      <c r="AKZ2584" s="41"/>
      <c r="ALA2584" s="41"/>
      <c r="ALB2584" s="41"/>
      <c r="ALC2584" s="41"/>
      <c r="ALD2584" s="41"/>
      <c r="ALE2584" s="41"/>
      <c r="ALF2584" s="41"/>
      <c r="ALG2584" s="41"/>
      <c r="ALH2584" s="41"/>
      <c r="ALI2584" s="41"/>
      <c r="ALJ2584" s="41"/>
      <c r="ALK2584" s="41"/>
      <c r="ALL2584" s="41"/>
      <c r="ALM2584" s="41"/>
      <c r="ALN2584" s="41"/>
      <c r="ALO2584" s="41"/>
      <c r="ALP2584" s="41"/>
      <c r="ALQ2584" s="41"/>
      <c r="ALR2584" s="41"/>
      <c r="ALS2584" s="41"/>
      <c r="ALT2584" s="41"/>
      <c r="ALU2584" s="41"/>
      <c r="ALV2584" s="41"/>
      <c r="ALW2584" s="41"/>
      <c r="ALX2584" s="41"/>
      <c r="ALY2584" s="41"/>
      <c r="ALZ2584" s="41"/>
      <c r="AMA2584" s="41"/>
      <c r="AMB2584" s="41"/>
      <c r="AMC2584" s="41"/>
      <c r="AMD2584" s="41"/>
      <c r="AME2584" s="41"/>
      <c r="AMF2584" s="41"/>
      <c r="AMG2584" s="41"/>
      <c r="AMH2584" s="41"/>
      <c r="AMI2584" s="41"/>
      <c r="AMJ2584" s="41"/>
      <c r="AMK2584" s="41"/>
      <c r="AML2584" s="41"/>
      <c r="AMM2584" s="41"/>
      <c r="AMN2584" s="41"/>
      <c r="AMO2584" s="41"/>
      <c r="AMP2584" s="41"/>
      <c r="AMQ2584" s="41"/>
      <c r="AMR2584" s="41"/>
      <c r="AMS2584" s="41"/>
      <c r="AMT2584" s="41"/>
      <c r="AMU2584" s="41"/>
      <c r="AMV2584" s="41"/>
      <c r="AMW2584" s="41"/>
      <c r="AMX2584" s="41"/>
      <c r="AMY2584" s="41"/>
      <c r="AMZ2584" s="41"/>
      <c r="ANA2584" s="41"/>
      <c r="ANB2584" s="41"/>
      <c r="ANC2584" s="41"/>
      <c r="AND2584" s="41"/>
      <c r="ANE2584" s="41"/>
      <c r="ANF2584" s="41"/>
      <c r="ANG2584" s="41"/>
      <c r="ANH2584" s="41"/>
      <c r="ANI2584" s="41"/>
      <c r="ANJ2584" s="41"/>
      <c r="ANK2584" s="41"/>
      <c r="ANL2584" s="41"/>
      <c r="ANM2584" s="41"/>
      <c r="ANN2584" s="41"/>
      <c r="ANO2584" s="41"/>
      <c r="ANP2584" s="41"/>
      <c r="ANQ2584" s="41"/>
      <c r="ANR2584" s="41"/>
      <c r="ANS2584" s="41"/>
      <c r="ANT2584" s="41"/>
      <c r="ANU2584" s="41"/>
      <c r="ANV2584" s="41"/>
      <c r="ANW2584" s="41"/>
      <c r="ANX2584" s="41"/>
      <c r="ANY2584" s="41"/>
      <c r="ANZ2584" s="41"/>
      <c r="AOA2584" s="41"/>
      <c r="AOB2584" s="41"/>
      <c r="AOC2584" s="41"/>
      <c r="AOD2584" s="41"/>
      <c r="AOE2584" s="41"/>
      <c r="AOF2584" s="41"/>
      <c r="AOG2584" s="41"/>
      <c r="AOH2584" s="41"/>
      <c r="AOI2584" s="41"/>
      <c r="AOJ2584" s="41"/>
      <c r="AOK2584" s="41"/>
      <c r="AOL2584" s="41"/>
      <c r="AOM2584" s="41"/>
      <c r="AON2584" s="41"/>
      <c r="AOO2584" s="41"/>
      <c r="AOP2584" s="41"/>
      <c r="AOQ2584" s="41"/>
      <c r="AOR2584" s="41"/>
      <c r="AOS2584" s="41"/>
      <c r="AOT2584" s="41"/>
      <c r="AOU2584" s="41"/>
      <c r="AOV2584" s="41"/>
      <c r="AOW2584" s="41"/>
      <c r="AOX2584" s="41"/>
      <c r="AOY2584" s="41"/>
      <c r="AOZ2584" s="41"/>
      <c r="APA2584" s="41"/>
      <c r="APB2584" s="41"/>
      <c r="APC2584" s="41"/>
      <c r="APD2584" s="41"/>
      <c r="APE2584" s="41"/>
      <c r="APF2584" s="41"/>
      <c r="APG2584" s="41"/>
      <c r="APH2584" s="41"/>
      <c r="API2584" s="41"/>
      <c r="APJ2584" s="41"/>
      <c r="APK2584" s="41"/>
      <c r="APL2584" s="41"/>
      <c r="APM2584" s="41"/>
      <c r="APN2584" s="41"/>
      <c r="APO2584" s="41"/>
      <c r="APP2584" s="41"/>
      <c r="APQ2584" s="41"/>
      <c r="APR2584" s="41"/>
      <c r="APS2584" s="41"/>
      <c r="APT2584" s="41"/>
      <c r="APU2584" s="41"/>
      <c r="APV2584" s="41"/>
      <c r="APW2584" s="41"/>
      <c r="APX2584" s="41"/>
      <c r="APY2584" s="41"/>
      <c r="APZ2584" s="41"/>
      <c r="AQA2584" s="41"/>
      <c r="AQB2584" s="41"/>
      <c r="AQC2584" s="41"/>
      <c r="AQD2584" s="41"/>
      <c r="AQE2584" s="41"/>
      <c r="AQF2584" s="41"/>
      <c r="AQG2584" s="41"/>
      <c r="AQH2584" s="41"/>
      <c r="AQI2584" s="41"/>
      <c r="AQJ2584" s="41"/>
      <c r="AQK2584" s="41"/>
      <c r="AQL2584" s="41"/>
      <c r="AQM2584" s="41"/>
      <c r="AQN2584" s="41"/>
      <c r="AQO2584" s="41"/>
      <c r="AQP2584" s="41"/>
      <c r="AQQ2584" s="41"/>
      <c r="AQR2584" s="41"/>
      <c r="AQS2584" s="41"/>
      <c r="AQT2584" s="41"/>
      <c r="AQU2584" s="41"/>
      <c r="AQV2584" s="41"/>
      <c r="AQW2584" s="41"/>
      <c r="AQX2584" s="41"/>
      <c r="AQY2584" s="41"/>
      <c r="AQZ2584" s="41"/>
      <c r="ARA2584" s="41"/>
      <c r="ARB2584" s="41"/>
      <c r="ARC2584" s="41"/>
      <c r="ARD2584" s="41"/>
      <c r="ARE2584" s="41"/>
      <c r="ARF2584" s="41"/>
      <c r="ARG2584" s="41"/>
      <c r="ARH2584" s="41"/>
      <c r="ARI2584" s="41"/>
      <c r="ARJ2584" s="41"/>
      <c r="ARK2584" s="41"/>
      <c r="ARL2584" s="41"/>
      <c r="ARM2584" s="41"/>
      <c r="ARN2584" s="41"/>
      <c r="ARO2584" s="41"/>
      <c r="ARP2584" s="41"/>
      <c r="ARQ2584" s="41"/>
      <c r="ARR2584" s="41"/>
      <c r="ARS2584" s="41"/>
      <c r="ART2584" s="41"/>
      <c r="ARU2584" s="41"/>
      <c r="ARV2584" s="41"/>
      <c r="ARW2584" s="41"/>
      <c r="ARX2584" s="41"/>
      <c r="ARY2584" s="41"/>
      <c r="ARZ2584" s="41"/>
      <c r="ASA2584" s="41"/>
      <c r="ASB2584" s="41"/>
      <c r="ASC2584" s="41"/>
      <c r="ASD2584" s="41"/>
      <c r="ASE2584" s="41"/>
      <c r="ASF2584" s="41"/>
      <c r="ASG2584" s="41"/>
      <c r="ASH2584" s="41"/>
      <c r="ASI2584" s="41"/>
      <c r="ASJ2584" s="41"/>
      <c r="ASK2584" s="41"/>
      <c r="ASL2584" s="41"/>
      <c r="ASM2584" s="41"/>
      <c r="ASN2584" s="41"/>
      <c r="ASO2584" s="41"/>
      <c r="ASP2584" s="41"/>
      <c r="ASQ2584" s="41"/>
      <c r="ASR2584" s="41"/>
      <c r="ASS2584" s="41"/>
      <c r="AST2584" s="41"/>
      <c r="ASU2584" s="41"/>
      <c r="ASV2584" s="41"/>
      <c r="ASW2584" s="41"/>
      <c r="ASX2584" s="41"/>
      <c r="ASY2584" s="41"/>
      <c r="ASZ2584" s="41"/>
      <c r="ATA2584" s="41"/>
      <c r="ATB2584" s="41"/>
      <c r="ATC2584" s="41"/>
      <c r="ATD2584" s="41"/>
      <c r="ATE2584" s="41"/>
      <c r="ATF2584" s="41"/>
      <c r="ATG2584" s="41"/>
      <c r="ATH2584" s="41"/>
      <c r="ATI2584" s="41"/>
      <c r="ATJ2584" s="41"/>
      <c r="ATK2584" s="41"/>
      <c r="ATL2584" s="41"/>
      <c r="ATM2584" s="41"/>
      <c r="ATN2584" s="41"/>
      <c r="ATO2584" s="41"/>
      <c r="ATP2584" s="41"/>
      <c r="ATQ2584" s="41"/>
      <c r="ATR2584" s="41"/>
      <c r="ATS2584" s="41"/>
      <c r="ATT2584" s="41"/>
      <c r="ATU2584" s="41"/>
      <c r="ATV2584" s="41"/>
      <c r="ATW2584" s="41"/>
      <c r="ATX2584" s="41"/>
      <c r="ATY2584" s="41"/>
      <c r="ATZ2584" s="41"/>
      <c r="AUA2584" s="41"/>
      <c r="AUB2584" s="41"/>
      <c r="AUC2584" s="41"/>
      <c r="AUD2584" s="41"/>
      <c r="AUE2584" s="41"/>
      <c r="AUF2584" s="41"/>
      <c r="AUG2584" s="41"/>
      <c r="AUH2584" s="41"/>
      <c r="AUI2584" s="41"/>
      <c r="AUJ2584" s="41"/>
      <c r="AUK2584" s="41"/>
      <c r="AUL2584" s="41"/>
      <c r="AUM2584" s="41"/>
      <c r="AUN2584" s="41"/>
      <c r="AUO2584" s="41"/>
      <c r="AUP2584" s="41"/>
      <c r="AUQ2584" s="41"/>
      <c r="AUR2584" s="41"/>
      <c r="AUS2584" s="41"/>
      <c r="AUT2584" s="41"/>
      <c r="AUU2584" s="41"/>
      <c r="AUV2584" s="41"/>
      <c r="AUW2584" s="41"/>
      <c r="AUX2584" s="41"/>
      <c r="AUY2584" s="41"/>
      <c r="AUZ2584" s="41"/>
      <c r="AVA2584" s="41"/>
      <c r="AVB2584" s="41"/>
      <c r="AVC2584" s="41"/>
      <c r="AVD2584" s="41"/>
      <c r="AVE2584" s="41"/>
      <c r="AVF2584" s="41"/>
      <c r="AVG2584" s="41"/>
      <c r="AVH2584" s="41"/>
      <c r="AVI2584" s="41"/>
      <c r="AVJ2584" s="41"/>
      <c r="AVK2584" s="41"/>
      <c r="AVL2584" s="41"/>
      <c r="AVM2584" s="41"/>
      <c r="AVN2584" s="41"/>
      <c r="AVO2584" s="41"/>
      <c r="AVP2584" s="41"/>
      <c r="AVQ2584" s="41"/>
      <c r="AVR2584" s="41"/>
      <c r="AVS2584" s="41"/>
      <c r="AVT2584" s="41"/>
      <c r="AVU2584" s="41"/>
      <c r="AVV2584" s="41"/>
      <c r="AVW2584" s="41"/>
      <c r="AVX2584" s="41"/>
      <c r="AVY2584" s="41"/>
      <c r="AVZ2584" s="41"/>
      <c r="AWA2584" s="41"/>
      <c r="AWB2584" s="41"/>
      <c r="AWC2584" s="41"/>
      <c r="AWD2584" s="41"/>
      <c r="AWE2584" s="41"/>
      <c r="AWF2584" s="41"/>
      <c r="AWG2584" s="41"/>
      <c r="AWH2584" s="41"/>
      <c r="AWI2584" s="41"/>
      <c r="AWJ2584" s="41"/>
      <c r="AWK2584" s="41"/>
      <c r="AWL2584" s="41"/>
      <c r="AWM2584" s="41"/>
      <c r="AWN2584" s="41"/>
      <c r="AWO2584" s="41"/>
      <c r="AWP2584" s="41"/>
      <c r="AWQ2584" s="41"/>
      <c r="AWR2584" s="41"/>
      <c r="AWS2584" s="41"/>
      <c r="AWT2584" s="41"/>
      <c r="AWU2584" s="41"/>
      <c r="AWV2584" s="41"/>
      <c r="AWW2584" s="41"/>
      <c r="AWX2584" s="41"/>
      <c r="AWY2584" s="41"/>
      <c r="AWZ2584" s="41"/>
      <c r="AXA2584" s="41"/>
      <c r="AXB2584" s="41"/>
      <c r="AXC2584" s="41"/>
      <c r="AXD2584" s="41"/>
      <c r="AXE2584" s="41"/>
      <c r="AXF2584" s="41"/>
      <c r="AXG2584" s="41"/>
      <c r="AXH2584" s="41"/>
      <c r="AXI2584" s="41"/>
      <c r="AXJ2584" s="41"/>
      <c r="AXK2584" s="41"/>
      <c r="AXL2584" s="41"/>
      <c r="AXM2584" s="41"/>
      <c r="AXN2584" s="41"/>
      <c r="AXO2584" s="41"/>
      <c r="AXP2584" s="41"/>
      <c r="AXQ2584" s="41"/>
      <c r="AXR2584" s="41"/>
      <c r="AXS2584" s="41"/>
      <c r="AXT2584" s="41"/>
      <c r="AXU2584" s="41"/>
      <c r="AXV2584" s="41"/>
      <c r="AXW2584" s="41"/>
      <c r="AXX2584" s="41"/>
      <c r="AXY2584" s="41"/>
      <c r="AXZ2584" s="41"/>
      <c r="AYA2584" s="41"/>
      <c r="AYB2584" s="41"/>
      <c r="AYC2584" s="41"/>
      <c r="AYD2584" s="41"/>
      <c r="AYE2584" s="41"/>
      <c r="AYF2584" s="41"/>
      <c r="AYG2584" s="41"/>
      <c r="AYH2584" s="41"/>
      <c r="AYI2584" s="41"/>
      <c r="AYJ2584" s="41"/>
      <c r="AYK2584" s="41"/>
      <c r="AYL2584" s="41"/>
      <c r="AYM2584" s="41"/>
      <c r="AYN2584" s="41"/>
      <c r="AYO2584" s="41"/>
      <c r="AYP2584" s="41"/>
      <c r="AYQ2584" s="41"/>
      <c r="AYR2584" s="41"/>
      <c r="AYS2584" s="41"/>
      <c r="AYT2584" s="41"/>
      <c r="AYU2584" s="41"/>
      <c r="AYV2584" s="41"/>
      <c r="AYW2584" s="41"/>
      <c r="AYX2584" s="41"/>
      <c r="AYY2584" s="41"/>
      <c r="AYZ2584" s="41"/>
      <c r="AZA2584" s="41"/>
      <c r="AZB2584" s="41"/>
      <c r="AZC2584" s="41"/>
      <c r="AZD2584" s="41"/>
      <c r="AZE2584" s="41"/>
      <c r="AZF2584" s="41"/>
      <c r="AZG2584" s="41"/>
      <c r="AZH2584" s="41"/>
      <c r="AZI2584" s="41"/>
      <c r="AZJ2584" s="41"/>
      <c r="AZK2584" s="41"/>
      <c r="AZL2584" s="41"/>
      <c r="AZM2584" s="41"/>
      <c r="AZN2584" s="41"/>
      <c r="AZO2584" s="41"/>
      <c r="AZP2584" s="41"/>
      <c r="AZQ2584" s="41"/>
      <c r="AZR2584" s="41"/>
      <c r="AZS2584" s="41"/>
      <c r="AZT2584" s="41"/>
      <c r="AZU2584" s="41"/>
      <c r="AZV2584" s="41"/>
      <c r="AZW2584" s="41"/>
      <c r="AZX2584" s="41"/>
      <c r="AZY2584" s="41"/>
      <c r="AZZ2584" s="41"/>
      <c r="BAA2584" s="41"/>
      <c r="BAB2584" s="41"/>
      <c r="BAC2584" s="41"/>
      <c r="BAD2584" s="41"/>
      <c r="BAE2584" s="41"/>
      <c r="BAF2584" s="41"/>
      <c r="BAG2584" s="41"/>
      <c r="BAH2584" s="41"/>
      <c r="BAI2584" s="41"/>
      <c r="BAJ2584" s="41"/>
      <c r="BAK2584" s="41"/>
      <c r="BAL2584" s="41"/>
      <c r="BAM2584" s="41"/>
      <c r="BAN2584" s="41"/>
      <c r="BAO2584" s="41"/>
      <c r="BAP2584" s="41"/>
      <c r="BAQ2584" s="41"/>
      <c r="BAR2584" s="41"/>
      <c r="BAS2584" s="41"/>
      <c r="BAT2584" s="41"/>
      <c r="BAU2584" s="41"/>
      <c r="BAV2584" s="41"/>
      <c r="BAW2584" s="41"/>
      <c r="BAX2584" s="41"/>
      <c r="BAY2584" s="41"/>
      <c r="BAZ2584" s="41"/>
      <c r="BBA2584" s="41"/>
      <c r="BBB2584" s="41"/>
      <c r="BBC2584" s="41"/>
      <c r="BBD2584" s="41"/>
      <c r="BBE2584" s="41"/>
      <c r="BBF2584" s="41"/>
      <c r="BBG2584" s="41"/>
      <c r="BBH2584" s="41"/>
      <c r="BBI2584" s="41"/>
      <c r="BBJ2584" s="41"/>
      <c r="BBK2584" s="41"/>
      <c r="BBL2584" s="41"/>
      <c r="BBM2584" s="41"/>
      <c r="BBN2584" s="41"/>
      <c r="BBO2584" s="41"/>
      <c r="BBP2584" s="41"/>
      <c r="BBQ2584" s="41"/>
      <c r="BBR2584" s="41"/>
      <c r="BBS2584" s="41"/>
      <c r="BBT2584" s="41"/>
      <c r="BBU2584" s="41"/>
      <c r="BBV2584" s="41"/>
      <c r="BBW2584" s="41"/>
      <c r="BBX2584" s="41"/>
      <c r="BBY2584" s="41"/>
      <c r="BBZ2584" s="41"/>
      <c r="BCA2584" s="41"/>
      <c r="BCB2584" s="41"/>
      <c r="BCC2584" s="41"/>
      <c r="BCD2584" s="41"/>
      <c r="BCE2584" s="41"/>
      <c r="BCF2584" s="41"/>
      <c r="BCG2584" s="41"/>
      <c r="BCH2584" s="41"/>
      <c r="BCI2584" s="41"/>
      <c r="BCJ2584" s="41"/>
      <c r="BCK2584" s="41"/>
      <c r="BCL2584" s="41"/>
      <c r="BCM2584" s="41"/>
      <c r="BCN2584" s="41"/>
      <c r="BCO2584" s="41"/>
      <c r="BCP2584" s="41"/>
      <c r="BCQ2584" s="41"/>
      <c r="BCR2584" s="41"/>
      <c r="BCS2584" s="41"/>
      <c r="BCT2584" s="41"/>
      <c r="BCU2584" s="41"/>
      <c r="BCV2584" s="41"/>
      <c r="BCW2584" s="41"/>
      <c r="BCX2584" s="41"/>
      <c r="BCY2584" s="41"/>
      <c r="BCZ2584" s="41"/>
      <c r="BDA2584" s="41"/>
      <c r="BDB2584" s="41"/>
      <c r="BDC2584" s="41"/>
      <c r="BDD2584" s="41"/>
      <c r="BDE2584" s="41"/>
      <c r="BDF2584" s="41"/>
      <c r="BDG2584" s="41"/>
      <c r="BDH2584" s="41"/>
      <c r="BDI2584" s="41"/>
      <c r="BDJ2584" s="41"/>
      <c r="BDK2584" s="41"/>
      <c r="BDL2584" s="41"/>
      <c r="BDM2584" s="41"/>
      <c r="BDN2584" s="41"/>
      <c r="BDO2584" s="41"/>
      <c r="BDP2584" s="41"/>
      <c r="BDQ2584" s="41"/>
      <c r="BDR2584" s="41"/>
      <c r="BDS2584" s="41"/>
      <c r="BDT2584" s="41"/>
      <c r="BDU2584" s="41"/>
      <c r="BDV2584" s="41"/>
      <c r="BDW2584" s="41"/>
      <c r="BDX2584" s="41"/>
      <c r="BDY2584" s="41"/>
      <c r="BDZ2584" s="41"/>
      <c r="BEA2584" s="41"/>
      <c r="BEB2584" s="41"/>
      <c r="BEC2584" s="41"/>
      <c r="BED2584" s="41"/>
      <c r="BEE2584" s="41"/>
      <c r="BEF2584" s="41"/>
      <c r="BEG2584" s="41"/>
      <c r="BEH2584" s="41"/>
      <c r="BEI2584" s="41"/>
      <c r="BEJ2584" s="41"/>
      <c r="BEK2584" s="41"/>
      <c r="BEL2584" s="41"/>
      <c r="BEM2584" s="41"/>
      <c r="BEN2584" s="41"/>
      <c r="BEO2584" s="41"/>
      <c r="BEP2584" s="41"/>
      <c r="BEQ2584" s="41"/>
      <c r="BER2584" s="41"/>
      <c r="BES2584" s="41"/>
      <c r="BET2584" s="41"/>
      <c r="BEU2584" s="41"/>
      <c r="BEV2584" s="41"/>
      <c r="BEW2584" s="41"/>
      <c r="BEX2584" s="41"/>
      <c r="BEY2584" s="41"/>
      <c r="BEZ2584" s="41"/>
      <c r="BFA2584" s="41"/>
      <c r="BFB2584" s="41"/>
      <c r="BFC2584" s="41"/>
      <c r="BFD2584" s="41"/>
      <c r="BFE2584" s="41"/>
      <c r="BFF2584" s="41"/>
      <c r="BFG2584" s="41"/>
      <c r="BFH2584" s="41"/>
      <c r="BFI2584" s="41"/>
      <c r="BFJ2584" s="41"/>
      <c r="BFK2584" s="41"/>
      <c r="BFL2584" s="41"/>
      <c r="BFM2584" s="41"/>
      <c r="BFN2584" s="41"/>
      <c r="BFO2584" s="41"/>
      <c r="BFP2584" s="41"/>
      <c r="BFQ2584" s="41"/>
      <c r="BFR2584" s="41"/>
      <c r="BFS2584" s="41"/>
      <c r="BFT2584" s="41"/>
      <c r="BFU2584" s="41"/>
      <c r="BFV2584" s="41"/>
      <c r="BFW2584" s="41"/>
      <c r="BFX2584" s="41"/>
      <c r="BFY2584" s="41"/>
      <c r="BFZ2584" s="41"/>
      <c r="BGA2584" s="41"/>
      <c r="BGB2584" s="41"/>
      <c r="BGC2584" s="41"/>
      <c r="BGD2584" s="41"/>
      <c r="BGE2584" s="41"/>
      <c r="BGF2584" s="41"/>
      <c r="BGG2584" s="41"/>
      <c r="BGH2584" s="41"/>
      <c r="BGI2584" s="41"/>
      <c r="BGJ2584" s="41"/>
      <c r="BGK2584" s="41"/>
      <c r="BGL2584" s="41"/>
      <c r="BGM2584" s="41"/>
      <c r="BGN2584" s="41"/>
      <c r="BGO2584" s="41"/>
      <c r="BGP2584" s="41"/>
      <c r="BGQ2584" s="41"/>
      <c r="BGR2584" s="41"/>
      <c r="BGS2584" s="41"/>
      <c r="BGT2584" s="41"/>
      <c r="BGU2584" s="41"/>
      <c r="BGV2584" s="41"/>
      <c r="BGW2584" s="41"/>
      <c r="BGX2584" s="41"/>
      <c r="BGY2584" s="41"/>
      <c r="BGZ2584" s="41"/>
      <c r="BHA2584" s="41"/>
      <c r="BHB2584" s="41"/>
      <c r="BHC2584" s="41"/>
      <c r="BHD2584" s="41"/>
      <c r="BHE2584" s="41"/>
      <c r="BHF2584" s="41"/>
      <c r="BHG2584" s="41"/>
      <c r="BHH2584" s="41"/>
      <c r="BHI2584" s="41"/>
      <c r="BHJ2584" s="41"/>
      <c r="BHK2584" s="41"/>
      <c r="BHL2584" s="41"/>
      <c r="BHM2584" s="41"/>
      <c r="BHN2584" s="41"/>
      <c r="BHO2584" s="41"/>
      <c r="BHP2584" s="41"/>
      <c r="BHQ2584" s="41"/>
      <c r="BHR2584" s="41"/>
      <c r="BHS2584" s="41"/>
      <c r="BHT2584" s="41"/>
      <c r="BHU2584" s="41"/>
      <c r="BHV2584" s="41"/>
      <c r="BHW2584" s="41"/>
      <c r="BHX2584" s="41"/>
      <c r="BHY2584" s="41"/>
      <c r="BHZ2584" s="41"/>
      <c r="BIA2584" s="41"/>
      <c r="BIB2584" s="41"/>
      <c r="BIC2584" s="41"/>
      <c r="BID2584" s="41"/>
      <c r="BIE2584" s="41"/>
      <c r="BIF2584" s="41"/>
      <c r="BIG2584" s="41"/>
      <c r="BIH2584" s="41"/>
      <c r="BII2584" s="41"/>
      <c r="BIJ2584" s="41"/>
      <c r="BIK2584" s="41"/>
      <c r="BIL2584" s="41"/>
      <c r="BIM2584" s="41"/>
      <c r="BIN2584" s="41"/>
      <c r="BIO2584" s="41"/>
      <c r="BIP2584" s="41"/>
      <c r="BIQ2584" s="41"/>
      <c r="BIR2584" s="41"/>
      <c r="BIS2584" s="41"/>
      <c r="BIT2584" s="41"/>
      <c r="BIU2584" s="41"/>
      <c r="BIV2584" s="41"/>
      <c r="BIW2584" s="41"/>
      <c r="BIX2584" s="41"/>
      <c r="BIY2584" s="41"/>
      <c r="BIZ2584" s="41"/>
      <c r="BJA2584" s="41"/>
      <c r="BJB2584" s="41"/>
      <c r="BJC2584" s="41"/>
      <c r="BJD2584" s="41"/>
      <c r="BJE2584" s="41"/>
      <c r="BJF2584" s="41"/>
      <c r="BJG2584" s="41"/>
      <c r="BJH2584" s="41"/>
      <c r="BJI2584" s="41"/>
      <c r="BJJ2584" s="41"/>
      <c r="BJK2584" s="41"/>
      <c r="BJL2584" s="41"/>
      <c r="BJM2584" s="41"/>
      <c r="BJN2584" s="41"/>
      <c r="BJO2584" s="41"/>
      <c r="BJP2584" s="41"/>
      <c r="BJQ2584" s="41"/>
      <c r="BJR2584" s="41"/>
      <c r="BJS2584" s="41"/>
      <c r="BJT2584" s="41"/>
      <c r="BJU2584" s="41"/>
      <c r="BJV2584" s="41"/>
      <c r="BJW2584" s="41"/>
      <c r="BJX2584" s="41"/>
      <c r="BJY2584" s="41"/>
      <c r="BJZ2584" s="41"/>
      <c r="BKA2584" s="41"/>
      <c r="BKB2584" s="41"/>
      <c r="BKC2584" s="41"/>
      <c r="BKD2584" s="41"/>
      <c r="BKE2584" s="41"/>
      <c r="BKF2584" s="41"/>
      <c r="BKG2584" s="41"/>
      <c r="BKH2584" s="41"/>
      <c r="BKI2584" s="41"/>
      <c r="BKJ2584" s="41"/>
      <c r="BKK2584" s="41"/>
      <c r="BKL2584" s="41"/>
      <c r="BKM2584" s="41"/>
      <c r="BKN2584" s="41"/>
      <c r="BKO2584" s="41"/>
      <c r="BKP2584" s="41"/>
      <c r="BKQ2584" s="41"/>
      <c r="BKR2584" s="41"/>
      <c r="BKS2584" s="41"/>
      <c r="BKT2584" s="41"/>
      <c r="BKU2584" s="41"/>
      <c r="BKV2584" s="41"/>
      <c r="BKW2584" s="41"/>
      <c r="BKX2584" s="41"/>
      <c r="BKY2584" s="41"/>
      <c r="BKZ2584" s="41"/>
      <c r="BLA2584" s="41"/>
      <c r="BLB2584" s="41"/>
      <c r="BLC2584" s="41"/>
      <c r="BLD2584" s="41"/>
      <c r="BLE2584" s="41"/>
      <c r="BLF2584" s="41"/>
      <c r="BLG2584" s="41"/>
      <c r="BLH2584" s="41"/>
      <c r="BLI2584" s="41"/>
      <c r="BLJ2584" s="41"/>
      <c r="BLK2584" s="41"/>
      <c r="BLL2584" s="41"/>
      <c r="BLM2584" s="41"/>
      <c r="BLN2584" s="41"/>
      <c r="BLO2584" s="41"/>
      <c r="BLP2584" s="41"/>
      <c r="BLQ2584" s="41"/>
      <c r="BLR2584" s="41"/>
      <c r="BLS2584" s="41"/>
      <c r="BLT2584" s="41"/>
      <c r="BLU2584" s="41"/>
      <c r="BLV2584" s="41"/>
      <c r="BLW2584" s="41"/>
      <c r="BLX2584" s="41"/>
      <c r="BLY2584" s="41"/>
      <c r="BLZ2584" s="41"/>
      <c r="BMA2584" s="41"/>
      <c r="BMB2584" s="41"/>
      <c r="BMC2584" s="41"/>
      <c r="BMD2584" s="41"/>
      <c r="BME2584" s="41"/>
      <c r="BMF2584" s="41"/>
      <c r="BMG2584" s="41"/>
      <c r="BMH2584" s="41"/>
      <c r="BMI2584" s="41"/>
      <c r="BMJ2584" s="41"/>
      <c r="BMK2584" s="41"/>
      <c r="BML2584" s="41"/>
      <c r="BMM2584" s="41"/>
      <c r="BMN2584" s="41"/>
      <c r="BMO2584" s="41"/>
      <c r="BMP2584" s="41"/>
      <c r="BMQ2584" s="41"/>
      <c r="BMR2584" s="41"/>
      <c r="BMS2584" s="41"/>
      <c r="BMT2584" s="41"/>
      <c r="BMU2584" s="41"/>
      <c r="BMV2584" s="41"/>
      <c r="BMW2584" s="41"/>
      <c r="BMX2584" s="41"/>
      <c r="BMY2584" s="41"/>
      <c r="BMZ2584" s="41"/>
      <c r="BNA2584" s="41"/>
      <c r="BNB2584" s="41"/>
      <c r="BNC2584" s="41"/>
      <c r="BND2584" s="41"/>
      <c r="BNE2584" s="41"/>
      <c r="BNF2584" s="41"/>
      <c r="BNG2584" s="41"/>
      <c r="BNH2584" s="41"/>
      <c r="BNI2584" s="41"/>
      <c r="BNJ2584" s="41"/>
      <c r="BNK2584" s="41"/>
      <c r="BNL2584" s="41"/>
      <c r="BNM2584" s="41"/>
      <c r="BNN2584" s="41"/>
      <c r="BNO2584" s="41"/>
      <c r="BNP2584" s="41"/>
      <c r="BNQ2584" s="41"/>
      <c r="BNR2584" s="41"/>
      <c r="BNS2584" s="41"/>
      <c r="BNT2584" s="41"/>
      <c r="BNU2584" s="41"/>
      <c r="BNV2584" s="41"/>
      <c r="BNW2584" s="41"/>
      <c r="BNX2584" s="41"/>
      <c r="BNY2584" s="41"/>
      <c r="BNZ2584" s="41"/>
      <c r="BOA2584" s="41"/>
      <c r="BOB2584" s="41"/>
      <c r="BOC2584" s="41"/>
      <c r="BOD2584" s="41"/>
      <c r="BOE2584" s="41"/>
      <c r="BOF2584" s="41"/>
      <c r="BOG2584" s="41"/>
      <c r="BOH2584" s="41"/>
      <c r="BOI2584" s="41"/>
      <c r="BOJ2584" s="41"/>
      <c r="BOK2584" s="41"/>
      <c r="BOL2584" s="41"/>
      <c r="BOM2584" s="41"/>
      <c r="BON2584" s="41"/>
      <c r="BOO2584" s="41"/>
      <c r="BOP2584" s="41"/>
      <c r="BOQ2584" s="41"/>
      <c r="BOR2584" s="41"/>
      <c r="BOS2584" s="41"/>
      <c r="BOT2584" s="41"/>
      <c r="BOU2584" s="41"/>
      <c r="BOV2584" s="41"/>
      <c r="BOW2584" s="41"/>
      <c r="BOX2584" s="41"/>
      <c r="BOY2584" s="41"/>
      <c r="BOZ2584" s="41"/>
      <c r="BPA2584" s="41"/>
      <c r="BPB2584" s="41"/>
      <c r="BPC2584" s="41"/>
      <c r="BPD2584" s="41"/>
      <c r="BPE2584" s="41"/>
      <c r="BPF2584" s="41"/>
      <c r="BPG2584" s="41"/>
      <c r="BPH2584" s="41"/>
      <c r="BPI2584" s="41"/>
      <c r="BPJ2584" s="41"/>
      <c r="BPK2584" s="41"/>
      <c r="BPL2584" s="41"/>
      <c r="BPM2584" s="41"/>
      <c r="BPN2584" s="41"/>
      <c r="BPO2584" s="41"/>
      <c r="BPP2584" s="41"/>
      <c r="BPQ2584" s="41"/>
      <c r="BPR2584" s="41"/>
      <c r="BPS2584" s="41"/>
      <c r="BPT2584" s="41"/>
      <c r="BPU2584" s="41"/>
      <c r="BPV2584" s="41"/>
      <c r="BPW2584" s="41"/>
      <c r="BPX2584" s="41"/>
      <c r="BPY2584" s="41"/>
      <c r="BPZ2584" s="41"/>
      <c r="BQA2584" s="41"/>
      <c r="BQB2584" s="41"/>
      <c r="BQC2584" s="41"/>
      <c r="BQD2584" s="41"/>
      <c r="BQE2584" s="41"/>
      <c r="BQF2584" s="41"/>
      <c r="BQG2584" s="41"/>
      <c r="BQH2584" s="41"/>
      <c r="BQI2584" s="41"/>
      <c r="BQJ2584" s="41"/>
      <c r="BQK2584" s="41"/>
      <c r="BQL2584" s="41"/>
      <c r="BQM2584" s="41"/>
      <c r="BQN2584" s="41"/>
      <c r="BQO2584" s="41"/>
      <c r="BQP2584" s="41"/>
      <c r="BQQ2584" s="41"/>
      <c r="BQR2584" s="41"/>
      <c r="BQS2584" s="41"/>
      <c r="BQT2584" s="41"/>
      <c r="BQU2584" s="41"/>
      <c r="BQV2584" s="41"/>
      <c r="BQW2584" s="41"/>
      <c r="BQX2584" s="41"/>
      <c r="BQY2584" s="41"/>
      <c r="BQZ2584" s="41"/>
      <c r="BRA2584" s="41"/>
      <c r="BRB2584" s="41"/>
      <c r="BRC2584" s="41"/>
      <c r="BRD2584" s="41"/>
      <c r="BRE2584" s="41"/>
      <c r="BRF2584" s="41"/>
      <c r="BRG2584" s="41"/>
      <c r="BRH2584" s="41"/>
      <c r="BRI2584" s="41"/>
      <c r="BRJ2584" s="41"/>
      <c r="BRK2584" s="41"/>
      <c r="BRL2584" s="41"/>
      <c r="BRM2584" s="41"/>
      <c r="BRN2584" s="41"/>
      <c r="BRO2584" s="41"/>
      <c r="BRP2584" s="41"/>
      <c r="BRQ2584" s="41"/>
      <c r="BRR2584" s="41"/>
      <c r="BRS2584" s="41"/>
      <c r="BRT2584" s="41"/>
      <c r="BRU2584" s="41"/>
      <c r="BRV2584" s="41"/>
      <c r="BRW2584" s="41"/>
      <c r="BRX2584" s="41"/>
      <c r="BRY2584" s="41"/>
      <c r="BRZ2584" s="41"/>
      <c r="BSA2584" s="41"/>
      <c r="BSB2584" s="41"/>
      <c r="BSC2584" s="41"/>
      <c r="BSD2584" s="41"/>
      <c r="BSE2584" s="41"/>
      <c r="BSF2584" s="41"/>
      <c r="BSG2584" s="41"/>
      <c r="BSH2584" s="41"/>
      <c r="BSI2584" s="41"/>
      <c r="BSJ2584" s="41"/>
      <c r="BSK2584" s="41"/>
      <c r="BSL2584" s="41"/>
      <c r="BSM2584" s="41"/>
      <c r="BSN2584" s="41"/>
      <c r="BSO2584" s="41"/>
      <c r="BSP2584" s="41"/>
      <c r="BSQ2584" s="41"/>
      <c r="BSR2584" s="41"/>
      <c r="BSS2584" s="41"/>
      <c r="BST2584" s="41"/>
      <c r="BSU2584" s="41"/>
      <c r="BSV2584" s="41"/>
      <c r="BSW2584" s="41"/>
      <c r="BSX2584" s="41"/>
      <c r="BSY2584" s="41"/>
      <c r="BSZ2584" s="41"/>
      <c r="BTA2584" s="41"/>
      <c r="BTB2584" s="41"/>
      <c r="BTC2584" s="41"/>
      <c r="BTD2584" s="41"/>
      <c r="BTE2584" s="41"/>
      <c r="BTF2584" s="41"/>
      <c r="BTG2584" s="41"/>
      <c r="BTH2584" s="41"/>
      <c r="BTI2584" s="41"/>
      <c r="BTJ2584" s="41"/>
      <c r="BTK2584" s="41"/>
      <c r="BTL2584" s="41"/>
      <c r="BTM2584" s="41"/>
      <c r="BTN2584" s="41"/>
      <c r="BTO2584" s="41"/>
      <c r="BTP2584" s="41"/>
      <c r="BTQ2584" s="41"/>
      <c r="BTR2584" s="41"/>
      <c r="BTS2584" s="41"/>
      <c r="BTT2584" s="41"/>
      <c r="BTU2584" s="41"/>
      <c r="BTV2584" s="41"/>
      <c r="BTW2584" s="41"/>
      <c r="BTX2584" s="41"/>
      <c r="BTY2584" s="41"/>
      <c r="BTZ2584" s="41"/>
      <c r="BUA2584" s="41"/>
      <c r="BUB2584" s="41"/>
      <c r="BUC2584" s="41"/>
      <c r="BUD2584" s="41"/>
      <c r="BUE2584" s="41"/>
      <c r="BUF2584" s="41"/>
      <c r="BUG2584" s="41"/>
      <c r="BUH2584" s="41"/>
      <c r="BUI2584" s="41"/>
      <c r="BUJ2584" s="41"/>
      <c r="BUK2584" s="41"/>
      <c r="BUL2584" s="41"/>
      <c r="BUM2584" s="41"/>
      <c r="BUN2584" s="41"/>
      <c r="BUO2584" s="41"/>
      <c r="BUP2584" s="41"/>
      <c r="BUQ2584" s="41"/>
      <c r="BUR2584" s="41"/>
      <c r="BUS2584" s="41"/>
      <c r="BUT2584" s="41"/>
      <c r="BUU2584" s="41"/>
      <c r="BUV2584" s="41"/>
      <c r="BUW2584" s="41"/>
      <c r="BUX2584" s="41"/>
      <c r="BUY2584" s="41"/>
      <c r="BUZ2584" s="41"/>
      <c r="BVA2584" s="41"/>
      <c r="BVB2584" s="41"/>
      <c r="BVC2584" s="41"/>
      <c r="BVD2584" s="41"/>
      <c r="BVE2584" s="41"/>
      <c r="BVF2584" s="41"/>
      <c r="BVG2584" s="41"/>
      <c r="BVH2584" s="41"/>
      <c r="BVI2584" s="41"/>
      <c r="BVJ2584" s="41"/>
      <c r="BVK2584" s="41"/>
      <c r="BVL2584" s="41"/>
      <c r="BVM2584" s="41"/>
      <c r="BVN2584" s="41"/>
      <c r="BVO2584" s="41"/>
      <c r="BVP2584" s="41"/>
      <c r="BVQ2584" s="41"/>
      <c r="BVR2584" s="41"/>
      <c r="BVS2584" s="41"/>
      <c r="BVT2584" s="41"/>
      <c r="BVU2584" s="41"/>
      <c r="BVV2584" s="41"/>
      <c r="BVW2584" s="41"/>
      <c r="BVX2584" s="41"/>
      <c r="BVY2584" s="41"/>
      <c r="BVZ2584" s="41"/>
      <c r="BWA2584" s="41"/>
      <c r="BWB2584" s="41"/>
      <c r="BWC2584" s="41"/>
      <c r="BWD2584" s="41"/>
      <c r="BWE2584" s="41"/>
      <c r="BWF2584" s="41"/>
      <c r="BWG2584" s="41"/>
      <c r="BWH2584" s="41"/>
      <c r="BWI2584" s="41"/>
      <c r="BWJ2584" s="41"/>
      <c r="BWK2584" s="41"/>
      <c r="BWL2584" s="41"/>
      <c r="BWM2584" s="41"/>
      <c r="BWN2584" s="41"/>
      <c r="BWO2584" s="41"/>
      <c r="BWP2584" s="41"/>
      <c r="BWQ2584" s="41"/>
      <c r="BWR2584" s="41"/>
      <c r="BWS2584" s="41"/>
      <c r="BWT2584" s="41"/>
      <c r="BWU2584" s="41"/>
      <c r="BWV2584" s="41"/>
      <c r="BWW2584" s="41"/>
      <c r="BWX2584" s="41"/>
      <c r="BWY2584" s="41"/>
      <c r="BWZ2584" s="41"/>
      <c r="BXA2584" s="41"/>
      <c r="BXB2584" s="41"/>
      <c r="BXC2584" s="41"/>
      <c r="BXD2584" s="41"/>
      <c r="BXE2584" s="41"/>
      <c r="BXF2584" s="41"/>
      <c r="BXG2584" s="41"/>
      <c r="BXH2584" s="41"/>
      <c r="BXI2584" s="41"/>
      <c r="BXJ2584" s="41"/>
      <c r="BXK2584" s="41"/>
      <c r="BXL2584" s="41"/>
      <c r="BXM2584" s="41"/>
      <c r="BXN2584" s="41"/>
      <c r="BXO2584" s="41"/>
      <c r="BXP2584" s="41"/>
      <c r="BXQ2584" s="41"/>
      <c r="BXR2584" s="41"/>
      <c r="BXS2584" s="41"/>
      <c r="BXT2584" s="41"/>
      <c r="BXU2584" s="41"/>
      <c r="BXV2584" s="41"/>
      <c r="BXW2584" s="41"/>
      <c r="BXX2584" s="41"/>
      <c r="BXY2584" s="41"/>
      <c r="BXZ2584" s="41"/>
      <c r="BYA2584" s="41"/>
      <c r="BYB2584" s="41"/>
      <c r="BYC2584" s="41"/>
      <c r="BYD2584" s="41"/>
      <c r="BYE2584" s="41"/>
      <c r="BYF2584" s="41"/>
      <c r="BYG2584" s="41"/>
      <c r="BYH2584" s="41"/>
      <c r="BYI2584" s="41"/>
      <c r="BYJ2584" s="41"/>
      <c r="BYK2584" s="41"/>
      <c r="BYL2584" s="41"/>
      <c r="BYM2584" s="41"/>
      <c r="BYN2584" s="41"/>
      <c r="BYO2584" s="41"/>
      <c r="BYP2584" s="41"/>
      <c r="BYQ2584" s="41"/>
      <c r="BYR2584" s="41"/>
      <c r="BYS2584" s="41"/>
      <c r="BYT2584" s="41"/>
      <c r="BYU2584" s="41"/>
      <c r="BYV2584" s="41"/>
      <c r="BYW2584" s="41"/>
      <c r="BYX2584" s="41"/>
      <c r="BYY2584" s="41"/>
      <c r="BYZ2584" s="41"/>
      <c r="BZA2584" s="41"/>
      <c r="BZB2584" s="41"/>
      <c r="BZC2584" s="41"/>
      <c r="BZD2584" s="41"/>
      <c r="BZE2584" s="41"/>
      <c r="BZF2584" s="41"/>
      <c r="BZG2584" s="41"/>
      <c r="BZH2584" s="41"/>
      <c r="BZI2584" s="41"/>
      <c r="BZJ2584" s="41"/>
      <c r="BZK2584" s="41"/>
      <c r="BZL2584" s="41"/>
      <c r="BZM2584" s="41"/>
      <c r="BZN2584" s="41"/>
      <c r="BZO2584" s="41"/>
      <c r="BZP2584" s="41"/>
      <c r="BZQ2584" s="41"/>
      <c r="BZR2584" s="41"/>
      <c r="BZS2584" s="41"/>
      <c r="BZT2584" s="41"/>
      <c r="BZU2584" s="41"/>
      <c r="BZV2584" s="41"/>
      <c r="BZW2584" s="41"/>
      <c r="BZX2584" s="41"/>
      <c r="BZY2584" s="41"/>
      <c r="BZZ2584" s="41"/>
      <c r="CAA2584" s="41"/>
      <c r="CAB2584" s="41"/>
      <c r="CAC2584" s="41"/>
      <c r="CAD2584" s="41"/>
      <c r="CAE2584" s="41"/>
      <c r="CAF2584" s="41"/>
      <c r="CAG2584" s="41"/>
      <c r="CAH2584" s="41"/>
      <c r="CAI2584" s="41"/>
      <c r="CAJ2584" s="41"/>
      <c r="CAK2584" s="41"/>
      <c r="CAL2584" s="41"/>
      <c r="CAM2584" s="41"/>
      <c r="CAN2584" s="41"/>
      <c r="CAO2584" s="41"/>
      <c r="CAP2584" s="41"/>
      <c r="CAQ2584" s="41"/>
      <c r="CAR2584" s="41"/>
      <c r="CAS2584" s="41"/>
      <c r="CAT2584" s="41"/>
      <c r="CAU2584" s="41"/>
      <c r="CAV2584" s="41"/>
      <c r="CAW2584" s="41"/>
      <c r="CAX2584" s="41"/>
      <c r="CAY2584" s="41"/>
      <c r="CAZ2584" s="41"/>
      <c r="CBA2584" s="41"/>
      <c r="CBB2584" s="41"/>
      <c r="CBC2584" s="41"/>
      <c r="CBD2584" s="41"/>
      <c r="CBE2584" s="41"/>
      <c r="CBF2584" s="41"/>
      <c r="CBG2584" s="41"/>
      <c r="CBH2584" s="41"/>
      <c r="CBI2584" s="41"/>
      <c r="CBJ2584" s="41"/>
      <c r="CBK2584" s="41"/>
      <c r="CBL2584" s="41"/>
      <c r="CBM2584" s="41"/>
      <c r="CBN2584" s="41"/>
      <c r="CBO2584" s="41"/>
      <c r="CBP2584" s="41"/>
      <c r="CBQ2584" s="41"/>
      <c r="CBR2584" s="41"/>
      <c r="CBS2584" s="41"/>
      <c r="CBT2584" s="41"/>
      <c r="CBU2584" s="41"/>
      <c r="CBV2584" s="41"/>
      <c r="CBW2584" s="41"/>
      <c r="CBX2584" s="41"/>
      <c r="CBY2584" s="41"/>
      <c r="CBZ2584" s="41"/>
      <c r="CCA2584" s="41"/>
      <c r="CCB2584" s="41"/>
      <c r="CCC2584" s="41"/>
      <c r="CCD2584" s="41"/>
      <c r="CCE2584" s="41"/>
      <c r="CCF2584" s="41"/>
      <c r="CCG2584" s="41"/>
      <c r="CCH2584" s="41"/>
      <c r="CCI2584" s="41"/>
      <c r="CCJ2584" s="41"/>
      <c r="CCK2584" s="41"/>
      <c r="CCL2584" s="41"/>
      <c r="CCM2584" s="41"/>
      <c r="CCN2584" s="41"/>
      <c r="CCO2584" s="41"/>
      <c r="CCP2584" s="41"/>
      <c r="CCQ2584" s="41"/>
      <c r="CCR2584" s="41"/>
      <c r="CCS2584" s="41"/>
      <c r="CCT2584" s="41"/>
      <c r="CCU2584" s="41"/>
      <c r="CCV2584" s="41"/>
      <c r="CCW2584" s="41"/>
      <c r="CCX2584" s="41"/>
      <c r="CCY2584" s="41"/>
      <c r="CCZ2584" s="41"/>
      <c r="CDA2584" s="41"/>
      <c r="CDB2584" s="41"/>
      <c r="CDC2584" s="41"/>
      <c r="CDD2584" s="41"/>
      <c r="CDE2584" s="41"/>
      <c r="CDF2584" s="41"/>
      <c r="CDG2584" s="41"/>
      <c r="CDH2584" s="41"/>
      <c r="CDI2584" s="41"/>
      <c r="CDJ2584" s="41"/>
      <c r="CDK2584" s="41"/>
      <c r="CDL2584" s="41"/>
      <c r="CDM2584" s="41"/>
      <c r="CDN2584" s="41"/>
      <c r="CDO2584" s="41"/>
      <c r="CDP2584" s="41"/>
      <c r="CDQ2584" s="41"/>
      <c r="CDR2584" s="41"/>
      <c r="CDS2584" s="41"/>
      <c r="CDT2584" s="41"/>
      <c r="CDU2584" s="41"/>
      <c r="CDV2584" s="41"/>
      <c r="CDW2584" s="41"/>
      <c r="CDX2584" s="41"/>
      <c r="CDY2584" s="41"/>
      <c r="CDZ2584" s="41"/>
      <c r="CEA2584" s="41"/>
      <c r="CEB2584" s="41"/>
      <c r="CEC2584" s="41"/>
      <c r="CED2584" s="41"/>
      <c r="CEE2584" s="41"/>
      <c r="CEF2584" s="41"/>
      <c r="CEG2584" s="41"/>
      <c r="CEH2584" s="41"/>
      <c r="CEI2584" s="41"/>
      <c r="CEJ2584" s="41"/>
      <c r="CEK2584" s="41"/>
      <c r="CEL2584" s="41"/>
      <c r="CEM2584" s="41"/>
      <c r="CEN2584" s="41"/>
      <c r="CEO2584" s="41"/>
      <c r="CEP2584" s="41"/>
      <c r="CEQ2584" s="41"/>
      <c r="CER2584" s="41"/>
      <c r="CES2584" s="41"/>
      <c r="CET2584" s="41"/>
      <c r="CEU2584" s="41"/>
      <c r="CEV2584" s="41"/>
      <c r="CEW2584" s="41"/>
      <c r="CEX2584" s="41"/>
      <c r="CEY2584" s="41"/>
      <c r="CEZ2584" s="41"/>
      <c r="CFA2584" s="41"/>
      <c r="CFB2584" s="41"/>
      <c r="CFC2584" s="41"/>
      <c r="CFD2584" s="41"/>
      <c r="CFE2584" s="41"/>
      <c r="CFF2584" s="41"/>
      <c r="CFG2584" s="41"/>
      <c r="CFH2584" s="41"/>
      <c r="CFI2584" s="41"/>
      <c r="CFJ2584" s="41"/>
      <c r="CFK2584" s="41"/>
      <c r="CFL2584" s="41"/>
      <c r="CFM2584" s="41"/>
      <c r="CFN2584" s="41"/>
      <c r="CFO2584" s="41"/>
      <c r="CFP2584" s="41"/>
      <c r="CFQ2584" s="41"/>
      <c r="CFR2584" s="41"/>
      <c r="CFS2584" s="41"/>
      <c r="CFT2584" s="41"/>
      <c r="CFU2584" s="41"/>
      <c r="CFV2584" s="41"/>
      <c r="CFW2584" s="41"/>
      <c r="CFX2584" s="41"/>
      <c r="CFY2584" s="41"/>
      <c r="CFZ2584" s="41"/>
      <c r="CGA2584" s="41"/>
      <c r="CGB2584" s="41"/>
      <c r="CGC2584" s="41"/>
      <c r="CGD2584" s="41"/>
      <c r="CGE2584" s="41"/>
      <c r="CGF2584" s="41"/>
      <c r="CGG2584" s="41"/>
      <c r="CGH2584" s="41"/>
      <c r="CGI2584" s="41"/>
      <c r="CGJ2584" s="41"/>
      <c r="CGK2584" s="41"/>
      <c r="CGL2584" s="41"/>
      <c r="CGM2584" s="41"/>
      <c r="CGN2584" s="41"/>
      <c r="CGO2584" s="41"/>
      <c r="CGP2584" s="41"/>
      <c r="CGQ2584" s="41"/>
      <c r="CGR2584" s="41"/>
      <c r="CGS2584" s="41"/>
      <c r="CGT2584" s="41"/>
      <c r="CGU2584" s="41"/>
      <c r="CGV2584" s="41"/>
      <c r="CGW2584" s="41"/>
      <c r="CGX2584" s="41"/>
      <c r="CGY2584" s="41"/>
      <c r="CGZ2584" s="41"/>
      <c r="CHA2584" s="41"/>
      <c r="CHB2584" s="41"/>
      <c r="CHC2584" s="41"/>
      <c r="CHD2584" s="41"/>
      <c r="CHE2584" s="41"/>
      <c r="CHF2584" s="41"/>
      <c r="CHG2584" s="41"/>
      <c r="CHH2584" s="41"/>
      <c r="CHI2584" s="41"/>
      <c r="CHJ2584" s="41"/>
      <c r="CHK2584" s="41"/>
      <c r="CHL2584" s="41"/>
      <c r="CHM2584" s="41"/>
      <c r="CHN2584" s="41"/>
      <c r="CHO2584" s="41"/>
      <c r="CHP2584" s="41"/>
      <c r="CHQ2584" s="41"/>
      <c r="CHR2584" s="41"/>
      <c r="CHS2584" s="41"/>
      <c r="CHT2584" s="41"/>
      <c r="CHU2584" s="41"/>
      <c r="CHV2584" s="41"/>
      <c r="CHW2584" s="41"/>
      <c r="CHX2584" s="41"/>
      <c r="CHY2584" s="41"/>
      <c r="CHZ2584" s="41"/>
      <c r="CIA2584" s="41"/>
      <c r="CIB2584" s="41"/>
      <c r="CIC2584" s="41"/>
      <c r="CID2584" s="41"/>
      <c r="CIE2584" s="41"/>
      <c r="CIF2584" s="41"/>
      <c r="CIG2584" s="41"/>
      <c r="CIH2584" s="41"/>
      <c r="CII2584" s="41"/>
      <c r="CIJ2584" s="41"/>
      <c r="CIK2584" s="41"/>
      <c r="CIL2584" s="41"/>
      <c r="CIM2584" s="41"/>
      <c r="CIN2584" s="41"/>
      <c r="CIO2584" s="41"/>
      <c r="CIP2584" s="41"/>
      <c r="CIQ2584" s="41"/>
      <c r="CIR2584" s="41"/>
      <c r="CIS2584" s="41"/>
      <c r="CIT2584" s="41"/>
      <c r="CIU2584" s="41"/>
      <c r="CIV2584" s="41"/>
      <c r="CIW2584" s="41"/>
      <c r="CIX2584" s="41"/>
      <c r="CIY2584" s="41"/>
      <c r="CIZ2584" s="41"/>
      <c r="CJA2584" s="41"/>
      <c r="CJB2584" s="41"/>
      <c r="CJC2584" s="41"/>
      <c r="CJD2584" s="41"/>
      <c r="CJE2584" s="41"/>
      <c r="CJF2584" s="41"/>
      <c r="CJG2584" s="41"/>
      <c r="CJH2584" s="41"/>
      <c r="CJI2584" s="41"/>
      <c r="CJJ2584" s="41"/>
      <c r="CJK2584" s="41"/>
      <c r="CJL2584" s="41"/>
      <c r="CJM2584" s="41"/>
      <c r="CJN2584" s="41"/>
      <c r="CJO2584" s="41"/>
      <c r="CJP2584" s="41"/>
      <c r="CJQ2584" s="41"/>
      <c r="CJR2584" s="41"/>
      <c r="CJS2584" s="41"/>
      <c r="CJT2584" s="41"/>
      <c r="CJU2584" s="41"/>
      <c r="CJV2584" s="41"/>
      <c r="CJW2584" s="41"/>
      <c r="CJX2584" s="41"/>
      <c r="CJY2584" s="41"/>
      <c r="CJZ2584" s="41"/>
      <c r="CKA2584" s="41"/>
      <c r="CKB2584" s="41"/>
      <c r="CKC2584" s="41"/>
      <c r="CKD2584" s="41"/>
      <c r="CKE2584" s="41"/>
      <c r="CKF2584" s="41"/>
      <c r="CKG2584" s="41"/>
      <c r="CKH2584" s="41"/>
      <c r="CKI2584" s="41"/>
      <c r="CKJ2584" s="41"/>
      <c r="CKK2584" s="41"/>
      <c r="CKL2584" s="41"/>
      <c r="CKM2584" s="41"/>
      <c r="CKN2584" s="41"/>
      <c r="CKO2584" s="41"/>
      <c r="CKP2584" s="41"/>
      <c r="CKQ2584" s="41"/>
      <c r="CKR2584" s="41"/>
      <c r="CKS2584" s="41"/>
      <c r="CKT2584" s="41"/>
      <c r="CKU2584" s="41"/>
      <c r="CKV2584" s="41"/>
      <c r="CKW2584" s="41"/>
      <c r="CKX2584" s="41"/>
      <c r="CKY2584" s="41"/>
      <c r="CKZ2584" s="41"/>
      <c r="CLA2584" s="41"/>
      <c r="CLB2584" s="41"/>
      <c r="CLC2584" s="41"/>
      <c r="CLD2584" s="41"/>
      <c r="CLE2584" s="41"/>
      <c r="CLF2584" s="41"/>
      <c r="CLG2584" s="41"/>
      <c r="CLH2584" s="41"/>
      <c r="CLI2584" s="41"/>
      <c r="CLJ2584" s="41"/>
      <c r="CLK2584" s="41"/>
      <c r="CLL2584" s="41"/>
      <c r="CLM2584" s="41"/>
      <c r="CLN2584" s="41"/>
      <c r="CLO2584" s="41"/>
      <c r="CLP2584" s="41"/>
      <c r="CLQ2584" s="41"/>
      <c r="CLR2584" s="41"/>
      <c r="CLS2584" s="41"/>
      <c r="CLT2584" s="41"/>
      <c r="CLU2584" s="41"/>
      <c r="CLV2584" s="41"/>
      <c r="CLW2584" s="41"/>
      <c r="CLX2584" s="41"/>
      <c r="CLY2584" s="41"/>
      <c r="CLZ2584" s="41"/>
      <c r="CMA2584" s="41"/>
      <c r="CMB2584" s="41"/>
      <c r="CMC2584" s="41"/>
      <c r="CMD2584" s="41"/>
      <c r="CME2584" s="41"/>
      <c r="CMF2584" s="41"/>
      <c r="CMG2584" s="41"/>
      <c r="CMH2584" s="41"/>
      <c r="CMI2584" s="41"/>
      <c r="CMJ2584" s="41"/>
      <c r="CMK2584" s="41"/>
      <c r="CML2584" s="41"/>
      <c r="CMM2584" s="41"/>
      <c r="CMN2584" s="41"/>
      <c r="CMO2584" s="41"/>
      <c r="CMP2584" s="41"/>
      <c r="CMQ2584" s="41"/>
      <c r="CMR2584" s="41"/>
      <c r="CMS2584" s="41"/>
      <c r="CMT2584" s="41"/>
      <c r="CMU2584" s="41"/>
      <c r="CMV2584" s="41"/>
      <c r="CMW2584" s="41"/>
      <c r="CMX2584" s="41"/>
      <c r="CMY2584" s="41"/>
      <c r="CMZ2584" s="41"/>
      <c r="CNA2584" s="41"/>
      <c r="CNB2584" s="41"/>
      <c r="CNC2584" s="41"/>
      <c r="CND2584" s="41"/>
      <c r="CNE2584" s="41"/>
      <c r="CNF2584" s="41"/>
      <c r="CNG2584" s="41"/>
      <c r="CNH2584" s="41"/>
      <c r="CNI2584" s="41"/>
      <c r="CNJ2584" s="41"/>
      <c r="CNK2584" s="41"/>
      <c r="CNL2584" s="41"/>
      <c r="CNM2584" s="41"/>
      <c r="CNN2584" s="41"/>
      <c r="CNO2584" s="41"/>
      <c r="CNP2584" s="41"/>
      <c r="CNQ2584" s="41"/>
      <c r="CNR2584" s="41"/>
      <c r="CNS2584" s="41"/>
      <c r="CNT2584" s="41"/>
      <c r="CNU2584" s="41"/>
      <c r="CNV2584" s="41"/>
      <c r="CNW2584" s="41"/>
      <c r="CNX2584" s="41"/>
      <c r="CNY2584" s="41"/>
      <c r="CNZ2584" s="41"/>
      <c r="COA2584" s="41"/>
      <c r="COB2584" s="41"/>
      <c r="COC2584" s="41"/>
      <c r="COD2584" s="41"/>
      <c r="COE2584" s="41"/>
      <c r="COF2584" s="41"/>
      <c r="COG2584" s="41"/>
      <c r="COH2584" s="41"/>
      <c r="COI2584" s="41"/>
      <c r="COJ2584" s="41"/>
      <c r="COK2584" s="41"/>
      <c r="COL2584" s="41"/>
      <c r="COM2584" s="41"/>
      <c r="CON2584" s="41"/>
      <c r="COO2584" s="41"/>
      <c r="COP2584" s="41"/>
      <c r="COQ2584" s="41"/>
      <c r="COR2584" s="41"/>
      <c r="COS2584" s="41"/>
      <c r="COT2584" s="41"/>
      <c r="COU2584" s="41"/>
      <c r="COV2584" s="41"/>
      <c r="COW2584" s="41"/>
      <c r="COX2584" s="41"/>
      <c r="COY2584" s="41"/>
      <c r="COZ2584" s="41"/>
      <c r="CPA2584" s="41"/>
      <c r="CPB2584" s="41"/>
      <c r="CPC2584" s="41"/>
      <c r="CPD2584" s="41"/>
      <c r="CPE2584" s="41"/>
      <c r="CPF2584" s="41"/>
      <c r="CPG2584" s="41"/>
      <c r="CPH2584" s="41"/>
      <c r="CPI2584" s="41"/>
      <c r="CPJ2584" s="41"/>
      <c r="CPK2584" s="41"/>
      <c r="CPL2584" s="41"/>
      <c r="CPM2584" s="41"/>
      <c r="CPN2584" s="41"/>
      <c r="CPO2584" s="41"/>
      <c r="CPP2584" s="41"/>
      <c r="CPQ2584" s="41"/>
      <c r="CPR2584" s="41"/>
      <c r="CPS2584" s="41"/>
      <c r="CPT2584" s="41"/>
      <c r="CPU2584" s="41"/>
      <c r="CPV2584" s="41"/>
      <c r="CPW2584" s="41"/>
      <c r="CPX2584" s="41"/>
      <c r="CPY2584" s="41"/>
      <c r="CPZ2584" s="41"/>
      <c r="CQA2584" s="41"/>
      <c r="CQB2584" s="41"/>
      <c r="CQC2584" s="41"/>
      <c r="CQD2584" s="41"/>
      <c r="CQE2584" s="41"/>
      <c r="CQF2584" s="41"/>
      <c r="CQG2584" s="41"/>
      <c r="CQH2584" s="41"/>
      <c r="CQI2584" s="41"/>
      <c r="CQJ2584" s="41"/>
      <c r="CQK2584" s="41"/>
      <c r="CQL2584" s="41"/>
      <c r="CQM2584" s="41"/>
      <c r="CQN2584" s="41"/>
      <c r="CQO2584" s="41"/>
      <c r="CQP2584" s="41"/>
      <c r="CQQ2584" s="41"/>
      <c r="CQR2584" s="41"/>
      <c r="CQS2584" s="41"/>
      <c r="CQT2584" s="41"/>
      <c r="CQU2584" s="41"/>
      <c r="CQV2584" s="41"/>
      <c r="CQW2584" s="41"/>
      <c r="CQX2584" s="41"/>
      <c r="CQY2584" s="41"/>
      <c r="CQZ2584" s="41"/>
      <c r="CRA2584" s="41"/>
      <c r="CRB2584" s="41"/>
      <c r="CRC2584" s="41"/>
      <c r="CRD2584" s="41"/>
      <c r="CRE2584" s="41"/>
      <c r="CRF2584" s="41"/>
      <c r="CRG2584" s="41"/>
      <c r="CRH2584" s="41"/>
      <c r="CRI2584" s="41"/>
      <c r="CRJ2584" s="41"/>
      <c r="CRK2584" s="41"/>
      <c r="CRL2584" s="41"/>
      <c r="CRM2584" s="41"/>
      <c r="CRN2584" s="41"/>
      <c r="CRO2584" s="41"/>
      <c r="CRP2584" s="41"/>
      <c r="CRQ2584" s="41"/>
      <c r="CRR2584" s="41"/>
      <c r="CRS2584" s="41"/>
      <c r="CRT2584" s="41"/>
      <c r="CRU2584" s="41"/>
      <c r="CRV2584" s="41"/>
      <c r="CRW2584" s="41"/>
      <c r="CRX2584" s="41"/>
      <c r="CRY2584" s="41"/>
      <c r="CRZ2584" s="41"/>
      <c r="CSA2584" s="41"/>
      <c r="CSB2584" s="41"/>
      <c r="CSC2584" s="41"/>
      <c r="CSD2584" s="41"/>
      <c r="CSE2584" s="41"/>
      <c r="CSF2584" s="41"/>
      <c r="CSG2584" s="41"/>
      <c r="CSH2584" s="41"/>
      <c r="CSI2584" s="41"/>
      <c r="CSJ2584" s="41"/>
      <c r="CSK2584" s="41"/>
      <c r="CSL2584" s="41"/>
      <c r="CSM2584" s="41"/>
      <c r="CSN2584" s="41"/>
      <c r="CSO2584" s="41"/>
      <c r="CSP2584" s="41"/>
      <c r="CSQ2584" s="41"/>
      <c r="CSR2584" s="41"/>
      <c r="CSS2584" s="41"/>
      <c r="CST2584" s="41"/>
      <c r="CSU2584" s="41"/>
      <c r="CSV2584" s="41"/>
      <c r="CSW2584" s="41"/>
      <c r="CSX2584" s="41"/>
      <c r="CSY2584" s="41"/>
      <c r="CSZ2584" s="41"/>
      <c r="CTA2584" s="41"/>
      <c r="CTB2584" s="41"/>
      <c r="CTC2584" s="41"/>
      <c r="CTD2584" s="41"/>
      <c r="CTE2584" s="41"/>
      <c r="CTF2584" s="41"/>
      <c r="CTG2584" s="41"/>
      <c r="CTH2584" s="41"/>
      <c r="CTI2584" s="41"/>
      <c r="CTJ2584" s="41"/>
      <c r="CTK2584" s="41"/>
      <c r="CTL2584" s="41"/>
      <c r="CTM2584" s="41"/>
      <c r="CTN2584" s="41"/>
      <c r="CTO2584" s="41"/>
      <c r="CTP2584" s="41"/>
      <c r="CTQ2584" s="41"/>
      <c r="CTR2584" s="41"/>
      <c r="CTS2584" s="41"/>
      <c r="CTT2584" s="41"/>
      <c r="CTU2584" s="41"/>
      <c r="CTV2584" s="41"/>
      <c r="CTW2584" s="41"/>
      <c r="CTX2584" s="41"/>
      <c r="CTY2584" s="41"/>
      <c r="CTZ2584" s="41"/>
      <c r="CUA2584" s="41"/>
      <c r="CUB2584" s="41"/>
      <c r="CUC2584" s="41"/>
      <c r="CUD2584" s="41"/>
      <c r="CUE2584" s="41"/>
      <c r="CUF2584" s="41"/>
      <c r="CUG2584" s="41"/>
      <c r="CUH2584" s="41"/>
      <c r="CUI2584" s="41"/>
      <c r="CUJ2584" s="41"/>
      <c r="CUK2584" s="41"/>
      <c r="CUL2584" s="41"/>
      <c r="CUM2584" s="41"/>
      <c r="CUN2584" s="41"/>
      <c r="CUO2584" s="41"/>
      <c r="CUP2584" s="41"/>
      <c r="CUQ2584" s="41"/>
      <c r="CUR2584" s="41"/>
      <c r="CUS2584" s="41"/>
      <c r="CUT2584" s="41"/>
      <c r="CUU2584" s="41"/>
      <c r="CUV2584" s="41"/>
      <c r="CUW2584" s="41"/>
      <c r="CUX2584" s="41"/>
      <c r="CUY2584" s="41"/>
      <c r="CUZ2584" s="41"/>
      <c r="CVA2584" s="41"/>
      <c r="CVB2584" s="41"/>
      <c r="CVC2584" s="41"/>
      <c r="CVD2584" s="41"/>
      <c r="CVE2584" s="41"/>
      <c r="CVF2584" s="41"/>
      <c r="CVG2584" s="41"/>
      <c r="CVH2584" s="41"/>
      <c r="CVI2584" s="41"/>
      <c r="CVJ2584" s="41"/>
      <c r="CVK2584" s="41"/>
      <c r="CVL2584" s="41"/>
      <c r="CVM2584" s="41"/>
      <c r="CVN2584" s="41"/>
      <c r="CVO2584" s="41"/>
      <c r="CVP2584" s="41"/>
      <c r="CVQ2584" s="41"/>
      <c r="CVR2584" s="41"/>
      <c r="CVS2584" s="41"/>
      <c r="CVT2584" s="41"/>
      <c r="CVU2584" s="41"/>
      <c r="CVV2584" s="41"/>
      <c r="CVW2584" s="41"/>
      <c r="CVX2584" s="41"/>
      <c r="CVY2584" s="41"/>
      <c r="CVZ2584" s="41"/>
      <c r="CWA2584" s="41"/>
      <c r="CWB2584" s="41"/>
      <c r="CWC2584" s="41"/>
      <c r="CWD2584" s="41"/>
      <c r="CWE2584" s="41"/>
      <c r="CWF2584" s="41"/>
      <c r="CWG2584" s="41"/>
      <c r="CWH2584" s="41"/>
      <c r="CWI2584" s="41"/>
      <c r="CWJ2584" s="41"/>
      <c r="CWK2584" s="41"/>
      <c r="CWL2584" s="41"/>
      <c r="CWM2584" s="41"/>
      <c r="CWN2584" s="41"/>
      <c r="CWO2584" s="41"/>
      <c r="CWP2584" s="41"/>
      <c r="CWQ2584" s="41"/>
      <c r="CWR2584" s="41"/>
      <c r="CWS2584" s="41"/>
      <c r="CWT2584" s="41"/>
      <c r="CWU2584" s="41"/>
      <c r="CWV2584" s="41"/>
      <c r="CWW2584" s="41"/>
      <c r="CWX2584" s="41"/>
      <c r="CWY2584" s="41"/>
      <c r="CWZ2584" s="41"/>
      <c r="CXA2584" s="41"/>
      <c r="CXB2584" s="41"/>
      <c r="CXC2584" s="41"/>
      <c r="CXD2584" s="41"/>
      <c r="CXE2584" s="41"/>
      <c r="CXF2584" s="41"/>
      <c r="CXG2584" s="41"/>
      <c r="CXH2584" s="41"/>
      <c r="CXI2584" s="41"/>
      <c r="CXJ2584" s="41"/>
      <c r="CXK2584" s="41"/>
      <c r="CXL2584" s="41"/>
      <c r="CXM2584" s="41"/>
      <c r="CXN2584" s="41"/>
      <c r="CXO2584" s="41"/>
      <c r="CXP2584" s="41"/>
      <c r="CXQ2584" s="41"/>
      <c r="CXR2584" s="41"/>
      <c r="CXS2584" s="41"/>
      <c r="CXT2584" s="41"/>
      <c r="CXU2584" s="41"/>
      <c r="CXV2584" s="41"/>
      <c r="CXW2584" s="41"/>
      <c r="CXX2584" s="41"/>
      <c r="CXY2584" s="41"/>
      <c r="CXZ2584" s="41"/>
      <c r="CYA2584" s="41"/>
      <c r="CYB2584" s="41"/>
      <c r="CYC2584" s="41"/>
      <c r="CYD2584" s="41"/>
      <c r="CYE2584" s="41"/>
      <c r="CYF2584" s="41"/>
      <c r="CYG2584" s="41"/>
      <c r="CYH2584" s="41"/>
      <c r="CYI2584" s="41"/>
      <c r="CYJ2584" s="41"/>
      <c r="CYK2584" s="41"/>
      <c r="CYL2584" s="41"/>
      <c r="CYM2584" s="41"/>
      <c r="CYN2584" s="41"/>
      <c r="CYO2584" s="41"/>
      <c r="CYP2584" s="41"/>
      <c r="CYQ2584" s="41"/>
      <c r="CYR2584" s="41"/>
      <c r="CYS2584" s="41"/>
      <c r="CYT2584" s="41"/>
      <c r="CYU2584" s="41"/>
      <c r="CYV2584" s="41"/>
      <c r="CYW2584" s="41"/>
      <c r="CYX2584" s="41"/>
      <c r="CYY2584" s="41"/>
      <c r="CYZ2584" s="41"/>
      <c r="CZA2584" s="41"/>
      <c r="CZB2584" s="41"/>
      <c r="CZC2584" s="41"/>
      <c r="CZD2584" s="41"/>
      <c r="CZE2584" s="41"/>
      <c r="CZF2584" s="41"/>
      <c r="CZG2584" s="41"/>
      <c r="CZH2584" s="41"/>
      <c r="CZI2584" s="41"/>
      <c r="CZJ2584" s="41"/>
      <c r="CZK2584" s="41"/>
      <c r="CZL2584" s="41"/>
      <c r="CZM2584" s="41"/>
      <c r="CZN2584" s="41"/>
      <c r="CZO2584" s="41"/>
      <c r="CZP2584" s="41"/>
      <c r="CZQ2584" s="41"/>
      <c r="CZR2584" s="41"/>
      <c r="CZS2584" s="41"/>
      <c r="CZT2584" s="41"/>
      <c r="CZU2584" s="41"/>
      <c r="CZV2584" s="41"/>
      <c r="CZW2584" s="41"/>
      <c r="CZX2584" s="41"/>
      <c r="CZY2584" s="41"/>
      <c r="CZZ2584" s="41"/>
      <c r="DAA2584" s="41"/>
      <c r="DAB2584" s="41"/>
      <c r="DAC2584" s="41"/>
      <c r="DAD2584" s="41"/>
      <c r="DAE2584" s="41"/>
      <c r="DAF2584" s="41"/>
      <c r="DAG2584" s="41"/>
      <c r="DAH2584" s="41"/>
      <c r="DAI2584" s="41"/>
      <c r="DAJ2584" s="41"/>
      <c r="DAK2584" s="41"/>
      <c r="DAL2584" s="41"/>
      <c r="DAM2584" s="41"/>
      <c r="DAN2584" s="41"/>
      <c r="DAO2584" s="41"/>
      <c r="DAP2584" s="41"/>
      <c r="DAQ2584" s="41"/>
      <c r="DAR2584" s="41"/>
      <c r="DAS2584" s="41"/>
      <c r="DAT2584" s="41"/>
      <c r="DAU2584" s="41"/>
      <c r="DAV2584" s="41"/>
      <c r="DAW2584" s="41"/>
      <c r="DAX2584" s="41"/>
      <c r="DAY2584" s="41"/>
      <c r="DAZ2584" s="41"/>
      <c r="DBA2584" s="41"/>
      <c r="DBB2584" s="41"/>
      <c r="DBC2584" s="41"/>
      <c r="DBD2584" s="41"/>
      <c r="DBE2584" s="41"/>
      <c r="DBF2584" s="41"/>
      <c r="DBG2584" s="41"/>
      <c r="DBH2584" s="41"/>
      <c r="DBI2584" s="41"/>
      <c r="DBJ2584" s="41"/>
      <c r="DBK2584" s="41"/>
      <c r="DBL2584" s="41"/>
      <c r="DBM2584" s="41"/>
      <c r="DBN2584" s="41"/>
      <c r="DBO2584" s="41"/>
      <c r="DBP2584" s="41"/>
      <c r="DBQ2584" s="41"/>
      <c r="DBR2584" s="41"/>
      <c r="DBS2584" s="41"/>
      <c r="DBT2584" s="41"/>
      <c r="DBU2584" s="41"/>
      <c r="DBV2584" s="41"/>
      <c r="DBW2584" s="41"/>
      <c r="DBX2584" s="41"/>
      <c r="DBY2584" s="41"/>
      <c r="DBZ2584" s="41"/>
      <c r="DCA2584" s="41"/>
      <c r="DCB2584" s="41"/>
      <c r="DCC2584" s="41"/>
      <c r="DCD2584" s="41"/>
      <c r="DCE2584" s="41"/>
      <c r="DCF2584" s="41"/>
      <c r="DCG2584" s="41"/>
      <c r="DCH2584" s="41"/>
      <c r="DCI2584" s="41"/>
      <c r="DCJ2584" s="41"/>
      <c r="DCK2584" s="41"/>
      <c r="DCL2584" s="41"/>
      <c r="DCM2584" s="41"/>
      <c r="DCN2584" s="41"/>
      <c r="DCO2584" s="41"/>
      <c r="DCP2584" s="41"/>
      <c r="DCQ2584" s="41"/>
      <c r="DCR2584" s="41"/>
      <c r="DCS2584" s="41"/>
      <c r="DCT2584" s="41"/>
      <c r="DCU2584" s="41"/>
      <c r="DCV2584" s="41"/>
      <c r="DCW2584" s="41"/>
      <c r="DCX2584" s="41"/>
      <c r="DCY2584" s="41"/>
      <c r="DCZ2584" s="41"/>
      <c r="DDA2584" s="41"/>
      <c r="DDB2584" s="41"/>
      <c r="DDC2584" s="41"/>
      <c r="DDD2584" s="41"/>
      <c r="DDE2584" s="41"/>
      <c r="DDF2584" s="41"/>
      <c r="DDG2584" s="41"/>
      <c r="DDH2584" s="41"/>
      <c r="DDI2584" s="41"/>
      <c r="DDJ2584" s="41"/>
      <c r="DDK2584" s="41"/>
      <c r="DDL2584" s="41"/>
      <c r="DDM2584" s="41"/>
      <c r="DDN2584" s="41"/>
      <c r="DDO2584" s="41"/>
      <c r="DDP2584" s="41"/>
      <c r="DDQ2584" s="41"/>
      <c r="DDR2584" s="41"/>
      <c r="DDS2584" s="41"/>
      <c r="DDT2584" s="41"/>
      <c r="DDU2584" s="41"/>
      <c r="DDV2584" s="41"/>
      <c r="DDW2584" s="41"/>
      <c r="DDX2584" s="41"/>
      <c r="DDY2584" s="41"/>
      <c r="DDZ2584" s="41"/>
      <c r="DEA2584" s="41"/>
      <c r="DEB2584" s="41"/>
      <c r="DEC2584" s="41"/>
      <c r="DED2584" s="41"/>
      <c r="DEE2584" s="41"/>
      <c r="DEF2584" s="41"/>
      <c r="DEG2584" s="41"/>
      <c r="DEH2584" s="41"/>
      <c r="DEI2584" s="41"/>
      <c r="DEJ2584" s="41"/>
      <c r="DEK2584" s="41"/>
      <c r="DEL2584" s="41"/>
      <c r="DEM2584" s="41"/>
      <c r="DEN2584" s="41"/>
      <c r="DEO2584" s="41"/>
      <c r="DEP2584" s="41"/>
      <c r="DEQ2584" s="41"/>
      <c r="DER2584" s="41"/>
      <c r="DES2584" s="41"/>
      <c r="DET2584" s="41"/>
      <c r="DEU2584" s="41"/>
      <c r="DEV2584" s="41"/>
      <c r="DEW2584" s="41"/>
      <c r="DEX2584" s="41"/>
      <c r="DEY2584" s="41"/>
      <c r="DEZ2584" s="41"/>
      <c r="DFA2584" s="41"/>
      <c r="DFB2584" s="41"/>
      <c r="DFC2584" s="41"/>
      <c r="DFD2584" s="41"/>
      <c r="DFE2584" s="41"/>
      <c r="DFF2584" s="41"/>
      <c r="DFG2584" s="41"/>
      <c r="DFH2584" s="41"/>
      <c r="DFI2584" s="41"/>
      <c r="DFJ2584" s="41"/>
      <c r="DFK2584" s="41"/>
      <c r="DFL2584" s="41"/>
      <c r="DFM2584" s="41"/>
      <c r="DFN2584" s="41"/>
      <c r="DFO2584" s="41"/>
      <c r="DFP2584" s="41"/>
      <c r="DFQ2584" s="41"/>
      <c r="DFR2584" s="41"/>
      <c r="DFS2584" s="41"/>
      <c r="DFT2584" s="41"/>
      <c r="DFU2584" s="41"/>
      <c r="DFV2584" s="41"/>
      <c r="DFW2584" s="41"/>
      <c r="DFX2584" s="41"/>
      <c r="DFY2584" s="41"/>
      <c r="DFZ2584" s="41"/>
      <c r="DGA2584" s="41"/>
      <c r="DGB2584" s="41"/>
      <c r="DGC2584" s="41"/>
      <c r="DGD2584" s="41"/>
      <c r="DGE2584" s="41"/>
      <c r="DGF2584" s="41"/>
      <c r="DGG2584" s="41"/>
      <c r="DGH2584" s="41"/>
      <c r="DGI2584" s="41"/>
      <c r="DGJ2584" s="41"/>
      <c r="DGK2584" s="41"/>
      <c r="DGL2584" s="41"/>
      <c r="DGM2584" s="41"/>
      <c r="DGN2584" s="41"/>
      <c r="DGO2584" s="41"/>
      <c r="DGP2584" s="41"/>
      <c r="DGQ2584" s="41"/>
      <c r="DGR2584" s="41"/>
      <c r="DGS2584" s="41"/>
      <c r="DGT2584" s="41"/>
      <c r="DGU2584" s="41"/>
      <c r="DGV2584" s="41"/>
      <c r="DGW2584" s="41"/>
      <c r="DGX2584" s="41"/>
      <c r="DGY2584" s="41"/>
      <c r="DGZ2584" s="41"/>
      <c r="DHA2584" s="41"/>
      <c r="DHB2584" s="41"/>
      <c r="DHC2584" s="41"/>
      <c r="DHD2584" s="41"/>
      <c r="DHE2584" s="41"/>
      <c r="DHF2584" s="41"/>
      <c r="DHG2584" s="41"/>
      <c r="DHH2584" s="41"/>
      <c r="DHI2584" s="41"/>
      <c r="DHJ2584" s="41"/>
      <c r="DHK2584" s="41"/>
      <c r="DHL2584" s="41"/>
      <c r="DHM2584" s="41"/>
      <c r="DHN2584" s="41"/>
      <c r="DHO2584" s="41"/>
      <c r="DHP2584" s="41"/>
      <c r="DHQ2584" s="41"/>
      <c r="DHR2584" s="41"/>
      <c r="DHS2584" s="41"/>
      <c r="DHT2584" s="41"/>
      <c r="DHU2584" s="41"/>
      <c r="DHV2584" s="41"/>
      <c r="DHW2584" s="41"/>
      <c r="DHX2584" s="41"/>
      <c r="DHY2584" s="41"/>
      <c r="DHZ2584" s="41"/>
      <c r="DIA2584" s="41"/>
      <c r="DIB2584" s="41"/>
      <c r="DIC2584" s="41"/>
      <c r="DID2584" s="41"/>
      <c r="DIE2584" s="41"/>
      <c r="DIF2584" s="41"/>
      <c r="DIG2584" s="41"/>
      <c r="DIH2584" s="41"/>
      <c r="DII2584" s="41"/>
      <c r="DIJ2584" s="41"/>
      <c r="DIK2584" s="41"/>
      <c r="DIL2584" s="41"/>
      <c r="DIM2584" s="41"/>
      <c r="DIN2584" s="41"/>
      <c r="DIO2584" s="41"/>
      <c r="DIP2584" s="41"/>
      <c r="DIQ2584" s="41"/>
      <c r="DIR2584" s="41"/>
      <c r="DIS2584" s="41"/>
      <c r="DIT2584" s="41"/>
      <c r="DIU2584" s="41"/>
      <c r="DIV2584" s="41"/>
      <c r="DIW2584" s="41"/>
      <c r="DIX2584" s="41"/>
      <c r="DIY2584" s="41"/>
      <c r="DIZ2584" s="41"/>
      <c r="DJA2584" s="41"/>
      <c r="DJB2584" s="41"/>
      <c r="DJC2584" s="41"/>
      <c r="DJD2584" s="41"/>
      <c r="DJE2584" s="41"/>
      <c r="DJF2584" s="41"/>
      <c r="DJG2584" s="41"/>
      <c r="DJH2584" s="41"/>
      <c r="DJI2584" s="41"/>
      <c r="DJJ2584" s="41"/>
      <c r="DJK2584" s="41"/>
      <c r="DJL2584" s="41"/>
      <c r="DJM2584" s="41"/>
      <c r="DJN2584" s="41"/>
      <c r="DJO2584" s="41"/>
      <c r="DJP2584" s="41"/>
      <c r="DJQ2584" s="41"/>
      <c r="DJR2584" s="41"/>
      <c r="DJS2584" s="41"/>
      <c r="DJT2584" s="41"/>
      <c r="DJU2584" s="41"/>
      <c r="DJV2584" s="41"/>
      <c r="DJW2584" s="41"/>
      <c r="DJX2584" s="41"/>
      <c r="DJY2584" s="41"/>
      <c r="DJZ2584" s="41"/>
      <c r="DKA2584" s="41"/>
      <c r="DKB2584" s="41"/>
      <c r="DKC2584" s="41"/>
      <c r="DKD2584" s="41"/>
      <c r="DKE2584" s="41"/>
      <c r="DKF2584" s="41"/>
      <c r="DKG2584" s="41"/>
      <c r="DKH2584" s="41"/>
      <c r="DKI2584" s="41"/>
      <c r="DKJ2584" s="41"/>
      <c r="DKK2584" s="41"/>
      <c r="DKL2584" s="41"/>
      <c r="DKM2584" s="41"/>
      <c r="DKN2584" s="41"/>
      <c r="DKO2584" s="41"/>
      <c r="DKP2584" s="41"/>
      <c r="DKQ2584" s="41"/>
      <c r="DKR2584" s="41"/>
      <c r="DKS2584" s="41"/>
      <c r="DKT2584" s="41"/>
      <c r="DKU2584" s="41"/>
      <c r="DKV2584" s="41"/>
      <c r="DKW2584" s="41"/>
      <c r="DKX2584" s="41"/>
      <c r="DKY2584" s="41"/>
      <c r="DKZ2584" s="41"/>
      <c r="DLA2584" s="41"/>
      <c r="DLB2584" s="41"/>
      <c r="DLC2584" s="41"/>
      <c r="DLD2584" s="41"/>
      <c r="DLE2584" s="41"/>
      <c r="DLF2584" s="41"/>
      <c r="DLG2584" s="41"/>
      <c r="DLH2584" s="41"/>
      <c r="DLI2584" s="41"/>
      <c r="DLJ2584" s="41"/>
      <c r="DLK2584" s="41"/>
      <c r="DLL2584" s="41"/>
      <c r="DLM2584" s="41"/>
      <c r="DLN2584" s="41"/>
      <c r="DLO2584" s="41"/>
      <c r="DLP2584" s="41"/>
      <c r="DLQ2584" s="41"/>
      <c r="DLR2584" s="41"/>
      <c r="DLS2584" s="41"/>
      <c r="DLT2584" s="41"/>
      <c r="DLU2584" s="41"/>
      <c r="DLV2584" s="41"/>
      <c r="DLW2584" s="41"/>
      <c r="DLX2584" s="41"/>
      <c r="DLY2584" s="41"/>
      <c r="DLZ2584" s="41"/>
      <c r="DMA2584" s="41"/>
      <c r="DMB2584" s="41"/>
      <c r="DMC2584" s="41"/>
      <c r="DMD2584" s="41"/>
      <c r="DME2584" s="41"/>
      <c r="DMF2584" s="41"/>
      <c r="DMG2584" s="41"/>
      <c r="DMH2584" s="41"/>
      <c r="DMI2584" s="41"/>
      <c r="DMJ2584" s="41"/>
      <c r="DMK2584" s="41"/>
      <c r="DML2584" s="41"/>
      <c r="DMM2584" s="41"/>
      <c r="DMN2584" s="41"/>
      <c r="DMO2584" s="41"/>
      <c r="DMP2584" s="41"/>
      <c r="DMQ2584" s="41"/>
      <c r="DMR2584" s="41"/>
      <c r="DMS2584" s="41"/>
      <c r="DMT2584" s="41"/>
      <c r="DMU2584" s="41"/>
      <c r="DMV2584" s="41"/>
      <c r="DMW2584" s="41"/>
      <c r="DMX2584" s="41"/>
      <c r="DMY2584" s="41"/>
      <c r="DMZ2584" s="41"/>
      <c r="DNA2584" s="41"/>
      <c r="DNB2584" s="41"/>
      <c r="DNC2584" s="41"/>
      <c r="DND2584" s="41"/>
      <c r="DNE2584" s="41"/>
      <c r="DNF2584" s="41"/>
      <c r="DNG2584" s="41"/>
      <c r="DNH2584" s="41"/>
      <c r="DNI2584" s="41"/>
      <c r="DNJ2584" s="41"/>
      <c r="DNK2584" s="41"/>
      <c r="DNL2584" s="41"/>
      <c r="DNM2584" s="41"/>
      <c r="DNN2584" s="41"/>
      <c r="DNO2584" s="41"/>
      <c r="DNP2584" s="41"/>
      <c r="DNQ2584" s="41"/>
      <c r="DNR2584" s="41"/>
      <c r="DNS2584" s="41"/>
      <c r="DNT2584" s="41"/>
      <c r="DNU2584" s="41"/>
      <c r="DNV2584" s="41"/>
      <c r="DNW2584" s="41"/>
      <c r="DNX2584" s="41"/>
      <c r="DNY2584" s="41"/>
      <c r="DNZ2584" s="41"/>
      <c r="DOA2584" s="41"/>
      <c r="DOB2584" s="41"/>
      <c r="DOC2584" s="41"/>
      <c r="DOD2584" s="41"/>
      <c r="DOE2584" s="41"/>
      <c r="DOF2584" s="41"/>
      <c r="DOG2584" s="41"/>
      <c r="DOH2584" s="41"/>
      <c r="DOI2584" s="41"/>
      <c r="DOJ2584" s="41"/>
      <c r="DOK2584" s="41"/>
      <c r="DOL2584" s="41"/>
      <c r="DOM2584" s="41"/>
      <c r="DON2584" s="41"/>
      <c r="DOO2584" s="41"/>
      <c r="DOP2584" s="41"/>
      <c r="DOQ2584" s="41"/>
      <c r="DOR2584" s="41"/>
      <c r="DOS2584" s="41"/>
      <c r="DOT2584" s="41"/>
      <c r="DOU2584" s="41"/>
      <c r="DOV2584" s="41"/>
      <c r="DOW2584" s="41"/>
      <c r="DOX2584" s="41"/>
      <c r="DOY2584" s="41"/>
      <c r="DOZ2584" s="41"/>
      <c r="DPA2584" s="41"/>
      <c r="DPB2584" s="41"/>
      <c r="DPC2584" s="41"/>
      <c r="DPD2584" s="41"/>
      <c r="DPE2584" s="41"/>
      <c r="DPF2584" s="41"/>
      <c r="DPG2584" s="41"/>
      <c r="DPH2584" s="41"/>
      <c r="DPI2584" s="41"/>
      <c r="DPJ2584" s="41"/>
      <c r="DPK2584" s="41"/>
      <c r="DPL2584" s="41"/>
      <c r="DPM2584" s="41"/>
      <c r="DPN2584" s="41"/>
      <c r="DPO2584" s="41"/>
      <c r="DPP2584" s="41"/>
      <c r="DPQ2584" s="41"/>
      <c r="DPR2584" s="41"/>
      <c r="DPS2584" s="41"/>
      <c r="DPT2584" s="41"/>
      <c r="DPU2584" s="41"/>
      <c r="DPV2584" s="41"/>
      <c r="DPW2584" s="41"/>
      <c r="DPX2584" s="41"/>
      <c r="DPY2584" s="41"/>
      <c r="DPZ2584" s="41"/>
      <c r="DQA2584" s="41"/>
      <c r="DQB2584" s="41"/>
      <c r="DQC2584" s="41"/>
      <c r="DQD2584" s="41"/>
      <c r="DQE2584" s="41"/>
      <c r="DQF2584" s="41"/>
      <c r="DQG2584" s="41"/>
      <c r="DQH2584" s="41"/>
      <c r="DQI2584" s="41"/>
      <c r="DQJ2584" s="41"/>
      <c r="DQK2584" s="41"/>
      <c r="DQL2584" s="41"/>
      <c r="DQM2584" s="41"/>
      <c r="DQN2584" s="41"/>
      <c r="DQO2584" s="41"/>
      <c r="DQP2584" s="41"/>
      <c r="DQQ2584" s="41"/>
      <c r="DQR2584" s="41"/>
      <c r="DQS2584" s="41"/>
      <c r="DQT2584" s="41"/>
      <c r="DQU2584" s="41"/>
      <c r="DQV2584" s="41"/>
      <c r="DQW2584" s="41"/>
      <c r="DQX2584" s="41"/>
      <c r="DQY2584" s="41"/>
      <c r="DQZ2584" s="41"/>
      <c r="DRA2584" s="41"/>
      <c r="DRB2584" s="41"/>
      <c r="DRC2584" s="41"/>
      <c r="DRD2584" s="41"/>
      <c r="DRE2584" s="41"/>
      <c r="DRF2584" s="41"/>
      <c r="DRG2584" s="41"/>
      <c r="DRH2584" s="41"/>
      <c r="DRI2584" s="41"/>
      <c r="DRJ2584" s="41"/>
      <c r="DRK2584" s="41"/>
      <c r="DRL2584" s="41"/>
      <c r="DRM2584" s="41"/>
      <c r="DRN2584" s="41"/>
      <c r="DRO2584" s="41"/>
      <c r="DRP2584" s="41"/>
      <c r="DRQ2584" s="41"/>
      <c r="DRR2584" s="41"/>
      <c r="DRS2584" s="41"/>
      <c r="DRT2584" s="41"/>
      <c r="DRU2584" s="41"/>
      <c r="DRV2584" s="41"/>
      <c r="DRW2584" s="41"/>
      <c r="DRX2584" s="41"/>
      <c r="DRY2584" s="41"/>
      <c r="DRZ2584" s="41"/>
      <c r="DSA2584" s="41"/>
      <c r="DSB2584" s="41"/>
      <c r="DSC2584" s="41"/>
      <c r="DSD2584" s="41"/>
      <c r="DSE2584" s="41"/>
      <c r="DSF2584" s="41"/>
      <c r="DSG2584" s="41"/>
      <c r="DSH2584" s="41"/>
      <c r="DSI2584" s="41"/>
      <c r="DSJ2584" s="41"/>
      <c r="DSK2584" s="41"/>
      <c r="DSL2584" s="41"/>
      <c r="DSM2584" s="41"/>
      <c r="DSN2584" s="41"/>
      <c r="DSO2584" s="41"/>
      <c r="DSP2584" s="41"/>
      <c r="DSQ2584" s="41"/>
      <c r="DSR2584" s="41"/>
      <c r="DSS2584" s="41"/>
      <c r="DST2584" s="41"/>
      <c r="DSU2584" s="41"/>
      <c r="DSV2584" s="41"/>
      <c r="DSW2584" s="41"/>
      <c r="DSX2584" s="41"/>
      <c r="DSY2584" s="41"/>
      <c r="DSZ2584" s="41"/>
      <c r="DTA2584" s="41"/>
      <c r="DTB2584" s="41"/>
      <c r="DTC2584" s="41"/>
      <c r="DTD2584" s="41"/>
      <c r="DTE2584" s="41"/>
      <c r="DTF2584" s="41"/>
      <c r="DTG2584" s="41"/>
      <c r="DTH2584" s="41"/>
      <c r="DTI2584" s="41"/>
      <c r="DTJ2584" s="41"/>
      <c r="DTK2584" s="41"/>
      <c r="DTL2584" s="41"/>
      <c r="DTM2584" s="41"/>
      <c r="DTN2584" s="41"/>
      <c r="DTO2584" s="41"/>
      <c r="DTP2584" s="41"/>
      <c r="DTQ2584" s="41"/>
      <c r="DTR2584" s="41"/>
      <c r="DTS2584" s="41"/>
      <c r="DTT2584" s="41"/>
      <c r="DTU2584" s="41"/>
      <c r="DTV2584" s="41"/>
      <c r="DTW2584" s="41"/>
      <c r="DTX2584" s="41"/>
      <c r="DTY2584" s="41"/>
      <c r="DTZ2584" s="41"/>
      <c r="DUA2584" s="41"/>
      <c r="DUB2584" s="41"/>
      <c r="DUC2584" s="41"/>
      <c r="DUD2584" s="41"/>
      <c r="DUE2584" s="41"/>
      <c r="DUF2584" s="41"/>
      <c r="DUG2584" s="41"/>
      <c r="DUH2584" s="41"/>
      <c r="DUI2584" s="41"/>
      <c r="DUJ2584" s="41"/>
      <c r="DUK2584" s="41"/>
      <c r="DUL2584" s="41"/>
      <c r="DUM2584" s="41"/>
      <c r="DUN2584" s="41"/>
      <c r="DUO2584" s="41"/>
      <c r="DUP2584" s="41"/>
      <c r="DUQ2584" s="41"/>
      <c r="DUR2584" s="41"/>
      <c r="DUS2584" s="41"/>
      <c r="DUT2584" s="41"/>
      <c r="DUU2584" s="41"/>
      <c r="DUV2584" s="41"/>
      <c r="DUW2584" s="41"/>
      <c r="DUX2584" s="41"/>
      <c r="DUY2584" s="41"/>
      <c r="DUZ2584" s="41"/>
      <c r="DVA2584" s="41"/>
      <c r="DVB2584" s="41"/>
      <c r="DVC2584" s="41"/>
      <c r="DVD2584" s="41"/>
      <c r="DVE2584" s="41"/>
      <c r="DVF2584" s="41"/>
      <c r="DVG2584" s="41"/>
      <c r="DVH2584" s="41"/>
      <c r="DVI2584" s="41"/>
      <c r="DVJ2584" s="41"/>
      <c r="DVK2584" s="41"/>
      <c r="DVL2584" s="41"/>
      <c r="DVM2584" s="41"/>
      <c r="DVN2584" s="41"/>
      <c r="DVO2584" s="41"/>
      <c r="DVP2584" s="41"/>
      <c r="DVQ2584" s="41"/>
      <c r="DVR2584" s="41"/>
      <c r="DVS2584" s="41"/>
      <c r="DVT2584" s="41"/>
      <c r="DVU2584" s="41"/>
      <c r="DVV2584" s="41"/>
      <c r="DVW2584" s="41"/>
      <c r="DVX2584" s="41"/>
      <c r="DVY2584" s="41"/>
      <c r="DVZ2584" s="41"/>
      <c r="DWA2584" s="41"/>
      <c r="DWB2584" s="41"/>
      <c r="DWC2584" s="41"/>
      <c r="DWD2584" s="41"/>
      <c r="DWE2584" s="41"/>
      <c r="DWF2584" s="41"/>
      <c r="DWG2584" s="41"/>
      <c r="DWH2584" s="41"/>
      <c r="DWI2584" s="41"/>
      <c r="DWJ2584" s="41"/>
      <c r="DWK2584" s="41"/>
      <c r="DWL2584" s="41"/>
      <c r="DWM2584" s="41"/>
      <c r="DWN2584" s="41"/>
      <c r="DWO2584" s="41"/>
      <c r="DWP2584" s="41"/>
      <c r="DWQ2584" s="41"/>
      <c r="DWR2584" s="41"/>
      <c r="DWS2584" s="41"/>
      <c r="DWT2584" s="41"/>
      <c r="DWU2584" s="41"/>
      <c r="DWV2584" s="41"/>
      <c r="DWW2584" s="41"/>
      <c r="DWX2584" s="41"/>
      <c r="DWY2584" s="41"/>
      <c r="DWZ2584" s="41"/>
      <c r="DXA2584" s="41"/>
      <c r="DXB2584" s="41"/>
      <c r="DXC2584" s="41"/>
      <c r="DXD2584" s="41"/>
      <c r="DXE2584" s="41"/>
      <c r="DXF2584" s="41"/>
      <c r="DXG2584" s="41"/>
      <c r="DXH2584" s="41"/>
      <c r="DXI2584" s="41"/>
      <c r="DXJ2584" s="41"/>
      <c r="DXK2584" s="41"/>
      <c r="DXL2584" s="41"/>
      <c r="DXM2584" s="41"/>
      <c r="DXN2584" s="41"/>
      <c r="DXO2584" s="41"/>
      <c r="DXP2584" s="41"/>
      <c r="DXQ2584" s="41"/>
      <c r="DXR2584" s="41"/>
      <c r="DXS2584" s="41"/>
      <c r="DXT2584" s="41"/>
      <c r="DXU2584" s="41"/>
      <c r="DXV2584" s="41"/>
      <c r="DXW2584" s="41"/>
      <c r="DXX2584" s="41"/>
      <c r="DXY2584" s="41"/>
      <c r="DXZ2584" s="41"/>
      <c r="DYA2584" s="41"/>
      <c r="DYB2584" s="41"/>
      <c r="DYC2584" s="41"/>
      <c r="DYD2584" s="41"/>
      <c r="DYE2584" s="41"/>
      <c r="DYF2584" s="41"/>
      <c r="DYG2584" s="41"/>
      <c r="DYH2584" s="41"/>
      <c r="DYI2584" s="41"/>
      <c r="DYJ2584" s="41"/>
      <c r="DYK2584" s="41"/>
      <c r="DYL2584" s="41"/>
      <c r="DYM2584" s="41"/>
      <c r="DYN2584" s="41"/>
      <c r="DYO2584" s="41"/>
      <c r="DYP2584" s="41"/>
      <c r="DYQ2584" s="41"/>
      <c r="DYR2584" s="41"/>
      <c r="DYS2584" s="41"/>
      <c r="DYT2584" s="41"/>
      <c r="DYU2584" s="41"/>
      <c r="DYV2584" s="41"/>
      <c r="DYW2584" s="41"/>
      <c r="DYX2584" s="41"/>
      <c r="DYY2584" s="41"/>
      <c r="DYZ2584" s="41"/>
      <c r="DZA2584" s="41"/>
      <c r="DZB2584" s="41"/>
      <c r="DZC2584" s="41"/>
      <c r="DZD2584" s="41"/>
      <c r="DZE2584" s="41"/>
      <c r="DZF2584" s="41"/>
      <c r="DZG2584" s="41"/>
      <c r="DZH2584" s="41"/>
      <c r="DZI2584" s="41"/>
      <c r="DZJ2584" s="41"/>
      <c r="DZK2584" s="41"/>
      <c r="DZL2584" s="41"/>
      <c r="DZM2584" s="41"/>
      <c r="DZN2584" s="41"/>
      <c r="DZO2584" s="41"/>
      <c r="DZP2584" s="41"/>
      <c r="DZQ2584" s="41"/>
      <c r="DZR2584" s="41"/>
      <c r="DZS2584" s="41"/>
      <c r="DZT2584" s="41"/>
      <c r="DZU2584" s="41"/>
      <c r="DZV2584" s="41"/>
      <c r="DZW2584" s="41"/>
      <c r="DZX2584" s="41"/>
      <c r="DZY2584" s="41"/>
      <c r="DZZ2584" s="41"/>
      <c r="EAA2584" s="41"/>
      <c r="EAB2584" s="41"/>
      <c r="EAC2584" s="41"/>
      <c r="EAD2584" s="41"/>
      <c r="EAE2584" s="41"/>
      <c r="EAF2584" s="41"/>
      <c r="EAG2584" s="41"/>
      <c r="EAH2584" s="41"/>
      <c r="EAI2584" s="41"/>
      <c r="EAJ2584" s="41"/>
      <c r="EAK2584" s="41"/>
      <c r="EAL2584" s="41"/>
      <c r="EAM2584" s="41"/>
      <c r="EAN2584" s="41"/>
      <c r="EAO2584" s="41"/>
      <c r="EAP2584" s="41"/>
      <c r="EAQ2584" s="41"/>
      <c r="EAR2584" s="41"/>
      <c r="EAS2584" s="41"/>
      <c r="EAT2584" s="41"/>
      <c r="EAU2584" s="41"/>
      <c r="EAV2584" s="41"/>
      <c r="EAW2584" s="41"/>
      <c r="EAX2584" s="41"/>
      <c r="EAY2584" s="41"/>
      <c r="EAZ2584" s="41"/>
      <c r="EBA2584" s="41"/>
      <c r="EBB2584" s="41"/>
      <c r="EBC2584" s="41"/>
      <c r="EBD2584" s="41"/>
      <c r="EBE2584" s="41"/>
      <c r="EBF2584" s="41"/>
      <c r="EBG2584" s="41"/>
      <c r="EBH2584" s="41"/>
      <c r="EBI2584" s="41"/>
      <c r="EBJ2584" s="41"/>
      <c r="EBK2584" s="41"/>
      <c r="EBL2584" s="41"/>
      <c r="EBM2584" s="41"/>
      <c r="EBN2584" s="41"/>
      <c r="EBO2584" s="41"/>
      <c r="EBP2584" s="41"/>
      <c r="EBQ2584" s="41"/>
      <c r="EBR2584" s="41"/>
      <c r="EBS2584" s="41"/>
      <c r="EBT2584" s="41"/>
      <c r="EBU2584" s="41"/>
      <c r="EBV2584" s="41"/>
      <c r="EBW2584" s="41"/>
      <c r="EBX2584" s="41"/>
      <c r="EBY2584" s="41"/>
      <c r="EBZ2584" s="41"/>
      <c r="ECA2584" s="41"/>
      <c r="ECB2584" s="41"/>
      <c r="ECC2584" s="41"/>
      <c r="ECD2584" s="41"/>
      <c r="ECE2584" s="41"/>
      <c r="ECF2584" s="41"/>
      <c r="ECG2584" s="41"/>
      <c r="ECH2584" s="41"/>
      <c r="ECI2584" s="41"/>
      <c r="ECJ2584" s="41"/>
      <c r="ECK2584" s="41"/>
      <c r="ECL2584" s="41"/>
      <c r="ECM2584" s="41"/>
      <c r="ECN2584" s="41"/>
      <c r="ECO2584" s="41"/>
      <c r="ECP2584" s="41"/>
      <c r="ECQ2584" s="41"/>
      <c r="ECR2584" s="41"/>
      <c r="ECS2584" s="41"/>
      <c r="ECT2584" s="41"/>
      <c r="ECU2584" s="41"/>
      <c r="ECV2584" s="41"/>
      <c r="ECW2584" s="41"/>
      <c r="ECX2584" s="41"/>
      <c r="ECY2584" s="41"/>
      <c r="ECZ2584" s="41"/>
      <c r="EDA2584" s="41"/>
      <c r="EDB2584" s="41"/>
      <c r="EDC2584" s="41"/>
      <c r="EDD2584" s="41"/>
      <c r="EDE2584" s="41"/>
      <c r="EDF2584" s="41"/>
      <c r="EDG2584" s="41"/>
      <c r="EDH2584" s="41"/>
      <c r="EDI2584" s="41"/>
      <c r="EDJ2584" s="41"/>
      <c r="EDK2584" s="41"/>
      <c r="EDL2584" s="41"/>
      <c r="EDM2584" s="41"/>
      <c r="EDN2584" s="41"/>
      <c r="EDO2584" s="41"/>
      <c r="EDP2584" s="41"/>
      <c r="EDQ2584" s="41"/>
      <c r="EDR2584" s="41"/>
      <c r="EDS2584" s="41"/>
      <c r="EDT2584" s="41"/>
      <c r="EDU2584" s="41"/>
      <c r="EDV2584" s="41"/>
      <c r="EDW2584" s="41"/>
      <c r="EDX2584" s="41"/>
      <c r="EDY2584" s="41"/>
      <c r="EDZ2584" s="41"/>
      <c r="EEA2584" s="41"/>
      <c r="EEB2584" s="41"/>
      <c r="EEC2584" s="41"/>
      <c r="EED2584" s="41"/>
      <c r="EEE2584" s="41"/>
      <c r="EEF2584" s="41"/>
      <c r="EEG2584" s="41"/>
      <c r="EEH2584" s="41"/>
      <c r="EEI2584" s="41"/>
      <c r="EEJ2584" s="41"/>
      <c r="EEK2584" s="41"/>
      <c r="EEL2584" s="41"/>
      <c r="EEM2584" s="41"/>
      <c r="EEN2584" s="41"/>
      <c r="EEO2584" s="41"/>
      <c r="EEP2584" s="41"/>
      <c r="EEQ2584" s="41"/>
      <c r="EER2584" s="41"/>
      <c r="EES2584" s="41"/>
      <c r="EET2584" s="41"/>
      <c r="EEU2584" s="41"/>
      <c r="EEV2584" s="41"/>
      <c r="EEW2584" s="41"/>
      <c r="EEX2584" s="41"/>
      <c r="EEY2584" s="41"/>
      <c r="EEZ2584" s="41"/>
      <c r="EFA2584" s="41"/>
      <c r="EFB2584" s="41"/>
      <c r="EFC2584" s="41"/>
      <c r="EFD2584" s="41"/>
      <c r="EFE2584" s="41"/>
      <c r="EFF2584" s="41"/>
      <c r="EFG2584" s="41"/>
      <c r="EFH2584" s="41"/>
      <c r="EFI2584" s="41"/>
      <c r="EFJ2584" s="41"/>
      <c r="EFK2584" s="41"/>
      <c r="EFL2584" s="41"/>
      <c r="EFM2584" s="41"/>
      <c r="EFN2584" s="41"/>
      <c r="EFO2584" s="41"/>
      <c r="EFP2584" s="41"/>
      <c r="EFQ2584" s="41"/>
      <c r="EFR2584" s="41"/>
      <c r="EFS2584" s="41"/>
      <c r="EFT2584" s="41"/>
      <c r="EFU2584" s="41"/>
      <c r="EFV2584" s="41"/>
      <c r="EFW2584" s="41"/>
      <c r="EFX2584" s="41"/>
      <c r="EFY2584" s="41"/>
      <c r="EFZ2584" s="41"/>
      <c r="EGA2584" s="41"/>
      <c r="EGB2584" s="41"/>
      <c r="EGC2584" s="41"/>
      <c r="EGD2584" s="41"/>
      <c r="EGE2584" s="41"/>
      <c r="EGF2584" s="41"/>
      <c r="EGG2584" s="41"/>
      <c r="EGH2584" s="41"/>
      <c r="EGI2584" s="41"/>
      <c r="EGJ2584" s="41"/>
      <c r="EGK2584" s="41"/>
      <c r="EGL2584" s="41"/>
      <c r="EGM2584" s="41"/>
      <c r="EGN2584" s="41"/>
      <c r="EGO2584" s="41"/>
      <c r="EGP2584" s="41"/>
      <c r="EGQ2584" s="41"/>
      <c r="EGR2584" s="41"/>
      <c r="EGS2584" s="41"/>
      <c r="EGT2584" s="41"/>
      <c r="EGU2584" s="41"/>
      <c r="EGV2584" s="41"/>
      <c r="EGW2584" s="41"/>
      <c r="EGX2584" s="41"/>
      <c r="EGY2584" s="41"/>
      <c r="EGZ2584" s="41"/>
      <c r="EHA2584" s="41"/>
      <c r="EHB2584" s="41"/>
      <c r="EHC2584" s="41"/>
      <c r="EHD2584" s="41"/>
      <c r="EHE2584" s="41"/>
      <c r="EHF2584" s="41"/>
      <c r="EHG2584" s="41"/>
      <c r="EHH2584" s="41"/>
      <c r="EHI2584" s="41"/>
      <c r="EHJ2584" s="41"/>
      <c r="EHK2584" s="41"/>
      <c r="EHL2584" s="41"/>
      <c r="EHM2584" s="41"/>
      <c r="EHN2584" s="41"/>
      <c r="EHO2584" s="41"/>
      <c r="EHP2584" s="41"/>
      <c r="EHQ2584" s="41"/>
      <c r="EHR2584" s="41"/>
      <c r="EHS2584" s="41"/>
      <c r="EHT2584" s="41"/>
      <c r="EHU2584" s="41"/>
      <c r="EHV2584" s="41"/>
      <c r="EHW2584" s="41"/>
      <c r="EHX2584" s="41"/>
      <c r="EHY2584" s="41"/>
      <c r="EHZ2584" s="41"/>
      <c r="EIA2584" s="41"/>
      <c r="EIB2584" s="41"/>
      <c r="EIC2584" s="41"/>
      <c r="EID2584" s="41"/>
      <c r="EIE2584" s="41"/>
      <c r="EIF2584" s="41"/>
      <c r="EIG2584" s="41"/>
      <c r="EIH2584" s="41"/>
      <c r="EII2584" s="41"/>
      <c r="EIJ2584" s="41"/>
      <c r="EIK2584" s="41"/>
      <c r="EIL2584" s="41"/>
      <c r="EIM2584" s="41"/>
      <c r="EIN2584" s="41"/>
      <c r="EIO2584" s="41"/>
      <c r="EIP2584" s="41"/>
      <c r="EIQ2584" s="41"/>
      <c r="EIR2584" s="41"/>
      <c r="EIS2584" s="41"/>
      <c r="EIT2584" s="41"/>
      <c r="EIU2584" s="41"/>
      <c r="EIV2584" s="41"/>
      <c r="EIW2584" s="41"/>
      <c r="EIX2584" s="41"/>
      <c r="EIY2584" s="41"/>
      <c r="EIZ2584" s="41"/>
      <c r="EJA2584" s="41"/>
      <c r="EJB2584" s="41"/>
      <c r="EJC2584" s="41"/>
      <c r="EJD2584" s="41"/>
      <c r="EJE2584" s="41"/>
      <c r="EJF2584" s="41"/>
      <c r="EJG2584" s="41"/>
      <c r="EJH2584" s="41"/>
      <c r="EJI2584" s="41"/>
      <c r="EJJ2584" s="41"/>
      <c r="EJK2584" s="41"/>
      <c r="EJL2584" s="41"/>
      <c r="EJM2584" s="41"/>
      <c r="EJN2584" s="41"/>
      <c r="EJO2584" s="41"/>
      <c r="EJP2584" s="41"/>
      <c r="EJQ2584" s="41"/>
      <c r="EJR2584" s="41"/>
      <c r="EJS2584" s="41"/>
      <c r="EJT2584" s="41"/>
      <c r="EJU2584" s="41"/>
      <c r="EJV2584" s="41"/>
      <c r="EJW2584" s="41"/>
      <c r="EJX2584" s="41"/>
      <c r="EJY2584" s="41"/>
      <c r="EJZ2584" s="41"/>
      <c r="EKA2584" s="41"/>
      <c r="EKB2584" s="41"/>
      <c r="EKC2584" s="41"/>
      <c r="EKD2584" s="41"/>
      <c r="EKE2584" s="41"/>
      <c r="EKF2584" s="41"/>
      <c r="EKG2584" s="41"/>
      <c r="EKH2584" s="41"/>
      <c r="EKI2584" s="41"/>
      <c r="EKJ2584" s="41"/>
      <c r="EKK2584" s="41"/>
      <c r="EKL2584" s="41"/>
      <c r="EKM2584" s="41"/>
      <c r="EKN2584" s="41"/>
      <c r="EKO2584" s="41"/>
      <c r="EKP2584" s="41"/>
      <c r="EKQ2584" s="41"/>
      <c r="EKR2584" s="41"/>
      <c r="EKS2584" s="41"/>
      <c r="EKT2584" s="41"/>
      <c r="EKU2584" s="41"/>
      <c r="EKV2584" s="41"/>
      <c r="EKW2584" s="41"/>
      <c r="EKX2584" s="41"/>
      <c r="EKY2584" s="41"/>
      <c r="EKZ2584" s="41"/>
      <c r="ELA2584" s="41"/>
      <c r="ELB2584" s="41"/>
      <c r="ELC2584" s="41"/>
      <c r="ELD2584" s="41"/>
      <c r="ELE2584" s="41"/>
      <c r="ELF2584" s="41"/>
      <c r="ELG2584" s="41"/>
      <c r="ELH2584" s="41"/>
      <c r="ELI2584" s="41"/>
      <c r="ELJ2584" s="41"/>
      <c r="ELK2584" s="41"/>
      <c r="ELL2584" s="41"/>
      <c r="ELM2584" s="41"/>
      <c r="ELN2584" s="41"/>
      <c r="ELO2584" s="41"/>
      <c r="ELP2584" s="41"/>
      <c r="ELQ2584" s="41"/>
      <c r="ELR2584" s="41"/>
      <c r="ELS2584" s="41"/>
      <c r="ELT2584" s="41"/>
      <c r="ELU2584" s="41"/>
      <c r="ELV2584" s="41"/>
      <c r="ELW2584" s="41"/>
      <c r="ELX2584" s="41"/>
      <c r="ELY2584" s="41"/>
      <c r="ELZ2584" s="41"/>
      <c r="EMA2584" s="41"/>
      <c r="EMB2584" s="41"/>
      <c r="EMC2584" s="41"/>
      <c r="EMD2584" s="41"/>
      <c r="EME2584" s="41"/>
      <c r="EMF2584" s="41"/>
      <c r="EMG2584" s="41"/>
      <c r="EMH2584" s="41"/>
      <c r="EMI2584" s="41"/>
      <c r="EMJ2584" s="41"/>
      <c r="EMK2584" s="41"/>
      <c r="EML2584" s="41"/>
      <c r="EMM2584" s="41"/>
      <c r="EMN2584" s="41"/>
      <c r="EMO2584" s="41"/>
      <c r="EMP2584" s="41"/>
      <c r="EMQ2584" s="41"/>
      <c r="EMR2584" s="41"/>
      <c r="EMS2584" s="41"/>
      <c r="EMT2584" s="41"/>
      <c r="EMU2584" s="41"/>
      <c r="EMV2584" s="41"/>
      <c r="EMW2584" s="41"/>
      <c r="EMX2584" s="41"/>
      <c r="EMY2584" s="41"/>
      <c r="EMZ2584" s="41"/>
      <c r="ENA2584" s="41"/>
      <c r="ENB2584" s="41"/>
      <c r="ENC2584" s="41"/>
      <c r="END2584" s="41"/>
      <c r="ENE2584" s="41"/>
      <c r="ENF2584" s="41"/>
      <c r="ENG2584" s="41"/>
      <c r="ENH2584" s="41"/>
      <c r="ENI2584" s="41"/>
      <c r="ENJ2584" s="41"/>
      <c r="ENK2584" s="41"/>
      <c r="ENL2584" s="41"/>
      <c r="ENM2584" s="41"/>
      <c r="ENN2584" s="41"/>
      <c r="ENO2584" s="41"/>
      <c r="ENP2584" s="41"/>
      <c r="ENQ2584" s="41"/>
      <c r="ENR2584" s="41"/>
      <c r="ENS2584" s="41"/>
      <c r="ENT2584" s="41"/>
      <c r="ENU2584" s="41"/>
      <c r="ENV2584" s="41"/>
      <c r="ENW2584" s="41"/>
      <c r="ENX2584" s="41"/>
      <c r="ENY2584" s="41"/>
      <c r="ENZ2584" s="41"/>
      <c r="EOA2584" s="41"/>
      <c r="EOB2584" s="41"/>
      <c r="EOC2584" s="41"/>
      <c r="EOD2584" s="41"/>
      <c r="EOE2584" s="41"/>
      <c r="EOF2584" s="41"/>
      <c r="EOG2584" s="41"/>
      <c r="EOH2584" s="41"/>
      <c r="EOI2584" s="41"/>
      <c r="EOJ2584" s="41"/>
      <c r="EOK2584" s="41"/>
      <c r="EOL2584" s="41"/>
      <c r="EOM2584" s="41"/>
      <c r="EON2584" s="41"/>
      <c r="EOO2584" s="41"/>
      <c r="EOP2584" s="41"/>
      <c r="EOQ2584" s="41"/>
      <c r="EOR2584" s="41"/>
      <c r="EOS2584" s="41"/>
      <c r="EOT2584" s="41"/>
      <c r="EOU2584" s="41"/>
      <c r="EOV2584" s="41"/>
      <c r="EOW2584" s="41"/>
      <c r="EOX2584" s="41"/>
      <c r="EOY2584" s="41"/>
      <c r="EOZ2584" s="41"/>
      <c r="EPA2584" s="41"/>
      <c r="EPB2584" s="41"/>
      <c r="EPC2584" s="41"/>
      <c r="EPD2584" s="41"/>
      <c r="EPE2584" s="41"/>
      <c r="EPF2584" s="41"/>
      <c r="EPG2584" s="41"/>
      <c r="EPH2584" s="41"/>
      <c r="EPI2584" s="41"/>
      <c r="EPJ2584" s="41"/>
      <c r="EPK2584" s="41"/>
      <c r="EPL2584" s="41"/>
      <c r="EPM2584" s="41"/>
      <c r="EPN2584" s="41"/>
      <c r="EPO2584" s="41"/>
      <c r="EPP2584" s="41"/>
      <c r="EPQ2584" s="41"/>
      <c r="EPR2584" s="41"/>
      <c r="EPS2584" s="41"/>
      <c r="EPT2584" s="41"/>
      <c r="EPU2584" s="41"/>
      <c r="EPV2584" s="41"/>
      <c r="EPW2584" s="41"/>
      <c r="EPX2584" s="41"/>
      <c r="EPY2584" s="41"/>
      <c r="EPZ2584" s="41"/>
      <c r="EQA2584" s="41"/>
      <c r="EQB2584" s="41"/>
      <c r="EQC2584" s="41"/>
      <c r="EQD2584" s="41"/>
      <c r="EQE2584" s="41"/>
      <c r="EQF2584" s="41"/>
      <c r="EQG2584" s="41"/>
      <c r="EQH2584" s="41"/>
      <c r="EQI2584" s="41"/>
      <c r="EQJ2584" s="41"/>
      <c r="EQK2584" s="41"/>
      <c r="EQL2584" s="41"/>
      <c r="EQM2584" s="41"/>
      <c r="EQN2584" s="41"/>
      <c r="EQO2584" s="41"/>
      <c r="EQP2584" s="41"/>
      <c r="EQQ2584" s="41"/>
      <c r="EQR2584" s="41"/>
      <c r="EQS2584" s="41"/>
      <c r="EQT2584" s="41"/>
      <c r="EQU2584" s="41"/>
      <c r="EQV2584" s="41"/>
      <c r="EQW2584" s="41"/>
      <c r="EQX2584" s="41"/>
      <c r="EQY2584" s="41"/>
      <c r="EQZ2584" s="41"/>
      <c r="ERA2584" s="41"/>
      <c r="ERB2584" s="41"/>
      <c r="ERC2584" s="41"/>
      <c r="ERD2584" s="41"/>
      <c r="ERE2584" s="41"/>
      <c r="ERF2584" s="41"/>
      <c r="ERG2584" s="41"/>
      <c r="ERH2584" s="41"/>
      <c r="ERI2584" s="41"/>
      <c r="ERJ2584" s="41"/>
      <c r="ERK2584" s="41"/>
      <c r="ERL2584" s="41"/>
      <c r="ERM2584" s="41"/>
      <c r="ERN2584" s="41"/>
      <c r="ERO2584" s="41"/>
      <c r="ERP2584" s="41"/>
      <c r="ERQ2584" s="41"/>
      <c r="ERR2584" s="41"/>
      <c r="ERS2584" s="41"/>
      <c r="ERT2584" s="41"/>
      <c r="ERU2584" s="41"/>
      <c r="ERV2584" s="41"/>
      <c r="ERW2584" s="41"/>
      <c r="ERX2584" s="41"/>
      <c r="ERY2584" s="41"/>
      <c r="ERZ2584" s="41"/>
      <c r="ESA2584" s="41"/>
      <c r="ESB2584" s="41"/>
      <c r="ESC2584" s="41"/>
      <c r="ESD2584" s="41"/>
      <c r="ESE2584" s="41"/>
      <c r="ESF2584" s="41"/>
      <c r="ESG2584" s="41"/>
      <c r="ESH2584" s="41"/>
      <c r="ESI2584" s="41"/>
      <c r="ESJ2584" s="41"/>
      <c r="ESK2584" s="41"/>
      <c r="ESL2584" s="41"/>
      <c r="ESM2584" s="41"/>
      <c r="ESN2584" s="41"/>
      <c r="ESO2584" s="41"/>
      <c r="ESP2584" s="41"/>
      <c r="ESQ2584" s="41"/>
      <c r="ESR2584" s="41"/>
      <c r="ESS2584" s="41"/>
      <c r="EST2584" s="41"/>
      <c r="ESU2584" s="41"/>
      <c r="ESV2584" s="41"/>
      <c r="ESW2584" s="41"/>
      <c r="ESX2584" s="41"/>
      <c r="ESY2584" s="41"/>
      <c r="ESZ2584" s="41"/>
      <c r="ETA2584" s="41"/>
      <c r="ETB2584" s="41"/>
      <c r="ETC2584" s="41"/>
      <c r="ETD2584" s="41"/>
      <c r="ETE2584" s="41"/>
      <c r="ETF2584" s="41"/>
      <c r="ETG2584" s="41"/>
      <c r="ETH2584" s="41"/>
      <c r="ETI2584" s="41"/>
      <c r="ETJ2584" s="41"/>
      <c r="ETK2584" s="41"/>
      <c r="ETL2584" s="41"/>
      <c r="ETM2584" s="41"/>
      <c r="ETN2584" s="41"/>
      <c r="ETO2584" s="41"/>
      <c r="ETP2584" s="41"/>
      <c r="ETQ2584" s="41"/>
      <c r="ETR2584" s="41"/>
      <c r="ETS2584" s="41"/>
      <c r="ETT2584" s="41"/>
      <c r="ETU2584" s="41"/>
      <c r="ETV2584" s="41"/>
      <c r="ETW2584" s="41"/>
      <c r="ETX2584" s="41"/>
      <c r="ETY2584" s="41"/>
      <c r="ETZ2584" s="41"/>
      <c r="EUA2584" s="41"/>
      <c r="EUB2584" s="41"/>
      <c r="EUC2584" s="41"/>
      <c r="EUD2584" s="41"/>
      <c r="EUE2584" s="41"/>
      <c r="EUF2584" s="41"/>
      <c r="EUG2584" s="41"/>
      <c r="EUH2584" s="41"/>
      <c r="EUI2584" s="41"/>
      <c r="EUJ2584" s="41"/>
      <c r="EUK2584" s="41"/>
      <c r="EUL2584" s="41"/>
      <c r="EUM2584" s="41"/>
      <c r="EUN2584" s="41"/>
      <c r="EUO2584" s="41"/>
      <c r="EUP2584" s="41"/>
      <c r="EUQ2584" s="41"/>
      <c r="EUR2584" s="41"/>
      <c r="EUS2584" s="41"/>
      <c r="EUT2584" s="41"/>
      <c r="EUU2584" s="41"/>
      <c r="EUV2584" s="41"/>
      <c r="EUW2584" s="41"/>
      <c r="EUX2584" s="41"/>
      <c r="EUY2584" s="41"/>
      <c r="EUZ2584" s="41"/>
      <c r="EVA2584" s="41"/>
      <c r="EVB2584" s="41"/>
      <c r="EVC2584" s="41"/>
      <c r="EVD2584" s="41"/>
      <c r="EVE2584" s="41"/>
      <c r="EVF2584" s="41"/>
      <c r="EVG2584" s="41"/>
      <c r="EVH2584" s="41"/>
      <c r="EVI2584" s="41"/>
      <c r="EVJ2584" s="41"/>
      <c r="EVK2584" s="41"/>
      <c r="EVL2584" s="41"/>
      <c r="EVM2584" s="41"/>
      <c r="EVN2584" s="41"/>
      <c r="EVO2584" s="41"/>
      <c r="EVP2584" s="41"/>
      <c r="EVQ2584" s="41"/>
      <c r="EVR2584" s="41"/>
      <c r="EVS2584" s="41"/>
      <c r="EVT2584" s="41"/>
      <c r="EVU2584" s="41"/>
      <c r="EVV2584" s="41"/>
      <c r="EVW2584" s="41"/>
      <c r="EVX2584" s="41"/>
      <c r="EVY2584" s="41"/>
      <c r="EVZ2584" s="41"/>
      <c r="EWA2584" s="41"/>
      <c r="EWB2584" s="41"/>
      <c r="EWC2584" s="41"/>
      <c r="EWD2584" s="41"/>
      <c r="EWE2584" s="41"/>
      <c r="EWF2584" s="41"/>
      <c r="EWG2584" s="41"/>
      <c r="EWH2584" s="41"/>
      <c r="EWI2584" s="41"/>
      <c r="EWJ2584" s="41"/>
      <c r="EWK2584" s="41"/>
      <c r="EWL2584" s="41"/>
      <c r="EWM2584" s="41"/>
      <c r="EWN2584" s="41"/>
      <c r="EWO2584" s="41"/>
      <c r="EWP2584" s="41"/>
      <c r="EWQ2584" s="41"/>
      <c r="EWR2584" s="41"/>
      <c r="EWS2584" s="41"/>
      <c r="EWT2584" s="41"/>
      <c r="EWU2584" s="41"/>
      <c r="EWV2584" s="41"/>
      <c r="EWW2584" s="41"/>
      <c r="EWX2584" s="41"/>
      <c r="EWY2584" s="41"/>
      <c r="EWZ2584" s="41"/>
      <c r="EXA2584" s="41"/>
      <c r="EXB2584" s="41"/>
      <c r="EXC2584" s="41"/>
      <c r="EXD2584" s="41"/>
      <c r="EXE2584" s="41"/>
      <c r="EXF2584" s="41"/>
      <c r="EXG2584" s="41"/>
      <c r="EXH2584" s="41"/>
      <c r="EXI2584" s="41"/>
      <c r="EXJ2584" s="41"/>
      <c r="EXK2584" s="41"/>
      <c r="EXL2584" s="41"/>
      <c r="EXM2584" s="41"/>
      <c r="EXN2584" s="41"/>
      <c r="EXO2584" s="41"/>
      <c r="EXP2584" s="41"/>
      <c r="EXQ2584" s="41"/>
      <c r="EXR2584" s="41"/>
      <c r="EXS2584" s="41"/>
      <c r="EXT2584" s="41"/>
      <c r="EXU2584" s="41"/>
      <c r="EXV2584" s="41"/>
      <c r="EXW2584" s="41"/>
      <c r="EXX2584" s="41"/>
      <c r="EXY2584" s="41"/>
      <c r="EXZ2584" s="41"/>
      <c r="EYA2584" s="41"/>
      <c r="EYB2584" s="41"/>
      <c r="EYC2584" s="41"/>
      <c r="EYD2584" s="41"/>
      <c r="EYE2584" s="41"/>
      <c r="EYF2584" s="41"/>
      <c r="EYG2584" s="41"/>
      <c r="EYH2584" s="41"/>
      <c r="EYI2584" s="41"/>
      <c r="EYJ2584" s="41"/>
      <c r="EYK2584" s="41"/>
      <c r="EYL2584" s="41"/>
      <c r="EYM2584" s="41"/>
      <c r="EYN2584" s="41"/>
      <c r="EYO2584" s="41"/>
      <c r="EYP2584" s="41"/>
      <c r="EYQ2584" s="41"/>
      <c r="EYR2584" s="41"/>
      <c r="EYS2584" s="41"/>
      <c r="EYT2584" s="41"/>
      <c r="EYU2584" s="41"/>
      <c r="EYV2584" s="41"/>
      <c r="EYW2584" s="41"/>
      <c r="EYX2584" s="41"/>
      <c r="EYY2584" s="41"/>
      <c r="EYZ2584" s="41"/>
      <c r="EZA2584" s="41"/>
      <c r="EZB2584" s="41"/>
      <c r="EZC2584" s="41"/>
      <c r="EZD2584" s="41"/>
      <c r="EZE2584" s="41"/>
      <c r="EZF2584" s="41"/>
      <c r="EZG2584" s="41"/>
      <c r="EZH2584" s="41"/>
      <c r="EZI2584" s="41"/>
      <c r="EZJ2584" s="41"/>
      <c r="EZK2584" s="41"/>
      <c r="EZL2584" s="41"/>
      <c r="EZM2584" s="41"/>
      <c r="EZN2584" s="41"/>
      <c r="EZO2584" s="41"/>
      <c r="EZP2584" s="41"/>
      <c r="EZQ2584" s="41"/>
      <c r="EZR2584" s="41"/>
      <c r="EZS2584" s="41"/>
      <c r="EZT2584" s="41"/>
      <c r="EZU2584" s="41"/>
      <c r="EZV2584" s="41"/>
      <c r="EZW2584" s="41"/>
      <c r="EZX2584" s="41"/>
      <c r="EZY2584" s="41"/>
      <c r="EZZ2584" s="41"/>
      <c r="FAA2584" s="41"/>
      <c r="FAB2584" s="41"/>
      <c r="FAC2584" s="41"/>
      <c r="FAD2584" s="41"/>
      <c r="FAE2584" s="41"/>
      <c r="FAF2584" s="41"/>
      <c r="FAG2584" s="41"/>
      <c r="FAH2584" s="41"/>
      <c r="FAI2584" s="41"/>
      <c r="FAJ2584" s="41"/>
      <c r="FAK2584" s="41"/>
      <c r="FAL2584" s="41"/>
      <c r="FAM2584" s="41"/>
      <c r="FAN2584" s="41"/>
      <c r="FAO2584" s="41"/>
      <c r="FAP2584" s="41"/>
      <c r="FAQ2584" s="41"/>
      <c r="FAR2584" s="41"/>
      <c r="FAS2584" s="41"/>
      <c r="FAT2584" s="41"/>
      <c r="FAU2584" s="41"/>
      <c r="FAV2584" s="41"/>
      <c r="FAW2584" s="41"/>
      <c r="FAX2584" s="41"/>
      <c r="FAY2584" s="41"/>
      <c r="FAZ2584" s="41"/>
      <c r="FBA2584" s="41"/>
      <c r="FBB2584" s="41"/>
      <c r="FBC2584" s="41"/>
      <c r="FBD2584" s="41"/>
      <c r="FBE2584" s="41"/>
      <c r="FBF2584" s="41"/>
      <c r="FBG2584" s="41"/>
      <c r="FBH2584" s="41"/>
      <c r="FBI2584" s="41"/>
      <c r="FBJ2584" s="41"/>
      <c r="FBK2584" s="41"/>
      <c r="FBL2584" s="41"/>
      <c r="FBM2584" s="41"/>
      <c r="FBN2584" s="41"/>
      <c r="FBO2584" s="41"/>
      <c r="FBP2584" s="41"/>
      <c r="FBQ2584" s="41"/>
      <c r="FBR2584" s="41"/>
      <c r="FBS2584" s="41"/>
      <c r="FBT2584" s="41"/>
      <c r="FBU2584" s="41"/>
      <c r="FBV2584" s="41"/>
      <c r="FBW2584" s="41"/>
      <c r="FBX2584" s="41"/>
      <c r="FBY2584" s="41"/>
      <c r="FBZ2584" s="41"/>
      <c r="FCA2584" s="41"/>
      <c r="FCB2584" s="41"/>
      <c r="FCC2584" s="41"/>
      <c r="FCD2584" s="41"/>
      <c r="FCE2584" s="41"/>
      <c r="FCF2584" s="41"/>
      <c r="FCG2584" s="41"/>
      <c r="FCH2584" s="41"/>
      <c r="FCI2584" s="41"/>
      <c r="FCJ2584" s="41"/>
      <c r="FCK2584" s="41"/>
      <c r="FCL2584" s="41"/>
      <c r="FCM2584" s="41"/>
      <c r="FCN2584" s="41"/>
      <c r="FCO2584" s="41"/>
      <c r="FCP2584" s="41"/>
      <c r="FCQ2584" s="41"/>
      <c r="FCR2584" s="41"/>
      <c r="FCS2584" s="41"/>
      <c r="FCT2584" s="41"/>
      <c r="FCU2584" s="41"/>
      <c r="FCV2584" s="41"/>
      <c r="FCW2584" s="41"/>
      <c r="FCX2584" s="41"/>
      <c r="FCY2584" s="41"/>
      <c r="FCZ2584" s="41"/>
      <c r="FDA2584" s="41"/>
      <c r="FDB2584" s="41"/>
      <c r="FDC2584" s="41"/>
      <c r="FDD2584" s="41"/>
      <c r="FDE2584" s="41"/>
      <c r="FDF2584" s="41"/>
      <c r="FDG2584" s="41"/>
      <c r="FDH2584" s="41"/>
      <c r="FDI2584" s="41"/>
      <c r="FDJ2584" s="41"/>
      <c r="FDK2584" s="41"/>
      <c r="FDL2584" s="41"/>
      <c r="FDM2584" s="41"/>
      <c r="FDN2584" s="41"/>
      <c r="FDO2584" s="41"/>
      <c r="FDP2584" s="41"/>
      <c r="FDQ2584" s="41"/>
      <c r="FDR2584" s="41"/>
      <c r="FDS2584" s="41"/>
      <c r="FDT2584" s="41"/>
      <c r="FDU2584" s="41"/>
      <c r="FDV2584" s="41"/>
      <c r="FDW2584" s="41"/>
      <c r="FDX2584" s="41"/>
      <c r="FDY2584" s="41"/>
      <c r="FDZ2584" s="41"/>
      <c r="FEA2584" s="41"/>
      <c r="FEB2584" s="41"/>
      <c r="FEC2584" s="41"/>
      <c r="FED2584" s="41"/>
      <c r="FEE2584" s="41"/>
      <c r="FEF2584" s="41"/>
      <c r="FEG2584" s="41"/>
      <c r="FEH2584" s="41"/>
      <c r="FEI2584" s="41"/>
      <c r="FEJ2584" s="41"/>
      <c r="FEK2584" s="41"/>
      <c r="FEL2584" s="41"/>
      <c r="FEM2584" s="41"/>
      <c r="FEN2584" s="41"/>
      <c r="FEO2584" s="41"/>
      <c r="FEP2584" s="41"/>
      <c r="FEQ2584" s="41"/>
      <c r="FER2584" s="41"/>
      <c r="FES2584" s="41"/>
      <c r="FET2584" s="41"/>
      <c r="FEU2584" s="41"/>
      <c r="FEV2584" s="41"/>
      <c r="FEW2584" s="41"/>
      <c r="FEX2584" s="41"/>
      <c r="FEY2584" s="41"/>
      <c r="FEZ2584" s="41"/>
      <c r="FFA2584" s="41"/>
      <c r="FFB2584" s="41"/>
      <c r="FFC2584" s="41"/>
      <c r="FFD2584" s="41"/>
      <c r="FFE2584" s="41"/>
      <c r="FFF2584" s="41"/>
      <c r="FFG2584" s="41"/>
      <c r="FFH2584" s="41"/>
      <c r="FFI2584" s="41"/>
      <c r="FFJ2584" s="41"/>
      <c r="FFK2584" s="41"/>
      <c r="FFL2584" s="41"/>
      <c r="FFM2584" s="41"/>
      <c r="FFN2584" s="41"/>
      <c r="FFO2584" s="41"/>
      <c r="FFP2584" s="41"/>
      <c r="FFQ2584" s="41"/>
      <c r="FFR2584" s="41"/>
      <c r="FFS2584" s="41"/>
      <c r="FFT2584" s="41"/>
      <c r="FFU2584" s="41"/>
      <c r="FFV2584" s="41"/>
      <c r="FFW2584" s="41"/>
      <c r="FFX2584" s="41"/>
      <c r="FFY2584" s="41"/>
      <c r="FFZ2584" s="41"/>
      <c r="FGA2584" s="41"/>
      <c r="FGB2584" s="41"/>
      <c r="FGC2584" s="41"/>
      <c r="FGD2584" s="41"/>
      <c r="FGE2584" s="41"/>
      <c r="FGF2584" s="41"/>
      <c r="FGG2584" s="41"/>
      <c r="FGH2584" s="41"/>
      <c r="FGI2584" s="41"/>
      <c r="FGJ2584" s="41"/>
      <c r="FGK2584" s="41"/>
      <c r="FGL2584" s="41"/>
      <c r="FGM2584" s="41"/>
      <c r="FGN2584" s="41"/>
      <c r="FGO2584" s="41"/>
      <c r="FGP2584" s="41"/>
      <c r="FGQ2584" s="41"/>
      <c r="FGR2584" s="41"/>
      <c r="FGS2584" s="41"/>
      <c r="FGT2584" s="41"/>
      <c r="FGU2584" s="41"/>
      <c r="FGV2584" s="41"/>
      <c r="FGW2584" s="41"/>
      <c r="FGX2584" s="41"/>
      <c r="FGY2584" s="41"/>
      <c r="FGZ2584" s="41"/>
      <c r="FHA2584" s="41"/>
      <c r="FHB2584" s="41"/>
      <c r="FHC2584" s="41"/>
      <c r="FHD2584" s="41"/>
      <c r="FHE2584" s="41"/>
      <c r="FHF2584" s="41"/>
      <c r="FHG2584" s="41"/>
      <c r="FHH2584" s="41"/>
      <c r="FHI2584" s="41"/>
      <c r="FHJ2584" s="41"/>
      <c r="FHK2584" s="41"/>
      <c r="FHL2584" s="41"/>
      <c r="FHM2584" s="41"/>
      <c r="FHN2584" s="41"/>
      <c r="FHO2584" s="41"/>
      <c r="FHP2584" s="41"/>
      <c r="FHQ2584" s="41"/>
      <c r="FHR2584" s="41"/>
      <c r="FHS2584" s="41"/>
      <c r="FHT2584" s="41"/>
      <c r="FHU2584" s="41"/>
      <c r="FHV2584" s="41"/>
      <c r="FHW2584" s="41"/>
      <c r="FHX2584" s="41"/>
      <c r="FHY2584" s="41"/>
      <c r="FHZ2584" s="41"/>
      <c r="FIA2584" s="41"/>
      <c r="FIB2584" s="41"/>
      <c r="FIC2584" s="41"/>
      <c r="FID2584" s="41"/>
      <c r="FIE2584" s="41"/>
      <c r="FIF2584" s="41"/>
      <c r="FIG2584" s="41"/>
      <c r="FIH2584" s="41"/>
      <c r="FII2584" s="41"/>
      <c r="FIJ2584" s="41"/>
      <c r="FIK2584" s="41"/>
      <c r="FIL2584" s="41"/>
      <c r="FIM2584" s="41"/>
      <c r="FIN2584" s="41"/>
      <c r="FIO2584" s="41"/>
      <c r="FIP2584" s="41"/>
      <c r="FIQ2584" s="41"/>
      <c r="FIR2584" s="41"/>
      <c r="FIS2584" s="41"/>
      <c r="FIT2584" s="41"/>
      <c r="FIU2584" s="41"/>
      <c r="FIV2584" s="41"/>
      <c r="FIW2584" s="41"/>
      <c r="FIX2584" s="41"/>
      <c r="FIY2584" s="41"/>
      <c r="FIZ2584" s="41"/>
      <c r="FJA2584" s="41"/>
      <c r="FJB2584" s="41"/>
      <c r="FJC2584" s="41"/>
      <c r="FJD2584" s="41"/>
      <c r="FJE2584" s="41"/>
      <c r="FJF2584" s="41"/>
      <c r="FJG2584" s="41"/>
      <c r="FJH2584" s="41"/>
      <c r="FJI2584" s="41"/>
      <c r="FJJ2584" s="41"/>
      <c r="FJK2584" s="41"/>
      <c r="FJL2584" s="41"/>
      <c r="FJM2584" s="41"/>
      <c r="FJN2584" s="41"/>
      <c r="FJO2584" s="41"/>
      <c r="FJP2584" s="41"/>
      <c r="FJQ2584" s="41"/>
      <c r="FJR2584" s="41"/>
      <c r="FJS2584" s="41"/>
      <c r="FJT2584" s="41"/>
      <c r="FJU2584" s="41"/>
      <c r="FJV2584" s="41"/>
      <c r="FJW2584" s="41"/>
      <c r="FJX2584" s="41"/>
      <c r="FJY2584" s="41"/>
      <c r="FJZ2584" s="41"/>
      <c r="FKA2584" s="41"/>
      <c r="FKB2584" s="41"/>
      <c r="FKC2584" s="41"/>
      <c r="FKD2584" s="41"/>
      <c r="FKE2584" s="41"/>
      <c r="FKF2584" s="41"/>
      <c r="FKG2584" s="41"/>
      <c r="FKH2584" s="41"/>
      <c r="FKI2584" s="41"/>
      <c r="FKJ2584" s="41"/>
      <c r="FKK2584" s="41"/>
      <c r="FKL2584" s="41"/>
      <c r="FKM2584" s="41"/>
      <c r="FKN2584" s="41"/>
      <c r="FKO2584" s="41"/>
      <c r="FKP2584" s="41"/>
      <c r="FKQ2584" s="41"/>
      <c r="FKR2584" s="41"/>
      <c r="FKS2584" s="41"/>
      <c r="FKT2584" s="41"/>
      <c r="FKU2584" s="41"/>
      <c r="FKV2584" s="41"/>
      <c r="FKW2584" s="41"/>
      <c r="FKX2584" s="41"/>
      <c r="FKY2584" s="41"/>
      <c r="FKZ2584" s="41"/>
      <c r="FLA2584" s="41"/>
      <c r="FLB2584" s="41"/>
      <c r="FLC2584" s="41"/>
      <c r="FLD2584" s="41"/>
      <c r="FLE2584" s="41"/>
      <c r="FLF2584" s="41"/>
      <c r="FLG2584" s="41"/>
      <c r="FLH2584" s="41"/>
      <c r="FLI2584" s="41"/>
      <c r="FLJ2584" s="41"/>
      <c r="FLK2584" s="41"/>
      <c r="FLL2584" s="41"/>
      <c r="FLM2584" s="41"/>
      <c r="FLN2584" s="41"/>
      <c r="FLO2584" s="41"/>
      <c r="FLP2584" s="41"/>
      <c r="FLQ2584" s="41"/>
      <c r="FLR2584" s="41"/>
      <c r="FLS2584" s="41"/>
      <c r="FLT2584" s="41"/>
      <c r="FLU2584" s="41"/>
      <c r="FLV2584" s="41"/>
      <c r="FLW2584" s="41"/>
      <c r="FLX2584" s="41"/>
      <c r="FLY2584" s="41"/>
      <c r="FLZ2584" s="41"/>
      <c r="FMA2584" s="41"/>
      <c r="FMB2584" s="41"/>
      <c r="FMC2584" s="41"/>
      <c r="FMD2584" s="41"/>
      <c r="FME2584" s="41"/>
      <c r="FMF2584" s="41"/>
      <c r="FMG2584" s="41"/>
      <c r="FMH2584" s="41"/>
      <c r="FMI2584" s="41"/>
      <c r="FMJ2584" s="41"/>
      <c r="FMK2584" s="41"/>
      <c r="FML2584" s="41"/>
      <c r="FMM2584" s="41"/>
      <c r="FMN2584" s="41"/>
      <c r="FMO2584" s="41"/>
      <c r="FMP2584" s="41"/>
      <c r="FMQ2584" s="41"/>
      <c r="FMR2584" s="41"/>
      <c r="FMS2584" s="41"/>
      <c r="FMT2584" s="41"/>
      <c r="FMU2584" s="41"/>
      <c r="FMV2584" s="41"/>
      <c r="FMW2584" s="41"/>
      <c r="FMX2584" s="41"/>
      <c r="FMY2584" s="41"/>
      <c r="FMZ2584" s="41"/>
      <c r="FNA2584" s="41"/>
      <c r="FNB2584" s="41"/>
      <c r="FNC2584" s="41"/>
      <c r="FND2584" s="41"/>
      <c r="FNE2584" s="41"/>
      <c r="FNF2584" s="41"/>
      <c r="FNG2584" s="41"/>
      <c r="FNH2584" s="41"/>
      <c r="FNI2584" s="41"/>
      <c r="FNJ2584" s="41"/>
      <c r="FNK2584" s="41"/>
      <c r="FNL2584" s="41"/>
      <c r="FNM2584" s="41"/>
      <c r="FNN2584" s="41"/>
      <c r="FNO2584" s="41"/>
      <c r="FNP2584" s="41"/>
      <c r="FNQ2584" s="41"/>
      <c r="FNR2584" s="41"/>
      <c r="FNS2584" s="41"/>
      <c r="FNT2584" s="41"/>
      <c r="FNU2584" s="41"/>
      <c r="FNV2584" s="41"/>
      <c r="FNW2584" s="41"/>
      <c r="FNX2584" s="41"/>
      <c r="FNY2584" s="41"/>
      <c r="FNZ2584" s="41"/>
      <c r="FOA2584" s="41"/>
      <c r="FOB2584" s="41"/>
      <c r="FOC2584" s="41"/>
      <c r="FOD2584" s="41"/>
      <c r="FOE2584" s="41"/>
      <c r="FOF2584" s="41"/>
      <c r="FOG2584" s="41"/>
      <c r="FOH2584" s="41"/>
      <c r="FOI2584" s="41"/>
      <c r="FOJ2584" s="41"/>
      <c r="FOK2584" s="41"/>
      <c r="FOL2584" s="41"/>
      <c r="FOM2584" s="41"/>
      <c r="FON2584" s="41"/>
      <c r="FOO2584" s="41"/>
      <c r="FOP2584" s="41"/>
      <c r="FOQ2584" s="41"/>
      <c r="FOR2584" s="41"/>
      <c r="FOS2584" s="41"/>
      <c r="FOT2584" s="41"/>
      <c r="FOU2584" s="41"/>
      <c r="FOV2584" s="41"/>
      <c r="FOW2584" s="41"/>
      <c r="FOX2584" s="41"/>
      <c r="FOY2584" s="41"/>
      <c r="FOZ2584" s="41"/>
      <c r="FPA2584" s="41"/>
      <c r="FPB2584" s="41"/>
      <c r="FPC2584" s="41"/>
      <c r="FPD2584" s="41"/>
      <c r="FPE2584" s="41"/>
      <c r="FPF2584" s="41"/>
      <c r="FPG2584" s="41"/>
      <c r="FPH2584" s="41"/>
      <c r="FPI2584" s="41"/>
      <c r="FPJ2584" s="41"/>
      <c r="FPK2584" s="41"/>
      <c r="FPL2584" s="41"/>
      <c r="FPM2584" s="41"/>
      <c r="FPN2584" s="41"/>
      <c r="FPO2584" s="41"/>
      <c r="FPP2584" s="41"/>
      <c r="FPQ2584" s="41"/>
      <c r="FPR2584" s="41"/>
      <c r="FPS2584" s="41"/>
      <c r="FPT2584" s="41"/>
      <c r="FPU2584" s="41"/>
      <c r="FPV2584" s="41"/>
      <c r="FPW2584" s="41"/>
      <c r="FPX2584" s="41"/>
      <c r="FPY2584" s="41"/>
      <c r="FPZ2584" s="41"/>
      <c r="FQA2584" s="41"/>
      <c r="FQB2584" s="41"/>
      <c r="FQC2584" s="41"/>
      <c r="FQD2584" s="41"/>
      <c r="FQE2584" s="41"/>
      <c r="FQF2584" s="41"/>
      <c r="FQG2584" s="41"/>
      <c r="FQH2584" s="41"/>
      <c r="FQI2584" s="41"/>
      <c r="FQJ2584" s="41"/>
      <c r="FQK2584" s="41"/>
      <c r="FQL2584" s="41"/>
      <c r="FQM2584" s="41"/>
      <c r="FQN2584" s="41"/>
      <c r="FQO2584" s="41"/>
      <c r="FQP2584" s="41"/>
      <c r="FQQ2584" s="41"/>
      <c r="FQR2584" s="41"/>
      <c r="FQS2584" s="41"/>
      <c r="FQT2584" s="41"/>
      <c r="FQU2584" s="41"/>
      <c r="FQV2584" s="41"/>
      <c r="FQW2584" s="41"/>
      <c r="FQX2584" s="41"/>
      <c r="FQY2584" s="41"/>
      <c r="FQZ2584" s="41"/>
      <c r="FRA2584" s="41"/>
      <c r="FRB2584" s="41"/>
      <c r="FRC2584" s="41"/>
      <c r="FRD2584" s="41"/>
      <c r="FRE2584" s="41"/>
      <c r="FRF2584" s="41"/>
      <c r="FRG2584" s="41"/>
      <c r="FRH2584" s="41"/>
      <c r="FRI2584" s="41"/>
      <c r="FRJ2584" s="41"/>
      <c r="FRK2584" s="41"/>
      <c r="FRL2584" s="41"/>
      <c r="FRM2584" s="41"/>
      <c r="FRN2584" s="41"/>
      <c r="FRO2584" s="41"/>
      <c r="FRP2584" s="41"/>
      <c r="FRQ2584" s="41"/>
      <c r="FRR2584" s="41"/>
      <c r="FRS2584" s="41"/>
      <c r="FRT2584" s="41"/>
      <c r="FRU2584" s="41"/>
      <c r="FRV2584" s="41"/>
      <c r="FRW2584" s="41"/>
      <c r="FRX2584" s="41"/>
      <c r="FRY2584" s="41"/>
      <c r="FRZ2584" s="41"/>
      <c r="FSA2584" s="41"/>
      <c r="FSB2584" s="41"/>
      <c r="FSC2584" s="41"/>
      <c r="FSD2584" s="41"/>
      <c r="FSE2584" s="41"/>
      <c r="FSF2584" s="41"/>
      <c r="FSG2584" s="41"/>
      <c r="FSH2584" s="41"/>
      <c r="FSI2584" s="41"/>
      <c r="FSJ2584" s="41"/>
      <c r="FSK2584" s="41"/>
      <c r="FSL2584" s="41"/>
      <c r="FSM2584" s="41"/>
      <c r="FSN2584" s="41"/>
      <c r="FSO2584" s="41"/>
      <c r="FSP2584" s="41"/>
      <c r="FSQ2584" s="41"/>
      <c r="FSR2584" s="41"/>
      <c r="FSS2584" s="41"/>
      <c r="FST2584" s="41"/>
      <c r="FSU2584" s="41"/>
      <c r="FSV2584" s="41"/>
      <c r="FSW2584" s="41"/>
      <c r="FSX2584" s="41"/>
      <c r="FSY2584" s="41"/>
      <c r="FSZ2584" s="41"/>
      <c r="FTA2584" s="41"/>
      <c r="FTB2584" s="41"/>
      <c r="FTC2584" s="41"/>
      <c r="FTD2584" s="41"/>
      <c r="FTE2584" s="41"/>
      <c r="FTF2584" s="41"/>
      <c r="FTG2584" s="41"/>
      <c r="FTH2584" s="41"/>
      <c r="FTI2584" s="41"/>
      <c r="FTJ2584" s="41"/>
      <c r="FTK2584" s="41"/>
      <c r="FTL2584" s="41"/>
      <c r="FTM2584" s="41"/>
      <c r="FTN2584" s="41"/>
      <c r="FTO2584" s="41"/>
      <c r="FTP2584" s="41"/>
      <c r="FTQ2584" s="41"/>
      <c r="FTR2584" s="41"/>
      <c r="FTS2584" s="41"/>
      <c r="FTT2584" s="41"/>
      <c r="FTU2584" s="41"/>
      <c r="FTV2584" s="41"/>
      <c r="FTW2584" s="41"/>
      <c r="FTX2584" s="41"/>
      <c r="FTY2584" s="41"/>
      <c r="FTZ2584" s="41"/>
      <c r="FUA2584" s="41"/>
      <c r="FUB2584" s="41"/>
      <c r="FUC2584" s="41"/>
      <c r="FUD2584" s="41"/>
      <c r="FUE2584" s="41"/>
      <c r="FUF2584" s="41"/>
      <c r="FUG2584" s="41"/>
      <c r="FUH2584" s="41"/>
      <c r="FUI2584" s="41"/>
      <c r="FUJ2584" s="41"/>
      <c r="FUK2584" s="41"/>
      <c r="FUL2584" s="41"/>
      <c r="FUM2584" s="41"/>
      <c r="FUN2584" s="41"/>
      <c r="FUO2584" s="41"/>
      <c r="FUP2584" s="41"/>
      <c r="FUQ2584" s="41"/>
      <c r="FUR2584" s="41"/>
      <c r="FUS2584" s="41"/>
      <c r="FUT2584" s="41"/>
      <c r="FUU2584" s="41"/>
      <c r="FUV2584" s="41"/>
      <c r="FUW2584" s="41"/>
      <c r="FUX2584" s="41"/>
      <c r="FUY2584" s="41"/>
      <c r="FUZ2584" s="41"/>
      <c r="FVA2584" s="41"/>
      <c r="FVB2584" s="41"/>
      <c r="FVC2584" s="41"/>
      <c r="FVD2584" s="41"/>
      <c r="FVE2584" s="41"/>
      <c r="FVF2584" s="41"/>
      <c r="FVG2584" s="41"/>
      <c r="FVH2584" s="41"/>
      <c r="FVI2584" s="41"/>
      <c r="FVJ2584" s="41"/>
      <c r="FVK2584" s="41"/>
      <c r="FVL2584" s="41"/>
      <c r="FVM2584" s="41"/>
      <c r="FVN2584" s="41"/>
      <c r="FVO2584" s="41"/>
      <c r="FVP2584" s="41"/>
      <c r="FVQ2584" s="41"/>
      <c r="FVR2584" s="41"/>
      <c r="FVS2584" s="41"/>
      <c r="FVT2584" s="41"/>
      <c r="FVU2584" s="41"/>
      <c r="FVV2584" s="41"/>
      <c r="FVW2584" s="41"/>
      <c r="FVX2584" s="41"/>
      <c r="FVY2584" s="41"/>
      <c r="FVZ2584" s="41"/>
      <c r="FWA2584" s="41"/>
      <c r="FWB2584" s="41"/>
      <c r="FWC2584" s="41"/>
      <c r="FWD2584" s="41"/>
      <c r="FWE2584" s="41"/>
      <c r="FWF2584" s="41"/>
      <c r="FWG2584" s="41"/>
      <c r="FWH2584" s="41"/>
      <c r="FWI2584" s="41"/>
      <c r="FWJ2584" s="41"/>
      <c r="FWK2584" s="41"/>
      <c r="FWL2584" s="41"/>
      <c r="FWM2584" s="41"/>
      <c r="FWN2584" s="41"/>
      <c r="FWO2584" s="41"/>
      <c r="FWP2584" s="41"/>
      <c r="FWQ2584" s="41"/>
      <c r="FWR2584" s="41"/>
      <c r="FWS2584" s="41"/>
      <c r="FWT2584" s="41"/>
      <c r="FWU2584" s="41"/>
      <c r="FWV2584" s="41"/>
      <c r="FWW2584" s="41"/>
      <c r="FWX2584" s="41"/>
      <c r="FWY2584" s="41"/>
      <c r="FWZ2584" s="41"/>
      <c r="FXA2584" s="41"/>
      <c r="FXB2584" s="41"/>
      <c r="FXC2584" s="41"/>
      <c r="FXD2584" s="41"/>
      <c r="FXE2584" s="41"/>
      <c r="FXF2584" s="41"/>
      <c r="FXG2584" s="41"/>
      <c r="FXH2584" s="41"/>
      <c r="FXI2584" s="41"/>
      <c r="FXJ2584" s="41"/>
      <c r="FXK2584" s="41"/>
      <c r="FXL2584" s="41"/>
      <c r="FXM2584" s="41"/>
      <c r="FXN2584" s="41"/>
      <c r="FXO2584" s="41"/>
      <c r="FXP2584" s="41"/>
      <c r="FXQ2584" s="41"/>
      <c r="FXR2584" s="41"/>
      <c r="FXS2584" s="41"/>
      <c r="FXT2584" s="41"/>
      <c r="FXU2584" s="41"/>
      <c r="FXV2584" s="41"/>
      <c r="FXW2584" s="41"/>
      <c r="FXX2584" s="41"/>
      <c r="FXY2584" s="41"/>
      <c r="FXZ2584" s="41"/>
      <c r="FYA2584" s="41"/>
      <c r="FYB2584" s="41"/>
      <c r="FYC2584" s="41"/>
      <c r="FYD2584" s="41"/>
      <c r="FYE2584" s="41"/>
      <c r="FYF2584" s="41"/>
      <c r="FYG2584" s="41"/>
      <c r="FYH2584" s="41"/>
      <c r="FYI2584" s="41"/>
      <c r="FYJ2584" s="41"/>
      <c r="FYK2584" s="41"/>
      <c r="FYL2584" s="41"/>
      <c r="FYM2584" s="41"/>
      <c r="FYN2584" s="41"/>
      <c r="FYO2584" s="41"/>
      <c r="FYP2584" s="41"/>
      <c r="FYQ2584" s="41"/>
      <c r="FYR2584" s="41"/>
      <c r="FYS2584" s="41"/>
      <c r="FYT2584" s="41"/>
      <c r="FYU2584" s="41"/>
      <c r="FYV2584" s="41"/>
      <c r="FYW2584" s="41"/>
      <c r="FYX2584" s="41"/>
      <c r="FYY2584" s="41"/>
      <c r="FYZ2584" s="41"/>
      <c r="FZA2584" s="41"/>
      <c r="FZB2584" s="41"/>
      <c r="FZC2584" s="41"/>
      <c r="FZD2584" s="41"/>
      <c r="FZE2584" s="41"/>
      <c r="FZF2584" s="41"/>
      <c r="FZG2584" s="41"/>
      <c r="FZH2584" s="41"/>
      <c r="FZI2584" s="41"/>
      <c r="FZJ2584" s="41"/>
      <c r="FZK2584" s="41"/>
      <c r="FZL2584" s="41"/>
      <c r="FZM2584" s="41"/>
      <c r="FZN2584" s="41"/>
      <c r="FZO2584" s="41"/>
      <c r="FZP2584" s="41"/>
      <c r="FZQ2584" s="41"/>
      <c r="FZR2584" s="41"/>
      <c r="FZS2584" s="41"/>
      <c r="FZT2584" s="41"/>
      <c r="FZU2584" s="41"/>
      <c r="FZV2584" s="41"/>
      <c r="FZW2584" s="41"/>
      <c r="FZX2584" s="41"/>
      <c r="FZY2584" s="41"/>
      <c r="FZZ2584" s="41"/>
      <c r="GAA2584" s="41"/>
      <c r="GAB2584" s="41"/>
      <c r="GAC2584" s="41"/>
      <c r="GAD2584" s="41"/>
      <c r="GAE2584" s="41"/>
      <c r="GAF2584" s="41"/>
      <c r="GAG2584" s="41"/>
      <c r="GAH2584" s="41"/>
      <c r="GAI2584" s="41"/>
      <c r="GAJ2584" s="41"/>
      <c r="GAK2584" s="41"/>
      <c r="GAL2584" s="41"/>
      <c r="GAM2584" s="41"/>
      <c r="GAN2584" s="41"/>
      <c r="GAO2584" s="41"/>
      <c r="GAP2584" s="41"/>
      <c r="GAQ2584" s="41"/>
      <c r="GAR2584" s="41"/>
      <c r="GAS2584" s="41"/>
      <c r="GAT2584" s="41"/>
      <c r="GAU2584" s="41"/>
      <c r="GAV2584" s="41"/>
      <c r="GAW2584" s="41"/>
      <c r="GAX2584" s="41"/>
      <c r="GAY2584" s="41"/>
      <c r="GAZ2584" s="41"/>
      <c r="GBA2584" s="41"/>
      <c r="GBB2584" s="41"/>
      <c r="GBC2584" s="41"/>
      <c r="GBD2584" s="41"/>
      <c r="GBE2584" s="41"/>
      <c r="GBF2584" s="41"/>
      <c r="GBG2584" s="41"/>
      <c r="GBH2584" s="41"/>
      <c r="GBI2584" s="41"/>
      <c r="GBJ2584" s="41"/>
      <c r="GBK2584" s="41"/>
      <c r="GBL2584" s="41"/>
      <c r="GBM2584" s="41"/>
      <c r="GBN2584" s="41"/>
      <c r="GBO2584" s="41"/>
      <c r="GBP2584" s="41"/>
      <c r="GBQ2584" s="41"/>
      <c r="GBR2584" s="41"/>
      <c r="GBS2584" s="41"/>
      <c r="GBT2584" s="41"/>
      <c r="GBU2584" s="41"/>
      <c r="GBV2584" s="41"/>
      <c r="GBW2584" s="41"/>
      <c r="GBX2584" s="41"/>
      <c r="GBY2584" s="41"/>
      <c r="GBZ2584" s="41"/>
      <c r="GCA2584" s="41"/>
      <c r="GCB2584" s="41"/>
      <c r="GCC2584" s="41"/>
      <c r="GCD2584" s="41"/>
      <c r="GCE2584" s="41"/>
      <c r="GCF2584" s="41"/>
      <c r="GCG2584" s="41"/>
      <c r="GCH2584" s="41"/>
      <c r="GCI2584" s="41"/>
      <c r="GCJ2584" s="41"/>
      <c r="GCK2584" s="41"/>
      <c r="GCL2584" s="41"/>
      <c r="GCM2584" s="41"/>
      <c r="GCN2584" s="41"/>
      <c r="GCO2584" s="41"/>
      <c r="GCP2584" s="41"/>
      <c r="GCQ2584" s="41"/>
      <c r="GCR2584" s="41"/>
      <c r="GCS2584" s="41"/>
      <c r="GCT2584" s="41"/>
      <c r="GCU2584" s="41"/>
      <c r="GCV2584" s="41"/>
      <c r="GCW2584" s="41"/>
      <c r="GCX2584" s="41"/>
      <c r="GCY2584" s="41"/>
      <c r="GCZ2584" s="41"/>
      <c r="GDA2584" s="41"/>
      <c r="GDB2584" s="41"/>
      <c r="GDC2584" s="41"/>
      <c r="GDD2584" s="41"/>
      <c r="GDE2584" s="41"/>
      <c r="GDF2584" s="41"/>
      <c r="GDG2584" s="41"/>
      <c r="GDH2584" s="41"/>
      <c r="GDI2584" s="41"/>
      <c r="GDJ2584" s="41"/>
      <c r="GDK2584" s="41"/>
      <c r="GDL2584" s="41"/>
      <c r="GDM2584" s="41"/>
      <c r="GDN2584" s="41"/>
      <c r="GDO2584" s="41"/>
      <c r="GDP2584" s="41"/>
      <c r="GDQ2584" s="41"/>
      <c r="GDR2584" s="41"/>
      <c r="GDS2584" s="41"/>
      <c r="GDT2584" s="41"/>
      <c r="GDU2584" s="41"/>
      <c r="GDV2584" s="41"/>
      <c r="GDW2584" s="41"/>
      <c r="GDX2584" s="41"/>
      <c r="GDY2584" s="41"/>
      <c r="GDZ2584" s="41"/>
      <c r="GEA2584" s="41"/>
      <c r="GEB2584" s="41"/>
      <c r="GEC2584" s="41"/>
      <c r="GED2584" s="41"/>
      <c r="GEE2584" s="41"/>
      <c r="GEF2584" s="41"/>
      <c r="GEG2584" s="41"/>
      <c r="GEH2584" s="41"/>
      <c r="GEI2584" s="41"/>
      <c r="GEJ2584" s="41"/>
      <c r="GEK2584" s="41"/>
      <c r="GEL2584" s="41"/>
      <c r="GEM2584" s="41"/>
      <c r="GEN2584" s="41"/>
      <c r="GEO2584" s="41"/>
      <c r="GEP2584" s="41"/>
      <c r="GEQ2584" s="41"/>
      <c r="GER2584" s="41"/>
      <c r="GES2584" s="41"/>
      <c r="GET2584" s="41"/>
      <c r="GEU2584" s="41"/>
      <c r="GEV2584" s="41"/>
      <c r="GEW2584" s="41"/>
      <c r="GEX2584" s="41"/>
      <c r="GEY2584" s="41"/>
      <c r="GEZ2584" s="41"/>
      <c r="GFA2584" s="41"/>
      <c r="GFB2584" s="41"/>
      <c r="GFC2584" s="41"/>
      <c r="GFD2584" s="41"/>
      <c r="GFE2584" s="41"/>
      <c r="GFF2584" s="41"/>
      <c r="GFG2584" s="41"/>
      <c r="GFH2584" s="41"/>
      <c r="GFI2584" s="41"/>
      <c r="GFJ2584" s="41"/>
      <c r="GFK2584" s="41"/>
      <c r="GFL2584" s="41"/>
      <c r="GFM2584" s="41"/>
      <c r="GFN2584" s="41"/>
      <c r="GFO2584" s="41"/>
      <c r="GFP2584" s="41"/>
      <c r="GFQ2584" s="41"/>
      <c r="GFR2584" s="41"/>
      <c r="GFS2584" s="41"/>
      <c r="GFT2584" s="41"/>
      <c r="GFU2584" s="41"/>
      <c r="GFV2584" s="41"/>
      <c r="GFW2584" s="41"/>
      <c r="GFX2584" s="41"/>
      <c r="GFY2584" s="41"/>
      <c r="GFZ2584" s="41"/>
      <c r="GGA2584" s="41"/>
      <c r="GGB2584" s="41"/>
      <c r="GGC2584" s="41"/>
      <c r="GGD2584" s="41"/>
      <c r="GGE2584" s="41"/>
      <c r="GGF2584" s="41"/>
      <c r="GGG2584" s="41"/>
      <c r="GGH2584" s="41"/>
      <c r="GGI2584" s="41"/>
      <c r="GGJ2584" s="41"/>
      <c r="GGK2584" s="41"/>
      <c r="GGL2584" s="41"/>
      <c r="GGM2584" s="41"/>
      <c r="GGN2584" s="41"/>
      <c r="GGO2584" s="41"/>
      <c r="GGP2584" s="41"/>
      <c r="GGQ2584" s="41"/>
      <c r="GGR2584" s="41"/>
      <c r="GGS2584" s="41"/>
      <c r="GGT2584" s="41"/>
      <c r="GGU2584" s="41"/>
      <c r="GGV2584" s="41"/>
      <c r="GGW2584" s="41"/>
      <c r="GGX2584" s="41"/>
      <c r="GGY2584" s="41"/>
      <c r="GGZ2584" s="41"/>
      <c r="GHA2584" s="41"/>
      <c r="GHB2584" s="41"/>
      <c r="GHC2584" s="41"/>
      <c r="GHD2584" s="41"/>
      <c r="GHE2584" s="41"/>
      <c r="GHF2584" s="41"/>
      <c r="GHG2584" s="41"/>
      <c r="GHH2584" s="41"/>
      <c r="GHI2584" s="41"/>
      <c r="GHJ2584" s="41"/>
      <c r="GHK2584" s="41"/>
      <c r="GHL2584" s="41"/>
      <c r="GHM2584" s="41"/>
      <c r="GHN2584" s="41"/>
      <c r="GHO2584" s="41"/>
      <c r="GHP2584" s="41"/>
      <c r="GHQ2584" s="41"/>
      <c r="GHR2584" s="41"/>
      <c r="GHS2584" s="41"/>
      <c r="GHT2584" s="41"/>
      <c r="GHU2584" s="41"/>
      <c r="GHV2584" s="41"/>
      <c r="GHW2584" s="41"/>
      <c r="GHX2584" s="41"/>
      <c r="GHY2584" s="41"/>
      <c r="GHZ2584" s="41"/>
      <c r="GIA2584" s="41"/>
      <c r="GIB2584" s="41"/>
      <c r="GIC2584" s="41"/>
      <c r="GID2584" s="41"/>
      <c r="GIE2584" s="41"/>
      <c r="GIF2584" s="41"/>
      <c r="GIG2584" s="41"/>
      <c r="GIH2584" s="41"/>
      <c r="GII2584" s="41"/>
      <c r="GIJ2584" s="41"/>
      <c r="GIK2584" s="41"/>
      <c r="GIL2584" s="41"/>
      <c r="GIM2584" s="41"/>
      <c r="GIN2584" s="41"/>
      <c r="GIO2584" s="41"/>
      <c r="GIP2584" s="41"/>
      <c r="GIQ2584" s="41"/>
      <c r="GIR2584" s="41"/>
      <c r="GIS2584" s="41"/>
      <c r="GIT2584" s="41"/>
      <c r="GIU2584" s="41"/>
      <c r="GIV2584" s="41"/>
      <c r="GIW2584" s="41"/>
      <c r="GIX2584" s="41"/>
      <c r="GIY2584" s="41"/>
      <c r="GIZ2584" s="41"/>
      <c r="GJA2584" s="41"/>
      <c r="GJB2584" s="41"/>
      <c r="GJC2584" s="41"/>
      <c r="GJD2584" s="41"/>
      <c r="GJE2584" s="41"/>
      <c r="GJF2584" s="41"/>
      <c r="GJG2584" s="41"/>
      <c r="GJH2584" s="41"/>
      <c r="GJI2584" s="41"/>
      <c r="GJJ2584" s="41"/>
      <c r="GJK2584" s="41"/>
      <c r="GJL2584" s="41"/>
      <c r="GJM2584" s="41"/>
      <c r="GJN2584" s="41"/>
      <c r="GJO2584" s="41"/>
      <c r="GJP2584" s="41"/>
      <c r="GJQ2584" s="41"/>
      <c r="GJR2584" s="41"/>
      <c r="GJS2584" s="41"/>
      <c r="GJT2584" s="41"/>
      <c r="GJU2584" s="41"/>
      <c r="GJV2584" s="41"/>
      <c r="GJW2584" s="41"/>
      <c r="GJX2584" s="41"/>
      <c r="GJY2584" s="41"/>
      <c r="GJZ2584" s="41"/>
      <c r="GKA2584" s="41"/>
      <c r="GKB2584" s="41"/>
      <c r="GKC2584" s="41"/>
      <c r="GKD2584" s="41"/>
      <c r="GKE2584" s="41"/>
      <c r="GKF2584" s="41"/>
      <c r="GKG2584" s="41"/>
      <c r="GKH2584" s="41"/>
      <c r="GKI2584" s="41"/>
      <c r="GKJ2584" s="41"/>
      <c r="GKK2584" s="41"/>
      <c r="GKL2584" s="41"/>
      <c r="GKM2584" s="41"/>
      <c r="GKN2584" s="41"/>
      <c r="GKO2584" s="41"/>
      <c r="GKP2584" s="41"/>
      <c r="GKQ2584" s="41"/>
      <c r="GKR2584" s="41"/>
      <c r="GKS2584" s="41"/>
      <c r="GKT2584" s="41"/>
      <c r="GKU2584" s="41"/>
      <c r="GKV2584" s="41"/>
      <c r="GKW2584" s="41"/>
      <c r="GKX2584" s="41"/>
      <c r="GKY2584" s="41"/>
      <c r="GKZ2584" s="41"/>
      <c r="GLA2584" s="41"/>
      <c r="GLB2584" s="41"/>
      <c r="GLC2584" s="41"/>
      <c r="GLD2584" s="41"/>
      <c r="GLE2584" s="41"/>
      <c r="GLF2584" s="41"/>
      <c r="GLG2584" s="41"/>
      <c r="GLH2584" s="41"/>
      <c r="GLI2584" s="41"/>
      <c r="GLJ2584" s="41"/>
      <c r="GLK2584" s="41"/>
      <c r="GLL2584" s="41"/>
      <c r="GLM2584" s="41"/>
      <c r="GLN2584" s="41"/>
      <c r="GLO2584" s="41"/>
      <c r="GLP2584" s="41"/>
      <c r="GLQ2584" s="41"/>
      <c r="GLR2584" s="41"/>
      <c r="GLS2584" s="41"/>
      <c r="GLT2584" s="41"/>
      <c r="GLU2584" s="41"/>
      <c r="GLV2584" s="41"/>
      <c r="GLW2584" s="41"/>
      <c r="GLX2584" s="41"/>
      <c r="GLY2584" s="41"/>
      <c r="GLZ2584" s="41"/>
      <c r="GMA2584" s="41"/>
      <c r="GMB2584" s="41"/>
      <c r="GMC2584" s="41"/>
      <c r="GMD2584" s="41"/>
      <c r="GME2584" s="41"/>
      <c r="GMF2584" s="41"/>
      <c r="GMG2584" s="41"/>
      <c r="GMH2584" s="41"/>
      <c r="GMI2584" s="41"/>
      <c r="GMJ2584" s="41"/>
      <c r="GMK2584" s="41"/>
      <c r="GML2584" s="41"/>
      <c r="GMM2584" s="41"/>
      <c r="GMN2584" s="41"/>
      <c r="GMO2584" s="41"/>
      <c r="GMP2584" s="41"/>
      <c r="GMQ2584" s="41"/>
      <c r="GMR2584" s="41"/>
      <c r="GMS2584" s="41"/>
      <c r="GMT2584" s="41"/>
      <c r="GMU2584" s="41"/>
      <c r="GMV2584" s="41"/>
      <c r="GMW2584" s="41"/>
      <c r="GMX2584" s="41"/>
      <c r="GMY2584" s="41"/>
      <c r="GMZ2584" s="41"/>
      <c r="GNA2584" s="41"/>
      <c r="GNB2584" s="41"/>
      <c r="GNC2584" s="41"/>
      <c r="GND2584" s="41"/>
      <c r="GNE2584" s="41"/>
      <c r="GNF2584" s="41"/>
      <c r="GNG2584" s="41"/>
      <c r="GNH2584" s="41"/>
      <c r="GNI2584" s="41"/>
      <c r="GNJ2584" s="41"/>
      <c r="GNK2584" s="41"/>
      <c r="GNL2584" s="41"/>
      <c r="GNM2584" s="41"/>
      <c r="GNN2584" s="41"/>
      <c r="GNO2584" s="41"/>
      <c r="GNP2584" s="41"/>
      <c r="GNQ2584" s="41"/>
      <c r="GNR2584" s="41"/>
      <c r="GNS2584" s="41"/>
      <c r="GNT2584" s="41"/>
      <c r="GNU2584" s="41"/>
      <c r="GNV2584" s="41"/>
      <c r="GNW2584" s="41"/>
      <c r="GNX2584" s="41"/>
      <c r="GNY2584" s="41"/>
      <c r="GNZ2584" s="41"/>
      <c r="GOA2584" s="41"/>
      <c r="GOB2584" s="41"/>
      <c r="GOC2584" s="41"/>
      <c r="GOD2584" s="41"/>
      <c r="GOE2584" s="41"/>
      <c r="GOF2584" s="41"/>
      <c r="GOG2584" s="41"/>
      <c r="GOH2584" s="41"/>
      <c r="GOI2584" s="41"/>
      <c r="GOJ2584" s="41"/>
      <c r="GOK2584" s="41"/>
      <c r="GOL2584" s="41"/>
      <c r="GOM2584" s="41"/>
      <c r="GON2584" s="41"/>
      <c r="GOO2584" s="41"/>
      <c r="GOP2584" s="41"/>
      <c r="GOQ2584" s="41"/>
      <c r="GOR2584" s="41"/>
      <c r="GOS2584" s="41"/>
      <c r="GOT2584" s="41"/>
      <c r="GOU2584" s="41"/>
      <c r="GOV2584" s="41"/>
      <c r="GOW2584" s="41"/>
      <c r="GOX2584" s="41"/>
      <c r="GOY2584" s="41"/>
      <c r="GOZ2584" s="41"/>
      <c r="GPA2584" s="41"/>
      <c r="GPB2584" s="41"/>
      <c r="GPC2584" s="41"/>
      <c r="GPD2584" s="41"/>
      <c r="GPE2584" s="41"/>
      <c r="GPF2584" s="41"/>
      <c r="GPG2584" s="41"/>
      <c r="GPH2584" s="41"/>
      <c r="GPI2584" s="41"/>
      <c r="GPJ2584" s="41"/>
      <c r="GPK2584" s="41"/>
      <c r="GPL2584" s="41"/>
      <c r="GPM2584" s="41"/>
      <c r="GPN2584" s="41"/>
      <c r="GPO2584" s="41"/>
      <c r="GPP2584" s="41"/>
      <c r="GPQ2584" s="41"/>
      <c r="GPR2584" s="41"/>
      <c r="GPS2584" s="41"/>
      <c r="GPT2584" s="41"/>
      <c r="GPU2584" s="41"/>
      <c r="GPV2584" s="41"/>
      <c r="GPW2584" s="41"/>
      <c r="GPX2584" s="41"/>
      <c r="GPY2584" s="41"/>
      <c r="GPZ2584" s="41"/>
      <c r="GQA2584" s="41"/>
      <c r="GQB2584" s="41"/>
      <c r="GQC2584" s="41"/>
      <c r="GQD2584" s="41"/>
      <c r="GQE2584" s="41"/>
      <c r="GQF2584" s="41"/>
      <c r="GQG2584" s="41"/>
      <c r="GQH2584" s="41"/>
      <c r="GQI2584" s="41"/>
      <c r="GQJ2584" s="41"/>
      <c r="GQK2584" s="41"/>
      <c r="GQL2584" s="41"/>
      <c r="GQM2584" s="41"/>
      <c r="GQN2584" s="41"/>
      <c r="GQO2584" s="41"/>
      <c r="GQP2584" s="41"/>
      <c r="GQQ2584" s="41"/>
      <c r="GQR2584" s="41"/>
      <c r="GQS2584" s="41"/>
      <c r="GQT2584" s="41"/>
      <c r="GQU2584" s="41"/>
      <c r="GQV2584" s="41"/>
      <c r="GQW2584" s="41"/>
      <c r="GQX2584" s="41"/>
      <c r="GQY2584" s="41"/>
      <c r="GQZ2584" s="41"/>
      <c r="GRA2584" s="41"/>
      <c r="GRB2584" s="41"/>
      <c r="GRC2584" s="41"/>
      <c r="GRD2584" s="41"/>
      <c r="GRE2584" s="41"/>
      <c r="GRF2584" s="41"/>
      <c r="GRG2584" s="41"/>
      <c r="GRH2584" s="41"/>
      <c r="GRI2584" s="41"/>
      <c r="GRJ2584" s="41"/>
      <c r="GRK2584" s="41"/>
      <c r="GRL2584" s="41"/>
      <c r="GRM2584" s="41"/>
      <c r="GRN2584" s="41"/>
      <c r="GRO2584" s="41"/>
      <c r="GRP2584" s="41"/>
      <c r="GRQ2584" s="41"/>
      <c r="GRR2584" s="41"/>
      <c r="GRS2584" s="41"/>
      <c r="GRT2584" s="41"/>
      <c r="GRU2584" s="41"/>
      <c r="GRV2584" s="41"/>
      <c r="GRW2584" s="41"/>
      <c r="GRX2584" s="41"/>
      <c r="GRY2584" s="41"/>
      <c r="GRZ2584" s="41"/>
      <c r="GSA2584" s="41"/>
      <c r="GSB2584" s="41"/>
      <c r="GSC2584" s="41"/>
      <c r="GSD2584" s="41"/>
      <c r="GSE2584" s="41"/>
      <c r="GSF2584" s="41"/>
      <c r="GSG2584" s="41"/>
      <c r="GSH2584" s="41"/>
      <c r="GSI2584" s="41"/>
      <c r="GSJ2584" s="41"/>
      <c r="GSK2584" s="41"/>
      <c r="GSL2584" s="41"/>
      <c r="GSM2584" s="41"/>
      <c r="GSN2584" s="41"/>
      <c r="GSO2584" s="41"/>
      <c r="GSP2584" s="41"/>
      <c r="GSQ2584" s="41"/>
      <c r="GSR2584" s="41"/>
      <c r="GSS2584" s="41"/>
      <c r="GST2584" s="41"/>
      <c r="GSU2584" s="41"/>
      <c r="GSV2584" s="41"/>
      <c r="GSW2584" s="41"/>
      <c r="GSX2584" s="41"/>
      <c r="GSY2584" s="41"/>
      <c r="GSZ2584" s="41"/>
      <c r="GTA2584" s="41"/>
      <c r="GTB2584" s="41"/>
      <c r="GTC2584" s="41"/>
      <c r="GTD2584" s="41"/>
      <c r="GTE2584" s="41"/>
      <c r="GTF2584" s="41"/>
      <c r="GTG2584" s="41"/>
      <c r="GTH2584" s="41"/>
      <c r="GTI2584" s="41"/>
      <c r="GTJ2584" s="41"/>
      <c r="GTK2584" s="41"/>
      <c r="GTL2584" s="41"/>
      <c r="GTM2584" s="41"/>
      <c r="GTN2584" s="41"/>
      <c r="GTO2584" s="41"/>
      <c r="GTP2584" s="41"/>
      <c r="GTQ2584" s="41"/>
      <c r="GTR2584" s="41"/>
      <c r="GTS2584" s="41"/>
      <c r="GTT2584" s="41"/>
      <c r="GTU2584" s="41"/>
      <c r="GTV2584" s="41"/>
      <c r="GTW2584" s="41"/>
      <c r="GTX2584" s="41"/>
      <c r="GTY2584" s="41"/>
      <c r="GTZ2584" s="41"/>
      <c r="GUA2584" s="41"/>
      <c r="GUB2584" s="41"/>
      <c r="GUC2584" s="41"/>
      <c r="GUD2584" s="41"/>
      <c r="GUE2584" s="41"/>
      <c r="GUF2584" s="41"/>
      <c r="GUG2584" s="41"/>
      <c r="GUH2584" s="41"/>
      <c r="GUI2584" s="41"/>
      <c r="GUJ2584" s="41"/>
      <c r="GUK2584" s="41"/>
      <c r="GUL2584" s="41"/>
      <c r="GUM2584" s="41"/>
      <c r="GUN2584" s="41"/>
      <c r="GUO2584" s="41"/>
      <c r="GUP2584" s="41"/>
      <c r="GUQ2584" s="41"/>
      <c r="GUR2584" s="41"/>
      <c r="GUS2584" s="41"/>
      <c r="GUT2584" s="41"/>
      <c r="GUU2584" s="41"/>
      <c r="GUV2584" s="41"/>
      <c r="GUW2584" s="41"/>
      <c r="GUX2584" s="41"/>
      <c r="GUY2584" s="41"/>
      <c r="GUZ2584" s="41"/>
      <c r="GVA2584" s="41"/>
      <c r="GVB2584" s="41"/>
      <c r="GVC2584" s="41"/>
      <c r="GVD2584" s="41"/>
      <c r="GVE2584" s="41"/>
      <c r="GVF2584" s="41"/>
      <c r="GVG2584" s="41"/>
      <c r="GVH2584" s="41"/>
      <c r="GVI2584" s="41"/>
      <c r="GVJ2584" s="41"/>
      <c r="GVK2584" s="41"/>
      <c r="GVL2584" s="41"/>
      <c r="GVM2584" s="41"/>
      <c r="GVN2584" s="41"/>
      <c r="GVO2584" s="41"/>
      <c r="GVP2584" s="41"/>
      <c r="GVQ2584" s="41"/>
      <c r="GVR2584" s="41"/>
      <c r="GVS2584" s="41"/>
      <c r="GVT2584" s="41"/>
      <c r="GVU2584" s="41"/>
      <c r="GVV2584" s="41"/>
      <c r="GVW2584" s="41"/>
      <c r="GVX2584" s="41"/>
      <c r="GVY2584" s="41"/>
      <c r="GVZ2584" s="41"/>
      <c r="GWA2584" s="41"/>
      <c r="GWB2584" s="41"/>
      <c r="GWC2584" s="41"/>
      <c r="GWD2584" s="41"/>
      <c r="GWE2584" s="41"/>
      <c r="GWF2584" s="41"/>
      <c r="GWG2584" s="41"/>
      <c r="GWH2584" s="41"/>
      <c r="GWI2584" s="41"/>
      <c r="GWJ2584" s="41"/>
      <c r="GWK2584" s="41"/>
      <c r="GWL2584" s="41"/>
      <c r="GWM2584" s="41"/>
      <c r="GWN2584" s="41"/>
      <c r="GWO2584" s="41"/>
      <c r="GWP2584" s="41"/>
      <c r="GWQ2584" s="41"/>
      <c r="GWR2584" s="41"/>
      <c r="GWS2584" s="41"/>
      <c r="GWT2584" s="41"/>
      <c r="GWU2584" s="41"/>
      <c r="GWV2584" s="41"/>
      <c r="GWW2584" s="41"/>
      <c r="GWX2584" s="41"/>
      <c r="GWY2584" s="41"/>
      <c r="GWZ2584" s="41"/>
      <c r="GXA2584" s="41"/>
      <c r="GXB2584" s="41"/>
      <c r="GXC2584" s="41"/>
      <c r="GXD2584" s="41"/>
      <c r="GXE2584" s="41"/>
      <c r="GXF2584" s="41"/>
      <c r="GXG2584" s="41"/>
      <c r="GXH2584" s="41"/>
      <c r="GXI2584" s="41"/>
      <c r="GXJ2584" s="41"/>
      <c r="GXK2584" s="41"/>
      <c r="GXL2584" s="41"/>
      <c r="GXM2584" s="41"/>
      <c r="GXN2584" s="41"/>
      <c r="GXO2584" s="41"/>
      <c r="GXP2584" s="41"/>
      <c r="GXQ2584" s="41"/>
      <c r="GXR2584" s="41"/>
      <c r="GXS2584" s="41"/>
      <c r="GXT2584" s="41"/>
      <c r="GXU2584" s="41"/>
      <c r="GXV2584" s="41"/>
      <c r="GXW2584" s="41"/>
      <c r="GXX2584" s="41"/>
      <c r="GXY2584" s="41"/>
      <c r="GXZ2584" s="41"/>
      <c r="GYA2584" s="41"/>
      <c r="GYB2584" s="41"/>
      <c r="GYC2584" s="41"/>
      <c r="GYD2584" s="41"/>
      <c r="GYE2584" s="41"/>
      <c r="GYF2584" s="41"/>
      <c r="GYG2584" s="41"/>
      <c r="GYH2584" s="41"/>
      <c r="GYI2584" s="41"/>
      <c r="GYJ2584" s="41"/>
      <c r="GYK2584" s="41"/>
      <c r="GYL2584" s="41"/>
      <c r="GYM2584" s="41"/>
      <c r="GYN2584" s="41"/>
      <c r="GYO2584" s="41"/>
      <c r="GYP2584" s="41"/>
      <c r="GYQ2584" s="41"/>
      <c r="GYR2584" s="41"/>
      <c r="GYS2584" s="41"/>
      <c r="GYT2584" s="41"/>
      <c r="GYU2584" s="41"/>
      <c r="GYV2584" s="41"/>
      <c r="GYW2584" s="41"/>
      <c r="GYX2584" s="41"/>
      <c r="GYY2584" s="41"/>
      <c r="GYZ2584" s="41"/>
      <c r="GZA2584" s="41"/>
      <c r="GZB2584" s="41"/>
      <c r="GZC2584" s="41"/>
      <c r="GZD2584" s="41"/>
      <c r="GZE2584" s="41"/>
      <c r="GZF2584" s="41"/>
      <c r="GZG2584" s="41"/>
      <c r="GZH2584" s="41"/>
      <c r="GZI2584" s="41"/>
      <c r="GZJ2584" s="41"/>
      <c r="GZK2584" s="41"/>
      <c r="GZL2584" s="41"/>
      <c r="GZM2584" s="41"/>
      <c r="GZN2584" s="41"/>
      <c r="GZO2584" s="41"/>
      <c r="GZP2584" s="41"/>
      <c r="GZQ2584" s="41"/>
      <c r="GZR2584" s="41"/>
      <c r="GZS2584" s="41"/>
      <c r="GZT2584" s="41"/>
      <c r="GZU2584" s="41"/>
      <c r="GZV2584" s="41"/>
      <c r="GZW2584" s="41"/>
      <c r="GZX2584" s="41"/>
      <c r="GZY2584" s="41"/>
      <c r="GZZ2584" s="41"/>
      <c r="HAA2584" s="41"/>
      <c r="HAB2584" s="41"/>
      <c r="HAC2584" s="41"/>
      <c r="HAD2584" s="41"/>
      <c r="HAE2584" s="41"/>
      <c r="HAF2584" s="41"/>
      <c r="HAG2584" s="41"/>
      <c r="HAH2584" s="41"/>
      <c r="HAI2584" s="41"/>
      <c r="HAJ2584" s="41"/>
      <c r="HAK2584" s="41"/>
      <c r="HAL2584" s="41"/>
      <c r="HAM2584" s="41"/>
      <c r="HAN2584" s="41"/>
      <c r="HAO2584" s="41"/>
      <c r="HAP2584" s="41"/>
      <c r="HAQ2584" s="41"/>
      <c r="HAR2584" s="41"/>
      <c r="HAS2584" s="41"/>
      <c r="HAT2584" s="41"/>
      <c r="HAU2584" s="41"/>
      <c r="HAV2584" s="41"/>
      <c r="HAW2584" s="41"/>
      <c r="HAX2584" s="41"/>
      <c r="HAY2584" s="41"/>
      <c r="HAZ2584" s="41"/>
      <c r="HBA2584" s="41"/>
      <c r="HBB2584" s="41"/>
      <c r="HBC2584" s="41"/>
      <c r="HBD2584" s="41"/>
      <c r="HBE2584" s="41"/>
      <c r="HBF2584" s="41"/>
      <c r="HBG2584" s="41"/>
      <c r="HBH2584" s="41"/>
      <c r="HBI2584" s="41"/>
      <c r="HBJ2584" s="41"/>
      <c r="HBK2584" s="41"/>
      <c r="HBL2584" s="41"/>
      <c r="HBM2584" s="41"/>
      <c r="HBN2584" s="41"/>
      <c r="HBO2584" s="41"/>
      <c r="HBP2584" s="41"/>
      <c r="HBQ2584" s="41"/>
      <c r="HBR2584" s="41"/>
      <c r="HBS2584" s="41"/>
      <c r="HBT2584" s="41"/>
      <c r="HBU2584" s="41"/>
      <c r="HBV2584" s="41"/>
      <c r="HBW2584" s="41"/>
      <c r="HBX2584" s="41"/>
      <c r="HBY2584" s="41"/>
      <c r="HBZ2584" s="41"/>
      <c r="HCA2584" s="41"/>
      <c r="HCB2584" s="41"/>
      <c r="HCC2584" s="41"/>
      <c r="HCD2584" s="41"/>
      <c r="HCE2584" s="41"/>
      <c r="HCF2584" s="41"/>
      <c r="HCG2584" s="41"/>
      <c r="HCH2584" s="41"/>
      <c r="HCI2584" s="41"/>
      <c r="HCJ2584" s="41"/>
      <c r="HCK2584" s="41"/>
      <c r="HCL2584" s="41"/>
      <c r="HCM2584" s="41"/>
      <c r="HCN2584" s="41"/>
      <c r="HCO2584" s="41"/>
      <c r="HCP2584" s="41"/>
      <c r="HCQ2584" s="41"/>
      <c r="HCR2584" s="41"/>
      <c r="HCS2584" s="41"/>
      <c r="HCT2584" s="41"/>
      <c r="HCU2584" s="41"/>
      <c r="HCV2584" s="41"/>
      <c r="HCW2584" s="41"/>
      <c r="HCX2584" s="41"/>
      <c r="HCY2584" s="41"/>
      <c r="HCZ2584" s="41"/>
      <c r="HDA2584" s="41"/>
      <c r="HDB2584" s="41"/>
      <c r="HDC2584" s="41"/>
      <c r="HDD2584" s="41"/>
      <c r="HDE2584" s="41"/>
      <c r="HDF2584" s="41"/>
      <c r="HDG2584" s="41"/>
      <c r="HDH2584" s="41"/>
      <c r="HDI2584" s="41"/>
      <c r="HDJ2584" s="41"/>
      <c r="HDK2584" s="41"/>
      <c r="HDL2584" s="41"/>
      <c r="HDM2584" s="41"/>
      <c r="HDN2584" s="41"/>
      <c r="HDO2584" s="41"/>
      <c r="HDP2584" s="41"/>
      <c r="HDQ2584" s="41"/>
      <c r="HDR2584" s="41"/>
      <c r="HDS2584" s="41"/>
      <c r="HDT2584" s="41"/>
      <c r="HDU2584" s="41"/>
      <c r="HDV2584" s="41"/>
      <c r="HDW2584" s="41"/>
      <c r="HDX2584" s="41"/>
      <c r="HDY2584" s="41"/>
      <c r="HDZ2584" s="41"/>
      <c r="HEA2584" s="41"/>
      <c r="HEB2584" s="41"/>
      <c r="HEC2584" s="41"/>
      <c r="HED2584" s="41"/>
      <c r="HEE2584" s="41"/>
      <c r="HEF2584" s="41"/>
      <c r="HEG2584" s="41"/>
      <c r="HEH2584" s="41"/>
      <c r="HEI2584" s="41"/>
      <c r="HEJ2584" s="41"/>
      <c r="HEK2584" s="41"/>
      <c r="HEL2584" s="41"/>
      <c r="HEM2584" s="41"/>
      <c r="HEN2584" s="41"/>
      <c r="HEO2584" s="41"/>
      <c r="HEP2584" s="41"/>
      <c r="HEQ2584" s="41"/>
      <c r="HER2584" s="41"/>
      <c r="HES2584" s="41"/>
      <c r="HET2584" s="41"/>
      <c r="HEU2584" s="41"/>
      <c r="HEV2584" s="41"/>
      <c r="HEW2584" s="41"/>
      <c r="HEX2584" s="41"/>
      <c r="HEY2584" s="41"/>
      <c r="HEZ2584" s="41"/>
      <c r="HFA2584" s="41"/>
      <c r="HFB2584" s="41"/>
      <c r="HFC2584" s="41"/>
      <c r="HFD2584" s="41"/>
      <c r="HFE2584" s="41"/>
      <c r="HFF2584" s="41"/>
      <c r="HFG2584" s="41"/>
      <c r="HFH2584" s="41"/>
      <c r="HFI2584" s="41"/>
      <c r="HFJ2584" s="41"/>
      <c r="HFK2584" s="41"/>
      <c r="HFL2584" s="41"/>
      <c r="HFM2584" s="41"/>
      <c r="HFN2584" s="41"/>
      <c r="HFO2584" s="41"/>
      <c r="HFP2584" s="41"/>
      <c r="HFQ2584" s="41"/>
      <c r="HFR2584" s="41"/>
      <c r="HFS2584" s="41"/>
      <c r="HFT2584" s="41"/>
      <c r="HFU2584" s="41"/>
      <c r="HFV2584" s="41"/>
      <c r="HFW2584" s="41"/>
      <c r="HFX2584" s="41"/>
      <c r="HFY2584" s="41"/>
      <c r="HFZ2584" s="41"/>
      <c r="HGA2584" s="41"/>
      <c r="HGB2584" s="41"/>
      <c r="HGC2584" s="41"/>
      <c r="HGD2584" s="41"/>
      <c r="HGE2584" s="41"/>
      <c r="HGF2584" s="41"/>
      <c r="HGG2584" s="41"/>
      <c r="HGH2584" s="41"/>
      <c r="HGI2584" s="41"/>
      <c r="HGJ2584" s="41"/>
      <c r="HGK2584" s="41"/>
      <c r="HGL2584" s="41"/>
      <c r="HGM2584" s="41"/>
      <c r="HGN2584" s="41"/>
      <c r="HGO2584" s="41"/>
      <c r="HGP2584" s="41"/>
      <c r="HGQ2584" s="41"/>
      <c r="HGR2584" s="41"/>
      <c r="HGS2584" s="41"/>
      <c r="HGT2584" s="41"/>
      <c r="HGU2584" s="41"/>
      <c r="HGV2584" s="41"/>
      <c r="HGW2584" s="41"/>
      <c r="HGX2584" s="41"/>
      <c r="HGY2584" s="41"/>
      <c r="HGZ2584" s="41"/>
      <c r="HHA2584" s="41"/>
      <c r="HHB2584" s="41"/>
      <c r="HHC2584" s="41"/>
      <c r="HHD2584" s="41"/>
      <c r="HHE2584" s="41"/>
      <c r="HHF2584" s="41"/>
      <c r="HHG2584" s="41"/>
      <c r="HHH2584" s="41"/>
      <c r="HHI2584" s="41"/>
      <c r="HHJ2584" s="41"/>
      <c r="HHK2584" s="41"/>
      <c r="HHL2584" s="41"/>
      <c r="HHM2584" s="41"/>
      <c r="HHN2584" s="41"/>
      <c r="HHO2584" s="41"/>
      <c r="HHP2584" s="41"/>
      <c r="HHQ2584" s="41"/>
      <c r="HHR2584" s="41"/>
      <c r="HHS2584" s="41"/>
      <c r="HHT2584" s="41"/>
      <c r="HHU2584" s="41"/>
      <c r="HHV2584" s="41"/>
      <c r="HHW2584" s="41"/>
      <c r="HHX2584" s="41"/>
      <c r="HHY2584" s="41"/>
      <c r="HHZ2584" s="41"/>
      <c r="HIA2584" s="41"/>
      <c r="HIB2584" s="41"/>
      <c r="HIC2584" s="41"/>
      <c r="HID2584" s="41"/>
      <c r="HIE2584" s="41"/>
      <c r="HIF2584" s="41"/>
      <c r="HIG2584" s="41"/>
      <c r="HIH2584" s="41"/>
      <c r="HII2584" s="41"/>
      <c r="HIJ2584" s="41"/>
      <c r="HIK2584" s="41"/>
      <c r="HIL2584" s="41"/>
      <c r="HIM2584" s="41"/>
      <c r="HIN2584" s="41"/>
      <c r="HIO2584" s="41"/>
      <c r="HIP2584" s="41"/>
      <c r="HIQ2584" s="41"/>
      <c r="HIR2584" s="41"/>
      <c r="HIS2584" s="41"/>
      <c r="HIT2584" s="41"/>
      <c r="HIU2584" s="41"/>
      <c r="HIV2584" s="41"/>
      <c r="HIW2584" s="41"/>
      <c r="HIX2584" s="41"/>
      <c r="HIY2584" s="41"/>
      <c r="HIZ2584" s="41"/>
      <c r="HJA2584" s="41"/>
      <c r="HJB2584" s="41"/>
      <c r="HJC2584" s="41"/>
      <c r="HJD2584" s="41"/>
      <c r="HJE2584" s="41"/>
      <c r="HJF2584" s="41"/>
      <c r="HJG2584" s="41"/>
      <c r="HJH2584" s="41"/>
      <c r="HJI2584" s="41"/>
      <c r="HJJ2584" s="41"/>
      <c r="HJK2584" s="41"/>
      <c r="HJL2584" s="41"/>
      <c r="HJM2584" s="41"/>
      <c r="HJN2584" s="41"/>
      <c r="HJO2584" s="41"/>
      <c r="HJP2584" s="41"/>
      <c r="HJQ2584" s="41"/>
      <c r="HJR2584" s="41"/>
      <c r="HJS2584" s="41"/>
      <c r="HJT2584" s="41"/>
      <c r="HJU2584" s="41"/>
      <c r="HJV2584" s="41"/>
      <c r="HJW2584" s="41"/>
      <c r="HJX2584" s="41"/>
      <c r="HJY2584" s="41"/>
      <c r="HJZ2584" s="41"/>
      <c r="HKA2584" s="41"/>
      <c r="HKB2584" s="41"/>
      <c r="HKC2584" s="41"/>
      <c r="HKD2584" s="41"/>
      <c r="HKE2584" s="41"/>
      <c r="HKF2584" s="41"/>
      <c r="HKG2584" s="41"/>
      <c r="HKH2584" s="41"/>
      <c r="HKI2584" s="41"/>
      <c r="HKJ2584" s="41"/>
      <c r="HKK2584" s="41"/>
      <c r="HKL2584" s="41"/>
      <c r="HKM2584" s="41"/>
      <c r="HKN2584" s="41"/>
      <c r="HKO2584" s="41"/>
      <c r="HKP2584" s="41"/>
      <c r="HKQ2584" s="41"/>
      <c r="HKR2584" s="41"/>
      <c r="HKS2584" s="41"/>
      <c r="HKT2584" s="41"/>
      <c r="HKU2584" s="41"/>
      <c r="HKV2584" s="41"/>
      <c r="HKW2584" s="41"/>
      <c r="HKX2584" s="41"/>
      <c r="HKY2584" s="41"/>
      <c r="HKZ2584" s="41"/>
      <c r="HLA2584" s="41"/>
      <c r="HLB2584" s="41"/>
      <c r="HLC2584" s="41"/>
      <c r="HLD2584" s="41"/>
      <c r="HLE2584" s="41"/>
      <c r="HLF2584" s="41"/>
      <c r="HLG2584" s="41"/>
      <c r="HLH2584" s="41"/>
      <c r="HLI2584" s="41"/>
      <c r="HLJ2584" s="41"/>
      <c r="HLK2584" s="41"/>
      <c r="HLL2584" s="41"/>
      <c r="HLM2584" s="41"/>
      <c r="HLN2584" s="41"/>
      <c r="HLO2584" s="41"/>
      <c r="HLP2584" s="41"/>
      <c r="HLQ2584" s="41"/>
      <c r="HLR2584" s="41"/>
      <c r="HLS2584" s="41"/>
      <c r="HLT2584" s="41"/>
      <c r="HLU2584" s="41"/>
      <c r="HLV2584" s="41"/>
      <c r="HLW2584" s="41"/>
      <c r="HLX2584" s="41"/>
      <c r="HLY2584" s="41"/>
      <c r="HLZ2584" s="41"/>
      <c r="HMA2584" s="41"/>
      <c r="HMB2584" s="41"/>
      <c r="HMC2584" s="41"/>
      <c r="HMD2584" s="41"/>
      <c r="HME2584" s="41"/>
      <c r="HMF2584" s="41"/>
      <c r="HMG2584" s="41"/>
      <c r="HMH2584" s="41"/>
      <c r="HMI2584" s="41"/>
      <c r="HMJ2584" s="41"/>
      <c r="HMK2584" s="41"/>
      <c r="HML2584" s="41"/>
      <c r="HMM2584" s="41"/>
      <c r="HMN2584" s="41"/>
      <c r="HMO2584" s="41"/>
      <c r="HMP2584" s="41"/>
      <c r="HMQ2584" s="41"/>
      <c r="HMR2584" s="41"/>
      <c r="HMS2584" s="41"/>
      <c r="HMT2584" s="41"/>
      <c r="HMU2584" s="41"/>
      <c r="HMV2584" s="41"/>
      <c r="HMW2584" s="41"/>
      <c r="HMX2584" s="41"/>
      <c r="HMY2584" s="41"/>
      <c r="HMZ2584" s="41"/>
      <c r="HNA2584" s="41"/>
      <c r="HNB2584" s="41"/>
      <c r="HNC2584" s="41"/>
      <c r="HND2584" s="41"/>
      <c r="HNE2584" s="41"/>
      <c r="HNF2584" s="41"/>
      <c r="HNG2584" s="41"/>
      <c r="HNH2584" s="41"/>
      <c r="HNI2584" s="41"/>
      <c r="HNJ2584" s="41"/>
      <c r="HNK2584" s="41"/>
      <c r="HNL2584" s="41"/>
      <c r="HNM2584" s="41"/>
      <c r="HNN2584" s="41"/>
      <c r="HNO2584" s="41"/>
      <c r="HNP2584" s="41"/>
      <c r="HNQ2584" s="41"/>
      <c r="HNR2584" s="41"/>
      <c r="HNS2584" s="41"/>
      <c r="HNT2584" s="41"/>
      <c r="HNU2584" s="41"/>
      <c r="HNV2584" s="41"/>
      <c r="HNW2584" s="41"/>
      <c r="HNX2584" s="41"/>
      <c r="HNY2584" s="41"/>
      <c r="HNZ2584" s="41"/>
      <c r="HOA2584" s="41"/>
      <c r="HOB2584" s="41"/>
      <c r="HOC2584" s="41"/>
      <c r="HOD2584" s="41"/>
      <c r="HOE2584" s="41"/>
      <c r="HOF2584" s="41"/>
      <c r="HOG2584" s="41"/>
      <c r="HOH2584" s="41"/>
      <c r="HOI2584" s="41"/>
      <c r="HOJ2584" s="41"/>
      <c r="HOK2584" s="41"/>
      <c r="HOL2584" s="41"/>
      <c r="HOM2584" s="41"/>
      <c r="HON2584" s="41"/>
      <c r="HOO2584" s="41"/>
      <c r="HOP2584" s="41"/>
      <c r="HOQ2584" s="41"/>
      <c r="HOR2584" s="41"/>
      <c r="HOS2584" s="41"/>
      <c r="HOT2584" s="41"/>
      <c r="HOU2584" s="41"/>
      <c r="HOV2584" s="41"/>
      <c r="HOW2584" s="41"/>
      <c r="HOX2584" s="41"/>
      <c r="HOY2584" s="41"/>
      <c r="HOZ2584" s="41"/>
      <c r="HPA2584" s="41"/>
      <c r="HPB2584" s="41"/>
      <c r="HPC2584" s="41"/>
      <c r="HPD2584" s="41"/>
      <c r="HPE2584" s="41"/>
      <c r="HPF2584" s="41"/>
      <c r="HPG2584" s="41"/>
      <c r="HPH2584" s="41"/>
      <c r="HPI2584" s="41"/>
      <c r="HPJ2584" s="41"/>
      <c r="HPK2584" s="41"/>
      <c r="HPL2584" s="41"/>
      <c r="HPM2584" s="41"/>
      <c r="HPN2584" s="41"/>
      <c r="HPO2584" s="41"/>
      <c r="HPP2584" s="41"/>
      <c r="HPQ2584" s="41"/>
      <c r="HPR2584" s="41"/>
      <c r="HPS2584" s="41"/>
      <c r="HPT2584" s="41"/>
      <c r="HPU2584" s="41"/>
      <c r="HPV2584" s="41"/>
      <c r="HPW2584" s="41"/>
      <c r="HPX2584" s="41"/>
      <c r="HPY2584" s="41"/>
      <c r="HPZ2584" s="41"/>
      <c r="HQA2584" s="41"/>
      <c r="HQB2584" s="41"/>
      <c r="HQC2584" s="41"/>
      <c r="HQD2584" s="41"/>
      <c r="HQE2584" s="41"/>
      <c r="HQF2584" s="41"/>
      <c r="HQG2584" s="41"/>
      <c r="HQH2584" s="41"/>
      <c r="HQI2584" s="41"/>
      <c r="HQJ2584" s="41"/>
      <c r="HQK2584" s="41"/>
      <c r="HQL2584" s="41"/>
      <c r="HQM2584" s="41"/>
      <c r="HQN2584" s="41"/>
      <c r="HQO2584" s="41"/>
      <c r="HQP2584" s="41"/>
      <c r="HQQ2584" s="41"/>
      <c r="HQR2584" s="41"/>
      <c r="HQS2584" s="41"/>
      <c r="HQT2584" s="41"/>
      <c r="HQU2584" s="41"/>
      <c r="HQV2584" s="41"/>
      <c r="HQW2584" s="41"/>
      <c r="HQX2584" s="41"/>
      <c r="HQY2584" s="41"/>
      <c r="HQZ2584" s="41"/>
      <c r="HRA2584" s="41"/>
      <c r="HRB2584" s="41"/>
      <c r="HRC2584" s="41"/>
      <c r="HRD2584" s="41"/>
      <c r="HRE2584" s="41"/>
      <c r="HRF2584" s="41"/>
      <c r="HRG2584" s="41"/>
      <c r="HRH2584" s="41"/>
      <c r="HRI2584" s="41"/>
      <c r="HRJ2584" s="41"/>
      <c r="HRK2584" s="41"/>
      <c r="HRL2584" s="41"/>
      <c r="HRM2584" s="41"/>
      <c r="HRN2584" s="41"/>
      <c r="HRO2584" s="41"/>
      <c r="HRP2584" s="41"/>
      <c r="HRQ2584" s="41"/>
      <c r="HRR2584" s="41"/>
      <c r="HRS2584" s="41"/>
      <c r="HRT2584" s="41"/>
      <c r="HRU2584" s="41"/>
      <c r="HRV2584" s="41"/>
      <c r="HRW2584" s="41"/>
      <c r="HRX2584" s="41"/>
      <c r="HRY2584" s="41"/>
      <c r="HRZ2584" s="41"/>
      <c r="HSA2584" s="41"/>
      <c r="HSB2584" s="41"/>
      <c r="HSC2584" s="41"/>
      <c r="HSD2584" s="41"/>
      <c r="HSE2584" s="41"/>
      <c r="HSF2584" s="41"/>
      <c r="HSG2584" s="41"/>
      <c r="HSH2584" s="41"/>
      <c r="HSI2584" s="41"/>
      <c r="HSJ2584" s="41"/>
      <c r="HSK2584" s="41"/>
      <c r="HSL2584" s="41"/>
      <c r="HSM2584" s="41"/>
      <c r="HSN2584" s="41"/>
      <c r="HSO2584" s="41"/>
      <c r="HSP2584" s="41"/>
      <c r="HSQ2584" s="41"/>
      <c r="HSR2584" s="41"/>
      <c r="HSS2584" s="41"/>
      <c r="HST2584" s="41"/>
      <c r="HSU2584" s="41"/>
      <c r="HSV2584" s="41"/>
      <c r="HSW2584" s="41"/>
      <c r="HSX2584" s="41"/>
      <c r="HSY2584" s="41"/>
      <c r="HSZ2584" s="41"/>
      <c r="HTA2584" s="41"/>
      <c r="HTB2584" s="41"/>
      <c r="HTC2584" s="41"/>
      <c r="HTD2584" s="41"/>
      <c r="HTE2584" s="41"/>
      <c r="HTF2584" s="41"/>
      <c r="HTG2584" s="41"/>
      <c r="HTH2584" s="41"/>
      <c r="HTI2584" s="41"/>
      <c r="HTJ2584" s="41"/>
      <c r="HTK2584" s="41"/>
      <c r="HTL2584" s="41"/>
      <c r="HTM2584" s="41"/>
      <c r="HTN2584" s="41"/>
      <c r="HTO2584" s="41"/>
      <c r="HTP2584" s="41"/>
      <c r="HTQ2584" s="41"/>
      <c r="HTR2584" s="41"/>
      <c r="HTS2584" s="41"/>
      <c r="HTT2584" s="41"/>
      <c r="HTU2584" s="41"/>
      <c r="HTV2584" s="41"/>
      <c r="HTW2584" s="41"/>
      <c r="HTX2584" s="41"/>
      <c r="HTY2584" s="41"/>
      <c r="HTZ2584" s="41"/>
      <c r="HUA2584" s="41"/>
      <c r="HUB2584" s="41"/>
      <c r="HUC2584" s="41"/>
      <c r="HUD2584" s="41"/>
      <c r="HUE2584" s="41"/>
      <c r="HUF2584" s="41"/>
      <c r="HUG2584" s="41"/>
      <c r="HUH2584" s="41"/>
      <c r="HUI2584" s="41"/>
      <c r="HUJ2584" s="41"/>
      <c r="HUK2584" s="41"/>
      <c r="HUL2584" s="41"/>
      <c r="HUM2584" s="41"/>
      <c r="HUN2584" s="41"/>
      <c r="HUO2584" s="41"/>
      <c r="HUP2584" s="41"/>
      <c r="HUQ2584" s="41"/>
      <c r="HUR2584" s="41"/>
      <c r="HUS2584" s="41"/>
      <c r="HUT2584" s="41"/>
      <c r="HUU2584" s="41"/>
      <c r="HUV2584" s="41"/>
      <c r="HUW2584" s="41"/>
      <c r="HUX2584" s="41"/>
      <c r="HUY2584" s="41"/>
      <c r="HUZ2584" s="41"/>
      <c r="HVA2584" s="41"/>
      <c r="HVB2584" s="41"/>
      <c r="HVC2584" s="41"/>
      <c r="HVD2584" s="41"/>
      <c r="HVE2584" s="41"/>
      <c r="HVF2584" s="41"/>
      <c r="HVG2584" s="41"/>
      <c r="HVH2584" s="41"/>
      <c r="HVI2584" s="41"/>
      <c r="HVJ2584" s="41"/>
      <c r="HVK2584" s="41"/>
      <c r="HVL2584" s="41"/>
      <c r="HVM2584" s="41"/>
      <c r="HVN2584" s="41"/>
      <c r="HVO2584" s="41"/>
      <c r="HVP2584" s="41"/>
      <c r="HVQ2584" s="41"/>
      <c r="HVR2584" s="41"/>
      <c r="HVS2584" s="41"/>
      <c r="HVT2584" s="41"/>
      <c r="HVU2584" s="41"/>
      <c r="HVV2584" s="41"/>
      <c r="HVW2584" s="41"/>
      <c r="HVX2584" s="41"/>
      <c r="HVY2584" s="41"/>
      <c r="HVZ2584" s="41"/>
      <c r="HWA2584" s="41"/>
      <c r="HWB2584" s="41"/>
      <c r="HWC2584" s="41"/>
      <c r="HWD2584" s="41"/>
      <c r="HWE2584" s="41"/>
      <c r="HWF2584" s="41"/>
      <c r="HWG2584" s="41"/>
      <c r="HWH2584" s="41"/>
      <c r="HWI2584" s="41"/>
      <c r="HWJ2584" s="41"/>
      <c r="HWK2584" s="41"/>
      <c r="HWL2584" s="41"/>
      <c r="HWM2584" s="41"/>
      <c r="HWN2584" s="41"/>
      <c r="HWO2584" s="41"/>
      <c r="HWP2584" s="41"/>
      <c r="HWQ2584" s="41"/>
      <c r="HWR2584" s="41"/>
      <c r="HWS2584" s="41"/>
      <c r="HWT2584" s="41"/>
      <c r="HWU2584" s="41"/>
      <c r="HWV2584" s="41"/>
      <c r="HWW2584" s="41"/>
      <c r="HWX2584" s="41"/>
      <c r="HWY2584" s="41"/>
      <c r="HWZ2584" s="41"/>
      <c r="HXA2584" s="41"/>
      <c r="HXB2584" s="41"/>
      <c r="HXC2584" s="41"/>
      <c r="HXD2584" s="41"/>
      <c r="HXE2584" s="41"/>
      <c r="HXF2584" s="41"/>
      <c r="HXG2584" s="41"/>
      <c r="HXH2584" s="41"/>
      <c r="HXI2584" s="41"/>
      <c r="HXJ2584" s="41"/>
      <c r="HXK2584" s="41"/>
      <c r="HXL2584" s="41"/>
      <c r="HXM2584" s="41"/>
      <c r="HXN2584" s="41"/>
      <c r="HXO2584" s="41"/>
      <c r="HXP2584" s="41"/>
      <c r="HXQ2584" s="41"/>
      <c r="HXR2584" s="41"/>
      <c r="HXS2584" s="41"/>
      <c r="HXT2584" s="41"/>
      <c r="HXU2584" s="41"/>
      <c r="HXV2584" s="41"/>
      <c r="HXW2584" s="41"/>
      <c r="HXX2584" s="41"/>
      <c r="HXY2584" s="41"/>
      <c r="HXZ2584" s="41"/>
      <c r="HYA2584" s="41"/>
      <c r="HYB2584" s="41"/>
      <c r="HYC2584" s="41"/>
      <c r="HYD2584" s="41"/>
      <c r="HYE2584" s="41"/>
      <c r="HYF2584" s="41"/>
      <c r="HYG2584" s="41"/>
      <c r="HYH2584" s="41"/>
      <c r="HYI2584" s="41"/>
      <c r="HYJ2584" s="41"/>
      <c r="HYK2584" s="41"/>
      <c r="HYL2584" s="41"/>
      <c r="HYM2584" s="41"/>
      <c r="HYN2584" s="41"/>
      <c r="HYO2584" s="41"/>
      <c r="HYP2584" s="41"/>
      <c r="HYQ2584" s="41"/>
      <c r="HYR2584" s="41"/>
      <c r="HYS2584" s="41"/>
      <c r="HYT2584" s="41"/>
      <c r="HYU2584" s="41"/>
      <c r="HYV2584" s="41"/>
      <c r="HYW2584" s="41"/>
      <c r="HYX2584" s="41"/>
      <c r="HYY2584" s="41"/>
      <c r="HYZ2584" s="41"/>
      <c r="HZA2584" s="41"/>
      <c r="HZB2584" s="41"/>
      <c r="HZC2584" s="41"/>
      <c r="HZD2584" s="41"/>
      <c r="HZE2584" s="41"/>
      <c r="HZF2584" s="41"/>
      <c r="HZG2584" s="41"/>
      <c r="HZH2584" s="41"/>
      <c r="HZI2584" s="41"/>
      <c r="HZJ2584" s="41"/>
      <c r="HZK2584" s="41"/>
      <c r="HZL2584" s="41"/>
      <c r="HZM2584" s="41"/>
      <c r="HZN2584" s="41"/>
      <c r="HZO2584" s="41"/>
      <c r="HZP2584" s="41"/>
      <c r="HZQ2584" s="41"/>
      <c r="HZR2584" s="41"/>
      <c r="HZS2584" s="41"/>
      <c r="HZT2584" s="41"/>
      <c r="HZU2584" s="41"/>
      <c r="HZV2584" s="41"/>
      <c r="HZW2584" s="41"/>
      <c r="HZX2584" s="41"/>
      <c r="HZY2584" s="41"/>
      <c r="HZZ2584" s="41"/>
      <c r="IAA2584" s="41"/>
      <c r="IAB2584" s="41"/>
      <c r="IAC2584" s="41"/>
      <c r="IAD2584" s="41"/>
      <c r="IAE2584" s="41"/>
      <c r="IAF2584" s="41"/>
      <c r="IAG2584" s="41"/>
      <c r="IAH2584" s="41"/>
      <c r="IAI2584" s="41"/>
      <c r="IAJ2584" s="41"/>
      <c r="IAK2584" s="41"/>
      <c r="IAL2584" s="41"/>
      <c r="IAM2584" s="41"/>
      <c r="IAN2584" s="41"/>
      <c r="IAO2584" s="41"/>
      <c r="IAP2584" s="41"/>
      <c r="IAQ2584" s="41"/>
      <c r="IAR2584" s="41"/>
      <c r="IAS2584" s="41"/>
      <c r="IAT2584" s="41"/>
      <c r="IAU2584" s="41"/>
      <c r="IAV2584" s="41"/>
      <c r="IAW2584" s="41"/>
      <c r="IAX2584" s="41"/>
      <c r="IAY2584" s="41"/>
      <c r="IAZ2584" s="41"/>
      <c r="IBA2584" s="41"/>
      <c r="IBB2584" s="41"/>
      <c r="IBC2584" s="41"/>
      <c r="IBD2584" s="41"/>
      <c r="IBE2584" s="41"/>
      <c r="IBF2584" s="41"/>
      <c r="IBG2584" s="41"/>
      <c r="IBH2584" s="41"/>
      <c r="IBI2584" s="41"/>
      <c r="IBJ2584" s="41"/>
      <c r="IBK2584" s="41"/>
      <c r="IBL2584" s="41"/>
      <c r="IBM2584" s="41"/>
      <c r="IBN2584" s="41"/>
      <c r="IBO2584" s="41"/>
      <c r="IBP2584" s="41"/>
      <c r="IBQ2584" s="41"/>
      <c r="IBR2584" s="41"/>
      <c r="IBS2584" s="41"/>
      <c r="IBT2584" s="41"/>
      <c r="IBU2584" s="41"/>
      <c r="IBV2584" s="41"/>
      <c r="IBW2584" s="41"/>
      <c r="IBX2584" s="41"/>
      <c r="IBY2584" s="41"/>
      <c r="IBZ2584" s="41"/>
      <c r="ICA2584" s="41"/>
      <c r="ICB2584" s="41"/>
      <c r="ICC2584" s="41"/>
      <c r="ICD2584" s="41"/>
      <c r="ICE2584" s="41"/>
      <c r="ICF2584" s="41"/>
      <c r="ICG2584" s="41"/>
      <c r="ICH2584" s="41"/>
      <c r="ICI2584" s="41"/>
      <c r="ICJ2584" s="41"/>
      <c r="ICK2584" s="41"/>
      <c r="ICL2584" s="41"/>
      <c r="ICM2584" s="41"/>
      <c r="ICN2584" s="41"/>
      <c r="ICO2584" s="41"/>
      <c r="ICP2584" s="41"/>
      <c r="ICQ2584" s="41"/>
      <c r="ICR2584" s="41"/>
      <c r="ICS2584" s="41"/>
      <c r="ICT2584" s="41"/>
      <c r="ICU2584" s="41"/>
      <c r="ICV2584" s="41"/>
      <c r="ICW2584" s="41"/>
      <c r="ICX2584" s="41"/>
      <c r="ICY2584" s="41"/>
      <c r="ICZ2584" s="41"/>
      <c r="IDA2584" s="41"/>
      <c r="IDB2584" s="41"/>
      <c r="IDC2584" s="41"/>
      <c r="IDD2584" s="41"/>
      <c r="IDE2584" s="41"/>
      <c r="IDF2584" s="41"/>
      <c r="IDG2584" s="41"/>
      <c r="IDH2584" s="41"/>
      <c r="IDI2584" s="41"/>
      <c r="IDJ2584" s="41"/>
      <c r="IDK2584" s="41"/>
      <c r="IDL2584" s="41"/>
      <c r="IDM2584" s="41"/>
      <c r="IDN2584" s="41"/>
      <c r="IDO2584" s="41"/>
      <c r="IDP2584" s="41"/>
      <c r="IDQ2584" s="41"/>
      <c r="IDR2584" s="41"/>
      <c r="IDS2584" s="41"/>
      <c r="IDT2584" s="41"/>
      <c r="IDU2584" s="41"/>
      <c r="IDV2584" s="41"/>
      <c r="IDW2584" s="41"/>
      <c r="IDX2584" s="41"/>
      <c r="IDY2584" s="41"/>
      <c r="IDZ2584" s="41"/>
      <c r="IEA2584" s="41"/>
      <c r="IEB2584" s="41"/>
      <c r="IEC2584" s="41"/>
      <c r="IED2584" s="41"/>
      <c r="IEE2584" s="41"/>
      <c r="IEF2584" s="41"/>
      <c r="IEG2584" s="41"/>
      <c r="IEH2584" s="41"/>
      <c r="IEI2584" s="41"/>
      <c r="IEJ2584" s="41"/>
      <c r="IEK2584" s="41"/>
      <c r="IEL2584" s="41"/>
      <c r="IEM2584" s="41"/>
      <c r="IEN2584" s="41"/>
      <c r="IEO2584" s="41"/>
      <c r="IEP2584" s="41"/>
      <c r="IEQ2584" s="41"/>
      <c r="IER2584" s="41"/>
      <c r="IES2584" s="41"/>
      <c r="IET2584" s="41"/>
      <c r="IEU2584" s="41"/>
      <c r="IEV2584" s="41"/>
      <c r="IEW2584" s="41"/>
      <c r="IEX2584" s="41"/>
      <c r="IEY2584" s="41"/>
      <c r="IEZ2584" s="41"/>
      <c r="IFA2584" s="41"/>
      <c r="IFB2584" s="41"/>
      <c r="IFC2584" s="41"/>
      <c r="IFD2584" s="41"/>
      <c r="IFE2584" s="41"/>
      <c r="IFF2584" s="41"/>
      <c r="IFG2584" s="41"/>
      <c r="IFH2584" s="41"/>
      <c r="IFI2584" s="41"/>
      <c r="IFJ2584" s="41"/>
      <c r="IFK2584" s="41"/>
      <c r="IFL2584" s="41"/>
      <c r="IFM2584" s="41"/>
      <c r="IFN2584" s="41"/>
      <c r="IFO2584" s="41"/>
      <c r="IFP2584" s="41"/>
      <c r="IFQ2584" s="41"/>
      <c r="IFR2584" s="41"/>
      <c r="IFS2584" s="41"/>
      <c r="IFT2584" s="41"/>
      <c r="IFU2584" s="41"/>
      <c r="IFV2584" s="41"/>
      <c r="IFW2584" s="41"/>
      <c r="IFX2584" s="41"/>
      <c r="IFY2584" s="41"/>
      <c r="IFZ2584" s="41"/>
      <c r="IGA2584" s="41"/>
      <c r="IGB2584" s="41"/>
      <c r="IGC2584" s="41"/>
      <c r="IGD2584" s="41"/>
      <c r="IGE2584" s="41"/>
      <c r="IGF2584" s="41"/>
      <c r="IGG2584" s="41"/>
      <c r="IGH2584" s="41"/>
      <c r="IGI2584" s="41"/>
      <c r="IGJ2584" s="41"/>
      <c r="IGK2584" s="41"/>
      <c r="IGL2584" s="41"/>
      <c r="IGM2584" s="41"/>
      <c r="IGN2584" s="41"/>
      <c r="IGO2584" s="41"/>
      <c r="IGP2584" s="41"/>
      <c r="IGQ2584" s="41"/>
      <c r="IGR2584" s="41"/>
      <c r="IGS2584" s="41"/>
      <c r="IGT2584" s="41"/>
      <c r="IGU2584" s="41"/>
      <c r="IGV2584" s="41"/>
      <c r="IGW2584" s="41"/>
      <c r="IGX2584" s="41"/>
      <c r="IGY2584" s="41"/>
      <c r="IGZ2584" s="41"/>
      <c r="IHA2584" s="41"/>
      <c r="IHB2584" s="41"/>
      <c r="IHC2584" s="41"/>
      <c r="IHD2584" s="41"/>
      <c r="IHE2584" s="41"/>
      <c r="IHF2584" s="41"/>
      <c r="IHG2584" s="41"/>
      <c r="IHH2584" s="41"/>
      <c r="IHI2584" s="41"/>
      <c r="IHJ2584" s="41"/>
      <c r="IHK2584" s="41"/>
      <c r="IHL2584" s="41"/>
      <c r="IHM2584" s="41"/>
      <c r="IHN2584" s="41"/>
      <c r="IHO2584" s="41"/>
      <c r="IHP2584" s="41"/>
      <c r="IHQ2584" s="41"/>
      <c r="IHR2584" s="41"/>
      <c r="IHS2584" s="41"/>
      <c r="IHT2584" s="41"/>
      <c r="IHU2584" s="41"/>
      <c r="IHV2584" s="41"/>
      <c r="IHW2584" s="41"/>
      <c r="IHX2584" s="41"/>
      <c r="IHY2584" s="41"/>
      <c r="IHZ2584" s="41"/>
      <c r="IIA2584" s="41"/>
      <c r="IIB2584" s="41"/>
      <c r="IIC2584" s="41"/>
      <c r="IID2584" s="41"/>
      <c r="IIE2584" s="41"/>
      <c r="IIF2584" s="41"/>
      <c r="IIG2584" s="41"/>
      <c r="IIH2584" s="41"/>
      <c r="III2584" s="41"/>
      <c r="IIJ2584" s="41"/>
      <c r="IIK2584" s="41"/>
      <c r="IIL2584" s="41"/>
      <c r="IIM2584" s="41"/>
      <c r="IIN2584" s="41"/>
      <c r="IIO2584" s="41"/>
      <c r="IIP2584" s="41"/>
      <c r="IIQ2584" s="41"/>
      <c r="IIR2584" s="41"/>
      <c r="IIS2584" s="41"/>
      <c r="IIT2584" s="41"/>
      <c r="IIU2584" s="41"/>
      <c r="IIV2584" s="41"/>
      <c r="IIW2584" s="41"/>
      <c r="IIX2584" s="41"/>
      <c r="IIY2584" s="41"/>
      <c r="IIZ2584" s="41"/>
      <c r="IJA2584" s="41"/>
      <c r="IJB2584" s="41"/>
      <c r="IJC2584" s="41"/>
      <c r="IJD2584" s="41"/>
      <c r="IJE2584" s="41"/>
      <c r="IJF2584" s="41"/>
      <c r="IJG2584" s="41"/>
      <c r="IJH2584" s="41"/>
      <c r="IJI2584" s="41"/>
      <c r="IJJ2584" s="41"/>
      <c r="IJK2584" s="41"/>
      <c r="IJL2584" s="41"/>
      <c r="IJM2584" s="41"/>
      <c r="IJN2584" s="41"/>
      <c r="IJO2584" s="41"/>
      <c r="IJP2584" s="41"/>
      <c r="IJQ2584" s="41"/>
      <c r="IJR2584" s="41"/>
      <c r="IJS2584" s="41"/>
      <c r="IJT2584" s="41"/>
      <c r="IJU2584" s="41"/>
      <c r="IJV2584" s="41"/>
      <c r="IJW2584" s="41"/>
      <c r="IJX2584" s="41"/>
      <c r="IJY2584" s="41"/>
      <c r="IJZ2584" s="41"/>
      <c r="IKA2584" s="41"/>
      <c r="IKB2584" s="41"/>
      <c r="IKC2584" s="41"/>
      <c r="IKD2584" s="41"/>
      <c r="IKE2584" s="41"/>
      <c r="IKF2584" s="41"/>
      <c r="IKG2584" s="41"/>
      <c r="IKH2584" s="41"/>
      <c r="IKI2584" s="41"/>
      <c r="IKJ2584" s="41"/>
      <c r="IKK2584" s="41"/>
      <c r="IKL2584" s="41"/>
      <c r="IKM2584" s="41"/>
      <c r="IKN2584" s="41"/>
      <c r="IKO2584" s="41"/>
      <c r="IKP2584" s="41"/>
      <c r="IKQ2584" s="41"/>
      <c r="IKR2584" s="41"/>
      <c r="IKS2584" s="41"/>
      <c r="IKT2584" s="41"/>
      <c r="IKU2584" s="41"/>
      <c r="IKV2584" s="41"/>
      <c r="IKW2584" s="41"/>
      <c r="IKX2584" s="41"/>
      <c r="IKY2584" s="41"/>
      <c r="IKZ2584" s="41"/>
      <c r="ILA2584" s="41"/>
      <c r="ILB2584" s="41"/>
      <c r="ILC2584" s="41"/>
      <c r="ILD2584" s="41"/>
      <c r="ILE2584" s="41"/>
      <c r="ILF2584" s="41"/>
      <c r="ILG2584" s="41"/>
      <c r="ILH2584" s="41"/>
      <c r="ILI2584" s="41"/>
      <c r="ILJ2584" s="41"/>
      <c r="ILK2584" s="41"/>
      <c r="ILL2584" s="41"/>
      <c r="ILM2584" s="41"/>
      <c r="ILN2584" s="41"/>
      <c r="ILO2584" s="41"/>
      <c r="ILP2584" s="41"/>
      <c r="ILQ2584" s="41"/>
      <c r="ILR2584" s="41"/>
      <c r="ILS2584" s="41"/>
      <c r="ILT2584" s="41"/>
      <c r="ILU2584" s="41"/>
      <c r="ILV2584" s="41"/>
      <c r="ILW2584" s="41"/>
      <c r="ILX2584" s="41"/>
      <c r="ILY2584" s="41"/>
      <c r="ILZ2584" s="41"/>
      <c r="IMA2584" s="41"/>
      <c r="IMB2584" s="41"/>
      <c r="IMC2584" s="41"/>
      <c r="IMD2584" s="41"/>
      <c r="IME2584" s="41"/>
      <c r="IMF2584" s="41"/>
      <c r="IMG2584" s="41"/>
      <c r="IMH2584" s="41"/>
      <c r="IMI2584" s="41"/>
      <c r="IMJ2584" s="41"/>
      <c r="IMK2584" s="41"/>
      <c r="IML2584" s="41"/>
      <c r="IMM2584" s="41"/>
      <c r="IMN2584" s="41"/>
      <c r="IMO2584" s="41"/>
      <c r="IMP2584" s="41"/>
      <c r="IMQ2584" s="41"/>
      <c r="IMR2584" s="41"/>
      <c r="IMS2584" s="41"/>
      <c r="IMT2584" s="41"/>
      <c r="IMU2584" s="41"/>
      <c r="IMV2584" s="41"/>
      <c r="IMW2584" s="41"/>
      <c r="IMX2584" s="41"/>
      <c r="IMY2584" s="41"/>
      <c r="IMZ2584" s="41"/>
      <c r="INA2584" s="41"/>
      <c r="INB2584" s="41"/>
      <c r="INC2584" s="41"/>
      <c r="IND2584" s="41"/>
      <c r="INE2584" s="41"/>
      <c r="INF2584" s="41"/>
      <c r="ING2584" s="41"/>
      <c r="INH2584" s="41"/>
      <c r="INI2584" s="41"/>
      <c r="INJ2584" s="41"/>
      <c r="INK2584" s="41"/>
      <c r="INL2584" s="41"/>
      <c r="INM2584" s="41"/>
      <c r="INN2584" s="41"/>
      <c r="INO2584" s="41"/>
      <c r="INP2584" s="41"/>
      <c r="INQ2584" s="41"/>
      <c r="INR2584" s="41"/>
      <c r="INS2584" s="41"/>
      <c r="INT2584" s="41"/>
      <c r="INU2584" s="41"/>
      <c r="INV2584" s="41"/>
      <c r="INW2584" s="41"/>
      <c r="INX2584" s="41"/>
      <c r="INY2584" s="41"/>
      <c r="INZ2584" s="41"/>
      <c r="IOA2584" s="41"/>
      <c r="IOB2584" s="41"/>
      <c r="IOC2584" s="41"/>
      <c r="IOD2584" s="41"/>
      <c r="IOE2584" s="41"/>
      <c r="IOF2584" s="41"/>
      <c r="IOG2584" s="41"/>
      <c r="IOH2584" s="41"/>
      <c r="IOI2584" s="41"/>
      <c r="IOJ2584" s="41"/>
      <c r="IOK2584" s="41"/>
      <c r="IOL2584" s="41"/>
      <c r="IOM2584" s="41"/>
      <c r="ION2584" s="41"/>
      <c r="IOO2584" s="41"/>
      <c r="IOP2584" s="41"/>
      <c r="IOQ2584" s="41"/>
      <c r="IOR2584" s="41"/>
      <c r="IOS2584" s="41"/>
      <c r="IOT2584" s="41"/>
      <c r="IOU2584" s="41"/>
      <c r="IOV2584" s="41"/>
      <c r="IOW2584" s="41"/>
      <c r="IOX2584" s="41"/>
      <c r="IOY2584" s="41"/>
      <c r="IOZ2584" s="41"/>
      <c r="IPA2584" s="41"/>
      <c r="IPB2584" s="41"/>
      <c r="IPC2584" s="41"/>
      <c r="IPD2584" s="41"/>
      <c r="IPE2584" s="41"/>
      <c r="IPF2584" s="41"/>
      <c r="IPG2584" s="41"/>
      <c r="IPH2584" s="41"/>
      <c r="IPI2584" s="41"/>
      <c r="IPJ2584" s="41"/>
      <c r="IPK2584" s="41"/>
      <c r="IPL2584" s="41"/>
      <c r="IPM2584" s="41"/>
      <c r="IPN2584" s="41"/>
      <c r="IPO2584" s="41"/>
      <c r="IPP2584" s="41"/>
      <c r="IPQ2584" s="41"/>
      <c r="IPR2584" s="41"/>
      <c r="IPS2584" s="41"/>
      <c r="IPT2584" s="41"/>
      <c r="IPU2584" s="41"/>
      <c r="IPV2584" s="41"/>
      <c r="IPW2584" s="41"/>
      <c r="IPX2584" s="41"/>
      <c r="IPY2584" s="41"/>
      <c r="IPZ2584" s="41"/>
      <c r="IQA2584" s="41"/>
      <c r="IQB2584" s="41"/>
      <c r="IQC2584" s="41"/>
      <c r="IQD2584" s="41"/>
      <c r="IQE2584" s="41"/>
      <c r="IQF2584" s="41"/>
      <c r="IQG2584" s="41"/>
      <c r="IQH2584" s="41"/>
      <c r="IQI2584" s="41"/>
      <c r="IQJ2584" s="41"/>
      <c r="IQK2584" s="41"/>
      <c r="IQL2584" s="41"/>
      <c r="IQM2584" s="41"/>
      <c r="IQN2584" s="41"/>
      <c r="IQO2584" s="41"/>
      <c r="IQP2584" s="41"/>
      <c r="IQQ2584" s="41"/>
      <c r="IQR2584" s="41"/>
      <c r="IQS2584" s="41"/>
      <c r="IQT2584" s="41"/>
      <c r="IQU2584" s="41"/>
      <c r="IQV2584" s="41"/>
      <c r="IQW2584" s="41"/>
      <c r="IQX2584" s="41"/>
      <c r="IQY2584" s="41"/>
      <c r="IQZ2584" s="41"/>
      <c r="IRA2584" s="41"/>
      <c r="IRB2584" s="41"/>
      <c r="IRC2584" s="41"/>
      <c r="IRD2584" s="41"/>
      <c r="IRE2584" s="41"/>
      <c r="IRF2584" s="41"/>
      <c r="IRG2584" s="41"/>
      <c r="IRH2584" s="41"/>
      <c r="IRI2584" s="41"/>
      <c r="IRJ2584" s="41"/>
      <c r="IRK2584" s="41"/>
      <c r="IRL2584" s="41"/>
      <c r="IRM2584" s="41"/>
      <c r="IRN2584" s="41"/>
      <c r="IRO2584" s="41"/>
      <c r="IRP2584" s="41"/>
      <c r="IRQ2584" s="41"/>
      <c r="IRR2584" s="41"/>
      <c r="IRS2584" s="41"/>
      <c r="IRT2584" s="41"/>
      <c r="IRU2584" s="41"/>
      <c r="IRV2584" s="41"/>
      <c r="IRW2584" s="41"/>
      <c r="IRX2584" s="41"/>
      <c r="IRY2584" s="41"/>
      <c r="IRZ2584" s="41"/>
      <c r="ISA2584" s="41"/>
      <c r="ISB2584" s="41"/>
      <c r="ISC2584" s="41"/>
      <c r="ISD2584" s="41"/>
      <c r="ISE2584" s="41"/>
      <c r="ISF2584" s="41"/>
      <c r="ISG2584" s="41"/>
      <c r="ISH2584" s="41"/>
      <c r="ISI2584" s="41"/>
      <c r="ISJ2584" s="41"/>
      <c r="ISK2584" s="41"/>
      <c r="ISL2584" s="41"/>
      <c r="ISM2584" s="41"/>
      <c r="ISN2584" s="41"/>
      <c r="ISO2584" s="41"/>
      <c r="ISP2584" s="41"/>
      <c r="ISQ2584" s="41"/>
      <c r="ISR2584" s="41"/>
      <c r="ISS2584" s="41"/>
      <c r="IST2584" s="41"/>
      <c r="ISU2584" s="41"/>
      <c r="ISV2584" s="41"/>
      <c r="ISW2584" s="41"/>
      <c r="ISX2584" s="41"/>
      <c r="ISY2584" s="41"/>
      <c r="ISZ2584" s="41"/>
      <c r="ITA2584" s="41"/>
      <c r="ITB2584" s="41"/>
      <c r="ITC2584" s="41"/>
      <c r="ITD2584" s="41"/>
      <c r="ITE2584" s="41"/>
      <c r="ITF2584" s="41"/>
      <c r="ITG2584" s="41"/>
      <c r="ITH2584" s="41"/>
      <c r="ITI2584" s="41"/>
      <c r="ITJ2584" s="41"/>
      <c r="ITK2584" s="41"/>
      <c r="ITL2584" s="41"/>
      <c r="ITM2584" s="41"/>
      <c r="ITN2584" s="41"/>
      <c r="ITO2584" s="41"/>
      <c r="ITP2584" s="41"/>
      <c r="ITQ2584" s="41"/>
      <c r="ITR2584" s="41"/>
      <c r="ITS2584" s="41"/>
      <c r="ITT2584" s="41"/>
      <c r="ITU2584" s="41"/>
      <c r="ITV2584" s="41"/>
      <c r="ITW2584" s="41"/>
      <c r="ITX2584" s="41"/>
      <c r="ITY2584" s="41"/>
      <c r="ITZ2584" s="41"/>
      <c r="IUA2584" s="41"/>
      <c r="IUB2584" s="41"/>
      <c r="IUC2584" s="41"/>
      <c r="IUD2584" s="41"/>
      <c r="IUE2584" s="41"/>
      <c r="IUF2584" s="41"/>
      <c r="IUG2584" s="41"/>
      <c r="IUH2584" s="41"/>
      <c r="IUI2584" s="41"/>
      <c r="IUJ2584" s="41"/>
      <c r="IUK2584" s="41"/>
      <c r="IUL2584" s="41"/>
      <c r="IUM2584" s="41"/>
      <c r="IUN2584" s="41"/>
      <c r="IUO2584" s="41"/>
      <c r="IUP2584" s="41"/>
      <c r="IUQ2584" s="41"/>
      <c r="IUR2584" s="41"/>
      <c r="IUS2584" s="41"/>
      <c r="IUT2584" s="41"/>
      <c r="IUU2584" s="41"/>
      <c r="IUV2584" s="41"/>
      <c r="IUW2584" s="41"/>
      <c r="IUX2584" s="41"/>
      <c r="IUY2584" s="41"/>
      <c r="IUZ2584" s="41"/>
      <c r="IVA2584" s="41"/>
      <c r="IVB2584" s="41"/>
      <c r="IVC2584" s="41"/>
      <c r="IVD2584" s="41"/>
      <c r="IVE2584" s="41"/>
      <c r="IVF2584" s="41"/>
      <c r="IVG2584" s="41"/>
      <c r="IVH2584" s="41"/>
      <c r="IVI2584" s="41"/>
      <c r="IVJ2584" s="41"/>
      <c r="IVK2584" s="41"/>
      <c r="IVL2584" s="41"/>
      <c r="IVM2584" s="41"/>
      <c r="IVN2584" s="41"/>
      <c r="IVO2584" s="41"/>
      <c r="IVP2584" s="41"/>
      <c r="IVQ2584" s="41"/>
      <c r="IVR2584" s="41"/>
      <c r="IVS2584" s="41"/>
      <c r="IVT2584" s="41"/>
      <c r="IVU2584" s="41"/>
      <c r="IVV2584" s="41"/>
      <c r="IVW2584" s="41"/>
      <c r="IVX2584" s="41"/>
      <c r="IVY2584" s="41"/>
      <c r="IVZ2584" s="41"/>
      <c r="IWA2584" s="41"/>
      <c r="IWB2584" s="41"/>
      <c r="IWC2584" s="41"/>
      <c r="IWD2584" s="41"/>
      <c r="IWE2584" s="41"/>
      <c r="IWF2584" s="41"/>
      <c r="IWG2584" s="41"/>
      <c r="IWH2584" s="41"/>
      <c r="IWI2584" s="41"/>
      <c r="IWJ2584" s="41"/>
      <c r="IWK2584" s="41"/>
      <c r="IWL2584" s="41"/>
      <c r="IWM2584" s="41"/>
      <c r="IWN2584" s="41"/>
      <c r="IWO2584" s="41"/>
      <c r="IWP2584" s="41"/>
      <c r="IWQ2584" s="41"/>
      <c r="IWR2584" s="41"/>
      <c r="IWS2584" s="41"/>
      <c r="IWT2584" s="41"/>
      <c r="IWU2584" s="41"/>
      <c r="IWV2584" s="41"/>
      <c r="IWW2584" s="41"/>
      <c r="IWX2584" s="41"/>
      <c r="IWY2584" s="41"/>
      <c r="IWZ2584" s="41"/>
      <c r="IXA2584" s="41"/>
      <c r="IXB2584" s="41"/>
      <c r="IXC2584" s="41"/>
      <c r="IXD2584" s="41"/>
      <c r="IXE2584" s="41"/>
      <c r="IXF2584" s="41"/>
      <c r="IXG2584" s="41"/>
      <c r="IXH2584" s="41"/>
      <c r="IXI2584" s="41"/>
      <c r="IXJ2584" s="41"/>
      <c r="IXK2584" s="41"/>
      <c r="IXL2584" s="41"/>
      <c r="IXM2584" s="41"/>
      <c r="IXN2584" s="41"/>
      <c r="IXO2584" s="41"/>
      <c r="IXP2584" s="41"/>
      <c r="IXQ2584" s="41"/>
      <c r="IXR2584" s="41"/>
      <c r="IXS2584" s="41"/>
      <c r="IXT2584" s="41"/>
      <c r="IXU2584" s="41"/>
      <c r="IXV2584" s="41"/>
      <c r="IXW2584" s="41"/>
      <c r="IXX2584" s="41"/>
      <c r="IXY2584" s="41"/>
      <c r="IXZ2584" s="41"/>
      <c r="IYA2584" s="41"/>
      <c r="IYB2584" s="41"/>
      <c r="IYC2584" s="41"/>
      <c r="IYD2584" s="41"/>
      <c r="IYE2584" s="41"/>
      <c r="IYF2584" s="41"/>
      <c r="IYG2584" s="41"/>
      <c r="IYH2584" s="41"/>
      <c r="IYI2584" s="41"/>
      <c r="IYJ2584" s="41"/>
      <c r="IYK2584" s="41"/>
      <c r="IYL2584" s="41"/>
      <c r="IYM2584" s="41"/>
      <c r="IYN2584" s="41"/>
      <c r="IYO2584" s="41"/>
      <c r="IYP2584" s="41"/>
      <c r="IYQ2584" s="41"/>
      <c r="IYR2584" s="41"/>
      <c r="IYS2584" s="41"/>
      <c r="IYT2584" s="41"/>
      <c r="IYU2584" s="41"/>
      <c r="IYV2584" s="41"/>
      <c r="IYW2584" s="41"/>
      <c r="IYX2584" s="41"/>
      <c r="IYY2584" s="41"/>
      <c r="IYZ2584" s="41"/>
      <c r="IZA2584" s="41"/>
      <c r="IZB2584" s="41"/>
      <c r="IZC2584" s="41"/>
      <c r="IZD2584" s="41"/>
      <c r="IZE2584" s="41"/>
      <c r="IZF2584" s="41"/>
      <c r="IZG2584" s="41"/>
      <c r="IZH2584" s="41"/>
      <c r="IZI2584" s="41"/>
      <c r="IZJ2584" s="41"/>
      <c r="IZK2584" s="41"/>
      <c r="IZL2584" s="41"/>
      <c r="IZM2584" s="41"/>
      <c r="IZN2584" s="41"/>
      <c r="IZO2584" s="41"/>
      <c r="IZP2584" s="41"/>
      <c r="IZQ2584" s="41"/>
      <c r="IZR2584" s="41"/>
      <c r="IZS2584" s="41"/>
      <c r="IZT2584" s="41"/>
      <c r="IZU2584" s="41"/>
      <c r="IZV2584" s="41"/>
      <c r="IZW2584" s="41"/>
      <c r="IZX2584" s="41"/>
      <c r="IZY2584" s="41"/>
      <c r="IZZ2584" s="41"/>
      <c r="JAA2584" s="41"/>
      <c r="JAB2584" s="41"/>
      <c r="JAC2584" s="41"/>
      <c r="JAD2584" s="41"/>
      <c r="JAE2584" s="41"/>
      <c r="JAF2584" s="41"/>
      <c r="JAG2584" s="41"/>
      <c r="JAH2584" s="41"/>
      <c r="JAI2584" s="41"/>
      <c r="JAJ2584" s="41"/>
      <c r="JAK2584" s="41"/>
      <c r="JAL2584" s="41"/>
      <c r="JAM2584" s="41"/>
      <c r="JAN2584" s="41"/>
      <c r="JAO2584" s="41"/>
      <c r="JAP2584" s="41"/>
      <c r="JAQ2584" s="41"/>
      <c r="JAR2584" s="41"/>
      <c r="JAS2584" s="41"/>
      <c r="JAT2584" s="41"/>
      <c r="JAU2584" s="41"/>
      <c r="JAV2584" s="41"/>
      <c r="JAW2584" s="41"/>
      <c r="JAX2584" s="41"/>
      <c r="JAY2584" s="41"/>
      <c r="JAZ2584" s="41"/>
      <c r="JBA2584" s="41"/>
      <c r="JBB2584" s="41"/>
      <c r="JBC2584" s="41"/>
      <c r="JBD2584" s="41"/>
      <c r="JBE2584" s="41"/>
      <c r="JBF2584" s="41"/>
      <c r="JBG2584" s="41"/>
      <c r="JBH2584" s="41"/>
      <c r="JBI2584" s="41"/>
      <c r="JBJ2584" s="41"/>
      <c r="JBK2584" s="41"/>
      <c r="JBL2584" s="41"/>
      <c r="JBM2584" s="41"/>
      <c r="JBN2584" s="41"/>
      <c r="JBO2584" s="41"/>
      <c r="JBP2584" s="41"/>
      <c r="JBQ2584" s="41"/>
      <c r="JBR2584" s="41"/>
      <c r="JBS2584" s="41"/>
      <c r="JBT2584" s="41"/>
      <c r="JBU2584" s="41"/>
      <c r="JBV2584" s="41"/>
      <c r="JBW2584" s="41"/>
      <c r="JBX2584" s="41"/>
      <c r="JBY2584" s="41"/>
      <c r="JBZ2584" s="41"/>
      <c r="JCA2584" s="41"/>
      <c r="JCB2584" s="41"/>
      <c r="JCC2584" s="41"/>
      <c r="JCD2584" s="41"/>
      <c r="JCE2584" s="41"/>
      <c r="JCF2584" s="41"/>
      <c r="JCG2584" s="41"/>
      <c r="JCH2584" s="41"/>
      <c r="JCI2584" s="41"/>
      <c r="JCJ2584" s="41"/>
      <c r="JCK2584" s="41"/>
      <c r="JCL2584" s="41"/>
      <c r="JCM2584" s="41"/>
      <c r="JCN2584" s="41"/>
      <c r="JCO2584" s="41"/>
      <c r="JCP2584" s="41"/>
      <c r="JCQ2584" s="41"/>
      <c r="JCR2584" s="41"/>
      <c r="JCS2584" s="41"/>
      <c r="JCT2584" s="41"/>
      <c r="JCU2584" s="41"/>
      <c r="JCV2584" s="41"/>
      <c r="JCW2584" s="41"/>
      <c r="JCX2584" s="41"/>
      <c r="JCY2584" s="41"/>
      <c r="JCZ2584" s="41"/>
      <c r="JDA2584" s="41"/>
      <c r="JDB2584" s="41"/>
      <c r="JDC2584" s="41"/>
      <c r="JDD2584" s="41"/>
      <c r="JDE2584" s="41"/>
      <c r="JDF2584" s="41"/>
      <c r="JDG2584" s="41"/>
      <c r="JDH2584" s="41"/>
      <c r="JDI2584" s="41"/>
      <c r="JDJ2584" s="41"/>
      <c r="JDK2584" s="41"/>
      <c r="JDL2584" s="41"/>
      <c r="JDM2584" s="41"/>
      <c r="JDN2584" s="41"/>
      <c r="JDO2584" s="41"/>
      <c r="JDP2584" s="41"/>
      <c r="JDQ2584" s="41"/>
      <c r="JDR2584" s="41"/>
      <c r="JDS2584" s="41"/>
      <c r="JDT2584" s="41"/>
      <c r="JDU2584" s="41"/>
      <c r="JDV2584" s="41"/>
      <c r="JDW2584" s="41"/>
      <c r="JDX2584" s="41"/>
      <c r="JDY2584" s="41"/>
      <c r="JDZ2584" s="41"/>
      <c r="JEA2584" s="41"/>
      <c r="JEB2584" s="41"/>
      <c r="JEC2584" s="41"/>
      <c r="JED2584" s="41"/>
      <c r="JEE2584" s="41"/>
      <c r="JEF2584" s="41"/>
      <c r="JEG2584" s="41"/>
      <c r="JEH2584" s="41"/>
      <c r="JEI2584" s="41"/>
      <c r="JEJ2584" s="41"/>
      <c r="JEK2584" s="41"/>
      <c r="JEL2584" s="41"/>
      <c r="JEM2584" s="41"/>
      <c r="JEN2584" s="41"/>
      <c r="JEO2584" s="41"/>
      <c r="JEP2584" s="41"/>
      <c r="JEQ2584" s="41"/>
      <c r="JER2584" s="41"/>
      <c r="JES2584" s="41"/>
      <c r="JET2584" s="41"/>
      <c r="JEU2584" s="41"/>
      <c r="JEV2584" s="41"/>
      <c r="JEW2584" s="41"/>
      <c r="JEX2584" s="41"/>
      <c r="JEY2584" s="41"/>
      <c r="JEZ2584" s="41"/>
      <c r="JFA2584" s="41"/>
      <c r="JFB2584" s="41"/>
      <c r="JFC2584" s="41"/>
      <c r="JFD2584" s="41"/>
      <c r="JFE2584" s="41"/>
      <c r="JFF2584" s="41"/>
      <c r="JFG2584" s="41"/>
      <c r="JFH2584" s="41"/>
      <c r="JFI2584" s="41"/>
      <c r="JFJ2584" s="41"/>
      <c r="JFK2584" s="41"/>
      <c r="JFL2584" s="41"/>
      <c r="JFM2584" s="41"/>
      <c r="JFN2584" s="41"/>
      <c r="JFO2584" s="41"/>
      <c r="JFP2584" s="41"/>
      <c r="JFQ2584" s="41"/>
      <c r="JFR2584" s="41"/>
      <c r="JFS2584" s="41"/>
      <c r="JFT2584" s="41"/>
      <c r="JFU2584" s="41"/>
      <c r="JFV2584" s="41"/>
      <c r="JFW2584" s="41"/>
      <c r="JFX2584" s="41"/>
      <c r="JFY2584" s="41"/>
      <c r="JFZ2584" s="41"/>
      <c r="JGA2584" s="41"/>
      <c r="JGB2584" s="41"/>
      <c r="JGC2584" s="41"/>
      <c r="JGD2584" s="41"/>
      <c r="JGE2584" s="41"/>
      <c r="JGF2584" s="41"/>
      <c r="JGG2584" s="41"/>
      <c r="JGH2584" s="41"/>
      <c r="JGI2584" s="41"/>
      <c r="JGJ2584" s="41"/>
      <c r="JGK2584" s="41"/>
      <c r="JGL2584" s="41"/>
      <c r="JGM2584" s="41"/>
      <c r="JGN2584" s="41"/>
      <c r="JGO2584" s="41"/>
      <c r="JGP2584" s="41"/>
      <c r="JGQ2584" s="41"/>
      <c r="JGR2584" s="41"/>
      <c r="JGS2584" s="41"/>
      <c r="JGT2584" s="41"/>
      <c r="JGU2584" s="41"/>
      <c r="JGV2584" s="41"/>
      <c r="JGW2584" s="41"/>
      <c r="JGX2584" s="41"/>
      <c r="JGY2584" s="41"/>
      <c r="JGZ2584" s="41"/>
      <c r="JHA2584" s="41"/>
      <c r="JHB2584" s="41"/>
      <c r="JHC2584" s="41"/>
      <c r="JHD2584" s="41"/>
      <c r="JHE2584" s="41"/>
      <c r="JHF2584" s="41"/>
      <c r="JHG2584" s="41"/>
      <c r="JHH2584" s="41"/>
      <c r="JHI2584" s="41"/>
      <c r="JHJ2584" s="41"/>
      <c r="JHK2584" s="41"/>
      <c r="JHL2584" s="41"/>
      <c r="JHM2584" s="41"/>
      <c r="JHN2584" s="41"/>
      <c r="JHO2584" s="41"/>
      <c r="JHP2584" s="41"/>
      <c r="JHQ2584" s="41"/>
      <c r="JHR2584" s="41"/>
      <c r="JHS2584" s="41"/>
      <c r="JHT2584" s="41"/>
      <c r="JHU2584" s="41"/>
      <c r="JHV2584" s="41"/>
      <c r="JHW2584" s="41"/>
      <c r="JHX2584" s="41"/>
      <c r="JHY2584" s="41"/>
      <c r="JHZ2584" s="41"/>
      <c r="JIA2584" s="41"/>
      <c r="JIB2584" s="41"/>
      <c r="JIC2584" s="41"/>
      <c r="JID2584" s="41"/>
      <c r="JIE2584" s="41"/>
      <c r="JIF2584" s="41"/>
      <c r="JIG2584" s="41"/>
      <c r="JIH2584" s="41"/>
      <c r="JII2584" s="41"/>
      <c r="JIJ2584" s="41"/>
      <c r="JIK2584" s="41"/>
      <c r="JIL2584" s="41"/>
      <c r="JIM2584" s="41"/>
      <c r="JIN2584" s="41"/>
      <c r="JIO2584" s="41"/>
      <c r="JIP2584" s="41"/>
      <c r="JIQ2584" s="41"/>
      <c r="JIR2584" s="41"/>
      <c r="JIS2584" s="41"/>
      <c r="JIT2584" s="41"/>
      <c r="JIU2584" s="41"/>
      <c r="JIV2584" s="41"/>
      <c r="JIW2584" s="41"/>
      <c r="JIX2584" s="41"/>
      <c r="JIY2584" s="41"/>
      <c r="JIZ2584" s="41"/>
      <c r="JJA2584" s="41"/>
      <c r="JJB2584" s="41"/>
      <c r="JJC2584" s="41"/>
      <c r="JJD2584" s="41"/>
      <c r="JJE2584" s="41"/>
      <c r="JJF2584" s="41"/>
      <c r="JJG2584" s="41"/>
      <c r="JJH2584" s="41"/>
      <c r="JJI2584" s="41"/>
      <c r="JJJ2584" s="41"/>
      <c r="JJK2584" s="41"/>
      <c r="JJL2584" s="41"/>
      <c r="JJM2584" s="41"/>
      <c r="JJN2584" s="41"/>
      <c r="JJO2584" s="41"/>
      <c r="JJP2584" s="41"/>
      <c r="JJQ2584" s="41"/>
      <c r="JJR2584" s="41"/>
      <c r="JJS2584" s="41"/>
      <c r="JJT2584" s="41"/>
      <c r="JJU2584" s="41"/>
      <c r="JJV2584" s="41"/>
      <c r="JJW2584" s="41"/>
      <c r="JJX2584" s="41"/>
      <c r="JJY2584" s="41"/>
      <c r="JJZ2584" s="41"/>
      <c r="JKA2584" s="41"/>
      <c r="JKB2584" s="41"/>
      <c r="JKC2584" s="41"/>
      <c r="JKD2584" s="41"/>
      <c r="JKE2584" s="41"/>
      <c r="JKF2584" s="41"/>
      <c r="JKG2584" s="41"/>
      <c r="JKH2584" s="41"/>
      <c r="JKI2584" s="41"/>
      <c r="JKJ2584" s="41"/>
      <c r="JKK2584" s="41"/>
      <c r="JKL2584" s="41"/>
      <c r="JKM2584" s="41"/>
      <c r="JKN2584" s="41"/>
      <c r="JKO2584" s="41"/>
      <c r="JKP2584" s="41"/>
      <c r="JKQ2584" s="41"/>
      <c r="JKR2584" s="41"/>
      <c r="JKS2584" s="41"/>
      <c r="JKT2584" s="41"/>
      <c r="JKU2584" s="41"/>
      <c r="JKV2584" s="41"/>
      <c r="JKW2584" s="41"/>
      <c r="JKX2584" s="41"/>
      <c r="JKY2584" s="41"/>
      <c r="JKZ2584" s="41"/>
      <c r="JLA2584" s="41"/>
      <c r="JLB2584" s="41"/>
      <c r="JLC2584" s="41"/>
      <c r="JLD2584" s="41"/>
      <c r="JLE2584" s="41"/>
      <c r="JLF2584" s="41"/>
      <c r="JLG2584" s="41"/>
      <c r="JLH2584" s="41"/>
      <c r="JLI2584" s="41"/>
      <c r="JLJ2584" s="41"/>
      <c r="JLK2584" s="41"/>
      <c r="JLL2584" s="41"/>
      <c r="JLM2584" s="41"/>
      <c r="JLN2584" s="41"/>
      <c r="JLO2584" s="41"/>
      <c r="JLP2584" s="41"/>
      <c r="JLQ2584" s="41"/>
      <c r="JLR2584" s="41"/>
      <c r="JLS2584" s="41"/>
      <c r="JLT2584" s="41"/>
      <c r="JLU2584" s="41"/>
      <c r="JLV2584" s="41"/>
      <c r="JLW2584" s="41"/>
      <c r="JLX2584" s="41"/>
      <c r="JLY2584" s="41"/>
      <c r="JLZ2584" s="41"/>
      <c r="JMA2584" s="41"/>
      <c r="JMB2584" s="41"/>
      <c r="JMC2584" s="41"/>
      <c r="JMD2584" s="41"/>
      <c r="JME2584" s="41"/>
      <c r="JMF2584" s="41"/>
      <c r="JMG2584" s="41"/>
      <c r="JMH2584" s="41"/>
      <c r="JMI2584" s="41"/>
      <c r="JMJ2584" s="41"/>
      <c r="JMK2584" s="41"/>
      <c r="JML2584" s="41"/>
      <c r="JMM2584" s="41"/>
      <c r="JMN2584" s="41"/>
      <c r="JMO2584" s="41"/>
      <c r="JMP2584" s="41"/>
      <c r="JMQ2584" s="41"/>
      <c r="JMR2584" s="41"/>
      <c r="JMS2584" s="41"/>
      <c r="JMT2584" s="41"/>
      <c r="JMU2584" s="41"/>
      <c r="JMV2584" s="41"/>
      <c r="JMW2584" s="41"/>
      <c r="JMX2584" s="41"/>
      <c r="JMY2584" s="41"/>
      <c r="JMZ2584" s="41"/>
      <c r="JNA2584" s="41"/>
      <c r="JNB2584" s="41"/>
      <c r="JNC2584" s="41"/>
      <c r="JND2584" s="41"/>
      <c r="JNE2584" s="41"/>
      <c r="JNF2584" s="41"/>
      <c r="JNG2584" s="41"/>
      <c r="JNH2584" s="41"/>
      <c r="JNI2584" s="41"/>
      <c r="JNJ2584" s="41"/>
      <c r="JNK2584" s="41"/>
      <c r="JNL2584" s="41"/>
      <c r="JNM2584" s="41"/>
      <c r="JNN2584" s="41"/>
      <c r="JNO2584" s="41"/>
      <c r="JNP2584" s="41"/>
      <c r="JNQ2584" s="41"/>
      <c r="JNR2584" s="41"/>
      <c r="JNS2584" s="41"/>
      <c r="JNT2584" s="41"/>
      <c r="JNU2584" s="41"/>
      <c r="JNV2584" s="41"/>
      <c r="JNW2584" s="41"/>
      <c r="JNX2584" s="41"/>
      <c r="JNY2584" s="41"/>
      <c r="JNZ2584" s="41"/>
      <c r="JOA2584" s="41"/>
      <c r="JOB2584" s="41"/>
      <c r="JOC2584" s="41"/>
      <c r="JOD2584" s="41"/>
      <c r="JOE2584" s="41"/>
      <c r="JOF2584" s="41"/>
      <c r="JOG2584" s="41"/>
      <c r="JOH2584" s="41"/>
      <c r="JOI2584" s="41"/>
      <c r="JOJ2584" s="41"/>
      <c r="JOK2584" s="41"/>
      <c r="JOL2584" s="41"/>
      <c r="JOM2584" s="41"/>
      <c r="JON2584" s="41"/>
      <c r="JOO2584" s="41"/>
      <c r="JOP2584" s="41"/>
      <c r="JOQ2584" s="41"/>
      <c r="JOR2584" s="41"/>
      <c r="JOS2584" s="41"/>
      <c r="JOT2584" s="41"/>
      <c r="JOU2584" s="41"/>
      <c r="JOV2584" s="41"/>
      <c r="JOW2584" s="41"/>
      <c r="JOX2584" s="41"/>
      <c r="JOY2584" s="41"/>
      <c r="JOZ2584" s="41"/>
      <c r="JPA2584" s="41"/>
      <c r="JPB2584" s="41"/>
      <c r="JPC2584" s="41"/>
      <c r="JPD2584" s="41"/>
      <c r="JPE2584" s="41"/>
      <c r="JPF2584" s="41"/>
      <c r="JPG2584" s="41"/>
      <c r="JPH2584" s="41"/>
      <c r="JPI2584" s="41"/>
      <c r="JPJ2584" s="41"/>
      <c r="JPK2584" s="41"/>
      <c r="JPL2584" s="41"/>
      <c r="JPM2584" s="41"/>
      <c r="JPN2584" s="41"/>
      <c r="JPO2584" s="41"/>
      <c r="JPP2584" s="41"/>
      <c r="JPQ2584" s="41"/>
      <c r="JPR2584" s="41"/>
      <c r="JPS2584" s="41"/>
      <c r="JPT2584" s="41"/>
      <c r="JPU2584" s="41"/>
      <c r="JPV2584" s="41"/>
      <c r="JPW2584" s="41"/>
      <c r="JPX2584" s="41"/>
      <c r="JPY2584" s="41"/>
      <c r="JPZ2584" s="41"/>
      <c r="JQA2584" s="41"/>
      <c r="JQB2584" s="41"/>
      <c r="JQC2584" s="41"/>
      <c r="JQD2584" s="41"/>
      <c r="JQE2584" s="41"/>
      <c r="JQF2584" s="41"/>
      <c r="JQG2584" s="41"/>
      <c r="JQH2584" s="41"/>
      <c r="JQI2584" s="41"/>
      <c r="JQJ2584" s="41"/>
      <c r="JQK2584" s="41"/>
      <c r="JQL2584" s="41"/>
      <c r="JQM2584" s="41"/>
      <c r="JQN2584" s="41"/>
      <c r="JQO2584" s="41"/>
      <c r="JQP2584" s="41"/>
      <c r="JQQ2584" s="41"/>
      <c r="JQR2584" s="41"/>
      <c r="JQS2584" s="41"/>
      <c r="JQT2584" s="41"/>
      <c r="JQU2584" s="41"/>
      <c r="JQV2584" s="41"/>
      <c r="JQW2584" s="41"/>
      <c r="JQX2584" s="41"/>
      <c r="JQY2584" s="41"/>
      <c r="JQZ2584" s="41"/>
      <c r="JRA2584" s="41"/>
      <c r="JRB2584" s="41"/>
      <c r="JRC2584" s="41"/>
      <c r="JRD2584" s="41"/>
      <c r="JRE2584" s="41"/>
      <c r="JRF2584" s="41"/>
      <c r="JRG2584" s="41"/>
      <c r="JRH2584" s="41"/>
      <c r="JRI2584" s="41"/>
      <c r="JRJ2584" s="41"/>
      <c r="JRK2584" s="41"/>
      <c r="JRL2584" s="41"/>
      <c r="JRM2584" s="41"/>
      <c r="JRN2584" s="41"/>
      <c r="JRO2584" s="41"/>
      <c r="JRP2584" s="41"/>
      <c r="JRQ2584" s="41"/>
      <c r="JRR2584" s="41"/>
      <c r="JRS2584" s="41"/>
      <c r="JRT2584" s="41"/>
      <c r="JRU2584" s="41"/>
      <c r="JRV2584" s="41"/>
      <c r="JRW2584" s="41"/>
      <c r="JRX2584" s="41"/>
      <c r="JRY2584" s="41"/>
      <c r="JRZ2584" s="41"/>
      <c r="JSA2584" s="41"/>
      <c r="JSB2584" s="41"/>
      <c r="JSC2584" s="41"/>
      <c r="JSD2584" s="41"/>
      <c r="JSE2584" s="41"/>
      <c r="JSF2584" s="41"/>
      <c r="JSG2584" s="41"/>
      <c r="JSH2584" s="41"/>
      <c r="JSI2584" s="41"/>
      <c r="JSJ2584" s="41"/>
      <c r="JSK2584" s="41"/>
      <c r="JSL2584" s="41"/>
      <c r="JSM2584" s="41"/>
      <c r="JSN2584" s="41"/>
      <c r="JSO2584" s="41"/>
      <c r="JSP2584" s="41"/>
      <c r="JSQ2584" s="41"/>
      <c r="JSR2584" s="41"/>
      <c r="JSS2584" s="41"/>
      <c r="JST2584" s="41"/>
      <c r="JSU2584" s="41"/>
      <c r="JSV2584" s="41"/>
      <c r="JSW2584" s="41"/>
      <c r="JSX2584" s="41"/>
      <c r="JSY2584" s="41"/>
      <c r="JSZ2584" s="41"/>
      <c r="JTA2584" s="41"/>
      <c r="JTB2584" s="41"/>
      <c r="JTC2584" s="41"/>
      <c r="JTD2584" s="41"/>
      <c r="JTE2584" s="41"/>
      <c r="JTF2584" s="41"/>
      <c r="JTG2584" s="41"/>
      <c r="JTH2584" s="41"/>
      <c r="JTI2584" s="41"/>
      <c r="JTJ2584" s="41"/>
      <c r="JTK2584" s="41"/>
      <c r="JTL2584" s="41"/>
      <c r="JTM2584" s="41"/>
      <c r="JTN2584" s="41"/>
      <c r="JTO2584" s="41"/>
      <c r="JTP2584" s="41"/>
      <c r="JTQ2584" s="41"/>
      <c r="JTR2584" s="41"/>
      <c r="JTS2584" s="41"/>
      <c r="JTT2584" s="41"/>
      <c r="JTU2584" s="41"/>
      <c r="JTV2584" s="41"/>
      <c r="JTW2584" s="41"/>
      <c r="JTX2584" s="41"/>
      <c r="JTY2584" s="41"/>
      <c r="JTZ2584" s="41"/>
      <c r="JUA2584" s="41"/>
      <c r="JUB2584" s="41"/>
      <c r="JUC2584" s="41"/>
      <c r="JUD2584" s="41"/>
      <c r="JUE2584" s="41"/>
      <c r="JUF2584" s="41"/>
      <c r="JUG2584" s="41"/>
      <c r="JUH2584" s="41"/>
      <c r="JUI2584" s="41"/>
      <c r="JUJ2584" s="41"/>
      <c r="JUK2584" s="41"/>
      <c r="JUL2584" s="41"/>
      <c r="JUM2584" s="41"/>
      <c r="JUN2584" s="41"/>
      <c r="JUO2584" s="41"/>
      <c r="JUP2584" s="41"/>
      <c r="JUQ2584" s="41"/>
      <c r="JUR2584" s="41"/>
      <c r="JUS2584" s="41"/>
      <c r="JUT2584" s="41"/>
      <c r="JUU2584" s="41"/>
      <c r="JUV2584" s="41"/>
      <c r="JUW2584" s="41"/>
      <c r="JUX2584" s="41"/>
      <c r="JUY2584" s="41"/>
      <c r="JUZ2584" s="41"/>
      <c r="JVA2584" s="41"/>
      <c r="JVB2584" s="41"/>
      <c r="JVC2584" s="41"/>
      <c r="JVD2584" s="41"/>
      <c r="JVE2584" s="41"/>
      <c r="JVF2584" s="41"/>
      <c r="JVG2584" s="41"/>
      <c r="JVH2584" s="41"/>
      <c r="JVI2584" s="41"/>
      <c r="JVJ2584" s="41"/>
      <c r="JVK2584" s="41"/>
      <c r="JVL2584" s="41"/>
      <c r="JVM2584" s="41"/>
      <c r="JVN2584" s="41"/>
      <c r="JVO2584" s="41"/>
      <c r="JVP2584" s="41"/>
      <c r="JVQ2584" s="41"/>
      <c r="JVR2584" s="41"/>
      <c r="JVS2584" s="41"/>
      <c r="JVT2584" s="41"/>
      <c r="JVU2584" s="41"/>
      <c r="JVV2584" s="41"/>
      <c r="JVW2584" s="41"/>
      <c r="JVX2584" s="41"/>
      <c r="JVY2584" s="41"/>
      <c r="JVZ2584" s="41"/>
      <c r="JWA2584" s="41"/>
      <c r="JWB2584" s="41"/>
      <c r="JWC2584" s="41"/>
      <c r="JWD2584" s="41"/>
      <c r="JWE2584" s="41"/>
      <c r="JWF2584" s="41"/>
      <c r="JWG2584" s="41"/>
      <c r="JWH2584" s="41"/>
      <c r="JWI2584" s="41"/>
      <c r="JWJ2584" s="41"/>
      <c r="JWK2584" s="41"/>
      <c r="JWL2584" s="41"/>
      <c r="JWM2584" s="41"/>
      <c r="JWN2584" s="41"/>
      <c r="JWO2584" s="41"/>
      <c r="JWP2584" s="41"/>
      <c r="JWQ2584" s="41"/>
      <c r="JWR2584" s="41"/>
      <c r="JWS2584" s="41"/>
      <c r="JWT2584" s="41"/>
      <c r="JWU2584" s="41"/>
      <c r="JWV2584" s="41"/>
      <c r="JWW2584" s="41"/>
      <c r="JWX2584" s="41"/>
      <c r="JWY2584" s="41"/>
      <c r="JWZ2584" s="41"/>
      <c r="JXA2584" s="41"/>
      <c r="JXB2584" s="41"/>
      <c r="JXC2584" s="41"/>
      <c r="JXD2584" s="41"/>
      <c r="JXE2584" s="41"/>
      <c r="JXF2584" s="41"/>
      <c r="JXG2584" s="41"/>
      <c r="JXH2584" s="41"/>
      <c r="JXI2584" s="41"/>
      <c r="JXJ2584" s="41"/>
      <c r="JXK2584" s="41"/>
      <c r="JXL2584" s="41"/>
      <c r="JXM2584" s="41"/>
      <c r="JXN2584" s="41"/>
      <c r="JXO2584" s="41"/>
      <c r="JXP2584" s="41"/>
      <c r="JXQ2584" s="41"/>
      <c r="JXR2584" s="41"/>
      <c r="JXS2584" s="41"/>
      <c r="JXT2584" s="41"/>
      <c r="JXU2584" s="41"/>
      <c r="JXV2584" s="41"/>
      <c r="JXW2584" s="41"/>
      <c r="JXX2584" s="41"/>
      <c r="JXY2584" s="41"/>
      <c r="JXZ2584" s="41"/>
      <c r="JYA2584" s="41"/>
      <c r="JYB2584" s="41"/>
      <c r="JYC2584" s="41"/>
      <c r="JYD2584" s="41"/>
      <c r="JYE2584" s="41"/>
      <c r="JYF2584" s="41"/>
      <c r="JYG2584" s="41"/>
      <c r="JYH2584" s="41"/>
      <c r="JYI2584" s="41"/>
      <c r="JYJ2584" s="41"/>
      <c r="JYK2584" s="41"/>
      <c r="JYL2584" s="41"/>
      <c r="JYM2584" s="41"/>
      <c r="JYN2584" s="41"/>
      <c r="JYO2584" s="41"/>
      <c r="JYP2584" s="41"/>
      <c r="JYQ2584" s="41"/>
      <c r="JYR2584" s="41"/>
      <c r="JYS2584" s="41"/>
      <c r="JYT2584" s="41"/>
      <c r="JYU2584" s="41"/>
      <c r="JYV2584" s="41"/>
      <c r="JYW2584" s="41"/>
      <c r="JYX2584" s="41"/>
      <c r="JYY2584" s="41"/>
      <c r="JYZ2584" s="41"/>
      <c r="JZA2584" s="41"/>
      <c r="JZB2584" s="41"/>
      <c r="JZC2584" s="41"/>
      <c r="JZD2584" s="41"/>
      <c r="JZE2584" s="41"/>
      <c r="JZF2584" s="41"/>
      <c r="JZG2584" s="41"/>
      <c r="JZH2584" s="41"/>
      <c r="JZI2584" s="41"/>
      <c r="JZJ2584" s="41"/>
      <c r="JZK2584" s="41"/>
      <c r="JZL2584" s="41"/>
      <c r="JZM2584" s="41"/>
      <c r="JZN2584" s="41"/>
      <c r="JZO2584" s="41"/>
      <c r="JZP2584" s="41"/>
      <c r="JZQ2584" s="41"/>
      <c r="JZR2584" s="41"/>
      <c r="JZS2584" s="41"/>
      <c r="JZT2584" s="41"/>
      <c r="JZU2584" s="41"/>
      <c r="JZV2584" s="41"/>
      <c r="JZW2584" s="41"/>
      <c r="JZX2584" s="41"/>
      <c r="JZY2584" s="41"/>
      <c r="JZZ2584" s="41"/>
      <c r="KAA2584" s="41"/>
      <c r="KAB2584" s="41"/>
      <c r="KAC2584" s="41"/>
      <c r="KAD2584" s="41"/>
      <c r="KAE2584" s="41"/>
      <c r="KAF2584" s="41"/>
      <c r="KAG2584" s="41"/>
      <c r="KAH2584" s="41"/>
      <c r="KAI2584" s="41"/>
      <c r="KAJ2584" s="41"/>
      <c r="KAK2584" s="41"/>
      <c r="KAL2584" s="41"/>
      <c r="KAM2584" s="41"/>
      <c r="KAN2584" s="41"/>
      <c r="KAO2584" s="41"/>
      <c r="KAP2584" s="41"/>
      <c r="KAQ2584" s="41"/>
      <c r="KAR2584" s="41"/>
      <c r="KAS2584" s="41"/>
      <c r="KAT2584" s="41"/>
      <c r="KAU2584" s="41"/>
      <c r="KAV2584" s="41"/>
      <c r="KAW2584" s="41"/>
      <c r="KAX2584" s="41"/>
      <c r="KAY2584" s="41"/>
      <c r="KAZ2584" s="41"/>
      <c r="KBA2584" s="41"/>
      <c r="KBB2584" s="41"/>
      <c r="KBC2584" s="41"/>
      <c r="KBD2584" s="41"/>
      <c r="KBE2584" s="41"/>
      <c r="KBF2584" s="41"/>
      <c r="KBG2584" s="41"/>
      <c r="KBH2584" s="41"/>
      <c r="KBI2584" s="41"/>
      <c r="KBJ2584" s="41"/>
      <c r="KBK2584" s="41"/>
      <c r="KBL2584" s="41"/>
      <c r="KBM2584" s="41"/>
      <c r="KBN2584" s="41"/>
      <c r="KBO2584" s="41"/>
      <c r="KBP2584" s="41"/>
      <c r="KBQ2584" s="41"/>
      <c r="KBR2584" s="41"/>
      <c r="KBS2584" s="41"/>
      <c r="KBT2584" s="41"/>
      <c r="KBU2584" s="41"/>
      <c r="KBV2584" s="41"/>
      <c r="KBW2584" s="41"/>
      <c r="KBX2584" s="41"/>
      <c r="KBY2584" s="41"/>
      <c r="KBZ2584" s="41"/>
      <c r="KCA2584" s="41"/>
      <c r="KCB2584" s="41"/>
      <c r="KCC2584" s="41"/>
      <c r="KCD2584" s="41"/>
      <c r="KCE2584" s="41"/>
      <c r="KCF2584" s="41"/>
      <c r="KCG2584" s="41"/>
      <c r="KCH2584" s="41"/>
      <c r="KCI2584" s="41"/>
      <c r="KCJ2584" s="41"/>
      <c r="KCK2584" s="41"/>
      <c r="KCL2584" s="41"/>
      <c r="KCM2584" s="41"/>
      <c r="KCN2584" s="41"/>
      <c r="KCO2584" s="41"/>
      <c r="KCP2584" s="41"/>
      <c r="KCQ2584" s="41"/>
      <c r="KCR2584" s="41"/>
      <c r="KCS2584" s="41"/>
      <c r="KCT2584" s="41"/>
      <c r="KCU2584" s="41"/>
      <c r="KCV2584" s="41"/>
      <c r="KCW2584" s="41"/>
      <c r="KCX2584" s="41"/>
      <c r="KCY2584" s="41"/>
      <c r="KCZ2584" s="41"/>
      <c r="KDA2584" s="41"/>
      <c r="KDB2584" s="41"/>
      <c r="KDC2584" s="41"/>
      <c r="KDD2584" s="41"/>
      <c r="KDE2584" s="41"/>
      <c r="KDF2584" s="41"/>
      <c r="KDG2584" s="41"/>
      <c r="KDH2584" s="41"/>
      <c r="KDI2584" s="41"/>
      <c r="KDJ2584" s="41"/>
      <c r="KDK2584" s="41"/>
      <c r="KDL2584" s="41"/>
      <c r="KDM2584" s="41"/>
      <c r="KDN2584" s="41"/>
      <c r="KDO2584" s="41"/>
      <c r="KDP2584" s="41"/>
      <c r="KDQ2584" s="41"/>
      <c r="KDR2584" s="41"/>
      <c r="KDS2584" s="41"/>
      <c r="KDT2584" s="41"/>
      <c r="KDU2584" s="41"/>
      <c r="KDV2584" s="41"/>
      <c r="KDW2584" s="41"/>
      <c r="KDX2584" s="41"/>
      <c r="KDY2584" s="41"/>
      <c r="KDZ2584" s="41"/>
      <c r="KEA2584" s="41"/>
      <c r="KEB2584" s="41"/>
      <c r="KEC2584" s="41"/>
      <c r="KED2584" s="41"/>
      <c r="KEE2584" s="41"/>
      <c r="KEF2584" s="41"/>
      <c r="KEG2584" s="41"/>
      <c r="KEH2584" s="41"/>
      <c r="KEI2584" s="41"/>
      <c r="KEJ2584" s="41"/>
      <c r="KEK2584" s="41"/>
      <c r="KEL2584" s="41"/>
      <c r="KEM2584" s="41"/>
      <c r="KEN2584" s="41"/>
      <c r="KEO2584" s="41"/>
      <c r="KEP2584" s="41"/>
      <c r="KEQ2584" s="41"/>
      <c r="KER2584" s="41"/>
      <c r="KES2584" s="41"/>
      <c r="KET2584" s="41"/>
      <c r="KEU2584" s="41"/>
      <c r="KEV2584" s="41"/>
      <c r="KEW2584" s="41"/>
      <c r="KEX2584" s="41"/>
      <c r="KEY2584" s="41"/>
      <c r="KEZ2584" s="41"/>
      <c r="KFA2584" s="41"/>
      <c r="KFB2584" s="41"/>
      <c r="KFC2584" s="41"/>
      <c r="KFD2584" s="41"/>
      <c r="KFE2584" s="41"/>
      <c r="KFF2584" s="41"/>
      <c r="KFG2584" s="41"/>
      <c r="KFH2584" s="41"/>
      <c r="KFI2584" s="41"/>
      <c r="KFJ2584" s="41"/>
      <c r="KFK2584" s="41"/>
      <c r="KFL2584" s="41"/>
      <c r="KFM2584" s="41"/>
      <c r="KFN2584" s="41"/>
      <c r="KFO2584" s="41"/>
      <c r="KFP2584" s="41"/>
      <c r="KFQ2584" s="41"/>
      <c r="KFR2584" s="41"/>
      <c r="KFS2584" s="41"/>
      <c r="KFT2584" s="41"/>
      <c r="KFU2584" s="41"/>
      <c r="KFV2584" s="41"/>
      <c r="KFW2584" s="41"/>
      <c r="KFX2584" s="41"/>
      <c r="KFY2584" s="41"/>
      <c r="KFZ2584" s="41"/>
      <c r="KGA2584" s="41"/>
      <c r="KGB2584" s="41"/>
      <c r="KGC2584" s="41"/>
      <c r="KGD2584" s="41"/>
      <c r="KGE2584" s="41"/>
      <c r="KGF2584" s="41"/>
      <c r="KGG2584" s="41"/>
      <c r="KGH2584" s="41"/>
      <c r="KGI2584" s="41"/>
      <c r="KGJ2584" s="41"/>
      <c r="KGK2584" s="41"/>
      <c r="KGL2584" s="41"/>
      <c r="KGM2584" s="41"/>
      <c r="KGN2584" s="41"/>
      <c r="KGO2584" s="41"/>
      <c r="KGP2584" s="41"/>
      <c r="KGQ2584" s="41"/>
      <c r="KGR2584" s="41"/>
      <c r="KGS2584" s="41"/>
      <c r="KGT2584" s="41"/>
      <c r="KGU2584" s="41"/>
      <c r="KGV2584" s="41"/>
      <c r="KGW2584" s="41"/>
      <c r="KGX2584" s="41"/>
      <c r="KGY2584" s="41"/>
      <c r="KGZ2584" s="41"/>
      <c r="KHA2584" s="41"/>
      <c r="KHB2584" s="41"/>
      <c r="KHC2584" s="41"/>
      <c r="KHD2584" s="41"/>
      <c r="KHE2584" s="41"/>
      <c r="KHF2584" s="41"/>
      <c r="KHG2584" s="41"/>
      <c r="KHH2584" s="41"/>
      <c r="KHI2584" s="41"/>
      <c r="KHJ2584" s="41"/>
      <c r="KHK2584" s="41"/>
      <c r="KHL2584" s="41"/>
      <c r="KHM2584" s="41"/>
      <c r="KHN2584" s="41"/>
      <c r="KHO2584" s="41"/>
      <c r="KHP2584" s="41"/>
      <c r="KHQ2584" s="41"/>
      <c r="KHR2584" s="41"/>
      <c r="KHS2584" s="41"/>
      <c r="KHT2584" s="41"/>
      <c r="KHU2584" s="41"/>
      <c r="KHV2584" s="41"/>
      <c r="KHW2584" s="41"/>
      <c r="KHX2584" s="41"/>
      <c r="KHY2584" s="41"/>
      <c r="KHZ2584" s="41"/>
      <c r="KIA2584" s="41"/>
      <c r="KIB2584" s="41"/>
      <c r="KIC2584" s="41"/>
      <c r="KID2584" s="41"/>
      <c r="KIE2584" s="41"/>
      <c r="KIF2584" s="41"/>
      <c r="KIG2584" s="41"/>
      <c r="KIH2584" s="41"/>
      <c r="KII2584" s="41"/>
      <c r="KIJ2584" s="41"/>
      <c r="KIK2584" s="41"/>
      <c r="KIL2584" s="41"/>
      <c r="KIM2584" s="41"/>
      <c r="KIN2584" s="41"/>
      <c r="KIO2584" s="41"/>
      <c r="KIP2584" s="41"/>
      <c r="KIQ2584" s="41"/>
      <c r="KIR2584" s="41"/>
      <c r="KIS2584" s="41"/>
      <c r="KIT2584" s="41"/>
      <c r="KIU2584" s="41"/>
      <c r="KIV2584" s="41"/>
      <c r="KIW2584" s="41"/>
      <c r="KIX2584" s="41"/>
      <c r="KIY2584" s="41"/>
      <c r="KIZ2584" s="41"/>
      <c r="KJA2584" s="41"/>
      <c r="KJB2584" s="41"/>
      <c r="KJC2584" s="41"/>
      <c r="KJD2584" s="41"/>
      <c r="KJE2584" s="41"/>
      <c r="KJF2584" s="41"/>
      <c r="KJG2584" s="41"/>
      <c r="KJH2584" s="41"/>
      <c r="KJI2584" s="41"/>
      <c r="KJJ2584" s="41"/>
      <c r="KJK2584" s="41"/>
      <c r="KJL2584" s="41"/>
      <c r="KJM2584" s="41"/>
      <c r="KJN2584" s="41"/>
      <c r="KJO2584" s="41"/>
      <c r="KJP2584" s="41"/>
      <c r="KJQ2584" s="41"/>
      <c r="KJR2584" s="41"/>
      <c r="KJS2584" s="41"/>
      <c r="KJT2584" s="41"/>
      <c r="KJU2584" s="41"/>
      <c r="KJV2584" s="41"/>
      <c r="KJW2584" s="41"/>
      <c r="KJX2584" s="41"/>
      <c r="KJY2584" s="41"/>
      <c r="KJZ2584" s="41"/>
      <c r="KKA2584" s="41"/>
      <c r="KKB2584" s="41"/>
      <c r="KKC2584" s="41"/>
      <c r="KKD2584" s="41"/>
      <c r="KKE2584" s="41"/>
      <c r="KKF2584" s="41"/>
      <c r="KKG2584" s="41"/>
      <c r="KKH2584" s="41"/>
      <c r="KKI2584" s="41"/>
      <c r="KKJ2584" s="41"/>
      <c r="KKK2584" s="41"/>
      <c r="KKL2584" s="41"/>
      <c r="KKM2584" s="41"/>
      <c r="KKN2584" s="41"/>
      <c r="KKO2584" s="41"/>
      <c r="KKP2584" s="41"/>
      <c r="KKQ2584" s="41"/>
      <c r="KKR2584" s="41"/>
      <c r="KKS2584" s="41"/>
      <c r="KKT2584" s="41"/>
      <c r="KKU2584" s="41"/>
      <c r="KKV2584" s="41"/>
      <c r="KKW2584" s="41"/>
      <c r="KKX2584" s="41"/>
      <c r="KKY2584" s="41"/>
      <c r="KKZ2584" s="41"/>
      <c r="KLA2584" s="41"/>
      <c r="KLB2584" s="41"/>
      <c r="KLC2584" s="41"/>
      <c r="KLD2584" s="41"/>
      <c r="KLE2584" s="41"/>
      <c r="KLF2584" s="41"/>
      <c r="KLG2584" s="41"/>
      <c r="KLH2584" s="41"/>
      <c r="KLI2584" s="41"/>
      <c r="KLJ2584" s="41"/>
      <c r="KLK2584" s="41"/>
      <c r="KLL2584" s="41"/>
      <c r="KLM2584" s="41"/>
      <c r="KLN2584" s="41"/>
      <c r="KLO2584" s="41"/>
      <c r="KLP2584" s="41"/>
      <c r="KLQ2584" s="41"/>
      <c r="KLR2584" s="41"/>
      <c r="KLS2584" s="41"/>
      <c r="KLT2584" s="41"/>
      <c r="KLU2584" s="41"/>
      <c r="KLV2584" s="41"/>
      <c r="KLW2584" s="41"/>
      <c r="KLX2584" s="41"/>
      <c r="KLY2584" s="41"/>
      <c r="KLZ2584" s="41"/>
      <c r="KMA2584" s="41"/>
      <c r="KMB2584" s="41"/>
      <c r="KMC2584" s="41"/>
      <c r="KMD2584" s="41"/>
      <c r="KME2584" s="41"/>
      <c r="KMF2584" s="41"/>
      <c r="KMG2584" s="41"/>
      <c r="KMH2584" s="41"/>
      <c r="KMI2584" s="41"/>
      <c r="KMJ2584" s="41"/>
      <c r="KMK2584" s="41"/>
      <c r="KML2584" s="41"/>
      <c r="KMM2584" s="41"/>
      <c r="KMN2584" s="41"/>
      <c r="KMO2584" s="41"/>
      <c r="KMP2584" s="41"/>
      <c r="KMQ2584" s="41"/>
      <c r="KMR2584" s="41"/>
      <c r="KMS2584" s="41"/>
      <c r="KMT2584" s="41"/>
      <c r="KMU2584" s="41"/>
      <c r="KMV2584" s="41"/>
      <c r="KMW2584" s="41"/>
      <c r="KMX2584" s="41"/>
      <c r="KMY2584" s="41"/>
      <c r="KMZ2584" s="41"/>
      <c r="KNA2584" s="41"/>
      <c r="KNB2584" s="41"/>
      <c r="KNC2584" s="41"/>
      <c r="KND2584" s="41"/>
      <c r="KNE2584" s="41"/>
      <c r="KNF2584" s="41"/>
      <c r="KNG2584" s="41"/>
      <c r="KNH2584" s="41"/>
      <c r="KNI2584" s="41"/>
      <c r="KNJ2584" s="41"/>
      <c r="KNK2584" s="41"/>
      <c r="KNL2584" s="41"/>
      <c r="KNM2584" s="41"/>
      <c r="KNN2584" s="41"/>
      <c r="KNO2584" s="41"/>
      <c r="KNP2584" s="41"/>
      <c r="KNQ2584" s="41"/>
      <c r="KNR2584" s="41"/>
      <c r="KNS2584" s="41"/>
      <c r="KNT2584" s="41"/>
      <c r="KNU2584" s="41"/>
      <c r="KNV2584" s="41"/>
      <c r="KNW2584" s="41"/>
      <c r="KNX2584" s="41"/>
      <c r="KNY2584" s="41"/>
      <c r="KNZ2584" s="41"/>
      <c r="KOA2584" s="41"/>
      <c r="KOB2584" s="41"/>
      <c r="KOC2584" s="41"/>
      <c r="KOD2584" s="41"/>
      <c r="KOE2584" s="41"/>
      <c r="KOF2584" s="41"/>
      <c r="KOG2584" s="41"/>
      <c r="KOH2584" s="41"/>
      <c r="KOI2584" s="41"/>
      <c r="KOJ2584" s="41"/>
      <c r="KOK2584" s="41"/>
      <c r="KOL2584" s="41"/>
      <c r="KOM2584" s="41"/>
      <c r="KON2584" s="41"/>
      <c r="KOO2584" s="41"/>
      <c r="KOP2584" s="41"/>
      <c r="KOQ2584" s="41"/>
      <c r="KOR2584" s="41"/>
      <c r="KOS2584" s="41"/>
      <c r="KOT2584" s="41"/>
      <c r="KOU2584" s="41"/>
      <c r="KOV2584" s="41"/>
      <c r="KOW2584" s="41"/>
      <c r="KOX2584" s="41"/>
      <c r="KOY2584" s="41"/>
      <c r="KOZ2584" s="41"/>
      <c r="KPA2584" s="41"/>
      <c r="KPB2584" s="41"/>
      <c r="KPC2584" s="41"/>
      <c r="KPD2584" s="41"/>
      <c r="KPE2584" s="41"/>
      <c r="KPF2584" s="41"/>
      <c r="KPG2584" s="41"/>
      <c r="KPH2584" s="41"/>
      <c r="KPI2584" s="41"/>
      <c r="KPJ2584" s="41"/>
      <c r="KPK2584" s="41"/>
      <c r="KPL2584" s="41"/>
      <c r="KPM2584" s="41"/>
      <c r="KPN2584" s="41"/>
      <c r="KPO2584" s="41"/>
      <c r="KPP2584" s="41"/>
      <c r="KPQ2584" s="41"/>
      <c r="KPR2584" s="41"/>
      <c r="KPS2584" s="41"/>
      <c r="KPT2584" s="41"/>
      <c r="KPU2584" s="41"/>
      <c r="KPV2584" s="41"/>
      <c r="KPW2584" s="41"/>
      <c r="KPX2584" s="41"/>
      <c r="KPY2584" s="41"/>
      <c r="KPZ2584" s="41"/>
      <c r="KQA2584" s="41"/>
      <c r="KQB2584" s="41"/>
      <c r="KQC2584" s="41"/>
      <c r="KQD2584" s="41"/>
      <c r="KQE2584" s="41"/>
      <c r="KQF2584" s="41"/>
      <c r="KQG2584" s="41"/>
      <c r="KQH2584" s="41"/>
      <c r="KQI2584" s="41"/>
      <c r="KQJ2584" s="41"/>
      <c r="KQK2584" s="41"/>
      <c r="KQL2584" s="41"/>
      <c r="KQM2584" s="41"/>
      <c r="KQN2584" s="41"/>
      <c r="KQO2584" s="41"/>
      <c r="KQP2584" s="41"/>
      <c r="KQQ2584" s="41"/>
      <c r="KQR2584" s="41"/>
      <c r="KQS2584" s="41"/>
      <c r="KQT2584" s="41"/>
      <c r="KQU2584" s="41"/>
      <c r="KQV2584" s="41"/>
      <c r="KQW2584" s="41"/>
      <c r="KQX2584" s="41"/>
      <c r="KQY2584" s="41"/>
      <c r="KQZ2584" s="41"/>
      <c r="KRA2584" s="41"/>
      <c r="KRB2584" s="41"/>
      <c r="KRC2584" s="41"/>
      <c r="KRD2584" s="41"/>
      <c r="KRE2584" s="41"/>
      <c r="KRF2584" s="41"/>
      <c r="KRG2584" s="41"/>
      <c r="KRH2584" s="41"/>
      <c r="KRI2584" s="41"/>
      <c r="KRJ2584" s="41"/>
      <c r="KRK2584" s="41"/>
      <c r="KRL2584" s="41"/>
      <c r="KRM2584" s="41"/>
      <c r="KRN2584" s="41"/>
      <c r="KRO2584" s="41"/>
      <c r="KRP2584" s="41"/>
      <c r="KRQ2584" s="41"/>
      <c r="KRR2584" s="41"/>
      <c r="KRS2584" s="41"/>
      <c r="KRT2584" s="41"/>
      <c r="KRU2584" s="41"/>
      <c r="KRV2584" s="41"/>
      <c r="KRW2584" s="41"/>
      <c r="KRX2584" s="41"/>
      <c r="KRY2584" s="41"/>
      <c r="KRZ2584" s="41"/>
      <c r="KSA2584" s="41"/>
      <c r="KSB2584" s="41"/>
      <c r="KSC2584" s="41"/>
      <c r="KSD2584" s="41"/>
      <c r="KSE2584" s="41"/>
      <c r="KSF2584" s="41"/>
      <c r="KSG2584" s="41"/>
      <c r="KSH2584" s="41"/>
      <c r="KSI2584" s="41"/>
      <c r="KSJ2584" s="41"/>
      <c r="KSK2584" s="41"/>
      <c r="KSL2584" s="41"/>
      <c r="KSM2584" s="41"/>
      <c r="KSN2584" s="41"/>
      <c r="KSO2584" s="41"/>
      <c r="KSP2584" s="41"/>
      <c r="KSQ2584" s="41"/>
      <c r="KSR2584" s="41"/>
      <c r="KSS2584" s="41"/>
      <c r="KST2584" s="41"/>
      <c r="KSU2584" s="41"/>
      <c r="KSV2584" s="41"/>
      <c r="KSW2584" s="41"/>
      <c r="KSX2584" s="41"/>
      <c r="KSY2584" s="41"/>
      <c r="KSZ2584" s="41"/>
      <c r="KTA2584" s="41"/>
      <c r="KTB2584" s="41"/>
      <c r="KTC2584" s="41"/>
      <c r="KTD2584" s="41"/>
      <c r="KTE2584" s="41"/>
      <c r="KTF2584" s="41"/>
      <c r="KTG2584" s="41"/>
      <c r="KTH2584" s="41"/>
      <c r="KTI2584" s="41"/>
      <c r="KTJ2584" s="41"/>
      <c r="KTK2584" s="41"/>
      <c r="KTL2584" s="41"/>
      <c r="KTM2584" s="41"/>
      <c r="KTN2584" s="41"/>
      <c r="KTO2584" s="41"/>
      <c r="KTP2584" s="41"/>
      <c r="KTQ2584" s="41"/>
      <c r="KTR2584" s="41"/>
      <c r="KTS2584" s="41"/>
      <c r="KTT2584" s="41"/>
      <c r="KTU2584" s="41"/>
      <c r="KTV2584" s="41"/>
      <c r="KTW2584" s="41"/>
      <c r="KTX2584" s="41"/>
      <c r="KTY2584" s="41"/>
      <c r="KTZ2584" s="41"/>
      <c r="KUA2584" s="41"/>
      <c r="KUB2584" s="41"/>
      <c r="KUC2584" s="41"/>
      <c r="KUD2584" s="41"/>
      <c r="KUE2584" s="41"/>
      <c r="KUF2584" s="41"/>
      <c r="KUG2584" s="41"/>
      <c r="KUH2584" s="41"/>
      <c r="KUI2584" s="41"/>
      <c r="KUJ2584" s="41"/>
      <c r="KUK2584" s="41"/>
      <c r="KUL2584" s="41"/>
      <c r="KUM2584" s="41"/>
      <c r="KUN2584" s="41"/>
      <c r="KUO2584" s="41"/>
      <c r="KUP2584" s="41"/>
      <c r="KUQ2584" s="41"/>
      <c r="KUR2584" s="41"/>
      <c r="KUS2584" s="41"/>
      <c r="KUT2584" s="41"/>
      <c r="KUU2584" s="41"/>
      <c r="KUV2584" s="41"/>
      <c r="KUW2584" s="41"/>
      <c r="KUX2584" s="41"/>
      <c r="KUY2584" s="41"/>
      <c r="KUZ2584" s="41"/>
      <c r="KVA2584" s="41"/>
      <c r="KVB2584" s="41"/>
      <c r="KVC2584" s="41"/>
      <c r="KVD2584" s="41"/>
      <c r="KVE2584" s="41"/>
      <c r="KVF2584" s="41"/>
      <c r="KVG2584" s="41"/>
      <c r="KVH2584" s="41"/>
      <c r="KVI2584" s="41"/>
      <c r="KVJ2584" s="41"/>
      <c r="KVK2584" s="41"/>
      <c r="KVL2584" s="41"/>
      <c r="KVM2584" s="41"/>
      <c r="KVN2584" s="41"/>
      <c r="KVO2584" s="41"/>
      <c r="KVP2584" s="41"/>
      <c r="KVQ2584" s="41"/>
      <c r="KVR2584" s="41"/>
      <c r="KVS2584" s="41"/>
      <c r="KVT2584" s="41"/>
      <c r="KVU2584" s="41"/>
      <c r="KVV2584" s="41"/>
      <c r="KVW2584" s="41"/>
      <c r="KVX2584" s="41"/>
      <c r="KVY2584" s="41"/>
      <c r="KVZ2584" s="41"/>
      <c r="KWA2584" s="41"/>
      <c r="KWB2584" s="41"/>
      <c r="KWC2584" s="41"/>
      <c r="KWD2584" s="41"/>
      <c r="KWE2584" s="41"/>
      <c r="KWF2584" s="41"/>
      <c r="KWG2584" s="41"/>
      <c r="KWH2584" s="41"/>
      <c r="KWI2584" s="41"/>
      <c r="KWJ2584" s="41"/>
      <c r="KWK2584" s="41"/>
      <c r="KWL2584" s="41"/>
      <c r="KWM2584" s="41"/>
      <c r="KWN2584" s="41"/>
      <c r="KWO2584" s="41"/>
      <c r="KWP2584" s="41"/>
      <c r="KWQ2584" s="41"/>
      <c r="KWR2584" s="41"/>
      <c r="KWS2584" s="41"/>
      <c r="KWT2584" s="41"/>
      <c r="KWU2584" s="41"/>
      <c r="KWV2584" s="41"/>
      <c r="KWW2584" s="41"/>
      <c r="KWX2584" s="41"/>
      <c r="KWY2584" s="41"/>
      <c r="KWZ2584" s="41"/>
      <c r="KXA2584" s="41"/>
      <c r="KXB2584" s="41"/>
      <c r="KXC2584" s="41"/>
      <c r="KXD2584" s="41"/>
      <c r="KXE2584" s="41"/>
      <c r="KXF2584" s="41"/>
      <c r="KXG2584" s="41"/>
      <c r="KXH2584" s="41"/>
      <c r="KXI2584" s="41"/>
      <c r="KXJ2584" s="41"/>
      <c r="KXK2584" s="41"/>
      <c r="KXL2584" s="41"/>
      <c r="KXM2584" s="41"/>
      <c r="KXN2584" s="41"/>
      <c r="KXO2584" s="41"/>
      <c r="KXP2584" s="41"/>
      <c r="KXQ2584" s="41"/>
      <c r="KXR2584" s="41"/>
      <c r="KXS2584" s="41"/>
      <c r="KXT2584" s="41"/>
      <c r="KXU2584" s="41"/>
      <c r="KXV2584" s="41"/>
      <c r="KXW2584" s="41"/>
      <c r="KXX2584" s="41"/>
      <c r="KXY2584" s="41"/>
      <c r="KXZ2584" s="41"/>
      <c r="KYA2584" s="41"/>
      <c r="KYB2584" s="41"/>
      <c r="KYC2584" s="41"/>
      <c r="KYD2584" s="41"/>
      <c r="KYE2584" s="41"/>
      <c r="KYF2584" s="41"/>
      <c r="KYG2584" s="41"/>
      <c r="KYH2584" s="41"/>
      <c r="KYI2584" s="41"/>
      <c r="KYJ2584" s="41"/>
      <c r="KYK2584" s="41"/>
      <c r="KYL2584" s="41"/>
      <c r="KYM2584" s="41"/>
      <c r="KYN2584" s="41"/>
      <c r="KYO2584" s="41"/>
      <c r="KYP2584" s="41"/>
      <c r="KYQ2584" s="41"/>
      <c r="KYR2584" s="41"/>
      <c r="KYS2584" s="41"/>
      <c r="KYT2584" s="41"/>
      <c r="KYU2584" s="41"/>
      <c r="KYV2584" s="41"/>
      <c r="KYW2584" s="41"/>
      <c r="KYX2584" s="41"/>
      <c r="KYY2584" s="41"/>
      <c r="KYZ2584" s="41"/>
      <c r="KZA2584" s="41"/>
      <c r="KZB2584" s="41"/>
      <c r="KZC2584" s="41"/>
      <c r="KZD2584" s="41"/>
      <c r="KZE2584" s="41"/>
      <c r="KZF2584" s="41"/>
      <c r="KZG2584" s="41"/>
      <c r="KZH2584" s="41"/>
      <c r="KZI2584" s="41"/>
      <c r="KZJ2584" s="41"/>
      <c r="KZK2584" s="41"/>
      <c r="KZL2584" s="41"/>
      <c r="KZM2584" s="41"/>
      <c r="KZN2584" s="41"/>
      <c r="KZO2584" s="41"/>
      <c r="KZP2584" s="41"/>
      <c r="KZQ2584" s="41"/>
      <c r="KZR2584" s="41"/>
      <c r="KZS2584" s="41"/>
      <c r="KZT2584" s="41"/>
      <c r="KZU2584" s="41"/>
      <c r="KZV2584" s="41"/>
      <c r="KZW2584" s="41"/>
      <c r="KZX2584" s="41"/>
      <c r="KZY2584" s="41"/>
      <c r="KZZ2584" s="41"/>
      <c r="LAA2584" s="41"/>
      <c r="LAB2584" s="41"/>
      <c r="LAC2584" s="41"/>
      <c r="LAD2584" s="41"/>
      <c r="LAE2584" s="41"/>
      <c r="LAF2584" s="41"/>
      <c r="LAG2584" s="41"/>
      <c r="LAH2584" s="41"/>
      <c r="LAI2584" s="41"/>
      <c r="LAJ2584" s="41"/>
      <c r="LAK2584" s="41"/>
      <c r="LAL2584" s="41"/>
      <c r="LAM2584" s="41"/>
      <c r="LAN2584" s="41"/>
      <c r="LAO2584" s="41"/>
      <c r="LAP2584" s="41"/>
      <c r="LAQ2584" s="41"/>
      <c r="LAR2584" s="41"/>
      <c r="LAS2584" s="41"/>
      <c r="LAT2584" s="41"/>
      <c r="LAU2584" s="41"/>
      <c r="LAV2584" s="41"/>
      <c r="LAW2584" s="41"/>
      <c r="LAX2584" s="41"/>
      <c r="LAY2584" s="41"/>
      <c r="LAZ2584" s="41"/>
      <c r="LBA2584" s="41"/>
      <c r="LBB2584" s="41"/>
      <c r="LBC2584" s="41"/>
      <c r="LBD2584" s="41"/>
      <c r="LBE2584" s="41"/>
      <c r="LBF2584" s="41"/>
      <c r="LBG2584" s="41"/>
      <c r="LBH2584" s="41"/>
      <c r="LBI2584" s="41"/>
      <c r="LBJ2584" s="41"/>
      <c r="LBK2584" s="41"/>
      <c r="LBL2584" s="41"/>
      <c r="LBM2584" s="41"/>
      <c r="LBN2584" s="41"/>
      <c r="LBO2584" s="41"/>
      <c r="LBP2584" s="41"/>
      <c r="LBQ2584" s="41"/>
      <c r="LBR2584" s="41"/>
      <c r="LBS2584" s="41"/>
      <c r="LBT2584" s="41"/>
      <c r="LBU2584" s="41"/>
      <c r="LBV2584" s="41"/>
      <c r="LBW2584" s="41"/>
      <c r="LBX2584" s="41"/>
      <c r="LBY2584" s="41"/>
      <c r="LBZ2584" s="41"/>
      <c r="LCA2584" s="41"/>
      <c r="LCB2584" s="41"/>
      <c r="LCC2584" s="41"/>
      <c r="LCD2584" s="41"/>
      <c r="LCE2584" s="41"/>
      <c r="LCF2584" s="41"/>
      <c r="LCG2584" s="41"/>
      <c r="LCH2584" s="41"/>
      <c r="LCI2584" s="41"/>
      <c r="LCJ2584" s="41"/>
      <c r="LCK2584" s="41"/>
      <c r="LCL2584" s="41"/>
      <c r="LCM2584" s="41"/>
      <c r="LCN2584" s="41"/>
      <c r="LCO2584" s="41"/>
      <c r="LCP2584" s="41"/>
      <c r="LCQ2584" s="41"/>
      <c r="LCR2584" s="41"/>
      <c r="LCS2584" s="41"/>
      <c r="LCT2584" s="41"/>
      <c r="LCU2584" s="41"/>
      <c r="LCV2584" s="41"/>
      <c r="LCW2584" s="41"/>
      <c r="LCX2584" s="41"/>
      <c r="LCY2584" s="41"/>
      <c r="LCZ2584" s="41"/>
      <c r="LDA2584" s="41"/>
      <c r="LDB2584" s="41"/>
      <c r="LDC2584" s="41"/>
      <c r="LDD2584" s="41"/>
      <c r="LDE2584" s="41"/>
      <c r="LDF2584" s="41"/>
      <c r="LDG2584" s="41"/>
      <c r="LDH2584" s="41"/>
      <c r="LDI2584" s="41"/>
      <c r="LDJ2584" s="41"/>
      <c r="LDK2584" s="41"/>
      <c r="LDL2584" s="41"/>
      <c r="LDM2584" s="41"/>
      <c r="LDN2584" s="41"/>
      <c r="LDO2584" s="41"/>
      <c r="LDP2584" s="41"/>
      <c r="LDQ2584" s="41"/>
      <c r="LDR2584" s="41"/>
      <c r="LDS2584" s="41"/>
      <c r="LDT2584" s="41"/>
      <c r="LDU2584" s="41"/>
      <c r="LDV2584" s="41"/>
      <c r="LDW2584" s="41"/>
      <c r="LDX2584" s="41"/>
      <c r="LDY2584" s="41"/>
      <c r="LDZ2584" s="41"/>
      <c r="LEA2584" s="41"/>
      <c r="LEB2584" s="41"/>
      <c r="LEC2584" s="41"/>
      <c r="LED2584" s="41"/>
      <c r="LEE2584" s="41"/>
      <c r="LEF2584" s="41"/>
      <c r="LEG2584" s="41"/>
      <c r="LEH2584" s="41"/>
      <c r="LEI2584" s="41"/>
      <c r="LEJ2584" s="41"/>
      <c r="LEK2584" s="41"/>
      <c r="LEL2584" s="41"/>
      <c r="LEM2584" s="41"/>
      <c r="LEN2584" s="41"/>
      <c r="LEO2584" s="41"/>
      <c r="LEP2584" s="41"/>
      <c r="LEQ2584" s="41"/>
      <c r="LER2584" s="41"/>
      <c r="LES2584" s="41"/>
      <c r="LET2584" s="41"/>
      <c r="LEU2584" s="41"/>
      <c r="LEV2584" s="41"/>
      <c r="LEW2584" s="41"/>
      <c r="LEX2584" s="41"/>
      <c r="LEY2584" s="41"/>
      <c r="LEZ2584" s="41"/>
      <c r="LFA2584" s="41"/>
      <c r="LFB2584" s="41"/>
      <c r="LFC2584" s="41"/>
      <c r="LFD2584" s="41"/>
      <c r="LFE2584" s="41"/>
      <c r="LFF2584" s="41"/>
      <c r="LFG2584" s="41"/>
      <c r="LFH2584" s="41"/>
      <c r="LFI2584" s="41"/>
      <c r="LFJ2584" s="41"/>
      <c r="LFK2584" s="41"/>
      <c r="LFL2584" s="41"/>
      <c r="LFM2584" s="41"/>
      <c r="LFN2584" s="41"/>
      <c r="LFO2584" s="41"/>
      <c r="LFP2584" s="41"/>
      <c r="LFQ2584" s="41"/>
      <c r="LFR2584" s="41"/>
      <c r="LFS2584" s="41"/>
      <c r="LFT2584" s="41"/>
      <c r="LFU2584" s="41"/>
      <c r="LFV2584" s="41"/>
      <c r="LFW2584" s="41"/>
      <c r="LFX2584" s="41"/>
      <c r="LFY2584" s="41"/>
      <c r="LFZ2584" s="41"/>
      <c r="LGA2584" s="41"/>
      <c r="LGB2584" s="41"/>
      <c r="LGC2584" s="41"/>
      <c r="LGD2584" s="41"/>
      <c r="LGE2584" s="41"/>
      <c r="LGF2584" s="41"/>
      <c r="LGG2584" s="41"/>
      <c r="LGH2584" s="41"/>
      <c r="LGI2584" s="41"/>
      <c r="LGJ2584" s="41"/>
      <c r="LGK2584" s="41"/>
      <c r="LGL2584" s="41"/>
      <c r="LGM2584" s="41"/>
      <c r="LGN2584" s="41"/>
      <c r="LGO2584" s="41"/>
      <c r="LGP2584" s="41"/>
      <c r="LGQ2584" s="41"/>
      <c r="LGR2584" s="41"/>
      <c r="LGS2584" s="41"/>
      <c r="LGT2584" s="41"/>
      <c r="LGU2584" s="41"/>
      <c r="LGV2584" s="41"/>
      <c r="LGW2584" s="41"/>
      <c r="LGX2584" s="41"/>
      <c r="LGY2584" s="41"/>
      <c r="LGZ2584" s="41"/>
      <c r="LHA2584" s="41"/>
      <c r="LHB2584" s="41"/>
      <c r="LHC2584" s="41"/>
      <c r="LHD2584" s="41"/>
      <c r="LHE2584" s="41"/>
      <c r="LHF2584" s="41"/>
      <c r="LHG2584" s="41"/>
      <c r="LHH2584" s="41"/>
      <c r="LHI2584" s="41"/>
      <c r="LHJ2584" s="41"/>
      <c r="LHK2584" s="41"/>
      <c r="LHL2584" s="41"/>
      <c r="LHM2584" s="41"/>
      <c r="LHN2584" s="41"/>
      <c r="LHO2584" s="41"/>
      <c r="LHP2584" s="41"/>
      <c r="LHQ2584" s="41"/>
      <c r="LHR2584" s="41"/>
      <c r="LHS2584" s="41"/>
      <c r="LHT2584" s="41"/>
      <c r="LHU2584" s="41"/>
      <c r="LHV2584" s="41"/>
      <c r="LHW2584" s="41"/>
      <c r="LHX2584" s="41"/>
      <c r="LHY2584" s="41"/>
      <c r="LHZ2584" s="41"/>
      <c r="LIA2584" s="41"/>
      <c r="LIB2584" s="41"/>
      <c r="LIC2584" s="41"/>
      <c r="LID2584" s="41"/>
      <c r="LIE2584" s="41"/>
      <c r="LIF2584" s="41"/>
      <c r="LIG2584" s="41"/>
      <c r="LIH2584" s="41"/>
      <c r="LII2584" s="41"/>
      <c r="LIJ2584" s="41"/>
      <c r="LIK2584" s="41"/>
      <c r="LIL2584" s="41"/>
      <c r="LIM2584" s="41"/>
      <c r="LIN2584" s="41"/>
      <c r="LIO2584" s="41"/>
      <c r="LIP2584" s="41"/>
      <c r="LIQ2584" s="41"/>
      <c r="LIR2584" s="41"/>
      <c r="LIS2584" s="41"/>
      <c r="LIT2584" s="41"/>
      <c r="LIU2584" s="41"/>
      <c r="LIV2584" s="41"/>
      <c r="LIW2584" s="41"/>
      <c r="LIX2584" s="41"/>
      <c r="LIY2584" s="41"/>
      <c r="LIZ2584" s="41"/>
      <c r="LJA2584" s="41"/>
      <c r="LJB2584" s="41"/>
      <c r="LJC2584" s="41"/>
      <c r="LJD2584" s="41"/>
      <c r="LJE2584" s="41"/>
      <c r="LJF2584" s="41"/>
      <c r="LJG2584" s="41"/>
      <c r="LJH2584" s="41"/>
      <c r="LJI2584" s="41"/>
      <c r="LJJ2584" s="41"/>
      <c r="LJK2584" s="41"/>
      <c r="LJL2584" s="41"/>
      <c r="LJM2584" s="41"/>
      <c r="LJN2584" s="41"/>
      <c r="LJO2584" s="41"/>
      <c r="LJP2584" s="41"/>
      <c r="LJQ2584" s="41"/>
      <c r="LJR2584" s="41"/>
      <c r="LJS2584" s="41"/>
      <c r="LJT2584" s="41"/>
      <c r="LJU2584" s="41"/>
      <c r="LJV2584" s="41"/>
      <c r="LJW2584" s="41"/>
      <c r="LJX2584" s="41"/>
      <c r="LJY2584" s="41"/>
      <c r="LJZ2584" s="41"/>
      <c r="LKA2584" s="41"/>
      <c r="LKB2584" s="41"/>
      <c r="LKC2584" s="41"/>
      <c r="LKD2584" s="41"/>
      <c r="LKE2584" s="41"/>
      <c r="LKF2584" s="41"/>
      <c r="LKG2584" s="41"/>
      <c r="LKH2584" s="41"/>
      <c r="LKI2584" s="41"/>
      <c r="LKJ2584" s="41"/>
      <c r="LKK2584" s="41"/>
      <c r="LKL2584" s="41"/>
      <c r="LKM2584" s="41"/>
      <c r="LKN2584" s="41"/>
      <c r="LKO2584" s="41"/>
      <c r="LKP2584" s="41"/>
      <c r="LKQ2584" s="41"/>
      <c r="LKR2584" s="41"/>
      <c r="LKS2584" s="41"/>
      <c r="LKT2584" s="41"/>
      <c r="LKU2584" s="41"/>
      <c r="LKV2584" s="41"/>
      <c r="LKW2584" s="41"/>
      <c r="LKX2584" s="41"/>
      <c r="LKY2584" s="41"/>
      <c r="LKZ2584" s="41"/>
      <c r="LLA2584" s="41"/>
      <c r="LLB2584" s="41"/>
      <c r="LLC2584" s="41"/>
      <c r="LLD2584" s="41"/>
      <c r="LLE2584" s="41"/>
      <c r="LLF2584" s="41"/>
      <c r="LLG2584" s="41"/>
      <c r="LLH2584" s="41"/>
      <c r="LLI2584" s="41"/>
      <c r="LLJ2584" s="41"/>
      <c r="LLK2584" s="41"/>
      <c r="LLL2584" s="41"/>
      <c r="LLM2584" s="41"/>
      <c r="LLN2584" s="41"/>
      <c r="LLO2584" s="41"/>
      <c r="LLP2584" s="41"/>
      <c r="LLQ2584" s="41"/>
      <c r="LLR2584" s="41"/>
      <c r="LLS2584" s="41"/>
      <c r="LLT2584" s="41"/>
      <c r="LLU2584" s="41"/>
      <c r="LLV2584" s="41"/>
      <c r="LLW2584" s="41"/>
      <c r="LLX2584" s="41"/>
      <c r="LLY2584" s="41"/>
      <c r="LLZ2584" s="41"/>
      <c r="LMA2584" s="41"/>
      <c r="LMB2584" s="41"/>
      <c r="LMC2584" s="41"/>
      <c r="LMD2584" s="41"/>
      <c r="LME2584" s="41"/>
      <c r="LMF2584" s="41"/>
      <c r="LMG2584" s="41"/>
      <c r="LMH2584" s="41"/>
      <c r="LMI2584" s="41"/>
      <c r="LMJ2584" s="41"/>
      <c r="LMK2584" s="41"/>
      <c r="LML2584" s="41"/>
      <c r="LMM2584" s="41"/>
      <c r="LMN2584" s="41"/>
      <c r="LMO2584" s="41"/>
      <c r="LMP2584" s="41"/>
      <c r="LMQ2584" s="41"/>
      <c r="LMR2584" s="41"/>
      <c r="LMS2584" s="41"/>
      <c r="LMT2584" s="41"/>
      <c r="LMU2584" s="41"/>
      <c r="LMV2584" s="41"/>
      <c r="LMW2584" s="41"/>
      <c r="LMX2584" s="41"/>
      <c r="LMY2584" s="41"/>
      <c r="LMZ2584" s="41"/>
      <c r="LNA2584" s="41"/>
      <c r="LNB2584" s="41"/>
      <c r="LNC2584" s="41"/>
      <c r="LND2584" s="41"/>
      <c r="LNE2584" s="41"/>
      <c r="LNF2584" s="41"/>
      <c r="LNG2584" s="41"/>
      <c r="LNH2584" s="41"/>
      <c r="LNI2584" s="41"/>
      <c r="LNJ2584" s="41"/>
      <c r="LNK2584" s="41"/>
      <c r="LNL2584" s="41"/>
      <c r="LNM2584" s="41"/>
      <c r="LNN2584" s="41"/>
      <c r="LNO2584" s="41"/>
      <c r="LNP2584" s="41"/>
      <c r="LNQ2584" s="41"/>
      <c r="LNR2584" s="41"/>
      <c r="LNS2584" s="41"/>
      <c r="LNT2584" s="41"/>
      <c r="LNU2584" s="41"/>
      <c r="LNV2584" s="41"/>
      <c r="LNW2584" s="41"/>
      <c r="LNX2584" s="41"/>
      <c r="LNY2584" s="41"/>
      <c r="LNZ2584" s="41"/>
      <c r="LOA2584" s="41"/>
      <c r="LOB2584" s="41"/>
      <c r="LOC2584" s="41"/>
      <c r="LOD2584" s="41"/>
      <c r="LOE2584" s="41"/>
      <c r="LOF2584" s="41"/>
      <c r="LOG2584" s="41"/>
      <c r="LOH2584" s="41"/>
      <c r="LOI2584" s="41"/>
      <c r="LOJ2584" s="41"/>
      <c r="LOK2584" s="41"/>
      <c r="LOL2584" s="41"/>
      <c r="LOM2584" s="41"/>
      <c r="LON2584" s="41"/>
      <c r="LOO2584" s="41"/>
      <c r="LOP2584" s="41"/>
      <c r="LOQ2584" s="41"/>
      <c r="LOR2584" s="41"/>
      <c r="LOS2584" s="41"/>
      <c r="LOT2584" s="41"/>
      <c r="LOU2584" s="41"/>
      <c r="LOV2584" s="41"/>
      <c r="LOW2584" s="41"/>
      <c r="LOX2584" s="41"/>
      <c r="LOY2584" s="41"/>
      <c r="LOZ2584" s="41"/>
      <c r="LPA2584" s="41"/>
      <c r="LPB2584" s="41"/>
      <c r="LPC2584" s="41"/>
      <c r="LPD2584" s="41"/>
      <c r="LPE2584" s="41"/>
      <c r="LPF2584" s="41"/>
      <c r="LPG2584" s="41"/>
      <c r="LPH2584" s="41"/>
      <c r="LPI2584" s="41"/>
      <c r="LPJ2584" s="41"/>
      <c r="LPK2584" s="41"/>
      <c r="LPL2584" s="41"/>
      <c r="LPM2584" s="41"/>
      <c r="LPN2584" s="41"/>
      <c r="LPO2584" s="41"/>
      <c r="LPP2584" s="41"/>
      <c r="LPQ2584" s="41"/>
      <c r="LPR2584" s="41"/>
      <c r="LPS2584" s="41"/>
      <c r="LPT2584" s="41"/>
      <c r="LPU2584" s="41"/>
      <c r="LPV2584" s="41"/>
      <c r="LPW2584" s="41"/>
      <c r="LPX2584" s="41"/>
      <c r="LPY2584" s="41"/>
      <c r="LPZ2584" s="41"/>
      <c r="LQA2584" s="41"/>
      <c r="LQB2584" s="41"/>
      <c r="LQC2584" s="41"/>
      <c r="LQD2584" s="41"/>
      <c r="LQE2584" s="41"/>
      <c r="LQF2584" s="41"/>
      <c r="LQG2584" s="41"/>
      <c r="LQH2584" s="41"/>
      <c r="LQI2584" s="41"/>
      <c r="LQJ2584" s="41"/>
      <c r="LQK2584" s="41"/>
      <c r="LQL2584" s="41"/>
      <c r="LQM2584" s="41"/>
      <c r="LQN2584" s="41"/>
      <c r="LQO2584" s="41"/>
      <c r="LQP2584" s="41"/>
      <c r="LQQ2584" s="41"/>
      <c r="LQR2584" s="41"/>
      <c r="LQS2584" s="41"/>
      <c r="LQT2584" s="41"/>
      <c r="LQU2584" s="41"/>
      <c r="LQV2584" s="41"/>
      <c r="LQW2584" s="41"/>
      <c r="LQX2584" s="41"/>
      <c r="LQY2584" s="41"/>
      <c r="LQZ2584" s="41"/>
      <c r="LRA2584" s="41"/>
      <c r="LRB2584" s="41"/>
      <c r="LRC2584" s="41"/>
      <c r="LRD2584" s="41"/>
      <c r="LRE2584" s="41"/>
      <c r="LRF2584" s="41"/>
      <c r="LRG2584" s="41"/>
      <c r="LRH2584" s="41"/>
      <c r="LRI2584" s="41"/>
      <c r="LRJ2584" s="41"/>
      <c r="LRK2584" s="41"/>
      <c r="LRL2584" s="41"/>
      <c r="LRM2584" s="41"/>
      <c r="LRN2584" s="41"/>
      <c r="LRO2584" s="41"/>
      <c r="LRP2584" s="41"/>
      <c r="LRQ2584" s="41"/>
      <c r="LRR2584" s="41"/>
      <c r="LRS2584" s="41"/>
      <c r="LRT2584" s="41"/>
      <c r="LRU2584" s="41"/>
      <c r="LRV2584" s="41"/>
      <c r="LRW2584" s="41"/>
      <c r="LRX2584" s="41"/>
      <c r="LRY2584" s="41"/>
      <c r="LRZ2584" s="41"/>
      <c r="LSA2584" s="41"/>
      <c r="LSB2584" s="41"/>
      <c r="LSC2584" s="41"/>
      <c r="LSD2584" s="41"/>
      <c r="LSE2584" s="41"/>
      <c r="LSF2584" s="41"/>
      <c r="LSG2584" s="41"/>
      <c r="LSH2584" s="41"/>
      <c r="LSI2584" s="41"/>
      <c r="LSJ2584" s="41"/>
      <c r="LSK2584" s="41"/>
      <c r="LSL2584" s="41"/>
      <c r="LSM2584" s="41"/>
      <c r="LSN2584" s="41"/>
      <c r="LSO2584" s="41"/>
      <c r="LSP2584" s="41"/>
      <c r="LSQ2584" s="41"/>
      <c r="LSR2584" s="41"/>
      <c r="LSS2584" s="41"/>
      <c r="LST2584" s="41"/>
      <c r="LSU2584" s="41"/>
      <c r="LSV2584" s="41"/>
      <c r="LSW2584" s="41"/>
      <c r="LSX2584" s="41"/>
      <c r="LSY2584" s="41"/>
      <c r="LSZ2584" s="41"/>
      <c r="LTA2584" s="41"/>
      <c r="LTB2584" s="41"/>
      <c r="LTC2584" s="41"/>
      <c r="LTD2584" s="41"/>
      <c r="LTE2584" s="41"/>
      <c r="LTF2584" s="41"/>
      <c r="LTG2584" s="41"/>
      <c r="LTH2584" s="41"/>
      <c r="LTI2584" s="41"/>
      <c r="LTJ2584" s="41"/>
      <c r="LTK2584" s="41"/>
      <c r="LTL2584" s="41"/>
      <c r="LTM2584" s="41"/>
      <c r="LTN2584" s="41"/>
      <c r="LTO2584" s="41"/>
      <c r="LTP2584" s="41"/>
      <c r="LTQ2584" s="41"/>
      <c r="LTR2584" s="41"/>
      <c r="LTS2584" s="41"/>
      <c r="LTT2584" s="41"/>
      <c r="LTU2584" s="41"/>
      <c r="LTV2584" s="41"/>
      <c r="LTW2584" s="41"/>
      <c r="LTX2584" s="41"/>
      <c r="LTY2584" s="41"/>
      <c r="LTZ2584" s="41"/>
      <c r="LUA2584" s="41"/>
      <c r="LUB2584" s="41"/>
      <c r="LUC2584" s="41"/>
      <c r="LUD2584" s="41"/>
      <c r="LUE2584" s="41"/>
      <c r="LUF2584" s="41"/>
      <c r="LUG2584" s="41"/>
      <c r="LUH2584" s="41"/>
      <c r="LUI2584" s="41"/>
      <c r="LUJ2584" s="41"/>
      <c r="LUK2584" s="41"/>
      <c r="LUL2584" s="41"/>
      <c r="LUM2584" s="41"/>
      <c r="LUN2584" s="41"/>
      <c r="LUO2584" s="41"/>
      <c r="LUP2584" s="41"/>
      <c r="LUQ2584" s="41"/>
      <c r="LUR2584" s="41"/>
      <c r="LUS2584" s="41"/>
      <c r="LUT2584" s="41"/>
      <c r="LUU2584" s="41"/>
      <c r="LUV2584" s="41"/>
      <c r="LUW2584" s="41"/>
      <c r="LUX2584" s="41"/>
      <c r="LUY2584" s="41"/>
      <c r="LUZ2584" s="41"/>
      <c r="LVA2584" s="41"/>
      <c r="LVB2584" s="41"/>
      <c r="LVC2584" s="41"/>
      <c r="LVD2584" s="41"/>
      <c r="LVE2584" s="41"/>
      <c r="LVF2584" s="41"/>
      <c r="LVG2584" s="41"/>
      <c r="LVH2584" s="41"/>
      <c r="LVI2584" s="41"/>
      <c r="LVJ2584" s="41"/>
      <c r="LVK2584" s="41"/>
      <c r="LVL2584" s="41"/>
      <c r="LVM2584" s="41"/>
      <c r="LVN2584" s="41"/>
      <c r="LVO2584" s="41"/>
      <c r="LVP2584" s="41"/>
      <c r="LVQ2584" s="41"/>
      <c r="LVR2584" s="41"/>
      <c r="LVS2584" s="41"/>
      <c r="LVT2584" s="41"/>
      <c r="LVU2584" s="41"/>
      <c r="LVV2584" s="41"/>
      <c r="LVW2584" s="41"/>
      <c r="LVX2584" s="41"/>
      <c r="LVY2584" s="41"/>
      <c r="LVZ2584" s="41"/>
      <c r="LWA2584" s="41"/>
      <c r="LWB2584" s="41"/>
      <c r="LWC2584" s="41"/>
      <c r="LWD2584" s="41"/>
      <c r="LWE2584" s="41"/>
      <c r="LWF2584" s="41"/>
      <c r="LWG2584" s="41"/>
      <c r="LWH2584" s="41"/>
      <c r="LWI2584" s="41"/>
      <c r="LWJ2584" s="41"/>
      <c r="LWK2584" s="41"/>
      <c r="LWL2584" s="41"/>
      <c r="LWM2584" s="41"/>
      <c r="LWN2584" s="41"/>
      <c r="LWO2584" s="41"/>
      <c r="LWP2584" s="41"/>
      <c r="LWQ2584" s="41"/>
      <c r="LWR2584" s="41"/>
      <c r="LWS2584" s="41"/>
      <c r="LWT2584" s="41"/>
      <c r="LWU2584" s="41"/>
      <c r="LWV2584" s="41"/>
      <c r="LWW2584" s="41"/>
      <c r="LWX2584" s="41"/>
      <c r="LWY2584" s="41"/>
      <c r="LWZ2584" s="41"/>
      <c r="LXA2584" s="41"/>
      <c r="LXB2584" s="41"/>
      <c r="LXC2584" s="41"/>
      <c r="LXD2584" s="41"/>
      <c r="LXE2584" s="41"/>
      <c r="LXF2584" s="41"/>
      <c r="LXG2584" s="41"/>
      <c r="LXH2584" s="41"/>
      <c r="LXI2584" s="41"/>
      <c r="LXJ2584" s="41"/>
      <c r="LXK2584" s="41"/>
      <c r="LXL2584" s="41"/>
      <c r="LXM2584" s="41"/>
      <c r="LXN2584" s="41"/>
      <c r="LXO2584" s="41"/>
      <c r="LXP2584" s="41"/>
      <c r="LXQ2584" s="41"/>
      <c r="LXR2584" s="41"/>
      <c r="LXS2584" s="41"/>
      <c r="LXT2584" s="41"/>
      <c r="LXU2584" s="41"/>
      <c r="LXV2584" s="41"/>
      <c r="LXW2584" s="41"/>
      <c r="LXX2584" s="41"/>
      <c r="LXY2584" s="41"/>
      <c r="LXZ2584" s="41"/>
      <c r="LYA2584" s="41"/>
      <c r="LYB2584" s="41"/>
      <c r="LYC2584" s="41"/>
      <c r="LYD2584" s="41"/>
      <c r="LYE2584" s="41"/>
      <c r="LYF2584" s="41"/>
      <c r="LYG2584" s="41"/>
      <c r="LYH2584" s="41"/>
      <c r="LYI2584" s="41"/>
      <c r="LYJ2584" s="41"/>
      <c r="LYK2584" s="41"/>
      <c r="LYL2584" s="41"/>
      <c r="LYM2584" s="41"/>
      <c r="LYN2584" s="41"/>
      <c r="LYO2584" s="41"/>
      <c r="LYP2584" s="41"/>
      <c r="LYQ2584" s="41"/>
      <c r="LYR2584" s="41"/>
      <c r="LYS2584" s="41"/>
      <c r="LYT2584" s="41"/>
      <c r="LYU2584" s="41"/>
      <c r="LYV2584" s="41"/>
      <c r="LYW2584" s="41"/>
      <c r="LYX2584" s="41"/>
      <c r="LYY2584" s="41"/>
      <c r="LYZ2584" s="41"/>
      <c r="LZA2584" s="41"/>
      <c r="LZB2584" s="41"/>
      <c r="LZC2584" s="41"/>
      <c r="LZD2584" s="41"/>
      <c r="LZE2584" s="41"/>
      <c r="LZF2584" s="41"/>
      <c r="LZG2584" s="41"/>
      <c r="LZH2584" s="41"/>
      <c r="LZI2584" s="41"/>
      <c r="LZJ2584" s="41"/>
      <c r="LZK2584" s="41"/>
      <c r="LZL2584" s="41"/>
      <c r="LZM2584" s="41"/>
      <c r="LZN2584" s="41"/>
      <c r="LZO2584" s="41"/>
      <c r="LZP2584" s="41"/>
      <c r="LZQ2584" s="41"/>
      <c r="LZR2584" s="41"/>
      <c r="LZS2584" s="41"/>
      <c r="LZT2584" s="41"/>
      <c r="LZU2584" s="41"/>
      <c r="LZV2584" s="41"/>
      <c r="LZW2584" s="41"/>
      <c r="LZX2584" s="41"/>
      <c r="LZY2584" s="41"/>
      <c r="LZZ2584" s="41"/>
      <c r="MAA2584" s="41"/>
      <c r="MAB2584" s="41"/>
      <c r="MAC2584" s="41"/>
      <c r="MAD2584" s="41"/>
      <c r="MAE2584" s="41"/>
      <c r="MAF2584" s="41"/>
      <c r="MAG2584" s="41"/>
      <c r="MAH2584" s="41"/>
      <c r="MAI2584" s="41"/>
      <c r="MAJ2584" s="41"/>
      <c r="MAK2584" s="41"/>
      <c r="MAL2584" s="41"/>
      <c r="MAM2584" s="41"/>
      <c r="MAN2584" s="41"/>
      <c r="MAO2584" s="41"/>
      <c r="MAP2584" s="41"/>
      <c r="MAQ2584" s="41"/>
      <c r="MAR2584" s="41"/>
      <c r="MAS2584" s="41"/>
      <c r="MAT2584" s="41"/>
      <c r="MAU2584" s="41"/>
      <c r="MAV2584" s="41"/>
      <c r="MAW2584" s="41"/>
      <c r="MAX2584" s="41"/>
      <c r="MAY2584" s="41"/>
      <c r="MAZ2584" s="41"/>
      <c r="MBA2584" s="41"/>
      <c r="MBB2584" s="41"/>
      <c r="MBC2584" s="41"/>
      <c r="MBD2584" s="41"/>
      <c r="MBE2584" s="41"/>
      <c r="MBF2584" s="41"/>
      <c r="MBG2584" s="41"/>
      <c r="MBH2584" s="41"/>
      <c r="MBI2584" s="41"/>
      <c r="MBJ2584" s="41"/>
      <c r="MBK2584" s="41"/>
      <c r="MBL2584" s="41"/>
      <c r="MBM2584" s="41"/>
      <c r="MBN2584" s="41"/>
      <c r="MBO2584" s="41"/>
      <c r="MBP2584" s="41"/>
      <c r="MBQ2584" s="41"/>
      <c r="MBR2584" s="41"/>
      <c r="MBS2584" s="41"/>
      <c r="MBT2584" s="41"/>
      <c r="MBU2584" s="41"/>
      <c r="MBV2584" s="41"/>
      <c r="MBW2584" s="41"/>
      <c r="MBX2584" s="41"/>
      <c r="MBY2584" s="41"/>
      <c r="MBZ2584" s="41"/>
      <c r="MCA2584" s="41"/>
      <c r="MCB2584" s="41"/>
      <c r="MCC2584" s="41"/>
      <c r="MCD2584" s="41"/>
      <c r="MCE2584" s="41"/>
      <c r="MCF2584" s="41"/>
      <c r="MCG2584" s="41"/>
      <c r="MCH2584" s="41"/>
      <c r="MCI2584" s="41"/>
      <c r="MCJ2584" s="41"/>
      <c r="MCK2584" s="41"/>
      <c r="MCL2584" s="41"/>
      <c r="MCM2584" s="41"/>
      <c r="MCN2584" s="41"/>
      <c r="MCO2584" s="41"/>
      <c r="MCP2584" s="41"/>
      <c r="MCQ2584" s="41"/>
      <c r="MCR2584" s="41"/>
      <c r="MCS2584" s="41"/>
      <c r="MCT2584" s="41"/>
      <c r="MCU2584" s="41"/>
      <c r="MCV2584" s="41"/>
      <c r="MCW2584" s="41"/>
      <c r="MCX2584" s="41"/>
      <c r="MCY2584" s="41"/>
      <c r="MCZ2584" s="41"/>
      <c r="MDA2584" s="41"/>
      <c r="MDB2584" s="41"/>
      <c r="MDC2584" s="41"/>
      <c r="MDD2584" s="41"/>
      <c r="MDE2584" s="41"/>
      <c r="MDF2584" s="41"/>
      <c r="MDG2584" s="41"/>
      <c r="MDH2584" s="41"/>
      <c r="MDI2584" s="41"/>
      <c r="MDJ2584" s="41"/>
      <c r="MDK2584" s="41"/>
      <c r="MDL2584" s="41"/>
      <c r="MDM2584" s="41"/>
      <c r="MDN2584" s="41"/>
      <c r="MDO2584" s="41"/>
      <c r="MDP2584" s="41"/>
      <c r="MDQ2584" s="41"/>
      <c r="MDR2584" s="41"/>
      <c r="MDS2584" s="41"/>
      <c r="MDT2584" s="41"/>
      <c r="MDU2584" s="41"/>
      <c r="MDV2584" s="41"/>
      <c r="MDW2584" s="41"/>
      <c r="MDX2584" s="41"/>
      <c r="MDY2584" s="41"/>
      <c r="MDZ2584" s="41"/>
      <c r="MEA2584" s="41"/>
      <c r="MEB2584" s="41"/>
      <c r="MEC2584" s="41"/>
      <c r="MED2584" s="41"/>
      <c r="MEE2584" s="41"/>
      <c r="MEF2584" s="41"/>
      <c r="MEG2584" s="41"/>
      <c r="MEH2584" s="41"/>
      <c r="MEI2584" s="41"/>
      <c r="MEJ2584" s="41"/>
      <c r="MEK2584" s="41"/>
      <c r="MEL2584" s="41"/>
      <c r="MEM2584" s="41"/>
      <c r="MEN2584" s="41"/>
      <c r="MEO2584" s="41"/>
      <c r="MEP2584" s="41"/>
      <c r="MEQ2584" s="41"/>
      <c r="MER2584" s="41"/>
      <c r="MES2584" s="41"/>
      <c r="MET2584" s="41"/>
      <c r="MEU2584" s="41"/>
      <c r="MEV2584" s="41"/>
      <c r="MEW2584" s="41"/>
      <c r="MEX2584" s="41"/>
      <c r="MEY2584" s="41"/>
      <c r="MEZ2584" s="41"/>
      <c r="MFA2584" s="41"/>
      <c r="MFB2584" s="41"/>
      <c r="MFC2584" s="41"/>
      <c r="MFD2584" s="41"/>
      <c r="MFE2584" s="41"/>
      <c r="MFF2584" s="41"/>
      <c r="MFG2584" s="41"/>
      <c r="MFH2584" s="41"/>
      <c r="MFI2584" s="41"/>
      <c r="MFJ2584" s="41"/>
      <c r="MFK2584" s="41"/>
      <c r="MFL2584" s="41"/>
      <c r="MFM2584" s="41"/>
      <c r="MFN2584" s="41"/>
      <c r="MFO2584" s="41"/>
      <c r="MFP2584" s="41"/>
      <c r="MFQ2584" s="41"/>
      <c r="MFR2584" s="41"/>
      <c r="MFS2584" s="41"/>
      <c r="MFT2584" s="41"/>
      <c r="MFU2584" s="41"/>
      <c r="MFV2584" s="41"/>
      <c r="MFW2584" s="41"/>
      <c r="MFX2584" s="41"/>
      <c r="MFY2584" s="41"/>
      <c r="MFZ2584" s="41"/>
      <c r="MGA2584" s="41"/>
      <c r="MGB2584" s="41"/>
      <c r="MGC2584" s="41"/>
      <c r="MGD2584" s="41"/>
      <c r="MGE2584" s="41"/>
      <c r="MGF2584" s="41"/>
      <c r="MGG2584" s="41"/>
      <c r="MGH2584" s="41"/>
      <c r="MGI2584" s="41"/>
      <c r="MGJ2584" s="41"/>
      <c r="MGK2584" s="41"/>
      <c r="MGL2584" s="41"/>
      <c r="MGM2584" s="41"/>
      <c r="MGN2584" s="41"/>
      <c r="MGO2584" s="41"/>
      <c r="MGP2584" s="41"/>
      <c r="MGQ2584" s="41"/>
      <c r="MGR2584" s="41"/>
      <c r="MGS2584" s="41"/>
      <c r="MGT2584" s="41"/>
      <c r="MGU2584" s="41"/>
      <c r="MGV2584" s="41"/>
      <c r="MGW2584" s="41"/>
      <c r="MGX2584" s="41"/>
      <c r="MGY2584" s="41"/>
      <c r="MGZ2584" s="41"/>
      <c r="MHA2584" s="41"/>
      <c r="MHB2584" s="41"/>
      <c r="MHC2584" s="41"/>
      <c r="MHD2584" s="41"/>
      <c r="MHE2584" s="41"/>
      <c r="MHF2584" s="41"/>
      <c r="MHG2584" s="41"/>
      <c r="MHH2584" s="41"/>
      <c r="MHI2584" s="41"/>
      <c r="MHJ2584" s="41"/>
      <c r="MHK2584" s="41"/>
      <c r="MHL2584" s="41"/>
      <c r="MHM2584" s="41"/>
      <c r="MHN2584" s="41"/>
      <c r="MHO2584" s="41"/>
      <c r="MHP2584" s="41"/>
      <c r="MHQ2584" s="41"/>
      <c r="MHR2584" s="41"/>
      <c r="MHS2584" s="41"/>
      <c r="MHT2584" s="41"/>
      <c r="MHU2584" s="41"/>
      <c r="MHV2584" s="41"/>
      <c r="MHW2584" s="41"/>
      <c r="MHX2584" s="41"/>
      <c r="MHY2584" s="41"/>
      <c r="MHZ2584" s="41"/>
      <c r="MIA2584" s="41"/>
      <c r="MIB2584" s="41"/>
      <c r="MIC2584" s="41"/>
      <c r="MID2584" s="41"/>
      <c r="MIE2584" s="41"/>
      <c r="MIF2584" s="41"/>
      <c r="MIG2584" s="41"/>
      <c r="MIH2584" s="41"/>
      <c r="MII2584" s="41"/>
      <c r="MIJ2584" s="41"/>
      <c r="MIK2584" s="41"/>
      <c r="MIL2584" s="41"/>
      <c r="MIM2584" s="41"/>
      <c r="MIN2584" s="41"/>
      <c r="MIO2584" s="41"/>
      <c r="MIP2584" s="41"/>
      <c r="MIQ2584" s="41"/>
      <c r="MIR2584" s="41"/>
      <c r="MIS2584" s="41"/>
      <c r="MIT2584" s="41"/>
      <c r="MIU2584" s="41"/>
      <c r="MIV2584" s="41"/>
      <c r="MIW2584" s="41"/>
      <c r="MIX2584" s="41"/>
      <c r="MIY2584" s="41"/>
      <c r="MIZ2584" s="41"/>
      <c r="MJA2584" s="41"/>
      <c r="MJB2584" s="41"/>
      <c r="MJC2584" s="41"/>
      <c r="MJD2584" s="41"/>
      <c r="MJE2584" s="41"/>
      <c r="MJF2584" s="41"/>
      <c r="MJG2584" s="41"/>
      <c r="MJH2584" s="41"/>
      <c r="MJI2584" s="41"/>
      <c r="MJJ2584" s="41"/>
      <c r="MJK2584" s="41"/>
      <c r="MJL2584" s="41"/>
      <c r="MJM2584" s="41"/>
      <c r="MJN2584" s="41"/>
      <c r="MJO2584" s="41"/>
      <c r="MJP2584" s="41"/>
      <c r="MJQ2584" s="41"/>
      <c r="MJR2584" s="41"/>
      <c r="MJS2584" s="41"/>
      <c r="MJT2584" s="41"/>
      <c r="MJU2584" s="41"/>
      <c r="MJV2584" s="41"/>
      <c r="MJW2584" s="41"/>
      <c r="MJX2584" s="41"/>
      <c r="MJY2584" s="41"/>
      <c r="MJZ2584" s="41"/>
      <c r="MKA2584" s="41"/>
      <c r="MKB2584" s="41"/>
      <c r="MKC2584" s="41"/>
      <c r="MKD2584" s="41"/>
      <c r="MKE2584" s="41"/>
      <c r="MKF2584" s="41"/>
      <c r="MKG2584" s="41"/>
      <c r="MKH2584" s="41"/>
      <c r="MKI2584" s="41"/>
      <c r="MKJ2584" s="41"/>
      <c r="MKK2584" s="41"/>
      <c r="MKL2584" s="41"/>
      <c r="MKM2584" s="41"/>
      <c r="MKN2584" s="41"/>
      <c r="MKO2584" s="41"/>
      <c r="MKP2584" s="41"/>
      <c r="MKQ2584" s="41"/>
      <c r="MKR2584" s="41"/>
      <c r="MKS2584" s="41"/>
      <c r="MKT2584" s="41"/>
      <c r="MKU2584" s="41"/>
      <c r="MKV2584" s="41"/>
      <c r="MKW2584" s="41"/>
      <c r="MKX2584" s="41"/>
      <c r="MKY2584" s="41"/>
      <c r="MKZ2584" s="41"/>
      <c r="MLA2584" s="41"/>
      <c r="MLB2584" s="41"/>
      <c r="MLC2584" s="41"/>
      <c r="MLD2584" s="41"/>
      <c r="MLE2584" s="41"/>
      <c r="MLF2584" s="41"/>
      <c r="MLG2584" s="41"/>
      <c r="MLH2584" s="41"/>
      <c r="MLI2584" s="41"/>
      <c r="MLJ2584" s="41"/>
      <c r="MLK2584" s="41"/>
      <c r="MLL2584" s="41"/>
      <c r="MLM2584" s="41"/>
      <c r="MLN2584" s="41"/>
      <c r="MLO2584" s="41"/>
      <c r="MLP2584" s="41"/>
      <c r="MLQ2584" s="41"/>
      <c r="MLR2584" s="41"/>
      <c r="MLS2584" s="41"/>
      <c r="MLT2584" s="41"/>
      <c r="MLU2584" s="41"/>
      <c r="MLV2584" s="41"/>
      <c r="MLW2584" s="41"/>
      <c r="MLX2584" s="41"/>
      <c r="MLY2584" s="41"/>
      <c r="MLZ2584" s="41"/>
      <c r="MMA2584" s="41"/>
      <c r="MMB2584" s="41"/>
      <c r="MMC2584" s="41"/>
      <c r="MMD2584" s="41"/>
      <c r="MME2584" s="41"/>
      <c r="MMF2584" s="41"/>
      <c r="MMG2584" s="41"/>
      <c r="MMH2584" s="41"/>
      <c r="MMI2584" s="41"/>
      <c r="MMJ2584" s="41"/>
      <c r="MMK2584" s="41"/>
      <c r="MML2584" s="41"/>
      <c r="MMM2584" s="41"/>
      <c r="MMN2584" s="41"/>
      <c r="MMO2584" s="41"/>
      <c r="MMP2584" s="41"/>
      <c r="MMQ2584" s="41"/>
      <c r="MMR2584" s="41"/>
      <c r="MMS2584" s="41"/>
      <c r="MMT2584" s="41"/>
      <c r="MMU2584" s="41"/>
      <c r="MMV2584" s="41"/>
      <c r="MMW2584" s="41"/>
      <c r="MMX2584" s="41"/>
      <c r="MMY2584" s="41"/>
      <c r="MMZ2584" s="41"/>
      <c r="MNA2584" s="41"/>
      <c r="MNB2584" s="41"/>
      <c r="MNC2584" s="41"/>
      <c r="MND2584" s="41"/>
      <c r="MNE2584" s="41"/>
      <c r="MNF2584" s="41"/>
      <c r="MNG2584" s="41"/>
      <c r="MNH2584" s="41"/>
      <c r="MNI2584" s="41"/>
      <c r="MNJ2584" s="41"/>
      <c r="MNK2584" s="41"/>
      <c r="MNL2584" s="41"/>
      <c r="MNM2584" s="41"/>
      <c r="MNN2584" s="41"/>
      <c r="MNO2584" s="41"/>
      <c r="MNP2584" s="41"/>
      <c r="MNQ2584" s="41"/>
      <c r="MNR2584" s="41"/>
      <c r="MNS2584" s="41"/>
      <c r="MNT2584" s="41"/>
      <c r="MNU2584" s="41"/>
      <c r="MNV2584" s="41"/>
      <c r="MNW2584" s="41"/>
      <c r="MNX2584" s="41"/>
      <c r="MNY2584" s="41"/>
      <c r="MNZ2584" s="41"/>
      <c r="MOA2584" s="41"/>
      <c r="MOB2584" s="41"/>
      <c r="MOC2584" s="41"/>
      <c r="MOD2584" s="41"/>
      <c r="MOE2584" s="41"/>
      <c r="MOF2584" s="41"/>
      <c r="MOG2584" s="41"/>
      <c r="MOH2584" s="41"/>
      <c r="MOI2584" s="41"/>
      <c r="MOJ2584" s="41"/>
      <c r="MOK2584" s="41"/>
      <c r="MOL2584" s="41"/>
      <c r="MOM2584" s="41"/>
      <c r="MON2584" s="41"/>
      <c r="MOO2584" s="41"/>
      <c r="MOP2584" s="41"/>
      <c r="MOQ2584" s="41"/>
      <c r="MOR2584" s="41"/>
      <c r="MOS2584" s="41"/>
      <c r="MOT2584" s="41"/>
      <c r="MOU2584" s="41"/>
      <c r="MOV2584" s="41"/>
      <c r="MOW2584" s="41"/>
      <c r="MOX2584" s="41"/>
      <c r="MOY2584" s="41"/>
      <c r="MOZ2584" s="41"/>
      <c r="MPA2584" s="41"/>
      <c r="MPB2584" s="41"/>
      <c r="MPC2584" s="41"/>
      <c r="MPD2584" s="41"/>
      <c r="MPE2584" s="41"/>
      <c r="MPF2584" s="41"/>
      <c r="MPG2584" s="41"/>
      <c r="MPH2584" s="41"/>
      <c r="MPI2584" s="41"/>
      <c r="MPJ2584" s="41"/>
      <c r="MPK2584" s="41"/>
      <c r="MPL2584" s="41"/>
      <c r="MPM2584" s="41"/>
      <c r="MPN2584" s="41"/>
      <c r="MPO2584" s="41"/>
      <c r="MPP2584" s="41"/>
      <c r="MPQ2584" s="41"/>
      <c r="MPR2584" s="41"/>
      <c r="MPS2584" s="41"/>
      <c r="MPT2584" s="41"/>
      <c r="MPU2584" s="41"/>
      <c r="MPV2584" s="41"/>
      <c r="MPW2584" s="41"/>
      <c r="MPX2584" s="41"/>
      <c r="MPY2584" s="41"/>
      <c r="MPZ2584" s="41"/>
      <c r="MQA2584" s="41"/>
      <c r="MQB2584" s="41"/>
      <c r="MQC2584" s="41"/>
      <c r="MQD2584" s="41"/>
      <c r="MQE2584" s="41"/>
      <c r="MQF2584" s="41"/>
      <c r="MQG2584" s="41"/>
      <c r="MQH2584" s="41"/>
      <c r="MQI2584" s="41"/>
      <c r="MQJ2584" s="41"/>
      <c r="MQK2584" s="41"/>
      <c r="MQL2584" s="41"/>
      <c r="MQM2584" s="41"/>
      <c r="MQN2584" s="41"/>
      <c r="MQO2584" s="41"/>
      <c r="MQP2584" s="41"/>
      <c r="MQQ2584" s="41"/>
      <c r="MQR2584" s="41"/>
      <c r="MQS2584" s="41"/>
      <c r="MQT2584" s="41"/>
      <c r="MQU2584" s="41"/>
      <c r="MQV2584" s="41"/>
      <c r="MQW2584" s="41"/>
      <c r="MQX2584" s="41"/>
      <c r="MQY2584" s="41"/>
      <c r="MQZ2584" s="41"/>
      <c r="MRA2584" s="41"/>
      <c r="MRB2584" s="41"/>
      <c r="MRC2584" s="41"/>
      <c r="MRD2584" s="41"/>
      <c r="MRE2584" s="41"/>
      <c r="MRF2584" s="41"/>
      <c r="MRG2584" s="41"/>
      <c r="MRH2584" s="41"/>
      <c r="MRI2584" s="41"/>
      <c r="MRJ2584" s="41"/>
      <c r="MRK2584" s="41"/>
      <c r="MRL2584" s="41"/>
      <c r="MRM2584" s="41"/>
      <c r="MRN2584" s="41"/>
      <c r="MRO2584" s="41"/>
      <c r="MRP2584" s="41"/>
      <c r="MRQ2584" s="41"/>
      <c r="MRR2584" s="41"/>
      <c r="MRS2584" s="41"/>
      <c r="MRT2584" s="41"/>
      <c r="MRU2584" s="41"/>
      <c r="MRV2584" s="41"/>
      <c r="MRW2584" s="41"/>
      <c r="MRX2584" s="41"/>
      <c r="MRY2584" s="41"/>
      <c r="MRZ2584" s="41"/>
      <c r="MSA2584" s="41"/>
      <c r="MSB2584" s="41"/>
      <c r="MSC2584" s="41"/>
      <c r="MSD2584" s="41"/>
      <c r="MSE2584" s="41"/>
      <c r="MSF2584" s="41"/>
      <c r="MSG2584" s="41"/>
      <c r="MSH2584" s="41"/>
      <c r="MSI2584" s="41"/>
      <c r="MSJ2584" s="41"/>
      <c r="MSK2584" s="41"/>
      <c r="MSL2584" s="41"/>
      <c r="MSM2584" s="41"/>
      <c r="MSN2584" s="41"/>
      <c r="MSO2584" s="41"/>
      <c r="MSP2584" s="41"/>
      <c r="MSQ2584" s="41"/>
      <c r="MSR2584" s="41"/>
      <c r="MSS2584" s="41"/>
      <c r="MST2584" s="41"/>
      <c r="MSU2584" s="41"/>
      <c r="MSV2584" s="41"/>
      <c r="MSW2584" s="41"/>
      <c r="MSX2584" s="41"/>
      <c r="MSY2584" s="41"/>
      <c r="MSZ2584" s="41"/>
      <c r="MTA2584" s="41"/>
      <c r="MTB2584" s="41"/>
      <c r="MTC2584" s="41"/>
      <c r="MTD2584" s="41"/>
      <c r="MTE2584" s="41"/>
      <c r="MTF2584" s="41"/>
      <c r="MTG2584" s="41"/>
      <c r="MTH2584" s="41"/>
      <c r="MTI2584" s="41"/>
      <c r="MTJ2584" s="41"/>
      <c r="MTK2584" s="41"/>
      <c r="MTL2584" s="41"/>
      <c r="MTM2584" s="41"/>
      <c r="MTN2584" s="41"/>
      <c r="MTO2584" s="41"/>
      <c r="MTP2584" s="41"/>
      <c r="MTQ2584" s="41"/>
      <c r="MTR2584" s="41"/>
      <c r="MTS2584" s="41"/>
      <c r="MTT2584" s="41"/>
      <c r="MTU2584" s="41"/>
      <c r="MTV2584" s="41"/>
      <c r="MTW2584" s="41"/>
      <c r="MTX2584" s="41"/>
      <c r="MTY2584" s="41"/>
      <c r="MTZ2584" s="41"/>
      <c r="MUA2584" s="41"/>
      <c r="MUB2584" s="41"/>
      <c r="MUC2584" s="41"/>
      <c r="MUD2584" s="41"/>
      <c r="MUE2584" s="41"/>
      <c r="MUF2584" s="41"/>
      <c r="MUG2584" s="41"/>
      <c r="MUH2584" s="41"/>
      <c r="MUI2584" s="41"/>
      <c r="MUJ2584" s="41"/>
      <c r="MUK2584" s="41"/>
      <c r="MUL2584" s="41"/>
      <c r="MUM2584" s="41"/>
      <c r="MUN2584" s="41"/>
      <c r="MUO2584" s="41"/>
      <c r="MUP2584" s="41"/>
      <c r="MUQ2584" s="41"/>
      <c r="MUR2584" s="41"/>
      <c r="MUS2584" s="41"/>
      <c r="MUT2584" s="41"/>
      <c r="MUU2584" s="41"/>
      <c r="MUV2584" s="41"/>
      <c r="MUW2584" s="41"/>
      <c r="MUX2584" s="41"/>
      <c r="MUY2584" s="41"/>
      <c r="MUZ2584" s="41"/>
      <c r="MVA2584" s="41"/>
      <c r="MVB2584" s="41"/>
      <c r="MVC2584" s="41"/>
      <c r="MVD2584" s="41"/>
      <c r="MVE2584" s="41"/>
      <c r="MVF2584" s="41"/>
      <c r="MVG2584" s="41"/>
      <c r="MVH2584" s="41"/>
      <c r="MVI2584" s="41"/>
      <c r="MVJ2584" s="41"/>
      <c r="MVK2584" s="41"/>
      <c r="MVL2584" s="41"/>
      <c r="MVM2584" s="41"/>
      <c r="MVN2584" s="41"/>
      <c r="MVO2584" s="41"/>
      <c r="MVP2584" s="41"/>
      <c r="MVQ2584" s="41"/>
      <c r="MVR2584" s="41"/>
      <c r="MVS2584" s="41"/>
      <c r="MVT2584" s="41"/>
      <c r="MVU2584" s="41"/>
      <c r="MVV2584" s="41"/>
      <c r="MVW2584" s="41"/>
      <c r="MVX2584" s="41"/>
      <c r="MVY2584" s="41"/>
      <c r="MVZ2584" s="41"/>
      <c r="MWA2584" s="41"/>
      <c r="MWB2584" s="41"/>
      <c r="MWC2584" s="41"/>
      <c r="MWD2584" s="41"/>
      <c r="MWE2584" s="41"/>
      <c r="MWF2584" s="41"/>
      <c r="MWG2584" s="41"/>
      <c r="MWH2584" s="41"/>
      <c r="MWI2584" s="41"/>
      <c r="MWJ2584" s="41"/>
      <c r="MWK2584" s="41"/>
      <c r="MWL2584" s="41"/>
      <c r="MWM2584" s="41"/>
      <c r="MWN2584" s="41"/>
      <c r="MWO2584" s="41"/>
      <c r="MWP2584" s="41"/>
      <c r="MWQ2584" s="41"/>
      <c r="MWR2584" s="41"/>
      <c r="MWS2584" s="41"/>
      <c r="MWT2584" s="41"/>
      <c r="MWU2584" s="41"/>
      <c r="MWV2584" s="41"/>
      <c r="MWW2584" s="41"/>
      <c r="MWX2584" s="41"/>
      <c r="MWY2584" s="41"/>
      <c r="MWZ2584" s="41"/>
      <c r="MXA2584" s="41"/>
      <c r="MXB2584" s="41"/>
      <c r="MXC2584" s="41"/>
      <c r="MXD2584" s="41"/>
      <c r="MXE2584" s="41"/>
      <c r="MXF2584" s="41"/>
      <c r="MXG2584" s="41"/>
      <c r="MXH2584" s="41"/>
      <c r="MXI2584" s="41"/>
      <c r="MXJ2584" s="41"/>
      <c r="MXK2584" s="41"/>
      <c r="MXL2584" s="41"/>
      <c r="MXM2584" s="41"/>
      <c r="MXN2584" s="41"/>
      <c r="MXO2584" s="41"/>
      <c r="MXP2584" s="41"/>
      <c r="MXQ2584" s="41"/>
      <c r="MXR2584" s="41"/>
      <c r="MXS2584" s="41"/>
      <c r="MXT2584" s="41"/>
      <c r="MXU2584" s="41"/>
      <c r="MXV2584" s="41"/>
      <c r="MXW2584" s="41"/>
      <c r="MXX2584" s="41"/>
      <c r="MXY2584" s="41"/>
      <c r="MXZ2584" s="41"/>
      <c r="MYA2584" s="41"/>
      <c r="MYB2584" s="41"/>
      <c r="MYC2584" s="41"/>
      <c r="MYD2584" s="41"/>
      <c r="MYE2584" s="41"/>
      <c r="MYF2584" s="41"/>
      <c r="MYG2584" s="41"/>
      <c r="MYH2584" s="41"/>
      <c r="MYI2584" s="41"/>
      <c r="MYJ2584" s="41"/>
      <c r="MYK2584" s="41"/>
      <c r="MYL2584" s="41"/>
      <c r="MYM2584" s="41"/>
      <c r="MYN2584" s="41"/>
      <c r="MYO2584" s="41"/>
      <c r="MYP2584" s="41"/>
      <c r="MYQ2584" s="41"/>
      <c r="MYR2584" s="41"/>
      <c r="MYS2584" s="41"/>
      <c r="MYT2584" s="41"/>
      <c r="MYU2584" s="41"/>
      <c r="MYV2584" s="41"/>
      <c r="MYW2584" s="41"/>
      <c r="MYX2584" s="41"/>
      <c r="MYY2584" s="41"/>
      <c r="MYZ2584" s="41"/>
      <c r="MZA2584" s="41"/>
      <c r="MZB2584" s="41"/>
      <c r="MZC2584" s="41"/>
      <c r="MZD2584" s="41"/>
      <c r="MZE2584" s="41"/>
      <c r="MZF2584" s="41"/>
      <c r="MZG2584" s="41"/>
      <c r="MZH2584" s="41"/>
      <c r="MZI2584" s="41"/>
      <c r="MZJ2584" s="41"/>
      <c r="MZK2584" s="41"/>
      <c r="MZL2584" s="41"/>
      <c r="MZM2584" s="41"/>
      <c r="MZN2584" s="41"/>
      <c r="MZO2584" s="41"/>
      <c r="MZP2584" s="41"/>
      <c r="MZQ2584" s="41"/>
      <c r="MZR2584" s="41"/>
      <c r="MZS2584" s="41"/>
      <c r="MZT2584" s="41"/>
      <c r="MZU2584" s="41"/>
      <c r="MZV2584" s="41"/>
      <c r="MZW2584" s="41"/>
      <c r="MZX2584" s="41"/>
      <c r="MZY2584" s="41"/>
      <c r="MZZ2584" s="41"/>
      <c r="NAA2584" s="41"/>
      <c r="NAB2584" s="41"/>
      <c r="NAC2584" s="41"/>
      <c r="NAD2584" s="41"/>
      <c r="NAE2584" s="41"/>
      <c r="NAF2584" s="41"/>
      <c r="NAG2584" s="41"/>
      <c r="NAH2584" s="41"/>
      <c r="NAI2584" s="41"/>
      <c r="NAJ2584" s="41"/>
      <c r="NAK2584" s="41"/>
      <c r="NAL2584" s="41"/>
      <c r="NAM2584" s="41"/>
      <c r="NAN2584" s="41"/>
      <c r="NAO2584" s="41"/>
      <c r="NAP2584" s="41"/>
      <c r="NAQ2584" s="41"/>
      <c r="NAR2584" s="41"/>
      <c r="NAS2584" s="41"/>
      <c r="NAT2584" s="41"/>
      <c r="NAU2584" s="41"/>
      <c r="NAV2584" s="41"/>
      <c r="NAW2584" s="41"/>
      <c r="NAX2584" s="41"/>
      <c r="NAY2584" s="41"/>
      <c r="NAZ2584" s="41"/>
      <c r="NBA2584" s="41"/>
      <c r="NBB2584" s="41"/>
      <c r="NBC2584" s="41"/>
      <c r="NBD2584" s="41"/>
      <c r="NBE2584" s="41"/>
      <c r="NBF2584" s="41"/>
      <c r="NBG2584" s="41"/>
      <c r="NBH2584" s="41"/>
      <c r="NBI2584" s="41"/>
      <c r="NBJ2584" s="41"/>
      <c r="NBK2584" s="41"/>
      <c r="NBL2584" s="41"/>
      <c r="NBM2584" s="41"/>
      <c r="NBN2584" s="41"/>
      <c r="NBO2584" s="41"/>
      <c r="NBP2584" s="41"/>
      <c r="NBQ2584" s="41"/>
      <c r="NBR2584" s="41"/>
      <c r="NBS2584" s="41"/>
      <c r="NBT2584" s="41"/>
      <c r="NBU2584" s="41"/>
      <c r="NBV2584" s="41"/>
      <c r="NBW2584" s="41"/>
      <c r="NBX2584" s="41"/>
      <c r="NBY2584" s="41"/>
      <c r="NBZ2584" s="41"/>
      <c r="NCA2584" s="41"/>
      <c r="NCB2584" s="41"/>
      <c r="NCC2584" s="41"/>
      <c r="NCD2584" s="41"/>
      <c r="NCE2584" s="41"/>
      <c r="NCF2584" s="41"/>
      <c r="NCG2584" s="41"/>
      <c r="NCH2584" s="41"/>
      <c r="NCI2584" s="41"/>
      <c r="NCJ2584" s="41"/>
      <c r="NCK2584" s="41"/>
      <c r="NCL2584" s="41"/>
      <c r="NCM2584" s="41"/>
      <c r="NCN2584" s="41"/>
      <c r="NCO2584" s="41"/>
      <c r="NCP2584" s="41"/>
      <c r="NCQ2584" s="41"/>
      <c r="NCR2584" s="41"/>
      <c r="NCS2584" s="41"/>
      <c r="NCT2584" s="41"/>
      <c r="NCU2584" s="41"/>
      <c r="NCV2584" s="41"/>
      <c r="NCW2584" s="41"/>
      <c r="NCX2584" s="41"/>
      <c r="NCY2584" s="41"/>
      <c r="NCZ2584" s="41"/>
      <c r="NDA2584" s="41"/>
      <c r="NDB2584" s="41"/>
      <c r="NDC2584" s="41"/>
      <c r="NDD2584" s="41"/>
      <c r="NDE2584" s="41"/>
      <c r="NDF2584" s="41"/>
      <c r="NDG2584" s="41"/>
      <c r="NDH2584" s="41"/>
      <c r="NDI2584" s="41"/>
      <c r="NDJ2584" s="41"/>
      <c r="NDK2584" s="41"/>
      <c r="NDL2584" s="41"/>
      <c r="NDM2584" s="41"/>
      <c r="NDN2584" s="41"/>
      <c r="NDO2584" s="41"/>
      <c r="NDP2584" s="41"/>
      <c r="NDQ2584" s="41"/>
      <c r="NDR2584" s="41"/>
      <c r="NDS2584" s="41"/>
      <c r="NDT2584" s="41"/>
      <c r="NDU2584" s="41"/>
      <c r="NDV2584" s="41"/>
      <c r="NDW2584" s="41"/>
      <c r="NDX2584" s="41"/>
      <c r="NDY2584" s="41"/>
      <c r="NDZ2584" s="41"/>
      <c r="NEA2584" s="41"/>
      <c r="NEB2584" s="41"/>
      <c r="NEC2584" s="41"/>
      <c r="NED2584" s="41"/>
      <c r="NEE2584" s="41"/>
      <c r="NEF2584" s="41"/>
      <c r="NEG2584" s="41"/>
      <c r="NEH2584" s="41"/>
      <c r="NEI2584" s="41"/>
      <c r="NEJ2584" s="41"/>
      <c r="NEK2584" s="41"/>
      <c r="NEL2584" s="41"/>
      <c r="NEM2584" s="41"/>
      <c r="NEN2584" s="41"/>
      <c r="NEO2584" s="41"/>
      <c r="NEP2584" s="41"/>
      <c r="NEQ2584" s="41"/>
      <c r="NER2584" s="41"/>
      <c r="NES2584" s="41"/>
      <c r="NET2584" s="41"/>
      <c r="NEU2584" s="41"/>
      <c r="NEV2584" s="41"/>
      <c r="NEW2584" s="41"/>
      <c r="NEX2584" s="41"/>
      <c r="NEY2584" s="41"/>
      <c r="NEZ2584" s="41"/>
      <c r="NFA2584" s="41"/>
      <c r="NFB2584" s="41"/>
      <c r="NFC2584" s="41"/>
      <c r="NFD2584" s="41"/>
      <c r="NFE2584" s="41"/>
      <c r="NFF2584" s="41"/>
      <c r="NFG2584" s="41"/>
      <c r="NFH2584" s="41"/>
      <c r="NFI2584" s="41"/>
      <c r="NFJ2584" s="41"/>
      <c r="NFK2584" s="41"/>
      <c r="NFL2584" s="41"/>
      <c r="NFM2584" s="41"/>
      <c r="NFN2584" s="41"/>
      <c r="NFO2584" s="41"/>
      <c r="NFP2584" s="41"/>
      <c r="NFQ2584" s="41"/>
      <c r="NFR2584" s="41"/>
      <c r="NFS2584" s="41"/>
      <c r="NFT2584" s="41"/>
      <c r="NFU2584" s="41"/>
      <c r="NFV2584" s="41"/>
      <c r="NFW2584" s="41"/>
      <c r="NFX2584" s="41"/>
      <c r="NFY2584" s="41"/>
      <c r="NFZ2584" s="41"/>
      <c r="NGA2584" s="41"/>
      <c r="NGB2584" s="41"/>
      <c r="NGC2584" s="41"/>
      <c r="NGD2584" s="41"/>
      <c r="NGE2584" s="41"/>
      <c r="NGF2584" s="41"/>
      <c r="NGG2584" s="41"/>
      <c r="NGH2584" s="41"/>
      <c r="NGI2584" s="41"/>
      <c r="NGJ2584" s="41"/>
      <c r="NGK2584" s="41"/>
      <c r="NGL2584" s="41"/>
      <c r="NGM2584" s="41"/>
      <c r="NGN2584" s="41"/>
      <c r="NGO2584" s="41"/>
      <c r="NGP2584" s="41"/>
      <c r="NGQ2584" s="41"/>
      <c r="NGR2584" s="41"/>
      <c r="NGS2584" s="41"/>
      <c r="NGT2584" s="41"/>
      <c r="NGU2584" s="41"/>
      <c r="NGV2584" s="41"/>
      <c r="NGW2584" s="41"/>
      <c r="NGX2584" s="41"/>
      <c r="NGY2584" s="41"/>
      <c r="NGZ2584" s="41"/>
      <c r="NHA2584" s="41"/>
      <c r="NHB2584" s="41"/>
      <c r="NHC2584" s="41"/>
      <c r="NHD2584" s="41"/>
      <c r="NHE2584" s="41"/>
      <c r="NHF2584" s="41"/>
      <c r="NHG2584" s="41"/>
      <c r="NHH2584" s="41"/>
      <c r="NHI2584" s="41"/>
      <c r="NHJ2584" s="41"/>
      <c r="NHK2584" s="41"/>
      <c r="NHL2584" s="41"/>
      <c r="NHM2584" s="41"/>
      <c r="NHN2584" s="41"/>
      <c r="NHO2584" s="41"/>
      <c r="NHP2584" s="41"/>
      <c r="NHQ2584" s="41"/>
      <c r="NHR2584" s="41"/>
      <c r="NHS2584" s="41"/>
      <c r="NHT2584" s="41"/>
      <c r="NHU2584" s="41"/>
      <c r="NHV2584" s="41"/>
      <c r="NHW2584" s="41"/>
      <c r="NHX2584" s="41"/>
      <c r="NHY2584" s="41"/>
      <c r="NHZ2584" s="41"/>
      <c r="NIA2584" s="41"/>
      <c r="NIB2584" s="41"/>
      <c r="NIC2584" s="41"/>
      <c r="NID2584" s="41"/>
      <c r="NIE2584" s="41"/>
      <c r="NIF2584" s="41"/>
      <c r="NIG2584" s="41"/>
      <c r="NIH2584" s="41"/>
      <c r="NII2584" s="41"/>
      <c r="NIJ2584" s="41"/>
      <c r="NIK2584" s="41"/>
      <c r="NIL2584" s="41"/>
      <c r="NIM2584" s="41"/>
      <c r="NIN2584" s="41"/>
      <c r="NIO2584" s="41"/>
      <c r="NIP2584" s="41"/>
      <c r="NIQ2584" s="41"/>
      <c r="NIR2584" s="41"/>
      <c r="NIS2584" s="41"/>
      <c r="NIT2584" s="41"/>
      <c r="NIU2584" s="41"/>
      <c r="NIV2584" s="41"/>
      <c r="NIW2584" s="41"/>
      <c r="NIX2584" s="41"/>
      <c r="NIY2584" s="41"/>
      <c r="NIZ2584" s="41"/>
      <c r="NJA2584" s="41"/>
      <c r="NJB2584" s="41"/>
      <c r="NJC2584" s="41"/>
      <c r="NJD2584" s="41"/>
      <c r="NJE2584" s="41"/>
      <c r="NJF2584" s="41"/>
      <c r="NJG2584" s="41"/>
      <c r="NJH2584" s="41"/>
      <c r="NJI2584" s="41"/>
      <c r="NJJ2584" s="41"/>
      <c r="NJK2584" s="41"/>
      <c r="NJL2584" s="41"/>
      <c r="NJM2584" s="41"/>
      <c r="NJN2584" s="41"/>
      <c r="NJO2584" s="41"/>
      <c r="NJP2584" s="41"/>
      <c r="NJQ2584" s="41"/>
      <c r="NJR2584" s="41"/>
      <c r="NJS2584" s="41"/>
      <c r="NJT2584" s="41"/>
      <c r="NJU2584" s="41"/>
      <c r="NJV2584" s="41"/>
      <c r="NJW2584" s="41"/>
      <c r="NJX2584" s="41"/>
      <c r="NJY2584" s="41"/>
      <c r="NJZ2584" s="41"/>
      <c r="NKA2584" s="41"/>
      <c r="NKB2584" s="41"/>
      <c r="NKC2584" s="41"/>
      <c r="NKD2584" s="41"/>
      <c r="NKE2584" s="41"/>
      <c r="NKF2584" s="41"/>
      <c r="NKG2584" s="41"/>
      <c r="NKH2584" s="41"/>
      <c r="NKI2584" s="41"/>
      <c r="NKJ2584" s="41"/>
      <c r="NKK2584" s="41"/>
      <c r="NKL2584" s="41"/>
      <c r="NKM2584" s="41"/>
      <c r="NKN2584" s="41"/>
      <c r="NKO2584" s="41"/>
      <c r="NKP2584" s="41"/>
      <c r="NKQ2584" s="41"/>
      <c r="NKR2584" s="41"/>
      <c r="NKS2584" s="41"/>
      <c r="NKT2584" s="41"/>
      <c r="NKU2584" s="41"/>
      <c r="NKV2584" s="41"/>
      <c r="NKW2584" s="41"/>
      <c r="NKX2584" s="41"/>
      <c r="NKY2584" s="41"/>
      <c r="NKZ2584" s="41"/>
      <c r="NLA2584" s="41"/>
      <c r="NLB2584" s="41"/>
      <c r="NLC2584" s="41"/>
      <c r="NLD2584" s="41"/>
      <c r="NLE2584" s="41"/>
      <c r="NLF2584" s="41"/>
      <c r="NLG2584" s="41"/>
      <c r="NLH2584" s="41"/>
      <c r="NLI2584" s="41"/>
      <c r="NLJ2584" s="41"/>
      <c r="NLK2584" s="41"/>
      <c r="NLL2584" s="41"/>
      <c r="NLM2584" s="41"/>
      <c r="NLN2584" s="41"/>
      <c r="NLO2584" s="41"/>
      <c r="NLP2584" s="41"/>
      <c r="NLQ2584" s="41"/>
      <c r="NLR2584" s="41"/>
      <c r="NLS2584" s="41"/>
      <c r="NLT2584" s="41"/>
      <c r="NLU2584" s="41"/>
      <c r="NLV2584" s="41"/>
      <c r="NLW2584" s="41"/>
      <c r="NLX2584" s="41"/>
      <c r="NLY2584" s="41"/>
      <c r="NLZ2584" s="41"/>
      <c r="NMA2584" s="41"/>
      <c r="NMB2584" s="41"/>
      <c r="NMC2584" s="41"/>
      <c r="NMD2584" s="41"/>
      <c r="NME2584" s="41"/>
      <c r="NMF2584" s="41"/>
      <c r="NMG2584" s="41"/>
      <c r="NMH2584" s="41"/>
      <c r="NMI2584" s="41"/>
      <c r="NMJ2584" s="41"/>
      <c r="NMK2584" s="41"/>
      <c r="NML2584" s="41"/>
      <c r="NMM2584" s="41"/>
      <c r="NMN2584" s="41"/>
      <c r="NMO2584" s="41"/>
      <c r="NMP2584" s="41"/>
      <c r="NMQ2584" s="41"/>
      <c r="NMR2584" s="41"/>
      <c r="NMS2584" s="41"/>
      <c r="NMT2584" s="41"/>
      <c r="NMU2584" s="41"/>
      <c r="NMV2584" s="41"/>
      <c r="NMW2584" s="41"/>
      <c r="NMX2584" s="41"/>
      <c r="NMY2584" s="41"/>
      <c r="NMZ2584" s="41"/>
      <c r="NNA2584" s="41"/>
      <c r="NNB2584" s="41"/>
      <c r="NNC2584" s="41"/>
      <c r="NND2584" s="41"/>
      <c r="NNE2584" s="41"/>
      <c r="NNF2584" s="41"/>
      <c r="NNG2584" s="41"/>
      <c r="NNH2584" s="41"/>
      <c r="NNI2584" s="41"/>
      <c r="NNJ2584" s="41"/>
      <c r="NNK2584" s="41"/>
      <c r="NNL2584" s="41"/>
      <c r="NNM2584" s="41"/>
      <c r="NNN2584" s="41"/>
      <c r="NNO2584" s="41"/>
      <c r="NNP2584" s="41"/>
      <c r="NNQ2584" s="41"/>
      <c r="NNR2584" s="41"/>
      <c r="NNS2584" s="41"/>
      <c r="NNT2584" s="41"/>
      <c r="NNU2584" s="41"/>
      <c r="NNV2584" s="41"/>
      <c r="NNW2584" s="41"/>
      <c r="NNX2584" s="41"/>
      <c r="NNY2584" s="41"/>
      <c r="NNZ2584" s="41"/>
      <c r="NOA2584" s="41"/>
      <c r="NOB2584" s="41"/>
      <c r="NOC2584" s="41"/>
      <c r="NOD2584" s="41"/>
      <c r="NOE2584" s="41"/>
      <c r="NOF2584" s="41"/>
      <c r="NOG2584" s="41"/>
      <c r="NOH2584" s="41"/>
      <c r="NOI2584" s="41"/>
      <c r="NOJ2584" s="41"/>
      <c r="NOK2584" s="41"/>
      <c r="NOL2584" s="41"/>
      <c r="NOM2584" s="41"/>
      <c r="NON2584" s="41"/>
      <c r="NOO2584" s="41"/>
      <c r="NOP2584" s="41"/>
      <c r="NOQ2584" s="41"/>
      <c r="NOR2584" s="41"/>
      <c r="NOS2584" s="41"/>
      <c r="NOT2584" s="41"/>
      <c r="NOU2584" s="41"/>
      <c r="NOV2584" s="41"/>
      <c r="NOW2584" s="41"/>
      <c r="NOX2584" s="41"/>
      <c r="NOY2584" s="41"/>
      <c r="NOZ2584" s="41"/>
      <c r="NPA2584" s="41"/>
      <c r="NPB2584" s="41"/>
      <c r="NPC2584" s="41"/>
      <c r="NPD2584" s="41"/>
      <c r="NPE2584" s="41"/>
      <c r="NPF2584" s="41"/>
      <c r="NPG2584" s="41"/>
      <c r="NPH2584" s="41"/>
      <c r="NPI2584" s="41"/>
      <c r="NPJ2584" s="41"/>
      <c r="NPK2584" s="41"/>
      <c r="NPL2584" s="41"/>
      <c r="NPM2584" s="41"/>
      <c r="NPN2584" s="41"/>
      <c r="NPO2584" s="41"/>
      <c r="NPP2584" s="41"/>
      <c r="NPQ2584" s="41"/>
      <c r="NPR2584" s="41"/>
      <c r="NPS2584" s="41"/>
      <c r="NPT2584" s="41"/>
      <c r="NPU2584" s="41"/>
      <c r="NPV2584" s="41"/>
      <c r="NPW2584" s="41"/>
      <c r="NPX2584" s="41"/>
      <c r="NPY2584" s="41"/>
      <c r="NPZ2584" s="41"/>
      <c r="NQA2584" s="41"/>
      <c r="NQB2584" s="41"/>
      <c r="NQC2584" s="41"/>
      <c r="NQD2584" s="41"/>
      <c r="NQE2584" s="41"/>
      <c r="NQF2584" s="41"/>
      <c r="NQG2584" s="41"/>
      <c r="NQH2584" s="41"/>
      <c r="NQI2584" s="41"/>
      <c r="NQJ2584" s="41"/>
      <c r="NQK2584" s="41"/>
      <c r="NQL2584" s="41"/>
      <c r="NQM2584" s="41"/>
      <c r="NQN2584" s="41"/>
      <c r="NQO2584" s="41"/>
      <c r="NQP2584" s="41"/>
      <c r="NQQ2584" s="41"/>
      <c r="NQR2584" s="41"/>
      <c r="NQS2584" s="41"/>
      <c r="NQT2584" s="41"/>
      <c r="NQU2584" s="41"/>
      <c r="NQV2584" s="41"/>
      <c r="NQW2584" s="41"/>
      <c r="NQX2584" s="41"/>
      <c r="NQY2584" s="41"/>
      <c r="NQZ2584" s="41"/>
      <c r="NRA2584" s="41"/>
      <c r="NRB2584" s="41"/>
      <c r="NRC2584" s="41"/>
      <c r="NRD2584" s="41"/>
      <c r="NRE2584" s="41"/>
      <c r="NRF2584" s="41"/>
      <c r="NRG2584" s="41"/>
      <c r="NRH2584" s="41"/>
      <c r="NRI2584" s="41"/>
      <c r="NRJ2584" s="41"/>
      <c r="NRK2584" s="41"/>
      <c r="NRL2584" s="41"/>
      <c r="NRM2584" s="41"/>
      <c r="NRN2584" s="41"/>
      <c r="NRO2584" s="41"/>
      <c r="NRP2584" s="41"/>
      <c r="NRQ2584" s="41"/>
      <c r="NRR2584" s="41"/>
      <c r="NRS2584" s="41"/>
      <c r="NRT2584" s="41"/>
      <c r="NRU2584" s="41"/>
      <c r="NRV2584" s="41"/>
      <c r="NRW2584" s="41"/>
      <c r="NRX2584" s="41"/>
      <c r="NRY2584" s="41"/>
      <c r="NRZ2584" s="41"/>
      <c r="NSA2584" s="41"/>
      <c r="NSB2584" s="41"/>
      <c r="NSC2584" s="41"/>
      <c r="NSD2584" s="41"/>
      <c r="NSE2584" s="41"/>
      <c r="NSF2584" s="41"/>
      <c r="NSG2584" s="41"/>
      <c r="NSH2584" s="41"/>
      <c r="NSI2584" s="41"/>
      <c r="NSJ2584" s="41"/>
      <c r="NSK2584" s="41"/>
      <c r="NSL2584" s="41"/>
      <c r="NSM2584" s="41"/>
      <c r="NSN2584" s="41"/>
      <c r="NSO2584" s="41"/>
      <c r="NSP2584" s="41"/>
      <c r="NSQ2584" s="41"/>
      <c r="NSR2584" s="41"/>
      <c r="NSS2584" s="41"/>
      <c r="NST2584" s="41"/>
      <c r="NSU2584" s="41"/>
      <c r="NSV2584" s="41"/>
      <c r="NSW2584" s="41"/>
      <c r="NSX2584" s="41"/>
      <c r="NSY2584" s="41"/>
      <c r="NSZ2584" s="41"/>
      <c r="NTA2584" s="41"/>
      <c r="NTB2584" s="41"/>
      <c r="NTC2584" s="41"/>
      <c r="NTD2584" s="41"/>
      <c r="NTE2584" s="41"/>
      <c r="NTF2584" s="41"/>
      <c r="NTG2584" s="41"/>
      <c r="NTH2584" s="41"/>
      <c r="NTI2584" s="41"/>
      <c r="NTJ2584" s="41"/>
      <c r="NTK2584" s="41"/>
      <c r="NTL2584" s="41"/>
      <c r="NTM2584" s="41"/>
      <c r="NTN2584" s="41"/>
      <c r="NTO2584" s="41"/>
      <c r="NTP2584" s="41"/>
      <c r="NTQ2584" s="41"/>
      <c r="NTR2584" s="41"/>
      <c r="NTS2584" s="41"/>
      <c r="NTT2584" s="41"/>
      <c r="NTU2584" s="41"/>
      <c r="NTV2584" s="41"/>
      <c r="NTW2584" s="41"/>
      <c r="NTX2584" s="41"/>
      <c r="NTY2584" s="41"/>
      <c r="NTZ2584" s="41"/>
      <c r="NUA2584" s="41"/>
      <c r="NUB2584" s="41"/>
      <c r="NUC2584" s="41"/>
      <c r="NUD2584" s="41"/>
      <c r="NUE2584" s="41"/>
      <c r="NUF2584" s="41"/>
      <c r="NUG2584" s="41"/>
      <c r="NUH2584" s="41"/>
      <c r="NUI2584" s="41"/>
      <c r="NUJ2584" s="41"/>
      <c r="NUK2584" s="41"/>
      <c r="NUL2584" s="41"/>
      <c r="NUM2584" s="41"/>
      <c r="NUN2584" s="41"/>
      <c r="NUO2584" s="41"/>
      <c r="NUP2584" s="41"/>
      <c r="NUQ2584" s="41"/>
      <c r="NUR2584" s="41"/>
      <c r="NUS2584" s="41"/>
      <c r="NUT2584" s="41"/>
      <c r="NUU2584" s="41"/>
      <c r="NUV2584" s="41"/>
      <c r="NUW2584" s="41"/>
      <c r="NUX2584" s="41"/>
      <c r="NUY2584" s="41"/>
      <c r="NUZ2584" s="41"/>
      <c r="NVA2584" s="41"/>
      <c r="NVB2584" s="41"/>
      <c r="NVC2584" s="41"/>
      <c r="NVD2584" s="41"/>
      <c r="NVE2584" s="41"/>
      <c r="NVF2584" s="41"/>
      <c r="NVG2584" s="41"/>
      <c r="NVH2584" s="41"/>
      <c r="NVI2584" s="41"/>
      <c r="NVJ2584" s="41"/>
      <c r="NVK2584" s="41"/>
      <c r="NVL2584" s="41"/>
      <c r="NVM2584" s="41"/>
      <c r="NVN2584" s="41"/>
      <c r="NVO2584" s="41"/>
      <c r="NVP2584" s="41"/>
      <c r="NVQ2584" s="41"/>
      <c r="NVR2584" s="41"/>
      <c r="NVS2584" s="41"/>
      <c r="NVT2584" s="41"/>
      <c r="NVU2584" s="41"/>
      <c r="NVV2584" s="41"/>
      <c r="NVW2584" s="41"/>
      <c r="NVX2584" s="41"/>
      <c r="NVY2584" s="41"/>
      <c r="NVZ2584" s="41"/>
      <c r="NWA2584" s="41"/>
      <c r="NWB2584" s="41"/>
      <c r="NWC2584" s="41"/>
      <c r="NWD2584" s="41"/>
      <c r="NWE2584" s="41"/>
      <c r="NWF2584" s="41"/>
      <c r="NWG2584" s="41"/>
      <c r="NWH2584" s="41"/>
      <c r="NWI2584" s="41"/>
      <c r="NWJ2584" s="41"/>
      <c r="NWK2584" s="41"/>
      <c r="NWL2584" s="41"/>
      <c r="NWM2584" s="41"/>
      <c r="NWN2584" s="41"/>
      <c r="NWO2584" s="41"/>
      <c r="NWP2584" s="41"/>
      <c r="NWQ2584" s="41"/>
      <c r="NWR2584" s="41"/>
      <c r="NWS2584" s="41"/>
      <c r="NWT2584" s="41"/>
      <c r="NWU2584" s="41"/>
      <c r="NWV2584" s="41"/>
      <c r="NWW2584" s="41"/>
      <c r="NWX2584" s="41"/>
      <c r="NWY2584" s="41"/>
      <c r="NWZ2584" s="41"/>
      <c r="NXA2584" s="41"/>
      <c r="NXB2584" s="41"/>
      <c r="NXC2584" s="41"/>
      <c r="NXD2584" s="41"/>
      <c r="NXE2584" s="41"/>
      <c r="NXF2584" s="41"/>
      <c r="NXG2584" s="41"/>
      <c r="NXH2584" s="41"/>
      <c r="NXI2584" s="41"/>
      <c r="NXJ2584" s="41"/>
      <c r="NXK2584" s="41"/>
      <c r="NXL2584" s="41"/>
      <c r="NXM2584" s="41"/>
      <c r="NXN2584" s="41"/>
      <c r="NXO2584" s="41"/>
      <c r="NXP2584" s="41"/>
      <c r="NXQ2584" s="41"/>
      <c r="NXR2584" s="41"/>
      <c r="NXS2584" s="41"/>
      <c r="NXT2584" s="41"/>
      <c r="NXU2584" s="41"/>
      <c r="NXV2584" s="41"/>
      <c r="NXW2584" s="41"/>
      <c r="NXX2584" s="41"/>
      <c r="NXY2584" s="41"/>
      <c r="NXZ2584" s="41"/>
      <c r="NYA2584" s="41"/>
      <c r="NYB2584" s="41"/>
      <c r="NYC2584" s="41"/>
      <c r="NYD2584" s="41"/>
      <c r="NYE2584" s="41"/>
      <c r="NYF2584" s="41"/>
      <c r="NYG2584" s="41"/>
      <c r="NYH2584" s="41"/>
      <c r="NYI2584" s="41"/>
      <c r="NYJ2584" s="41"/>
      <c r="NYK2584" s="41"/>
      <c r="NYL2584" s="41"/>
      <c r="NYM2584" s="41"/>
      <c r="NYN2584" s="41"/>
      <c r="NYO2584" s="41"/>
      <c r="NYP2584" s="41"/>
      <c r="NYQ2584" s="41"/>
      <c r="NYR2584" s="41"/>
      <c r="NYS2584" s="41"/>
      <c r="NYT2584" s="41"/>
      <c r="NYU2584" s="41"/>
      <c r="NYV2584" s="41"/>
      <c r="NYW2584" s="41"/>
      <c r="NYX2584" s="41"/>
      <c r="NYY2584" s="41"/>
      <c r="NYZ2584" s="41"/>
      <c r="NZA2584" s="41"/>
      <c r="NZB2584" s="41"/>
      <c r="NZC2584" s="41"/>
      <c r="NZD2584" s="41"/>
      <c r="NZE2584" s="41"/>
      <c r="NZF2584" s="41"/>
      <c r="NZG2584" s="41"/>
      <c r="NZH2584" s="41"/>
      <c r="NZI2584" s="41"/>
      <c r="NZJ2584" s="41"/>
      <c r="NZK2584" s="41"/>
      <c r="NZL2584" s="41"/>
      <c r="NZM2584" s="41"/>
      <c r="NZN2584" s="41"/>
      <c r="NZO2584" s="41"/>
      <c r="NZP2584" s="41"/>
      <c r="NZQ2584" s="41"/>
      <c r="NZR2584" s="41"/>
      <c r="NZS2584" s="41"/>
      <c r="NZT2584" s="41"/>
      <c r="NZU2584" s="41"/>
      <c r="NZV2584" s="41"/>
      <c r="NZW2584" s="41"/>
      <c r="NZX2584" s="41"/>
      <c r="NZY2584" s="41"/>
      <c r="NZZ2584" s="41"/>
      <c r="OAA2584" s="41"/>
      <c r="OAB2584" s="41"/>
      <c r="OAC2584" s="41"/>
      <c r="OAD2584" s="41"/>
      <c r="OAE2584" s="41"/>
      <c r="OAF2584" s="41"/>
      <c r="OAG2584" s="41"/>
      <c r="OAH2584" s="41"/>
      <c r="OAI2584" s="41"/>
      <c r="OAJ2584" s="41"/>
      <c r="OAK2584" s="41"/>
      <c r="OAL2584" s="41"/>
      <c r="OAM2584" s="41"/>
      <c r="OAN2584" s="41"/>
      <c r="OAO2584" s="41"/>
      <c r="OAP2584" s="41"/>
      <c r="OAQ2584" s="41"/>
      <c r="OAR2584" s="41"/>
      <c r="OAS2584" s="41"/>
      <c r="OAT2584" s="41"/>
      <c r="OAU2584" s="41"/>
      <c r="OAV2584" s="41"/>
      <c r="OAW2584" s="41"/>
      <c r="OAX2584" s="41"/>
      <c r="OAY2584" s="41"/>
      <c r="OAZ2584" s="41"/>
      <c r="OBA2584" s="41"/>
      <c r="OBB2584" s="41"/>
      <c r="OBC2584" s="41"/>
      <c r="OBD2584" s="41"/>
      <c r="OBE2584" s="41"/>
      <c r="OBF2584" s="41"/>
      <c r="OBG2584" s="41"/>
      <c r="OBH2584" s="41"/>
      <c r="OBI2584" s="41"/>
      <c r="OBJ2584" s="41"/>
      <c r="OBK2584" s="41"/>
      <c r="OBL2584" s="41"/>
      <c r="OBM2584" s="41"/>
      <c r="OBN2584" s="41"/>
      <c r="OBO2584" s="41"/>
      <c r="OBP2584" s="41"/>
      <c r="OBQ2584" s="41"/>
      <c r="OBR2584" s="41"/>
      <c r="OBS2584" s="41"/>
      <c r="OBT2584" s="41"/>
      <c r="OBU2584" s="41"/>
      <c r="OBV2584" s="41"/>
      <c r="OBW2584" s="41"/>
      <c r="OBX2584" s="41"/>
      <c r="OBY2584" s="41"/>
      <c r="OBZ2584" s="41"/>
      <c r="OCA2584" s="41"/>
      <c r="OCB2584" s="41"/>
      <c r="OCC2584" s="41"/>
      <c r="OCD2584" s="41"/>
      <c r="OCE2584" s="41"/>
      <c r="OCF2584" s="41"/>
      <c r="OCG2584" s="41"/>
      <c r="OCH2584" s="41"/>
      <c r="OCI2584" s="41"/>
      <c r="OCJ2584" s="41"/>
      <c r="OCK2584" s="41"/>
      <c r="OCL2584" s="41"/>
      <c r="OCM2584" s="41"/>
      <c r="OCN2584" s="41"/>
      <c r="OCO2584" s="41"/>
      <c r="OCP2584" s="41"/>
      <c r="OCQ2584" s="41"/>
      <c r="OCR2584" s="41"/>
      <c r="OCS2584" s="41"/>
      <c r="OCT2584" s="41"/>
      <c r="OCU2584" s="41"/>
      <c r="OCV2584" s="41"/>
      <c r="OCW2584" s="41"/>
      <c r="OCX2584" s="41"/>
      <c r="OCY2584" s="41"/>
      <c r="OCZ2584" s="41"/>
      <c r="ODA2584" s="41"/>
      <c r="ODB2584" s="41"/>
      <c r="ODC2584" s="41"/>
      <c r="ODD2584" s="41"/>
      <c r="ODE2584" s="41"/>
      <c r="ODF2584" s="41"/>
      <c r="ODG2584" s="41"/>
      <c r="ODH2584" s="41"/>
      <c r="ODI2584" s="41"/>
      <c r="ODJ2584" s="41"/>
      <c r="ODK2584" s="41"/>
      <c r="ODL2584" s="41"/>
      <c r="ODM2584" s="41"/>
      <c r="ODN2584" s="41"/>
      <c r="ODO2584" s="41"/>
      <c r="ODP2584" s="41"/>
      <c r="ODQ2584" s="41"/>
      <c r="ODR2584" s="41"/>
      <c r="ODS2584" s="41"/>
      <c r="ODT2584" s="41"/>
      <c r="ODU2584" s="41"/>
      <c r="ODV2584" s="41"/>
      <c r="ODW2584" s="41"/>
      <c r="ODX2584" s="41"/>
      <c r="ODY2584" s="41"/>
      <c r="ODZ2584" s="41"/>
      <c r="OEA2584" s="41"/>
      <c r="OEB2584" s="41"/>
      <c r="OEC2584" s="41"/>
      <c r="OED2584" s="41"/>
      <c r="OEE2584" s="41"/>
      <c r="OEF2584" s="41"/>
      <c r="OEG2584" s="41"/>
      <c r="OEH2584" s="41"/>
      <c r="OEI2584" s="41"/>
      <c r="OEJ2584" s="41"/>
      <c r="OEK2584" s="41"/>
      <c r="OEL2584" s="41"/>
      <c r="OEM2584" s="41"/>
      <c r="OEN2584" s="41"/>
      <c r="OEO2584" s="41"/>
      <c r="OEP2584" s="41"/>
      <c r="OEQ2584" s="41"/>
      <c r="OER2584" s="41"/>
      <c r="OES2584" s="41"/>
      <c r="OET2584" s="41"/>
      <c r="OEU2584" s="41"/>
      <c r="OEV2584" s="41"/>
      <c r="OEW2584" s="41"/>
      <c r="OEX2584" s="41"/>
      <c r="OEY2584" s="41"/>
      <c r="OEZ2584" s="41"/>
      <c r="OFA2584" s="41"/>
      <c r="OFB2584" s="41"/>
      <c r="OFC2584" s="41"/>
      <c r="OFD2584" s="41"/>
      <c r="OFE2584" s="41"/>
      <c r="OFF2584" s="41"/>
      <c r="OFG2584" s="41"/>
      <c r="OFH2584" s="41"/>
      <c r="OFI2584" s="41"/>
      <c r="OFJ2584" s="41"/>
      <c r="OFK2584" s="41"/>
      <c r="OFL2584" s="41"/>
      <c r="OFM2584" s="41"/>
      <c r="OFN2584" s="41"/>
      <c r="OFO2584" s="41"/>
      <c r="OFP2584" s="41"/>
      <c r="OFQ2584" s="41"/>
      <c r="OFR2584" s="41"/>
      <c r="OFS2584" s="41"/>
      <c r="OFT2584" s="41"/>
      <c r="OFU2584" s="41"/>
      <c r="OFV2584" s="41"/>
      <c r="OFW2584" s="41"/>
      <c r="OFX2584" s="41"/>
      <c r="OFY2584" s="41"/>
      <c r="OFZ2584" s="41"/>
      <c r="OGA2584" s="41"/>
      <c r="OGB2584" s="41"/>
      <c r="OGC2584" s="41"/>
      <c r="OGD2584" s="41"/>
      <c r="OGE2584" s="41"/>
      <c r="OGF2584" s="41"/>
      <c r="OGG2584" s="41"/>
      <c r="OGH2584" s="41"/>
      <c r="OGI2584" s="41"/>
      <c r="OGJ2584" s="41"/>
      <c r="OGK2584" s="41"/>
      <c r="OGL2584" s="41"/>
      <c r="OGM2584" s="41"/>
      <c r="OGN2584" s="41"/>
      <c r="OGO2584" s="41"/>
      <c r="OGP2584" s="41"/>
      <c r="OGQ2584" s="41"/>
      <c r="OGR2584" s="41"/>
      <c r="OGS2584" s="41"/>
      <c r="OGT2584" s="41"/>
      <c r="OGU2584" s="41"/>
      <c r="OGV2584" s="41"/>
      <c r="OGW2584" s="41"/>
      <c r="OGX2584" s="41"/>
      <c r="OGY2584" s="41"/>
      <c r="OGZ2584" s="41"/>
      <c r="OHA2584" s="41"/>
      <c r="OHB2584" s="41"/>
      <c r="OHC2584" s="41"/>
      <c r="OHD2584" s="41"/>
      <c r="OHE2584" s="41"/>
      <c r="OHF2584" s="41"/>
      <c r="OHG2584" s="41"/>
      <c r="OHH2584" s="41"/>
      <c r="OHI2584" s="41"/>
      <c r="OHJ2584" s="41"/>
      <c r="OHK2584" s="41"/>
      <c r="OHL2584" s="41"/>
      <c r="OHM2584" s="41"/>
      <c r="OHN2584" s="41"/>
      <c r="OHO2584" s="41"/>
      <c r="OHP2584" s="41"/>
      <c r="OHQ2584" s="41"/>
      <c r="OHR2584" s="41"/>
      <c r="OHS2584" s="41"/>
      <c r="OHT2584" s="41"/>
      <c r="OHU2584" s="41"/>
      <c r="OHV2584" s="41"/>
      <c r="OHW2584" s="41"/>
      <c r="OHX2584" s="41"/>
      <c r="OHY2584" s="41"/>
      <c r="OHZ2584" s="41"/>
      <c r="OIA2584" s="41"/>
      <c r="OIB2584" s="41"/>
      <c r="OIC2584" s="41"/>
      <c r="OID2584" s="41"/>
      <c r="OIE2584" s="41"/>
      <c r="OIF2584" s="41"/>
      <c r="OIG2584" s="41"/>
      <c r="OIH2584" s="41"/>
      <c r="OII2584" s="41"/>
      <c r="OIJ2584" s="41"/>
      <c r="OIK2584" s="41"/>
      <c r="OIL2584" s="41"/>
      <c r="OIM2584" s="41"/>
      <c r="OIN2584" s="41"/>
      <c r="OIO2584" s="41"/>
      <c r="OIP2584" s="41"/>
      <c r="OIQ2584" s="41"/>
      <c r="OIR2584" s="41"/>
      <c r="OIS2584" s="41"/>
      <c r="OIT2584" s="41"/>
      <c r="OIU2584" s="41"/>
      <c r="OIV2584" s="41"/>
      <c r="OIW2584" s="41"/>
      <c r="OIX2584" s="41"/>
      <c r="OIY2584" s="41"/>
      <c r="OIZ2584" s="41"/>
      <c r="OJA2584" s="41"/>
      <c r="OJB2584" s="41"/>
      <c r="OJC2584" s="41"/>
      <c r="OJD2584" s="41"/>
      <c r="OJE2584" s="41"/>
      <c r="OJF2584" s="41"/>
      <c r="OJG2584" s="41"/>
      <c r="OJH2584" s="41"/>
      <c r="OJI2584" s="41"/>
      <c r="OJJ2584" s="41"/>
      <c r="OJK2584" s="41"/>
      <c r="OJL2584" s="41"/>
      <c r="OJM2584" s="41"/>
      <c r="OJN2584" s="41"/>
      <c r="OJO2584" s="41"/>
      <c r="OJP2584" s="41"/>
      <c r="OJQ2584" s="41"/>
      <c r="OJR2584" s="41"/>
      <c r="OJS2584" s="41"/>
      <c r="OJT2584" s="41"/>
      <c r="OJU2584" s="41"/>
      <c r="OJV2584" s="41"/>
      <c r="OJW2584" s="41"/>
      <c r="OJX2584" s="41"/>
      <c r="OJY2584" s="41"/>
      <c r="OJZ2584" s="41"/>
      <c r="OKA2584" s="41"/>
      <c r="OKB2584" s="41"/>
      <c r="OKC2584" s="41"/>
      <c r="OKD2584" s="41"/>
      <c r="OKE2584" s="41"/>
      <c r="OKF2584" s="41"/>
      <c r="OKG2584" s="41"/>
      <c r="OKH2584" s="41"/>
      <c r="OKI2584" s="41"/>
      <c r="OKJ2584" s="41"/>
      <c r="OKK2584" s="41"/>
      <c r="OKL2584" s="41"/>
      <c r="OKM2584" s="41"/>
      <c r="OKN2584" s="41"/>
      <c r="OKO2584" s="41"/>
      <c r="OKP2584" s="41"/>
      <c r="OKQ2584" s="41"/>
      <c r="OKR2584" s="41"/>
      <c r="OKS2584" s="41"/>
      <c r="OKT2584" s="41"/>
      <c r="OKU2584" s="41"/>
      <c r="OKV2584" s="41"/>
      <c r="OKW2584" s="41"/>
      <c r="OKX2584" s="41"/>
      <c r="OKY2584" s="41"/>
      <c r="OKZ2584" s="41"/>
      <c r="OLA2584" s="41"/>
      <c r="OLB2584" s="41"/>
      <c r="OLC2584" s="41"/>
      <c r="OLD2584" s="41"/>
      <c r="OLE2584" s="41"/>
      <c r="OLF2584" s="41"/>
      <c r="OLG2584" s="41"/>
      <c r="OLH2584" s="41"/>
      <c r="OLI2584" s="41"/>
      <c r="OLJ2584" s="41"/>
      <c r="OLK2584" s="41"/>
      <c r="OLL2584" s="41"/>
      <c r="OLM2584" s="41"/>
      <c r="OLN2584" s="41"/>
      <c r="OLO2584" s="41"/>
      <c r="OLP2584" s="41"/>
      <c r="OLQ2584" s="41"/>
      <c r="OLR2584" s="41"/>
      <c r="OLS2584" s="41"/>
      <c r="OLT2584" s="41"/>
      <c r="OLU2584" s="41"/>
      <c r="OLV2584" s="41"/>
      <c r="OLW2584" s="41"/>
      <c r="OLX2584" s="41"/>
      <c r="OLY2584" s="41"/>
      <c r="OLZ2584" s="41"/>
      <c r="OMA2584" s="41"/>
      <c r="OMB2584" s="41"/>
      <c r="OMC2584" s="41"/>
      <c r="OMD2584" s="41"/>
      <c r="OME2584" s="41"/>
      <c r="OMF2584" s="41"/>
      <c r="OMG2584" s="41"/>
      <c r="OMH2584" s="41"/>
      <c r="OMI2584" s="41"/>
      <c r="OMJ2584" s="41"/>
      <c r="OMK2584" s="41"/>
      <c r="OML2584" s="41"/>
      <c r="OMM2584" s="41"/>
      <c r="OMN2584" s="41"/>
      <c r="OMO2584" s="41"/>
      <c r="OMP2584" s="41"/>
      <c r="OMQ2584" s="41"/>
      <c r="OMR2584" s="41"/>
      <c r="OMS2584" s="41"/>
      <c r="OMT2584" s="41"/>
      <c r="OMU2584" s="41"/>
      <c r="OMV2584" s="41"/>
      <c r="OMW2584" s="41"/>
      <c r="OMX2584" s="41"/>
      <c r="OMY2584" s="41"/>
      <c r="OMZ2584" s="41"/>
      <c r="ONA2584" s="41"/>
      <c r="ONB2584" s="41"/>
      <c r="ONC2584" s="41"/>
      <c r="OND2584" s="41"/>
      <c r="ONE2584" s="41"/>
      <c r="ONF2584" s="41"/>
      <c r="ONG2584" s="41"/>
      <c r="ONH2584" s="41"/>
      <c r="ONI2584" s="41"/>
      <c r="ONJ2584" s="41"/>
      <c r="ONK2584" s="41"/>
      <c r="ONL2584" s="41"/>
      <c r="ONM2584" s="41"/>
      <c r="ONN2584" s="41"/>
      <c r="ONO2584" s="41"/>
      <c r="ONP2584" s="41"/>
      <c r="ONQ2584" s="41"/>
      <c r="ONR2584" s="41"/>
      <c r="ONS2584" s="41"/>
      <c r="ONT2584" s="41"/>
      <c r="ONU2584" s="41"/>
      <c r="ONV2584" s="41"/>
      <c r="ONW2584" s="41"/>
      <c r="ONX2584" s="41"/>
      <c r="ONY2584" s="41"/>
      <c r="ONZ2584" s="41"/>
      <c r="OOA2584" s="41"/>
      <c r="OOB2584" s="41"/>
      <c r="OOC2584" s="41"/>
      <c r="OOD2584" s="41"/>
      <c r="OOE2584" s="41"/>
      <c r="OOF2584" s="41"/>
      <c r="OOG2584" s="41"/>
      <c r="OOH2584" s="41"/>
      <c r="OOI2584" s="41"/>
      <c r="OOJ2584" s="41"/>
      <c r="OOK2584" s="41"/>
      <c r="OOL2584" s="41"/>
      <c r="OOM2584" s="41"/>
      <c r="OON2584" s="41"/>
      <c r="OOO2584" s="41"/>
      <c r="OOP2584" s="41"/>
      <c r="OOQ2584" s="41"/>
      <c r="OOR2584" s="41"/>
      <c r="OOS2584" s="41"/>
      <c r="OOT2584" s="41"/>
      <c r="OOU2584" s="41"/>
      <c r="OOV2584" s="41"/>
      <c r="OOW2584" s="41"/>
      <c r="OOX2584" s="41"/>
      <c r="OOY2584" s="41"/>
      <c r="OOZ2584" s="41"/>
      <c r="OPA2584" s="41"/>
      <c r="OPB2584" s="41"/>
      <c r="OPC2584" s="41"/>
      <c r="OPD2584" s="41"/>
      <c r="OPE2584" s="41"/>
      <c r="OPF2584" s="41"/>
      <c r="OPG2584" s="41"/>
      <c r="OPH2584" s="41"/>
      <c r="OPI2584" s="41"/>
      <c r="OPJ2584" s="41"/>
      <c r="OPK2584" s="41"/>
      <c r="OPL2584" s="41"/>
      <c r="OPM2584" s="41"/>
      <c r="OPN2584" s="41"/>
      <c r="OPO2584" s="41"/>
      <c r="OPP2584" s="41"/>
      <c r="OPQ2584" s="41"/>
      <c r="OPR2584" s="41"/>
      <c r="OPS2584" s="41"/>
      <c r="OPT2584" s="41"/>
      <c r="OPU2584" s="41"/>
      <c r="OPV2584" s="41"/>
      <c r="OPW2584" s="41"/>
      <c r="OPX2584" s="41"/>
      <c r="OPY2584" s="41"/>
      <c r="OPZ2584" s="41"/>
      <c r="OQA2584" s="41"/>
      <c r="OQB2584" s="41"/>
      <c r="OQC2584" s="41"/>
      <c r="OQD2584" s="41"/>
      <c r="OQE2584" s="41"/>
      <c r="OQF2584" s="41"/>
      <c r="OQG2584" s="41"/>
      <c r="OQH2584" s="41"/>
      <c r="OQI2584" s="41"/>
      <c r="OQJ2584" s="41"/>
      <c r="OQK2584" s="41"/>
      <c r="OQL2584" s="41"/>
      <c r="OQM2584" s="41"/>
      <c r="OQN2584" s="41"/>
      <c r="OQO2584" s="41"/>
      <c r="OQP2584" s="41"/>
      <c r="OQQ2584" s="41"/>
      <c r="OQR2584" s="41"/>
      <c r="OQS2584" s="41"/>
      <c r="OQT2584" s="41"/>
      <c r="OQU2584" s="41"/>
      <c r="OQV2584" s="41"/>
      <c r="OQW2584" s="41"/>
      <c r="OQX2584" s="41"/>
      <c r="OQY2584" s="41"/>
      <c r="OQZ2584" s="41"/>
      <c r="ORA2584" s="41"/>
      <c r="ORB2584" s="41"/>
      <c r="ORC2584" s="41"/>
      <c r="ORD2584" s="41"/>
      <c r="ORE2584" s="41"/>
      <c r="ORF2584" s="41"/>
      <c r="ORG2584" s="41"/>
      <c r="ORH2584" s="41"/>
      <c r="ORI2584" s="41"/>
      <c r="ORJ2584" s="41"/>
      <c r="ORK2584" s="41"/>
      <c r="ORL2584" s="41"/>
      <c r="ORM2584" s="41"/>
      <c r="ORN2584" s="41"/>
      <c r="ORO2584" s="41"/>
      <c r="ORP2584" s="41"/>
      <c r="ORQ2584" s="41"/>
      <c r="ORR2584" s="41"/>
      <c r="ORS2584" s="41"/>
      <c r="ORT2584" s="41"/>
      <c r="ORU2584" s="41"/>
      <c r="ORV2584" s="41"/>
      <c r="ORW2584" s="41"/>
      <c r="ORX2584" s="41"/>
      <c r="ORY2584" s="41"/>
      <c r="ORZ2584" s="41"/>
      <c r="OSA2584" s="41"/>
      <c r="OSB2584" s="41"/>
      <c r="OSC2584" s="41"/>
      <c r="OSD2584" s="41"/>
      <c r="OSE2584" s="41"/>
      <c r="OSF2584" s="41"/>
      <c r="OSG2584" s="41"/>
      <c r="OSH2584" s="41"/>
      <c r="OSI2584" s="41"/>
      <c r="OSJ2584" s="41"/>
      <c r="OSK2584" s="41"/>
      <c r="OSL2584" s="41"/>
      <c r="OSM2584" s="41"/>
      <c r="OSN2584" s="41"/>
      <c r="OSO2584" s="41"/>
      <c r="OSP2584" s="41"/>
      <c r="OSQ2584" s="41"/>
      <c r="OSR2584" s="41"/>
      <c r="OSS2584" s="41"/>
      <c r="OST2584" s="41"/>
      <c r="OSU2584" s="41"/>
      <c r="OSV2584" s="41"/>
      <c r="OSW2584" s="41"/>
      <c r="OSX2584" s="41"/>
      <c r="OSY2584" s="41"/>
      <c r="OSZ2584" s="41"/>
      <c r="OTA2584" s="41"/>
      <c r="OTB2584" s="41"/>
      <c r="OTC2584" s="41"/>
      <c r="OTD2584" s="41"/>
      <c r="OTE2584" s="41"/>
      <c r="OTF2584" s="41"/>
      <c r="OTG2584" s="41"/>
      <c r="OTH2584" s="41"/>
      <c r="OTI2584" s="41"/>
      <c r="OTJ2584" s="41"/>
      <c r="OTK2584" s="41"/>
      <c r="OTL2584" s="41"/>
      <c r="OTM2584" s="41"/>
      <c r="OTN2584" s="41"/>
      <c r="OTO2584" s="41"/>
      <c r="OTP2584" s="41"/>
      <c r="OTQ2584" s="41"/>
      <c r="OTR2584" s="41"/>
      <c r="OTS2584" s="41"/>
      <c r="OTT2584" s="41"/>
      <c r="OTU2584" s="41"/>
      <c r="OTV2584" s="41"/>
      <c r="OTW2584" s="41"/>
      <c r="OTX2584" s="41"/>
      <c r="OTY2584" s="41"/>
      <c r="OTZ2584" s="41"/>
      <c r="OUA2584" s="41"/>
      <c r="OUB2584" s="41"/>
      <c r="OUC2584" s="41"/>
      <c r="OUD2584" s="41"/>
      <c r="OUE2584" s="41"/>
      <c r="OUF2584" s="41"/>
      <c r="OUG2584" s="41"/>
      <c r="OUH2584" s="41"/>
      <c r="OUI2584" s="41"/>
      <c r="OUJ2584" s="41"/>
      <c r="OUK2584" s="41"/>
      <c r="OUL2584" s="41"/>
      <c r="OUM2584" s="41"/>
      <c r="OUN2584" s="41"/>
      <c r="OUO2584" s="41"/>
      <c r="OUP2584" s="41"/>
      <c r="OUQ2584" s="41"/>
      <c r="OUR2584" s="41"/>
      <c r="OUS2584" s="41"/>
      <c r="OUT2584" s="41"/>
      <c r="OUU2584" s="41"/>
      <c r="OUV2584" s="41"/>
      <c r="OUW2584" s="41"/>
      <c r="OUX2584" s="41"/>
      <c r="OUY2584" s="41"/>
      <c r="OUZ2584" s="41"/>
      <c r="OVA2584" s="41"/>
      <c r="OVB2584" s="41"/>
      <c r="OVC2584" s="41"/>
      <c r="OVD2584" s="41"/>
      <c r="OVE2584" s="41"/>
      <c r="OVF2584" s="41"/>
      <c r="OVG2584" s="41"/>
      <c r="OVH2584" s="41"/>
      <c r="OVI2584" s="41"/>
      <c r="OVJ2584" s="41"/>
      <c r="OVK2584" s="41"/>
      <c r="OVL2584" s="41"/>
      <c r="OVM2584" s="41"/>
      <c r="OVN2584" s="41"/>
      <c r="OVO2584" s="41"/>
      <c r="OVP2584" s="41"/>
      <c r="OVQ2584" s="41"/>
      <c r="OVR2584" s="41"/>
      <c r="OVS2584" s="41"/>
      <c r="OVT2584" s="41"/>
      <c r="OVU2584" s="41"/>
      <c r="OVV2584" s="41"/>
      <c r="OVW2584" s="41"/>
      <c r="OVX2584" s="41"/>
      <c r="OVY2584" s="41"/>
      <c r="OVZ2584" s="41"/>
      <c r="OWA2584" s="41"/>
      <c r="OWB2584" s="41"/>
      <c r="OWC2584" s="41"/>
      <c r="OWD2584" s="41"/>
      <c r="OWE2584" s="41"/>
      <c r="OWF2584" s="41"/>
      <c r="OWG2584" s="41"/>
      <c r="OWH2584" s="41"/>
      <c r="OWI2584" s="41"/>
      <c r="OWJ2584" s="41"/>
      <c r="OWK2584" s="41"/>
      <c r="OWL2584" s="41"/>
      <c r="OWM2584" s="41"/>
      <c r="OWN2584" s="41"/>
      <c r="OWO2584" s="41"/>
      <c r="OWP2584" s="41"/>
      <c r="OWQ2584" s="41"/>
      <c r="OWR2584" s="41"/>
      <c r="OWS2584" s="41"/>
      <c r="OWT2584" s="41"/>
      <c r="OWU2584" s="41"/>
      <c r="OWV2584" s="41"/>
      <c r="OWW2584" s="41"/>
      <c r="OWX2584" s="41"/>
      <c r="OWY2584" s="41"/>
      <c r="OWZ2584" s="41"/>
      <c r="OXA2584" s="41"/>
      <c r="OXB2584" s="41"/>
      <c r="OXC2584" s="41"/>
      <c r="OXD2584" s="41"/>
      <c r="OXE2584" s="41"/>
      <c r="OXF2584" s="41"/>
      <c r="OXG2584" s="41"/>
      <c r="OXH2584" s="41"/>
      <c r="OXI2584" s="41"/>
      <c r="OXJ2584" s="41"/>
      <c r="OXK2584" s="41"/>
      <c r="OXL2584" s="41"/>
      <c r="OXM2584" s="41"/>
      <c r="OXN2584" s="41"/>
      <c r="OXO2584" s="41"/>
      <c r="OXP2584" s="41"/>
      <c r="OXQ2584" s="41"/>
      <c r="OXR2584" s="41"/>
      <c r="OXS2584" s="41"/>
      <c r="OXT2584" s="41"/>
      <c r="OXU2584" s="41"/>
      <c r="OXV2584" s="41"/>
      <c r="OXW2584" s="41"/>
      <c r="OXX2584" s="41"/>
      <c r="OXY2584" s="41"/>
      <c r="OXZ2584" s="41"/>
      <c r="OYA2584" s="41"/>
      <c r="OYB2584" s="41"/>
      <c r="OYC2584" s="41"/>
      <c r="OYD2584" s="41"/>
      <c r="OYE2584" s="41"/>
      <c r="OYF2584" s="41"/>
      <c r="OYG2584" s="41"/>
      <c r="OYH2584" s="41"/>
      <c r="OYI2584" s="41"/>
      <c r="OYJ2584" s="41"/>
      <c r="OYK2584" s="41"/>
      <c r="OYL2584" s="41"/>
      <c r="OYM2584" s="41"/>
      <c r="OYN2584" s="41"/>
      <c r="OYO2584" s="41"/>
      <c r="OYP2584" s="41"/>
      <c r="OYQ2584" s="41"/>
      <c r="OYR2584" s="41"/>
      <c r="OYS2584" s="41"/>
      <c r="OYT2584" s="41"/>
      <c r="OYU2584" s="41"/>
      <c r="OYV2584" s="41"/>
      <c r="OYW2584" s="41"/>
      <c r="OYX2584" s="41"/>
      <c r="OYY2584" s="41"/>
      <c r="OYZ2584" s="41"/>
      <c r="OZA2584" s="41"/>
      <c r="OZB2584" s="41"/>
      <c r="OZC2584" s="41"/>
      <c r="OZD2584" s="41"/>
      <c r="OZE2584" s="41"/>
      <c r="OZF2584" s="41"/>
      <c r="OZG2584" s="41"/>
      <c r="OZH2584" s="41"/>
      <c r="OZI2584" s="41"/>
      <c r="OZJ2584" s="41"/>
      <c r="OZK2584" s="41"/>
      <c r="OZL2584" s="41"/>
      <c r="OZM2584" s="41"/>
      <c r="OZN2584" s="41"/>
      <c r="OZO2584" s="41"/>
      <c r="OZP2584" s="41"/>
      <c r="OZQ2584" s="41"/>
      <c r="OZR2584" s="41"/>
      <c r="OZS2584" s="41"/>
      <c r="OZT2584" s="41"/>
      <c r="OZU2584" s="41"/>
      <c r="OZV2584" s="41"/>
      <c r="OZW2584" s="41"/>
      <c r="OZX2584" s="41"/>
      <c r="OZY2584" s="41"/>
      <c r="OZZ2584" s="41"/>
      <c r="PAA2584" s="41"/>
      <c r="PAB2584" s="41"/>
      <c r="PAC2584" s="41"/>
      <c r="PAD2584" s="41"/>
      <c r="PAE2584" s="41"/>
      <c r="PAF2584" s="41"/>
      <c r="PAG2584" s="41"/>
      <c r="PAH2584" s="41"/>
      <c r="PAI2584" s="41"/>
      <c r="PAJ2584" s="41"/>
      <c r="PAK2584" s="41"/>
      <c r="PAL2584" s="41"/>
      <c r="PAM2584" s="41"/>
      <c r="PAN2584" s="41"/>
      <c r="PAO2584" s="41"/>
      <c r="PAP2584" s="41"/>
      <c r="PAQ2584" s="41"/>
      <c r="PAR2584" s="41"/>
      <c r="PAS2584" s="41"/>
      <c r="PAT2584" s="41"/>
      <c r="PAU2584" s="41"/>
      <c r="PAV2584" s="41"/>
      <c r="PAW2584" s="41"/>
      <c r="PAX2584" s="41"/>
      <c r="PAY2584" s="41"/>
      <c r="PAZ2584" s="41"/>
      <c r="PBA2584" s="41"/>
      <c r="PBB2584" s="41"/>
      <c r="PBC2584" s="41"/>
      <c r="PBD2584" s="41"/>
      <c r="PBE2584" s="41"/>
      <c r="PBF2584" s="41"/>
      <c r="PBG2584" s="41"/>
      <c r="PBH2584" s="41"/>
      <c r="PBI2584" s="41"/>
      <c r="PBJ2584" s="41"/>
      <c r="PBK2584" s="41"/>
      <c r="PBL2584" s="41"/>
      <c r="PBM2584" s="41"/>
      <c r="PBN2584" s="41"/>
      <c r="PBO2584" s="41"/>
      <c r="PBP2584" s="41"/>
      <c r="PBQ2584" s="41"/>
      <c r="PBR2584" s="41"/>
      <c r="PBS2584" s="41"/>
      <c r="PBT2584" s="41"/>
      <c r="PBU2584" s="41"/>
      <c r="PBV2584" s="41"/>
      <c r="PBW2584" s="41"/>
      <c r="PBX2584" s="41"/>
      <c r="PBY2584" s="41"/>
      <c r="PBZ2584" s="41"/>
      <c r="PCA2584" s="41"/>
      <c r="PCB2584" s="41"/>
      <c r="PCC2584" s="41"/>
      <c r="PCD2584" s="41"/>
      <c r="PCE2584" s="41"/>
      <c r="PCF2584" s="41"/>
      <c r="PCG2584" s="41"/>
      <c r="PCH2584" s="41"/>
      <c r="PCI2584" s="41"/>
      <c r="PCJ2584" s="41"/>
      <c r="PCK2584" s="41"/>
      <c r="PCL2584" s="41"/>
      <c r="PCM2584" s="41"/>
      <c r="PCN2584" s="41"/>
      <c r="PCO2584" s="41"/>
      <c r="PCP2584" s="41"/>
      <c r="PCQ2584" s="41"/>
      <c r="PCR2584" s="41"/>
      <c r="PCS2584" s="41"/>
      <c r="PCT2584" s="41"/>
      <c r="PCU2584" s="41"/>
      <c r="PCV2584" s="41"/>
      <c r="PCW2584" s="41"/>
      <c r="PCX2584" s="41"/>
      <c r="PCY2584" s="41"/>
      <c r="PCZ2584" s="41"/>
      <c r="PDA2584" s="41"/>
      <c r="PDB2584" s="41"/>
      <c r="PDC2584" s="41"/>
      <c r="PDD2584" s="41"/>
      <c r="PDE2584" s="41"/>
      <c r="PDF2584" s="41"/>
      <c r="PDG2584" s="41"/>
      <c r="PDH2584" s="41"/>
      <c r="PDI2584" s="41"/>
      <c r="PDJ2584" s="41"/>
      <c r="PDK2584" s="41"/>
      <c r="PDL2584" s="41"/>
      <c r="PDM2584" s="41"/>
      <c r="PDN2584" s="41"/>
      <c r="PDO2584" s="41"/>
      <c r="PDP2584" s="41"/>
      <c r="PDQ2584" s="41"/>
      <c r="PDR2584" s="41"/>
      <c r="PDS2584" s="41"/>
      <c r="PDT2584" s="41"/>
      <c r="PDU2584" s="41"/>
      <c r="PDV2584" s="41"/>
      <c r="PDW2584" s="41"/>
      <c r="PDX2584" s="41"/>
      <c r="PDY2584" s="41"/>
      <c r="PDZ2584" s="41"/>
      <c r="PEA2584" s="41"/>
      <c r="PEB2584" s="41"/>
      <c r="PEC2584" s="41"/>
      <c r="PED2584" s="41"/>
      <c r="PEE2584" s="41"/>
      <c r="PEF2584" s="41"/>
      <c r="PEG2584" s="41"/>
      <c r="PEH2584" s="41"/>
      <c r="PEI2584" s="41"/>
      <c r="PEJ2584" s="41"/>
      <c r="PEK2584" s="41"/>
      <c r="PEL2584" s="41"/>
      <c r="PEM2584" s="41"/>
      <c r="PEN2584" s="41"/>
      <c r="PEO2584" s="41"/>
      <c r="PEP2584" s="41"/>
      <c r="PEQ2584" s="41"/>
      <c r="PER2584" s="41"/>
      <c r="PES2584" s="41"/>
      <c r="PET2584" s="41"/>
      <c r="PEU2584" s="41"/>
      <c r="PEV2584" s="41"/>
      <c r="PEW2584" s="41"/>
      <c r="PEX2584" s="41"/>
      <c r="PEY2584" s="41"/>
      <c r="PEZ2584" s="41"/>
      <c r="PFA2584" s="41"/>
      <c r="PFB2584" s="41"/>
      <c r="PFC2584" s="41"/>
      <c r="PFD2584" s="41"/>
      <c r="PFE2584" s="41"/>
      <c r="PFF2584" s="41"/>
      <c r="PFG2584" s="41"/>
      <c r="PFH2584" s="41"/>
      <c r="PFI2584" s="41"/>
      <c r="PFJ2584" s="41"/>
      <c r="PFK2584" s="41"/>
      <c r="PFL2584" s="41"/>
      <c r="PFM2584" s="41"/>
      <c r="PFN2584" s="41"/>
      <c r="PFO2584" s="41"/>
      <c r="PFP2584" s="41"/>
      <c r="PFQ2584" s="41"/>
      <c r="PFR2584" s="41"/>
      <c r="PFS2584" s="41"/>
      <c r="PFT2584" s="41"/>
      <c r="PFU2584" s="41"/>
      <c r="PFV2584" s="41"/>
      <c r="PFW2584" s="41"/>
      <c r="PFX2584" s="41"/>
      <c r="PFY2584" s="41"/>
      <c r="PFZ2584" s="41"/>
      <c r="PGA2584" s="41"/>
      <c r="PGB2584" s="41"/>
      <c r="PGC2584" s="41"/>
      <c r="PGD2584" s="41"/>
      <c r="PGE2584" s="41"/>
      <c r="PGF2584" s="41"/>
      <c r="PGG2584" s="41"/>
      <c r="PGH2584" s="41"/>
      <c r="PGI2584" s="41"/>
      <c r="PGJ2584" s="41"/>
      <c r="PGK2584" s="41"/>
      <c r="PGL2584" s="41"/>
      <c r="PGM2584" s="41"/>
      <c r="PGN2584" s="41"/>
      <c r="PGO2584" s="41"/>
      <c r="PGP2584" s="41"/>
      <c r="PGQ2584" s="41"/>
      <c r="PGR2584" s="41"/>
      <c r="PGS2584" s="41"/>
      <c r="PGT2584" s="41"/>
      <c r="PGU2584" s="41"/>
      <c r="PGV2584" s="41"/>
      <c r="PGW2584" s="41"/>
      <c r="PGX2584" s="41"/>
      <c r="PGY2584" s="41"/>
      <c r="PGZ2584" s="41"/>
      <c r="PHA2584" s="41"/>
      <c r="PHB2584" s="41"/>
      <c r="PHC2584" s="41"/>
      <c r="PHD2584" s="41"/>
      <c r="PHE2584" s="41"/>
      <c r="PHF2584" s="41"/>
      <c r="PHG2584" s="41"/>
      <c r="PHH2584" s="41"/>
      <c r="PHI2584" s="41"/>
      <c r="PHJ2584" s="41"/>
      <c r="PHK2584" s="41"/>
      <c r="PHL2584" s="41"/>
      <c r="PHM2584" s="41"/>
      <c r="PHN2584" s="41"/>
      <c r="PHO2584" s="41"/>
      <c r="PHP2584" s="41"/>
      <c r="PHQ2584" s="41"/>
      <c r="PHR2584" s="41"/>
      <c r="PHS2584" s="41"/>
      <c r="PHT2584" s="41"/>
      <c r="PHU2584" s="41"/>
      <c r="PHV2584" s="41"/>
      <c r="PHW2584" s="41"/>
      <c r="PHX2584" s="41"/>
      <c r="PHY2584" s="41"/>
      <c r="PHZ2584" s="41"/>
      <c r="PIA2584" s="41"/>
      <c r="PIB2584" s="41"/>
      <c r="PIC2584" s="41"/>
      <c r="PID2584" s="41"/>
      <c r="PIE2584" s="41"/>
      <c r="PIF2584" s="41"/>
      <c r="PIG2584" s="41"/>
      <c r="PIH2584" s="41"/>
      <c r="PII2584" s="41"/>
      <c r="PIJ2584" s="41"/>
      <c r="PIK2584" s="41"/>
      <c r="PIL2584" s="41"/>
      <c r="PIM2584" s="41"/>
      <c r="PIN2584" s="41"/>
      <c r="PIO2584" s="41"/>
      <c r="PIP2584" s="41"/>
      <c r="PIQ2584" s="41"/>
      <c r="PIR2584" s="41"/>
      <c r="PIS2584" s="41"/>
      <c r="PIT2584" s="41"/>
      <c r="PIU2584" s="41"/>
      <c r="PIV2584" s="41"/>
      <c r="PIW2584" s="41"/>
      <c r="PIX2584" s="41"/>
      <c r="PIY2584" s="41"/>
      <c r="PIZ2584" s="41"/>
      <c r="PJA2584" s="41"/>
      <c r="PJB2584" s="41"/>
      <c r="PJC2584" s="41"/>
      <c r="PJD2584" s="41"/>
      <c r="PJE2584" s="41"/>
      <c r="PJF2584" s="41"/>
      <c r="PJG2584" s="41"/>
      <c r="PJH2584" s="41"/>
      <c r="PJI2584" s="41"/>
      <c r="PJJ2584" s="41"/>
      <c r="PJK2584" s="41"/>
      <c r="PJL2584" s="41"/>
      <c r="PJM2584" s="41"/>
      <c r="PJN2584" s="41"/>
      <c r="PJO2584" s="41"/>
      <c r="PJP2584" s="41"/>
      <c r="PJQ2584" s="41"/>
      <c r="PJR2584" s="41"/>
      <c r="PJS2584" s="41"/>
      <c r="PJT2584" s="41"/>
      <c r="PJU2584" s="41"/>
      <c r="PJV2584" s="41"/>
      <c r="PJW2584" s="41"/>
      <c r="PJX2584" s="41"/>
      <c r="PJY2584" s="41"/>
      <c r="PJZ2584" s="41"/>
      <c r="PKA2584" s="41"/>
      <c r="PKB2584" s="41"/>
      <c r="PKC2584" s="41"/>
      <c r="PKD2584" s="41"/>
      <c r="PKE2584" s="41"/>
      <c r="PKF2584" s="41"/>
      <c r="PKG2584" s="41"/>
      <c r="PKH2584" s="41"/>
      <c r="PKI2584" s="41"/>
      <c r="PKJ2584" s="41"/>
      <c r="PKK2584" s="41"/>
      <c r="PKL2584" s="41"/>
      <c r="PKM2584" s="41"/>
      <c r="PKN2584" s="41"/>
      <c r="PKO2584" s="41"/>
      <c r="PKP2584" s="41"/>
      <c r="PKQ2584" s="41"/>
      <c r="PKR2584" s="41"/>
      <c r="PKS2584" s="41"/>
      <c r="PKT2584" s="41"/>
      <c r="PKU2584" s="41"/>
      <c r="PKV2584" s="41"/>
      <c r="PKW2584" s="41"/>
      <c r="PKX2584" s="41"/>
      <c r="PKY2584" s="41"/>
      <c r="PKZ2584" s="41"/>
      <c r="PLA2584" s="41"/>
      <c r="PLB2584" s="41"/>
      <c r="PLC2584" s="41"/>
      <c r="PLD2584" s="41"/>
      <c r="PLE2584" s="41"/>
      <c r="PLF2584" s="41"/>
      <c r="PLG2584" s="41"/>
      <c r="PLH2584" s="41"/>
      <c r="PLI2584" s="41"/>
      <c r="PLJ2584" s="41"/>
      <c r="PLK2584" s="41"/>
      <c r="PLL2584" s="41"/>
      <c r="PLM2584" s="41"/>
      <c r="PLN2584" s="41"/>
      <c r="PLO2584" s="41"/>
      <c r="PLP2584" s="41"/>
      <c r="PLQ2584" s="41"/>
      <c r="PLR2584" s="41"/>
      <c r="PLS2584" s="41"/>
      <c r="PLT2584" s="41"/>
      <c r="PLU2584" s="41"/>
      <c r="PLV2584" s="41"/>
      <c r="PLW2584" s="41"/>
      <c r="PLX2584" s="41"/>
      <c r="PLY2584" s="41"/>
      <c r="PLZ2584" s="41"/>
      <c r="PMA2584" s="41"/>
      <c r="PMB2584" s="41"/>
      <c r="PMC2584" s="41"/>
      <c r="PMD2584" s="41"/>
      <c r="PME2584" s="41"/>
      <c r="PMF2584" s="41"/>
      <c r="PMG2584" s="41"/>
      <c r="PMH2584" s="41"/>
      <c r="PMI2584" s="41"/>
      <c r="PMJ2584" s="41"/>
      <c r="PMK2584" s="41"/>
      <c r="PML2584" s="41"/>
      <c r="PMM2584" s="41"/>
      <c r="PMN2584" s="41"/>
      <c r="PMO2584" s="41"/>
      <c r="PMP2584" s="41"/>
      <c r="PMQ2584" s="41"/>
      <c r="PMR2584" s="41"/>
      <c r="PMS2584" s="41"/>
      <c r="PMT2584" s="41"/>
      <c r="PMU2584" s="41"/>
      <c r="PMV2584" s="41"/>
      <c r="PMW2584" s="41"/>
      <c r="PMX2584" s="41"/>
      <c r="PMY2584" s="41"/>
      <c r="PMZ2584" s="41"/>
      <c r="PNA2584" s="41"/>
      <c r="PNB2584" s="41"/>
      <c r="PNC2584" s="41"/>
      <c r="PND2584" s="41"/>
      <c r="PNE2584" s="41"/>
      <c r="PNF2584" s="41"/>
      <c r="PNG2584" s="41"/>
      <c r="PNH2584" s="41"/>
      <c r="PNI2584" s="41"/>
      <c r="PNJ2584" s="41"/>
      <c r="PNK2584" s="41"/>
      <c r="PNL2584" s="41"/>
      <c r="PNM2584" s="41"/>
      <c r="PNN2584" s="41"/>
      <c r="PNO2584" s="41"/>
      <c r="PNP2584" s="41"/>
      <c r="PNQ2584" s="41"/>
      <c r="PNR2584" s="41"/>
      <c r="PNS2584" s="41"/>
      <c r="PNT2584" s="41"/>
      <c r="PNU2584" s="41"/>
      <c r="PNV2584" s="41"/>
      <c r="PNW2584" s="41"/>
      <c r="PNX2584" s="41"/>
      <c r="PNY2584" s="41"/>
      <c r="PNZ2584" s="41"/>
      <c r="POA2584" s="41"/>
      <c r="POB2584" s="41"/>
      <c r="POC2584" s="41"/>
      <c r="POD2584" s="41"/>
      <c r="POE2584" s="41"/>
      <c r="POF2584" s="41"/>
      <c r="POG2584" s="41"/>
      <c r="POH2584" s="41"/>
      <c r="POI2584" s="41"/>
      <c r="POJ2584" s="41"/>
      <c r="POK2584" s="41"/>
      <c r="POL2584" s="41"/>
      <c r="POM2584" s="41"/>
      <c r="PON2584" s="41"/>
      <c r="POO2584" s="41"/>
      <c r="POP2584" s="41"/>
      <c r="POQ2584" s="41"/>
      <c r="POR2584" s="41"/>
      <c r="POS2584" s="41"/>
      <c r="POT2584" s="41"/>
      <c r="POU2584" s="41"/>
      <c r="POV2584" s="41"/>
      <c r="POW2584" s="41"/>
      <c r="POX2584" s="41"/>
      <c r="POY2584" s="41"/>
      <c r="POZ2584" s="41"/>
      <c r="PPA2584" s="41"/>
      <c r="PPB2584" s="41"/>
      <c r="PPC2584" s="41"/>
      <c r="PPD2584" s="41"/>
      <c r="PPE2584" s="41"/>
      <c r="PPF2584" s="41"/>
      <c r="PPG2584" s="41"/>
      <c r="PPH2584" s="41"/>
      <c r="PPI2584" s="41"/>
      <c r="PPJ2584" s="41"/>
      <c r="PPK2584" s="41"/>
      <c r="PPL2584" s="41"/>
      <c r="PPM2584" s="41"/>
      <c r="PPN2584" s="41"/>
      <c r="PPO2584" s="41"/>
      <c r="PPP2584" s="41"/>
      <c r="PPQ2584" s="41"/>
      <c r="PPR2584" s="41"/>
      <c r="PPS2584" s="41"/>
      <c r="PPT2584" s="41"/>
      <c r="PPU2584" s="41"/>
      <c r="PPV2584" s="41"/>
      <c r="PPW2584" s="41"/>
      <c r="PPX2584" s="41"/>
      <c r="PPY2584" s="41"/>
      <c r="PPZ2584" s="41"/>
      <c r="PQA2584" s="41"/>
      <c r="PQB2584" s="41"/>
      <c r="PQC2584" s="41"/>
      <c r="PQD2584" s="41"/>
      <c r="PQE2584" s="41"/>
      <c r="PQF2584" s="41"/>
      <c r="PQG2584" s="41"/>
      <c r="PQH2584" s="41"/>
      <c r="PQI2584" s="41"/>
      <c r="PQJ2584" s="41"/>
      <c r="PQK2584" s="41"/>
      <c r="PQL2584" s="41"/>
      <c r="PQM2584" s="41"/>
      <c r="PQN2584" s="41"/>
      <c r="PQO2584" s="41"/>
      <c r="PQP2584" s="41"/>
      <c r="PQQ2584" s="41"/>
      <c r="PQR2584" s="41"/>
      <c r="PQS2584" s="41"/>
      <c r="PQT2584" s="41"/>
      <c r="PQU2584" s="41"/>
      <c r="PQV2584" s="41"/>
      <c r="PQW2584" s="41"/>
      <c r="PQX2584" s="41"/>
      <c r="PQY2584" s="41"/>
      <c r="PQZ2584" s="41"/>
      <c r="PRA2584" s="41"/>
      <c r="PRB2584" s="41"/>
      <c r="PRC2584" s="41"/>
      <c r="PRD2584" s="41"/>
      <c r="PRE2584" s="41"/>
      <c r="PRF2584" s="41"/>
      <c r="PRG2584" s="41"/>
      <c r="PRH2584" s="41"/>
      <c r="PRI2584" s="41"/>
      <c r="PRJ2584" s="41"/>
      <c r="PRK2584" s="41"/>
      <c r="PRL2584" s="41"/>
      <c r="PRM2584" s="41"/>
      <c r="PRN2584" s="41"/>
      <c r="PRO2584" s="41"/>
      <c r="PRP2584" s="41"/>
      <c r="PRQ2584" s="41"/>
      <c r="PRR2584" s="41"/>
      <c r="PRS2584" s="41"/>
      <c r="PRT2584" s="41"/>
      <c r="PRU2584" s="41"/>
      <c r="PRV2584" s="41"/>
      <c r="PRW2584" s="41"/>
      <c r="PRX2584" s="41"/>
      <c r="PRY2584" s="41"/>
      <c r="PRZ2584" s="41"/>
      <c r="PSA2584" s="41"/>
      <c r="PSB2584" s="41"/>
      <c r="PSC2584" s="41"/>
      <c r="PSD2584" s="41"/>
      <c r="PSE2584" s="41"/>
      <c r="PSF2584" s="41"/>
      <c r="PSG2584" s="41"/>
      <c r="PSH2584" s="41"/>
      <c r="PSI2584" s="41"/>
      <c r="PSJ2584" s="41"/>
      <c r="PSK2584" s="41"/>
      <c r="PSL2584" s="41"/>
      <c r="PSM2584" s="41"/>
      <c r="PSN2584" s="41"/>
      <c r="PSO2584" s="41"/>
      <c r="PSP2584" s="41"/>
      <c r="PSQ2584" s="41"/>
      <c r="PSR2584" s="41"/>
      <c r="PSS2584" s="41"/>
      <c r="PST2584" s="41"/>
      <c r="PSU2584" s="41"/>
      <c r="PSV2584" s="41"/>
      <c r="PSW2584" s="41"/>
      <c r="PSX2584" s="41"/>
      <c r="PSY2584" s="41"/>
      <c r="PSZ2584" s="41"/>
      <c r="PTA2584" s="41"/>
      <c r="PTB2584" s="41"/>
      <c r="PTC2584" s="41"/>
      <c r="PTD2584" s="41"/>
      <c r="PTE2584" s="41"/>
      <c r="PTF2584" s="41"/>
      <c r="PTG2584" s="41"/>
      <c r="PTH2584" s="41"/>
      <c r="PTI2584" s="41"/>
      <c r="PTJ2584" s="41"/>
      <c r="PTK2584" s="41"/>
      <c r="PTL2584" s="41"/>
      <c r="PTM2584" s="41"/>
      <c r="PTN2584" s="41"/>
      <c r="PTO2584" s="41"/>
      <c r="PTP2584" s="41"/>
      <c r="PTQ2584" s="41"/>
      <c r="PTR2584" s="41"/>
      <c r="PTS2584" s="41"/>
      <c r="PTT2584" s="41"/>
      <c r="PTU2584" s="41"/>
      <c r="PTV2584" s="41"/>
      <c r="PTW2584" s="41"/>
      <c r="PTX2584" s="41"/>
      <c r="PTY2584" s="41"/>
      <c r="PTZ2584" s="41"/>
      <c r="PUA2584" s="41"/>
      <c r="PUB2584" s="41"/>
      <c r="PUC2584" s="41"/>
      <c r="PUD2584" s="41"/>
      <c r="PUE2584" s="41"/>
      <c r="PUF2584" s="41"/>
      <c r="PUG2584" s="41"/>
      <c r="PUH2584" s="41"/>
      <c r="PUI2584" s="41"/>
      <c r="PUJ2584" s="41"/>
      <c r="PUK2584" s="41"/>
      <c r="PUL2584" s="41"/>
      <c r="PUM2584" s="41"/>
      <c r="PUN2584" s="41"/>
      <c r="PUO2584" s="41"/>
      <c r="PUP2584" s="41"/>
      <c r="PUQ2584" s="41"/>
      <c r="PUR2584" s="41"/>
      <c r="PUS2584" s="41"/>
      <c r="PUT2584" s="41"/>
      <c r="PUU2584" s="41"/>
      <c r="PUV2584" s="41"/>
      <c r="PUW2584" s="41"/>
      <c r="PUX2584" s="41"/>
      <c r="PUY2584" s="41"/>
      <c r="PUZ2584" s="41"/>
      <c r="PVA2584" s="41"/>
      <c r="PVB2584" s="41"/>
      <c r="PVC2584" s="41"/>
      <c r="PVD2584" s="41"/>
      <c r="PVE2584" s="41"/>
      <c r="PVF2584" s="41"/>
      <c r="PVG2584" s="41"/>
      <c r="PVH2584" s="41"/>
      <c r="PVI2584" s="41"/>
      <c r="PVJ2584" s="41"/>
      <c r="PVK2584" s="41"/>
      <c r="PVL2584" s="41"/>
      <c r="PVM2584" s="41"/>
      <c r="PVN2584" s="41"/>
      <c r="PVO2584" s="41"/>
      <c r="PVP2584" s="41"/>
      <c r="PVQ2584" s="41"/>
      <c r="PVR2584" s="41"/>
      <c r="PVS2584" s="41"/>
      <c r="PVT2584" s="41"/>
      <c r="PVU2584" s="41"/>
      <c r="PVV2584" s="41"/>
      <c r="PVW2584" s="41"/>
      <c r="PVX2584" s="41"/>
      <c r="PVY2584" s="41"/>
      <c r="PVZ2584" s="41"/>
      <c r="PWA2584" s="41"/>
      <c r="PWB2584" s="41"/>
      <c r="PWC2584" s="41"/>
      <c r="PWD2584" s="41"/>
      <c r="PWE2584" s="41"/>
      <c r="PWF2584" s="41"/>
      <c r="PWG2584" s="41"/>
      <c r="PWH2584" s="41"/>
      <c r="PWI2584" s="41"/>
      <c r="PWJ2584" s="41"/>
      <c r="PWK2584" s="41"/>
      <c r="PWL2584" s="41"/>
      <c r="PWM2584" s="41"/>
      <c r="PWN2584" s="41"/>
      <c r="PWO2584" s="41"/>
      <c r="PWP2584" s="41"/>
      <c r="PWQ2584" s="41"/>
      <c r="PWR2584" s="41"/>
      <c r="PWS2584" s="41"/>
      <c r="PWT2584" s="41"/>
      <c r="PWU2584" s="41"/>
      <c r="PWV2584" s="41"/>
      <c r="PWW2584" s="41"/>
      <c r="PWX2584" s="41"/>
      <c r="PWY2584" s="41"/>
      <c r="PWZ2584" s="41"/>
      <c r="PXA2584" s="41"/>
      <c r="PXB2584" s="41"/>
      <c r="PXC2584" s="41"/>
      <c r="PXD2584" s="41"/>
      <c r="PXE2584" s="41"/>
      <c r="PXF2584" s="41"/>
      <c r="PXG2584" s="41"/>
      <c r="PXH2584" s="41"/>
      <c r="PXI2584" s="41"/>
      <c r="PXJ2584" s="41"/>
      <c r="PXK2584" s="41"/>
      <c r="PXL2584" s="41"/>
      <c r="PXM2584" s="41"/>
      <c r="PXN2584" s="41"/>
      <c r="PXO2584" s="41"/>
      <c r="PXP2584" s="41"/>
      <c r="PXQ2584" s="41"/>
      <c r="PXR2584" s="41"/>
      <c r="PXS2584" s="41"/>
      <c r="PXT2584" s="41"/>
      <c r="PXU2584" s="41"/>
      <c r="PXV2584" s="41"/>
      <c r="PXW2584" s="41"/>
      <c r="PXX2584" s="41"/>
      <c r="PXY2584" s="41"/>
      <c r="PXZ2584" s="41"/>
      <c r="PYA2584" s="41"/>
      <c r="PYB2584" s="41"/>
      <c r="PYC2584" s="41"/>
      <c r="PYD2584" s="41"/>
      <c r="PYE2584" s="41"/>
      <c r="PYF2584" s="41"/>
      <c r="PYG2584" s="41"/>
      <c r="PYH2584" s="41"/>
      <c r="PYI2584" s="41"/>
      <c r="PYJ2584" s="41"/>
      <c r="PYK2584" s="41"/>
      <c r="PYL2584" s="41"/>
      <c r="PYM2584" s="41"/>
      <c r="PYN2584" s="41"/>
      <c r="PYO2584" s="41"/>
      <c r="PYP2584" s="41"/>
      <c r="PYQ2584" s="41"/>
      <c r="PYR2584" s="41"/>
      <c r="PYS2584" s="41"/>
      <c r="PYT2584" s="41"/>
      <c r="PYU2584" s="41"/>
      <c r="PYV2584" s="41"/>
      <c r="PYW2584" s="41"/>
      <c r="PYX2584" s="41"/>
      <c r="PYY2584" s="41"/>
      <c r="PYZ2584" s="41"/>
      <c r="PZA2584" s="41"/>
      <c r="PZB2584" s="41"/>
      <c r="PZC2584" s="41"/>
      <c r="PZD2584" s="41"/>
      <c r="PZE2584" s="41"/>
      <c r="PZF2584" s="41"/>
      <c r="PZG2584" s="41"/>
      <c r="PZH2584" s="41"/>
      <c r="PZI2584" s="41"/>
      <c r="PZJ2584" s="41"/>
      <c r="PZK2584" s="41"/>
      <c r="PZL2584" s="41"/>
      <c r="PZM2584" s="41"/>
      <c r="PZN2584" s="41"/>
      <c r="PZO2584" s="41"/>
      <c r="PZP2584" s="41"/>
      <c r="PZQ2584" s="41"/>
      <c r="PZR2584" s="41"/>
      <c r="PZS2584" s="41"/>
      <c r="PZT2584" s="41"/>
      <c r="PZU2584" s="41"/>
      <c r="PZV2584" s="41"/>
      <c r="PZW2584" s="41"/>
      <c r="PZX2584" s="41"/>
      <c r="PZY2584" s="41"/>
      <c r="PZZ2584" s="41"/>
      <c r="QAA2584" s="41"/>
      <c r="QAB2584" s="41"/>
      <c r="QAC2584" s="41"/>
      <c r="QAD2584" s="41"/>
      <c r="QAE2584" s="41"/>
      <c r="QAF2584" s="41"/>
      <c r="QAG2584" s="41"/>
      <c r="QAH2584" s="41"/>
      <c r="QAI2584" s="41"/>
      <c r="QAJ2584" s="41"/>
      <c r="QAK2584" s="41"/>
      <c r="QAL2584" s="41"/>
      <c r="QAM2584" s="41"/>
      <c r="QAN2584" s="41"/>
      <c r="QAO2584" s="41"/>
      <c r="QAP2584" s="41"/>
      <c r="QAQ2584" s="41"/>
      <c r="QAR2584" s="41"/>
      <c r="QAS2584" s="41"/>
      <c r="QAT2584" s="41"/>
      <c r="QAU2584" s="41"/>
      <c r="QAV2584" s="41"/>
      <c r="QAW2584" s="41"/>
      <c r="QAX2584" s="41"/>
      <c r="QAY2584" s="41"/>
      <c r="QAZ2584" s="41"/>
      <c r="QBA2584" s="41"/>
      <c r="QBB2584" s="41"/>
      <c r="QBC2584" s="41"/>
      <c r="QBD2584" s="41"/>
      <c r="QBE2584" s="41"/>
      <c r="QBF2584" s="41"/>
      <c r="QBG2584" s="41"/>
      <c r="QBH2584" s="41"/>
      <c r="QBI2584" s="41"/>
      <c r="QBJ2584" s="41"/>
      <c r="QBK2584" s="41"/>
      <c r="QBL2584" s="41"/>
      <c r="QBM2584" s="41"/>
      <c r="QBN2584" s="41"/>
      <c r="QBO2584" s="41"/>
      <c r="QBP2584" s="41"/>
      <c r="QBQ2584" s="41"/>
      <c r="QBR2584" s="41"/>
      <c r="QBS2584" s="41"/>
      <c r="QBT2584" s="41"/>
      <c r="QBU2584" s="41"/>
      <c r="QBV2584" s="41"/>
      <c r="QBW2584" s="41"/>
      <c r="QBX2584" s="41"/>
      <c r="QBY2584" s="41"/>
      <c r="QBZ2584" s="41"/>
      <c r="QCA2584" s="41"/>
      <c r="QCB2584" s="41"/>
      <c r="QCC2584" s="41"/>
      <c r="QCD2584" s="41"/>
      <c r="QCE2584" s="41"/>
      <c r="QCF2584" s="41"/>
      <c r="QCG2584" s="41"/>
      <c r="QCH2584" s="41"/>
      <c r="QCI2584" s="41"/>
      <c r="QCJ2584" s="41"/>
      <c r="QCK2584" s="41"/>
      <c r="QCL2584" s="41"/>
      <c r="QCM2584" s="41"/>
      <c r="QCN2584" s="41"/>
      <c r="QCO2584" s="41"/>
      <c r="QCP2584" s="41"/>
      <c r="QCQ2584" s="41"/>
      <c r="QCR2584" s="41"/>
      <c r="QCS2584" s="41"/>
      <c r="QCT2584" s="41"/>
      <c r="QCU2584" s="41"/>
      <c r="QCV2584" s="41"/>
      <c r="QCW2584" s="41"/>
      <c r="QCX2584" s="41"/>
      <c r="QCY2584" s="41"/>
      <c r="QCZ2584" s="41"/>
      <c r="QDA2584" s="41"/>
      <c r="QDB2584" s="41"/>
      <c r="QDC2584" s="41"/>
      <c r="QDD2584" s="41"/>
      <c r="QDE2584" s="41"/>
      <c r="QDF2584" s="41"/>
      <c r="QDG2584" s="41"/>
      <c r="QDH2584" s="41"/>
      <c r="QDI2584" s="41"/>
      <c r="QDJ2584" s="41"/>
      <c r="QDK2584" s="41"/>
      <c r="QDL2584" s="41"/>
      <c r="QDM2584" s="41"/>
      <c r="QDN2584" s="41"/>
      <c r="QDO2584" s="41"/>
      <c r="QDP2584" s="41"/>
      <c r="QDQ2584" s="41"/>
      <c r="QDR2584" s="41"/>
      <c r="QDS2584" s="41"/>
      <c r="QDT2584" s="41"/>
      <c r="QDU2584" s="41"/>
      <c r="QDV2584" s="41"/>
      <c r="QDW2584" s="41"/>
      <c r="QDX2584" s="41"/>
      <c r="QDY2584" s="41"/>
      <c r="QDZ2584" s="41"/>
      <c r="QEA2584" s="41"/>
      <c r="QEB2584" s="41"/>
      <c r="QEC2584" s="41"/>
      <c r="QED2584" s="41"/>
      <c r="QEE2584" s="41"/>
      <c r="QEF2584" s="41"/>
      <c r="QEG2584" s="41"/>
      <c r="QEH2584" s="41"/>
      <c r="QEI2584" s="41"/>
      <c r="QEJ2584" s="41"/>
      <c r="QEK2584" s="41"/>
      <c r="QEL2584" s="41"/>
      <c r="QEM2584" s="41"/>
      <c r="QEN2584" s="41"/>
      <c r="QEO2584" s="41"/>
      <c r="QEP2584" s="41"/>
      <c r="QEQ2584" s="41"/>
      <c r="QER2584" s="41"/>
      <c r="QES2584" s="41"/>
      <c r="QET2584" s="41"/>
      <c r="QEU2584" s="41"/>
      <c r="QEV2584" s="41"/>
      <c r="QEW2584" s="41"/>
      <c r="QEX2584" s="41"/>
      <c r="QEY2584" s="41"/>
      <c r="QEZ2584" s="41"/>
      <c r="QFA2584" s="41"/>
      <c r="QFB2584" s="41"/>
      <c r="QFC2584" s="41"/>
      <c r="QFD2584" s="41"/>
      <c r="QFE2584" s="41"/>
      <c r="QFF2584" s="41"/>
      <c r="QFG2584" s="41"/>
      <c r="QFH2584" s="41"/>
      <c r="QFI2584" s="41"/>
      <c r="QFJ2584" s="41"/>
      <c r="QFK2584" s="41"/>
      <c r="QFL2584" s="41"/>
      <c r="QFM2584" s="41"/>
      <c r="QFN2584" s="41"/>
      <c r="QFO2584" s="41"/>
      <c r="QFP2584" s="41"/>
      <c r="QFQ2584" s="41"/>
      <c r="QFR2584" s="41"/>
      <c r="QFS2584" s="41"/>
      <c r="QFT2584" s="41"/>
      <c r="QFU2584" s="41"/>
      <c r="QFV2584" s="41"/>
      <c r="QFW2584" s="41"/>
      <c r="QFX2584" s="41"/>
      <c r="QFY2584" s="41"/>
      <c r="QFZ2584" s="41"/>
      <c r="QGA2584" s="41"/>
      <c r="QGB2584" s="41"/>
      <c r="QGC2584" s="41"/>
      <c r="QGD2584" s="41"/>
      <c r="QGE2584" s="41"/>
      <c r="QGF2584" s="41"/>
      <c r="QGG2584" s="41"/>
      <c r="QGH2584" s="41"/>
      <c r="QGI2584" s="41"/>
      <c r="QGJ2584" s="41"/>
      <c r="QGK2584" s="41"/>
      <c r="QGL2584" s="41"/>
      <c r="QGM2584" s="41"/>
      <c r="QGN2584" s="41"/>
      <c r="QGO2584" s="41"/>
      <c r="QGP2584" s="41"/>
      <c r="QGQ2584" s="41"/>
      <c r="QGR2584" s="41"/>
      <c r="QGS2584" s="41"/>
      <c r="QGT2584" s="41"/>
      <c r="QGU2584" s="41"/>
      <c r="QGV2584" s="41"/>
      <c r="QGW2584" s="41"/>
      <c r="QGX2584" s="41"/>
      <c r="QGY2584" s="41"/>
      <c r="QGZ2584" s="41"/>
      <c r="QHA2584" s="41"/>
      <c r="QHB2584" s="41"/>
      <c r="QHC2584" s="41"/>
      <c r="QHD2584" s="41"/>
      <c r="QHE2584" s="41"/>
      <c r="QHF2584" s="41"/>
      <c r="QHG2584" s="41"/>
      <c r="QHH2584" s="41"/>
      <c r="QHI2584" s="41"/>
      <c r="QHJ2584" s="41"/>
      <c r="QHK2584" s="41"/>
      <c r="QHL2584" s="41"/>
      <c r="QHM2584" s="41"/>
      <c r="QHN2584" s="41"/>
      <c r="QHO2584" s="41"/>
      <c r="QHP2584" s="41"/>
      <c r="QHQ2584" s="41"/>
      <c r="QHR2584" s="41"/>
      <c r="QHS2584" s="41"/>
      <c r="QHT2584" s="41"/>
      <c r="QHU2584" s="41"/>
      <c r="QHV2584" s="41"/>
      <c r="QHW2584" s="41"/>
      <c r="QHX2584" s="41"/>
      <c r="QHY2584" s="41"/>
      <c r="QHZ2584" s="41"/>
      <c r="QIA2584" s="41"/>
      <c r="QIB2584" s="41"/>
      <c r="QIC2584" s="41"/>
      <c r="QID2584" s="41"/>
      <c r="QIE2584" s="41"/>
      <c r="QIF2584" s="41"/>
      <c r="QIG2584" s="41"/>
      <c r="QIH2584" s="41"/>
      <c r="QII2584" s="41"/>
      <c r="QIJ2584" s="41"/>
      <c r="QIK2584" s="41"/>
      <c r="QIL2584" s="41"/>
      <c r="QIM2584" s="41"/>
      <c r="QIN2584" s="41"/>
      <c r="QIO2584" s="41"/>
      <c r="QIP2584" s="41"/>
      <c r="QIQ2584" s="41"/>
      <c r="QIR2584" s="41"/>
      <c r="QIS2584" s="41"/>
      <c r="QIT2584" s="41"/>
      <c r="QIU2584" s="41"/>
      <c r="QIV2584" s="41"/>
      <c r="QIW2584" s="41"/>
      <c r="QIX2584" s="41"/>
      <c r="QIY2584" s="41"/>
      <c r="QIZ2584" s="41"/>
      <c r="QJA2584" s="41"/>
      <c r="QJB2584" s="41"/>
      <c r="QJC2584" s="41"/>
      <c r="QJD2584" s="41"/>
      <c r="QJE2584" s="41"/>
      <c r="QJF2584" s="41"/>
      <c r="QJG2584" s="41"/>
      <c r="QJH2584" s="41"/>
      <c r="QJI2584" s="41"/>
      <c r="QJJ2584" s="41"/>
      <c r="QJK2584" s="41"/>
      <c r="QJL2584" s="41"/>
      <c r="QJM2584" s="41"/>
      <c r="QJN2584" s="41"/>
      <c r="QJO2584" s="41"/>
      <c r="QJP2584" s="41"/>
      <c r="QJQ2584" s="41"/>
      <c r="QJR2584" s="41"/>
      <c r="QJS2584" s="41"/>
      <c r="QJT2584" s="41"/>
      <c r="QJU2584" s="41"/>
      <c r="QJV2584" s="41"/>
      <c r="QJW2584" s="41"/>
      <c r="QJX2584" s="41"/>
      <c r="QJY2584" s="41"/>
      <c r="QJZ2584" s="41"/>
      <c r="QKA2584" s="41"/>
      <c r="QKB2584" s="41"/>
      <c r="QKC2584" s="41"/>
      <c r="QKD2584" s="41"/>
      <c r="QKE2584" s="41"/>
      <c r="QKF2584" s="41"/>
      <c r="QKG2584" s="41"/>
      <c r="QKH2584" s="41"/>
      <c r="QKI2584" s="41"/>
      <c r="QKJ2584" s="41"/>
      <c r="QKK2584" s="41"/>
      <c r="QKL2584" s="41"/>
      <c r="QKM2584" s="41"/>
      <c r="QKN2584" s="41"/>
      <c r="QKO2584" s="41"/>
      <c r="QKP2584" s="41"/>
      <c r="QKQ2584" s="41"/>
      <c r="QKR2584" s="41"/>
      <c r="QKS2584" s="41"/>
      <c r="QKT2584" s="41"/>
      <c r="QKU2584" s="41"/>
      <c r="QKV2584" s="41"/>
      <c r="QKW2584" s="41"/>
      <c r="QKX2584" s="41"/>
      <c r="QKY2584" s="41"/>
      <c r="QKZ2584" s="41"/>
      <c r="QLA2584" s="41"/>
      <c r="QLB2584" s="41"/>
      <c r="QLC2584" s="41"/>
      <c r="QLD2584" s="41"/>
      <c r="QLE2584" s="41"/>
      <c r="QLF2584" s="41"/>
      <c r="QLG2584" s="41"/>
      <c r="QLH2584" s="41"/>
      <c r="QLI2584" s="41"/>
      <c r="QLJ2584" s="41"/>
      <c r="QLK2584" s="41"/>
      <c r="QLL2584" s="41"/>
      <c r="QLM2584" s="41"/>
      <c r="QLN2584" s="41"/>
      <c r="QLO2584" s="41"/>
      <c r="QLP2584" s="41"/>
      <c r="QLQ2584" s="41"/>
      <c r="QLR2584" s="41"/>
      <c r="QLS2584" s="41"/>
      <c r="QLT2584" s="41"/>
      <c r="QLU2584" s="41"/>
      <c r="QLV2584" s="41"/>
      <c r="QLW2584" s="41"/>
      <c r="QLX2584" s="41"/>
      <c r="QLY2584" s="41"/>
      <c r="QLZ2584" s="41"/>
      <c r="QMA2584" s="41"/>
      <c r="QMB2584" s="41"/>
      <c r="QMC2584" s="41"/>
      <c r="QMD2584" s="41"/>
      <c r="QME2584" s="41"/>
      <c r="QMF2584" s="41"/>
      <c r="QMG2584" s="41"/>
      <c r="QMH2584" s="41"/>
      <c r="QMI2584" s="41"/>
      <c r="QMJ2584" s="41"/>
      <c r="QMK2584" s="41"/>
      <c r="QML2584" s="41"/>
      <c r="QMM2584" s="41"/>
      <c r="QMN2584" s="41"/>
      <c r="QMO2584" s="41"/>
      <c r="QMP2584" s="41"/>
      <c r="QMQ2584" s="41"/>
      <c r="QMR2584" s="41"/>
      <c r="QMS2584" s="41"/>
      <c r="QMT2584" s="41"/>
      <c r="QMU2584" s="41"/>
      <c r="QMV2584" s="41"/>
      <c r="QMW2584" s="41"/>
      <c r="QMX2584" s="41"/>
      <c r="QMY2584" s="41"/>
      <c r="QMZ2584" s="41"/>
      <c r="QNA2584" s="41"/>
      <c r="QNB2584" s="41"/>
      <c r="QNC2584" s="41"/>
      <c r="QND2584" s="41"/>
      <c r="QNE2584" s="41"/>
      <c r="QNF2584" s="41"/>
      <c r="QNG2584" s="41"/>
      <c r="QNH2584" s="41"/>
      <c r="QNI2584" s="41"/>
      <c r="QNJ2584" s="41"/>
      <c r="QNK2584" s="41"/>
      <c r="QNL2584" s="41"/>
      <c r="QNM2584" s="41"/>
      <c r="QNN2584" s="41"/>
      <c r="QNO2584" s="41"/>
      <c r="QNP2584" s="41"/>
      <c r="QNQ2584" s="41"/>
      <c r="QNR2584" s="41"/>
      <c r="QNS2584" s="41"/>
      <c r="QNT2584" s="41"/>
      <c r="QNU2584" s="41"/>
      <c r="QNV2584" s="41"/>
      <c r="QNW2584" s="41"/>
      <c r="QNX2584" s="41"/>
      <c r="QNY2584" s="41"/>
      <c r="QNZ2584" s="41"/>
      <c r="QOA2584" s="41"/>
      <c r="QOB2584" s="41"/>
      <c r="QOC2584" s="41"/>
      <c r="QOD2584" s="41"/>
      <c r="QOE2584" s="41"/>
      <c r="QOF2584" s="41"/>
      <c r="QOG2584" s="41"/>
      <c r="QOH2584" s="41"/>
      <c r="QOI2584" s="41"/>
      <c r="QOJ2584" s="41"/>
      <c r="QOK2584" s="41"/>
      <c r="QOL2584" s="41"/>
      <c r="QOM2584" s="41"/>
      <c r="QON2584" s="41"/>
      <c r="QOO2584" s="41"/>
      <c r="QOP2584" s="41"/>
      <c r="QOQ2584" s="41"/>
      <c r="QOR2584" s="41"/>
      <c r="QOS2584" s="41"/>
      <c r="QOT2584" s="41"/>
      <c r="QOU2584" s="41"/>
      <c r="QOV2584" s="41"/>
      <c r="QOW2584" s="41"/>
      <c r="QOX2584" s="41"/>
      <c r="QOY2584" s="41"/>
      <c r="QOZ2584" s="41"/>
      <c r="QPA2584" s="41"/>
      <c r="QPB2584" s="41"/>
      <c r="QPC2584" s="41"/>
      <c r="QPD2584" s="41"/>
      <c r="QPE2584" s="41"/>
      <c r="QPF2584" s="41"/>
      <c r="QPG2584" s="41"/>
      <c r="QPH2584" s="41"/>
      <c r="QPI2584" s="41"/>
      <c r="QPJ2584" s="41"/>
      <c r="QPK2584" s="41"/>
      <c r="QPL2584" s="41"/>
      <c r="QPM2584" s="41"/>
      <c r="QPN2584" s="41"/>
      <c r="QPO2584" s="41"/>
      <c r="QPP2584" s="41"/>
      <c r="QPQ2584" s="41"/>
      <c r="QPR2584" s="41"/>
      <c r="QPS2584" s="41"/>
      <c r="QPT2584" s="41"/>
      <c r="QPU2584" s="41"/>
      <c r="QPV2584" s="41"/>
      <c r="QPW2584" s="41"/>
      <c r="QPX2584" s="41"/>
      <c r="QPY2584" s="41"/>
      <c r="QPZ2584" s="41"/>
      <c r="QQA2584" s="41"/>
      <c r="QQB2584" s="41"/>
      <c r="QQC2584" s="41"/>
      <c r="QQD2584" s="41"/>
      <c r="QQE2584" s="41"/>
      <c r="QQF2584" s="41"/>
      <c r="QQG2584" s="41"/>
      <c r="QQH2584" s="41"/>
      <c r="QQI2584" s="41"/>
      <c r="QQJ2584" s="41"/>
      <c r="QQK2584" s="41"/>
      <c r="QQL2584" s="41"/>
      <c r="QQM2584" s="41"/>
      <c r="QQN2584" s="41"/>
      <c r="QQO2584" s="41"/>
      <c r="QQP2584" s="41"/>
      <c r="QQQ2584" s="41"/>
      <c r="QQR2584" s="41"/>
      <c r="QQS2584" s="41"/>
      <c r="QQT2584" s="41"/>
      <c r="QQU2584" s="41"/>
      <c r="QQV2584" s="41"/>
      <c r="QQW2584" s="41"/>
      <c r="QQX2584" s="41"/>
      <c r="QQY2584" s="41"/>
      <c r="QQZ2584" s="41"/>
      <c r="QRA2584" s="41"/>
      <c r="QRB2584" s="41"/>
      <c r="QRC2584" s="41"/>
      <c r="QRD2584" s="41"/>
      <c r="QRE2584" s="41"/>
      <c r="QRF2584" s="41"/>
      <c r="QRG2584" s="41"/>
      <c r="QRH2584" s="41"/>
      <c r="QRI2584" s="41"/>
      <c r="QRJ2584" s="41"/>
      <c r="QRK2584" s="41"/>
      <c r="QRL2584" s="41"/>
      <c r="QRM2584" s="41"/>
      <c r="QRN2584" s="41"/>
      <c r="QRO2584" s="41"/>
      <c r="QRP2584" s="41"/>
      <c r="QRQ2584" s="41"/>
      <c r="QRR2584" s="41"/>
      <c r="QRS2584" s="41"/>
      <c r="QRT2584" s="41"/>
      <c r="QRU2584" s="41"/>
      <c r="QRV2584" s="41"/>
      <c r="QRW2584" s="41"/>
      <c r="QRX2584" s="41"/>
      <c r="QRY2584" s="41"/>
      <c r="QRZ2584" s="41"/>
      <c r="QSA2584" s="41"/>
      <c r="QSB2584" s="41"/>
      <c r="QSC2584" s="41"/>
      <c r="QSD2584" s="41"/>
      <c r="QSE2584" s="41"/>
      <c r="QSF2584" s="41"/>
      <c r="QSG2584" s="41"/>
      <c r="QSH2584" s="41"/>
      <c r="QSI2584" s="41"/>
      <c r="QSJ2584" s="41"/>
      <c r="QSK2584" s="41"/>
      <c r="QSL2584" s="41"/>
      <c r="QSM2584" s="41"/>
      <c r="QSN2584" s="41"/>
      <c r="QSO2584" s="41"/>
      <c r="QSP2584" s="41"/>
      <c r="QSQ2584" s="41"/>
      <c r="QSR2584" s="41"/>
      <c r="QSS2584" s="41"/>
      <c r="QST2584" s="41"/>
      <c r="QSU2584" s="41"/>
      <c r="QSV2584" s="41"/>
      <c r="QSW2584" s="41"/>
      <c r="QSX2584" s="41"/>
      <c r="QSY2584" s="41"/>
      <c r="QSZ2584" s="41"/>
      <c r="QTA2584" s="41"/>
      <c r="QTB2584" s="41"/>
      <c r="QTC2584" s="41"/>
      <c r="QTD2584" s="41"/>
      <c r="QTE2584" s="41"/>
      <c r="QTF2584" s="41"/>
      <c r="QTG2584" s="41"/>
      <c r="QTH2584" s="41"/>
      <c r="QTI2584" s="41"/>
      <c r="QTJ2584" s="41"/>
      <c r="QTK2584" s="41"/>
      <c r="QTL2584" s="41"/>
      <c r="QTM2584" s="41"/>
      <c r="QTN2584" s="41"/>
      <c r="QTO2584" s="41"/>
      <c r="QTP2584" s="41"/>
      <c r="QTQ2584" s="41"/>
      <c r="QTR2584" s="41"/>
      <c r="QTS2584" s="41"/>
      <c r="QTT2584" s="41"/>
      <c r="QTU2584" s="41"/>
      <c r="QTV2584" s="41"/>
      <c r="QTW2584" s="41"/>
      <c r="QTX2584" s="41"/>
      <c r="QTY2584" s="41"/>
      <c r="QTZ2584" s="41"/>
      <c r="QUA2584" s="41"/>
      <c r="QUB2584" s="41"/>
      <c r="QUC2584" s="41"/>
      <c r="QUD2584" s="41"/>
      <c r="QUE2584" s="41"/>
      <c r="QUF2584" s="41"/>
      <c r="QUG2584" s="41"/>
      <c r="QUH2584" s="41"/>
      <c r="QUI2584" s="41"/>
      <c r="QUJ2584" s="41"/>
      <c r="QUK2584" s="41"/>
      <c r="QUL2584" s="41"/>
      <c r="QUM2584" s="41"/>
      <c r="QUN2584" s="41"/>
      <c r="QUO2584" s="41"/>
      <c r="QUP2584" s="41"/>
      <c r="QUQ2584" s="41"/>
      <c r="QUR2584" s="41"/>
      <c r="QUS2584" s="41"/>
      <c r="QUT2584" s="41"/>
      <c r="QUU2584" s="41"/>
      <c r="QUV2584" s="41"/>
      <c r="QUW2584" s="41"/>
      <c r="QUX2584" s="41"/>
      <c r="QUY2584" s="41"/>
      <c r="QUZ2584" s="41"/>
      <c r="QVA2584" s="41"/>
      <c r="QVB2584" s="41"/>
      <c r="QVC2584" s="41"/>
      <c r="QVD2584" s="41"/>
      <c r="QVE2584" s="41"/>
      <c r="QVF2584" s="41"/>
      <c r="QVG2584" s="41"/>
      <c r="QVH2584" s="41"/>
      <c r="QVI2584" s="41"/>
      <c r="QVJ2584" s="41"/>
      <c r="QVK2584" s="41"/>
      <c r="QVL2584" s="41"/>
      <c r="QVM2584" s="41"/>
      <c r="QVN2584" s="41"/>
      <c r="QVO2584" s="41"/>
      <c r="QVP2584" s="41"/>
      <c r="QVQ2584" s="41"/>
      <c r="QVR2584" s="41"/>
      <c r="QVS2584" s="41"/>
      <c r="QVT2584" s="41"/>
      <c r="QVU2584" s="41"/>
      <c r="QVV2584" s="41"/>
      <c r="QVW2584" s="41"/>
      <c r="QVX2584" s="41"/>
      <c r="QVY2584" s="41"/>
      <c r="QVZ2584" s="41"/>
      <c r="QWA2584" s="41"/>
      <c r="QWB2584" s="41"/>
      <c r="QWC2584" s="41"/>
      <c r="QWD2584" s="41"/>
      <c r="QWE2584" s="41"/>
      <c r="QWF2584" s="41"/>
      <c r="QWG2584" s="41"/>
      <c r="QWH2584" s="41"/>
      <c r="QWI2584" s="41"/>
      <c r="QWJ2584" s="41"/>
      <c r="QWK2584" s="41"/>
      <c r="QWL2584" s="41"/>
      <c r="QWM2584" s="41"/>
      <c r="QWN2584" s="41"/>
      <c r="QWO2584" s="41"/>
      <c r="QWP2584" s="41"/>
      <c r="QWQ2584" s="41"/>
      <c r="QWR2584" s="41"/>
      <c r="QWS2584" s="41"/>
      <c r="QWT2584" s="41"/>
      <c r="QWU2584" s="41"/>
      <c r="QWV2584" s="41"/>
      <c r="QWW2584" s="41"/>
      <c r="QWX2584" s="41"/>
      <c r="QWY2584" s="41"/>
      <c r="QWZ2584" s="41"/>
      <c r="QXA2584" s="41"/>
      <c r="QXB2584" s="41"/>
      <c r="QXC2584" s="41"/>
      <c r="QXD2584" s="41"/>
      <c r="QXE2584" s="41"/>
      <c r="QXF2584" s="41"/>
      <c r="QXG2584" s="41"/>
      <c r="QXH2584" s="41"/>
      <c r="QXI2584" s="41"/>
      <c r="QXJ2584" s="41"/>
      <c r="QXK2584" s="41"/>
      <c r="QXL2584" s="41"/>
      <c r="QXM2584" s="41"/>
      <c r="QXN2584" s="41"/>
      <c r="QXO2584" s="41"/>
      <c r="QXP2584" s="41"/>
      <c r="QXQ2584" s="41"/>
      <c r="QXR2584" s="41"/>
      <c r="QXS2584" s="41"/>
      <c r="QXT2584" s="41"/>
      <c r="QXU2584" s="41"/>
      <c r="QXV2584" s="41"/>
      <c r="QXW2584" s="41"/>
      <c r="QXX2584" s="41"/>
      <c r="QXY2584" s="41"/>
      <c r="QXZ2584" s="41"/>
      <c r="QYA2584" s="41"/>
      <c r="QYB2584" s="41"/>
      <c r="QYC2584" s="41"/>
      <c r="QYD2584" s="41"/>
      <c r="QYE2584" s="41"/>
      <c r="QYF2584" s="41"/>
      <c r="QYG2584" s="41"/>
      <c r="QYH2584" s="41"/>
      <c r="QYI2584" s="41"/>
      <c r="QYJ2584" s="41"/>
      <c r="QYK2584" s="41"/>
      <c r="QYL2584" s="41"/>
      <c r="QYM2584" s="41"/>
      <c r="QYN2584" s="41"/>
      <c r="QYO2584" s="41"/>
      <c r="QYP2584" s="41"/>
      <c r="QYQ2584" s="41"/>
      <c r="QYR2584" s="41"/>
      <c r="QYS2584" s="41"/>
      <c r="QYT2584" s="41"/>
      <c r="QYU2584" s="41"/>
      <c r="QYV2584" s="41"/>
      <c r="QYW2584" s="41"/>
      <c r="QYX2584" s="41"/>
      <c r="QYY2584" s="41"/>
      <c r="QYZ2584" s="41"/>
      <c r="QZA2584" s="41"/>
      <c r="QZB2584" s="41"/>
      <c r="QZC2584" s="41"/>
      <c r="QZD2584" s="41"/>
      <c r="QZE2584" s="41"/>
      <c r="QZF2584" s="41"/>
      <c r="QZG2584" s="41"/>
      <c r="QZH2584" s="41"/>
      <c r="QZI2584" s="41"/>
      <c r="QZJ2584" s="41"/>
      <c r="QZK2584" s="41"/>
      <c r="QZL2584" s="41"/>
      <c r="QZM2584" s="41"/>
      <c r="QZN2584" s="41"/>
      <c r="QZO2584" s="41"/>
      <c r="QZP2584" s="41"/>
      <c r="QZQ2584" s="41"/>
      <c r="QZR2584" s="41"/>
      <c r="QZS2584" s="41"/>
      <c r="QZT2584" s="41"/>
      <c r="QZU2584" s="41"/>
      <c r="QZV2584" s="41"/>
      <c r="QZW2584" s="41"/>
      <c r="QZX2584" s="41"/>
      <c r="QZY2584" s="41"/>
      <c r="QZZ2584" s="41"/>
      <c r="RAA2584" s="41"/>
      <c r="RAB2584" s="41"/>
      <c r="RAC2584" s="41"/>
      <c r="RAD2584" s="41"/>
      <c r="RAE2584" s="41"/>
      <c r="RAF2584" s="41"/>
      <c r="RAG2584" s="41"/>
      <c r="RAH2584" s="41"/>
      <c r="RAI2584" s="41"/>
      <c r="RAJ2584" s="41"/>
      <c r="RAK2584" s="41"/>
      <c r="RAL2584" s="41"/>
      <c r="RAM2584" s="41"/>
      <c r="RAN2584" s="41"/>
      <c r="RAO2584" s="41"/>
      <c r="RAP2584" s="41"/>
      <c r="RAQ2584" s="41"/>
      <c r="RAR2584" s="41"/>
      <c r="RAS2584" s="41"/>
      <c r="RAT2584" s="41"/>
      <c r="RAU2584" s="41"/>
      <c r="RAV2584" s="41"/>
      <c r="RAW2584" s="41"/>
      <c r="RAX2584" s="41"/>
      <c r="RAY2584" s="41"/>
      <c r="RAZ2584" s="41"/>
      <c r="RBA2584" s="41"/>
      <c r="RBB2584" s="41"/>
      <c r="RBC2584" s="41"/>
      <c r="RBD2584" s="41"/>
      <c r="RBE2584" s="41"/>
      <c r="RBF2584" s="41"/>
      <c r="RBG2584" s="41"/>
      <c r="RBH2584" s="41"/>
      <c r="RBI2584" s="41"/>
      <c r="RBJ2584" s="41"/>
      <c r="RBK2584" s="41"/>
      <c r="RBL2584" s="41"/>
      <c r="RBM2584" s="41"/>
      <c r="RBN2584" s="41"/>
      <c r="RBO2584" s="41"/>
      <c r="RBP2584" s="41"/>
      <c r="RBQ2584" s="41"/>
      <c r="RBR2584" s="41"/>
      <c r="RBS2584" s="41"/>
      <c r="RBT2584" s="41"/>
      <c r="RBU2584" s="41"/>
      <c r="RBV2584" s="41"/>
      <c r="RBW2584" s="41"/>
      <c r="RBX2584" s="41"/>
      <c r="RBY2584" s="41"/>
      <c r="RBZ2584" s="41"/>
      <c r="RCA2584" s="41"/>
      <c r="RCB2584" s="41"/>
      <c r="RCC2584" s="41"/>
      <c r="RCD2584" s="41"/>
      <c r="RCE2584" s="41"/>
      <c r="RCF2584" s="41"/>
      <c r="RCG2584" s="41"/>
      <c r="RCH2584" s="41"/>
      <c r="RCI2584" s="41"/>
      <c r="RCJ2584" s="41"/>
      <c r="RCK2584" s="41"/>
      <c r="RCL2584" s="41"/>
      <c r="RCM2584" s="41"/>
      <c r="RCN2584" s="41"/>
      <c r="RCO2584" s="41"/>
      <c r="RCP2584" s="41"/>
      <c r="RCQ2584" s="41"/>
      <c r="RCR2584" s="41"/>
      <c r="RCS2584" s="41"/>
      <c r="RCT2584" s="41"/>
      <c r="RCU2584" s="41"/>
      <c r="RCV2584" s="41"/>
      <c r="RCW2584" s="41"/>
      <c r="RCX2584" s="41"/>
      <c r="RCY2584" s="41"/>
      <c r="RCZ2584" s="41"/>
      <c r="RDA2584" s="41"/>
      <c r="RDB2584" s="41"/>
      <c r="RDC2584" s="41"/>
      <c r="RDD2584" s="41"/>
      <c r="RDE2584" s="41"/>
      <c r="RDF2584" s="41"/>
      <c r="RDG2584" s="41"/>
      <c r="RDH2584" s="41"/>
      <c r="RDI2584" s="41"/>
      <c r="RDJ2584" s="41"/>
      <c r="RDK2584" s="41"/>
      <c r="RDL2584" s="41"/>
      <c r="RDM2584" s="41"/>
      <c r="RDN2584" s="41"/>
      <c r="RDO2584" s="41"/>
      <c r="RDP2584" s="41"/>
      <c r="RDQ2584" s="41"/>
      <c r="RDR2584" s="41"/>
      <c r="RDS2584" s="41"/>
      <c r="RDT2584" s="41"/>
      <c r="RDU2584" s="41"/>
      <c r="RDV2584" s="41"/>
      <c r="RDW2584" s="41"/>
      <c r="RDX2584" s="41"/>
      <c r="RDY2584" s="41"/>
      <c r="RDZ2584" s="41"/>
      <c r="REA2584" s="41"/>
      <c r="REB2584" s="41"/>
      <c r="REC2584" s="41"/>
      <c r="RED2584" s="41"/>
      <c r="REE2584" s="41"/>
      <c r="REF2584" s="41"/>
      <c r="REG2584" s="41"/>
      <c r="REH2584" s="41"/>
      <c r="REI2584" s="41"/>
      <c r="REJ2584" s="41"/>
      <c r="REK2584" s="41"/>
      <c r="REL2584" s="41"/>
      <c r="REM2584" s="41"/>
      <c r="REN2584" s="41"/>
      <c r="REO2584" s="41"/>
      <c r="REP2584" s="41"/>
      <c r="REQ2584" s="41"/>
      <c r="RER2584" s="41"/>
      <c r="RES2584" s="41"/>
      <c r="RET2584" s="41"/>
      <c r="REU2584" s="41"/>
      <c r="REV2584" s="41"/>
      <c r="REW2584" s="41"/>
      <c r="REX2584" s="41"/>
      <c r="REY2584" s="41"/>
      <c r="REZ2584" s="41"/>
      <c r="RFA2584" s="41"/>
      <c r="RFB2584" s="41"/>
      <c r="RFC2584" s="41"/>
      <c r="RFD2584" s="41"/>
      <c r="RFE2584" s="41"/>
      <c r="RFF2584" s="41"/>
      <c r="RFG2584" s="41"/>
      <c r="RFH2584" s="41"/>
      <c r="RFI2584" s="41"/>
      <c r="RFJ2584" s="41"/>
      <c r="RFK2584" s="41"/>
      <c r="RFL2584" s="41"/>
      <c r="RFM2584" s="41"/>
      <c r="RFN2584" s="41"/>
      <c r="RFO2584" s="41"/>
      <c r="RFP2584" s="41"/>
      <c r="RFQ2584" s="41"/>
      <c r="RFR2584" s="41"/>
      <c r="RFS2584" s="41"/>
      <c r="RFT2584" s="41"/>
      <c r="RFU2584" s="41"/>
      <c r="RFV2584" s="41"/>
      <c r="RFW2584" s="41"/>
      <c r="RFX2584" s="41"/>
      <c r="RFY2584" s="41"/>
      <c r="RFZ2584" s="41"/>
      <c r="RGA2584" s="41"/>
      <c r="RGB2584" s="41"/>
      <c r="RGC2584" s="41"/>
      <c r="RGD2584" s="41"/>
      <c r="RGE2584" s="41"/>
      <c r="RGF2584" s="41"/>
      <c r="RGG2584" s="41"/>
      <c r="RGH2584" s="41"/>
      <c r="RGI2584" s="41"/>
      <c r="RGJ2584" s="41"/>
      <c r="RGK2584" s="41"/>
      <c r="RGL2584" s="41"/>
      <c r="RGM2584" s="41"/>
      <c r="RGN2584" s="41"/>
      <c r="RGO2584" s="41"/>
      <c r="RGP2584" s="41"/>
      <c r="RGQ2584" s="41"/>
      <c r="RGR2584" s="41"/>
      <c r="RGS2584" s="41"/>
      <c r="RGT2584" s="41"/>
      <c r="RGU2584" s="41"/>
      <c r="RGV2584" s="41"/>
      <c r="RGW2584" s="41"/>
      <c r="RGX2584" s="41"/>
      <c r="RGY2584" s="41"/>
      <c r="RGZ2584" s="41"/>
      <c r="RHA2584" s="41"/>
      <c r="RHB2584" s="41"/>
      <c r="RHC2584" s="41"/>
      <c r="RHD2584" s="41"/>
      <c r="RHE2584" s="41"/>
      <c r="RHF2584" s="41"/>
      <c r="RHG2584" s="41"/>
      <c r="RHH2584" s="41"/>
      <c r="RHI2584" s="41"/>
      <c r="RHJ2584" s="41"/>
      <c r="RHK2584" s="41"/>
      <c r="RHL2584" s="41"/>
      <c r="RHM2584" s="41"/>
      <c r="RHN2584" s="41"/>
      <c r="RHO2584" s="41"/>
      <c r="RHP2584" s="41"/>
      <c r="RHQ2584" s="41"/>
      <c r="RHR2584" s="41"/>
      <c r="RHS2584" s="41"/>
      <c r="RHT2584" s="41"/>
      <c r="RHU2584" s="41"/>
      <c r="RHV2584" s="41"/>
      <c r="RHW2584" s="41"/>
      <c r="RHX2584" s="41"/>
      <c r="RHY2584" s="41"/>
      <c r="RHZ2584" s="41"/>
      <c r="RIA2584" s="41"/>
      <c r="RIB2584" s="41"/>
      <c r="RIC2584" s="41"/>
      <c r="RID2584" s="41"/>
      <c r="RIE2584" s="41"/>
      <c r="RIF2584" s="41"/>
      <c r="RIG2584" s="41"/>
      <c r="RIH2584" s="41"/>
      <c r="RII2584" s="41"/>
      <c r="RIJ2584" s="41"/>
      <c r="RIK2584" s="41"/>
      <c r="RIL2584" s="41"/>
      <c r="RIM2584" s="41"/>
      <c r="RIN2584" s="41"/>
      <c r="RIO2584" s="41"/>
      <c r="RIP2584" s="41"/>
      <c r="RIQ2584" s="41"/>
      <c r="RIR2584" s="41"/>
      <c r="RIS2584" s="41"/>
      <c r="RIT2584" s="41"/>
      <c r="RIU2584" s="41"/>
      <c r="RIV2584" s="41"/>
      <c r="RIW2584" s="41"/>
      <c r="RIX2584" s="41"/>
      <c r="RIY2584" s="41"/>
      <c r="RIZ2584" s="41"/>
      <c r="RJA2584" s="41"/>
      <c r="RJB2584" s="41"/>
      <c r="RJC2584" s="41"/>
      <c r="RJD2584" s="41"/>
      <c r="RJE2584" s="41"/>
      <c r="RJF2584" s="41"/>
      <c r="RJG2584" s="41"/>
      <c r="RJH2584" s="41"/>
      <c r="RJI2584" s="41"/>
      <c r="RJJ2584" s="41"/>
      <c r="RJK2584" s="41"/>
      <c r="RJL2584" s="41"/>
      <c r="RJM2584" s="41"/>
      <c r="RJN2584" s="41"/>
      <c r="RJO2584" s="41"/>
      <c r="RJP2584" s="41"/>
      <c r="RJQ2584" s="41"/>
      <c r="RJR2584" s="41"/>
      <c r="RJS2584" s="41"/>
      <c r="RJT2584" s="41"/>
      <c r="RJU2584" s="41"/>
      <c r="RJV2584" s="41"/>
      <c r="RJW2584" s="41"/>
      <c r="RJX2584" s="41"/>
      <c r="RJY2584" s="41"/>
      <c r="RJZ2584" s="41"/>
      <c r="RKA2584" s="41"/>
      <c r="RKB2584" s="41"/>
      <c r="RKC2584" s="41"/>
      <c r="RKD2584" s="41"/>
      <c r="RKE2584" s="41"/>
      <c r="RKF2584" s="41"/>
      <c r="RKG2584" s="41"/>
      <c r="RKH2584" s="41"/>
      <c r="RKI2584" s="41"/>
      <c r="RKJ2584" s="41"/>
      <c r="RKK2584" s="41"/>
      <c r="RKL2584" s="41"/>
      <c r="RKM2584" s="41"/>
      <c r="RKN2584" s="41"/>
      <c r="RKO2584" s="41"/>
      <c r="RKP2584" s="41"/>
      <c r="RKQ2584" s="41"/>
      <c r="RKR2584" s="41"/>
      <c r="RKS2584" s="41"/>
      <c r="RKT2584" s="41"/>
      <c r="RKU2584" s="41"/>
      <c r="RKV2584" s="41"/>
      <c r="RKW2584" s="41"/>
      <c r="RKX2584" s="41"/>
      <c r="RKY2584" s="41"/>
      <c r="RKZ2584" s="41"/>
      <c r="RLA2584" s="41"/>
      <c r="RLB2584" s="41"/>
      <c r="RLC2584" s="41"/>
      <c r="RLD2584" s="41"/>
      <c r="RLE2584" s="41"/>
      <c r="RLF2584" s="41"/>
      <c r="RLG2584" s="41"/>
      <c r="RLH2584" s="41"/>
      <c r="RLI2584" s="41"/>
      <c r="RLJ2584" s="41"/>
      <c r="RLK2584" s="41"/>
      <c r="RLL2584" s="41"/>
      <c r="RLM2584" s="41"/>
      <c r="RLN2584" s="41"/>
      <c r="RLO2584" s="41"/>
      <c r="RLP2584" s="41"/>
      <c r="RLQ2584" s="41"/>
      <c r="RLR2584" s="41"/>
      <c r="RLS2584" s="41"/>
      <c r="RLT2584" s="41"/>
      <c r="RLU2584" s="41"/>
      <c r="RLV2584" s="41"/>
      <c r="RLW2584" s="41"/>
      <c r="RLX2584" s="41"/>
      <c r="RLY2584" s="41"/>
      <c r="RLZ2584" s="41"/>
      <c r="RMA2584" s="41"/>
      <c r="RMB2584" s="41"/>
      <c r="RMC2584" s="41"/>
      <c r="RMD2584" s="41"/>
      <c r="RME2584" s="41"/>
      <c r="RMF2584" s="41"/>
      <c r="RMG2584" s="41"/>
      <c r="RMH2584" s="41"/>
      <c r="RMI2584" s="41"/>
      <c r="RMJ2584" s="41"/>
      <c r="RMK2584" s="41"/>
      <c r="RML2584" s="41"/>
      <c r="RMM2584" s="41"/>
      <c r="RMN2584" s="41"/>
      <c r="RMO2584" s="41"/>
      <c r="RMP2584" s="41"/>
      <c r="RMQ2584" s="41"/>
      <c r="RMR2584" s="41"/>
      <c r="RMS2584" s="41"/>
      <c r="RMT2584" s="41"/>
      <c r="RMU2584" s="41"/>
      <c r="RMV2584" s="41"/>
      <c r="RMW2584" s="41"/>
      <c r="RMX2584" s="41"/>
      <c r="RMY2584" s="41"/>
      <c r="RMZ2584" s="41"/>
      <c r="RNA2584" s="41"/>
      <c r="RNB2584" s="41"/>
      <c r="RNC2584" s="41"/>
      <c r="RND2584" s="41"/>
      <c r="RNE2584" s="41"/>
      <c r="RNF2584" s="41"/>
      <c r="RNG2584" s="41"/>
      <c r="RNH2584" s="41"/>
      <c r="RNI2584" s="41"/>
      <c r="RNJ2584" s="41"/>
      <c r="RNK2584" s="41"/>
      <c r="RNL2584" s="41"/>
      <c r="RNM2584" s="41"/>
      <c r="RNN2584" s="41"/>
      <c r="RNO2584" s="41"/>
      <c r="RNP2584" s="41"/>
      <c r="RNQ2584" s="41"/>
      <c r="RNR2584" s="41"/>
      <c r="RNS2584" s="41"/>
      <c r="RNT2584" s="41"/>
      <c r="RNU2584" s="41"/>
      <c r="RNV2584" s="41"/>
      <c r="RNW2584" s="41"/>
      <c r="RNX2584" s="41"/>
      <c r="RNY2584" s="41"/>
      <c r="RNZ2584" s="41"/>
      <c r="ROA2584" s="41"/>
      <c r="ROB2584" s="41"/>
      <c r="ROC2584" s="41"/>
      <c r="ROD2584" s="41"/>
      <c r="ROE2584" s="41"/>
      <c r="ROF2584" s="41"/>
      <c r="ROG2584" s="41"/>
      <c r="ROH2584" s="41"/>
      <c r="ROI2584" s="41"/>
      <c r="ROJ2584" s="41"/>
      <c r="ROK2584" s="41"/>
      <c r="ROL2584" s="41"/>
      <c r="ROM2584" s="41"/>
      <c r="RON2584" s="41"/>
      <c r="ROO2584" s="41"/>
      <c r="ROP2584" s="41"/>
      <c r="ROQ2584" s="41"/>
      <c r="ROR2584" s="41"/>
      <c r="ROS2584" s="41"/>
      <c r="ROT2584" s="41"/>
      <c r="ROU2584" s="41"/>
      <c r="ROV2584" s="41"/>
      <c r="ROW2584" s="41"/>
      <c r="ROX2584" s="41"/>
      <c r="ROY2584" s="41"/>
      <c r="ROZ2584" s="41"/>
      <c r="RPA2584" s="41"/>
      <c r="RPB2584" s="41"/>
      <c r="RPC2584" s="41"/>
      <c r="RPD2584" s="41"/>
      <c r="RPE2584" s="41"/>
      <c r="RPF2584" s="41"/>
      <c r="RPG2584" s="41"/>
      <c r="RPH2584" s="41"/>
      <c r="RPI2584" s="41"/>
      <c r="RPJ2584" s="41"/>
      <c r="RPK2584" s="41"/>
      <c r="RPL2584" s="41"/>
      <c r="RPM2584" s="41"/>
      <c r="RPN2584" s="41"/>
      <c r="RPO2584" s="41"/>
      <c r="RPP2584" s="41"/>
      <c r="RPQ2584" s="41"/>
      <c r="RPR2584" s="41"/>
      <c r="RPS2584" s="41"/>
      <c r="RPT2584" s="41"/>
      <c r="RPU2584" s="41"/>
      <c r="RPV2584" s="41"/>
      <c r="RPW2584" s="41"/>
      <c r="RPX2584" s="41"/>
      <c r="RPY2584" s="41"/>
      <c r="RPZ2584" s="41"/>
      <c r="RQA2584" s="41"/>
      <c r="RQB2584" s="41"/>
      <c r="RQC2584" s="41"/>
      <c r="RQD2584" s="41"/>
      <c r="RQE2584" s="41"/>
      <c r="RQF2584" s="41"/>
      <c r="RQG2584" s="41"/>
      <c r="RQH2584" s="41"/>
      <c r="RQI2584" s="41"/>
      <c r="RQJ2584" s="41"/>
      <c r="RQK2584" s="41"/>
      <c r="RQL2584" s="41"/>
      <c r="RQM2584" s="41"/>
      <c r="RQN2584" s="41"/>
      <c r="RQO2584" s="41"/>
      <c r="RQP2584" s="41"/>
      <c r="RQQ2584" s="41"/>
      <c r="RQR2584" s="41"/>
      <c r="RQS2584" s="41"/>
      <c r="RQT2584" s="41"/>
      <c r="RQU2584" s="41"/>
      <c r="RQV2584" s="41"/>
      <c r="RQW2584" s="41"/>
      <c r="RQX2584" s="41"/>
      <c r="RQY2584" s="41"/>
      <c r="RQZ2584" s="41"/>
      <c r="RRA2584" s="41"/>
      <c r="RRB2584" s="41"/>
      <c r="RRC2584" s="41"/>
      <c r="RRD2584" s="41"/>
      <c r="RRE2584" s="41"/>
      <c r="RRF2584" s="41"/>
      <c r="RRG2584" s="41"/>
      <c r="RRH2584" s="41"/>
      <c r="RRI2584" s="41"/>
      <c r="RRJ2584" s="41"/>
      <c r="RRK2584" s="41"/>
      <c r="RRL2584" s="41"/>
      <c r="RRM2584" s="41"/>
      <c r="RRN2584" s="41"/>
      <c r="RRO2584" s="41"/>
      <c r="RRP2584" s="41"/>
      <c r="RRQ2584" s="41"/>
      <c r="RRR2584" s="41"/>
      <c r="RRS2584" s="41"/>
      <c r="RRT2584" s="41"/>
      <c r="RRU2584" s="41"/>
      <c r="RRV2584" s="41"/>
      <c r="RRW2584" s="41"/>
      <c r="RRX2584" s="41"/>
      <c r="RRY2584" s="41"/>
      <c r="RRZ2584" s="41"/>
      <c r="RSA2584" s="41"/>
      <c r="RSB2584" s="41"/>
      <c r="RSC2584" s="41"/>
      <c r="RSD2584" s="41"/>
      <c r="RSE2584" s="41"/>
      <c r="RSF2584" s="41"/>
      <c r="RSG2584" s="41"/>
      <c r="RSH2584" s="41"/>
      <c r="RSI2584" s="41"/>
      <c r="RSJ2584" s="41"/>
      <c r="RSK2584" s="41"/>
      <c r="RSL2584" s="41"/>
      <c r="RSM2584" s="41"/>
      <c r="RSN2584" s="41"/>
      <c r="RSO2584" s="41"/>
      <c r="RSP2584" s="41"/>
      <c r="RSQ2584" s="41"/>
      <c r="RSR2584" s="41"/>
      <c r="RSS2584" s="41"/>
      <c r="RST2584" s="41"/>
      <c r="RSU2584" s="41"/>
      <c r="RSV2584" s="41"/>
      <c r="RSW2584" s="41"/>
      <c r="RSX2584" s="41"/>
      <c r="RSY2584" s="41"/>
      <c r="RSZ2584" s="41"/>
      <c r="RTA2584" s="41"/>
      <c r="RTB2584" s="41"/>
      <c r="RTC2584" s="41"/>
      <c r="RTD2584" s="41"/>
      <c r="RTE2584" s="41"/>
      <c r="RTF2584" s="41"/>
      <c r="RTG2584" s="41"/>
      <c r="RTH2584" s="41"/>
      <c r="RTI2584" s="41"/>
      <c r="RTJ2584" s="41"/>
      <c r="RTK2584" s="41"/>
      <c r="RTL2584" s="41"/>
      <c r="RTM2584" s="41"/>
      <c r="RTN2584" s="41"/>
      <c r="RTO2584" s="41"/>
      <c r="RTP2584" s="41"/>
      <c r="RTQ2584" s="41"/>
      <c r="RTR2584" s="41"/>
      <c r="RTS2584" s="41"/>
      <c r="RTT2584" s="41"/>
      <c r="RTU2584" s="41"/>
      <c r="RTV2584" s="41"/>
      <c r="RTW2584" s="41"/>
      <c r="RTX2584" s="41"/>
      <c r="RTY2584" s="41"/>
      <c r="RTZ2584" s="41"/>
      <c r="RUA2584" s="41"/>
      <c r="RUB2584" s="41"/>
      <c r="RUC2584" s="41"/>
      <c r="RUD2584" s="41"/>
      <c r="RUE2584" s="41"/>
      <c r="RUF2584" s="41"/>
      <c r="RUG2584" s="41"/>
      <c r="RUH2584" s="41"/>
      <c r="RUI2584" s="41"/>
      <c r="RUJ2584" s="41"/>
      <c r="RUK2584" s="41"/>
      <c r="RUL2584" s="41"/>
      <c r="RUM2584" s="41"/>
      <c r="RUN2584" s="41"/>
      <c r="RUO2584" s="41"/>
      <c r="RUP2584" s="41"/>
      <c r="RUQ2584" s="41"/>
      <c r="RUR2584" s="41"/>
      <c r="RUS2584" s="41"/>
      <c r="RUT2584" s="41"/>
      <c r="RUU2584" s="41"/>
      <c r="RUV2584" s="41"/>
      <c r="RUW2584" s="41"/>
      <c r="RUX2584" s="41"/>
      <c r="RUY2584" s="41"/>
      <c r="RUZ2584" s="41"/>
      <c r="RVA2584" s="41"/>
      <c r="RVB2584" s="41"/>
      <c r="RVC2584" s="41"/>
      <c r="RVD2584" s="41"/>
      <c r="RVE2584" s="41"/>
      <c r="RVF2584" s="41"/>
      <c r="RVG2584" s="41"/>
      <c r="RVH2584" s="41"/>
      <c r="RVI2584" s="41"/>
      <c r="RVJ2584" s="41"/>
      <c r="RVK2584" s="41"/>
      <c r="RVL2584" s="41"/>
      <c r="RVM2584" s="41"/>
      <c r="RVN2584" s="41"/>
      <c r="RVO2584" s="41"/>
      <c r="RVP2584" s="41"/>
      <c r="RVQ2584" s="41"/>
      <c r="RVR2584" s="41"/>
      <c r="RVS2584" s="41"/>
      <c r="RVT2584" s="41"/>
      <c r="RVU2584" s="41"/>
      <c r="RVV2584" s="41"/>
      <c r="RVW2584" s="41"/>
      <c r="RVX2584" s="41"/>
      <c r="RVY2584" s="41"/>
      <c r="RVZ2584" s="41"/>
      <c r="RWA2584" s="41"/>
      <c r="RWB2584" s="41"/>
      <c r="RWC2584" s="41"/>
      <c r="RWD2584" s="41"/>
      <c r="RWE2584" s="41"/>
      <c r="RWF2584" s="41"/>
      <c r="RWG2584" s="41"/>
      <c r="RWH2584" s="41"/>
      <c r="RWI2584" s="41"/>
      <c r="RWJ2584" s="41"/>
      <c r="RWK2584" s="41"/>
      <c r="RWL2584" s="41"/>
      <c r="RWM2584" s="41"/>
      <c r="RWN2584" s="41"/>
      <c r="RWO2584" s="41"/>
      <c r="RWP2584" s="41"/>
      <c r="RWQ2584" s="41"/>
      <c r="RWR2584" s="41"/>
      <c r="RWS2584" s="41"/>
      <c r="RWT2584" s="41"/>
      <c r="RWU2584" s="41"/>
      <c r="RWV2584" s="41"/>
      <c r="RWW2584" s="41"/>
      <c r="RWX2584" s="41"/>
      <c r="RWY2584" s="41"/>
      <c r="RWZ2584" s="41"/>
      <c r="RXA2584" s="41"/>
      <c r="RXB2584" s="41"/>
      <c r="RXC2584" s="41"/>
      <c r="RXD2584" s="41"/>
      <c r="RXE2584" s="41"/>
      <c r="RXF2584" s="41"/>
      <c r="RXG2584" s="41"/>
      <c r="RXH2584" s="41"/>
      <c r="RXI2584" s="41"/>
      <c r="RXJ2584" s="41"/>
      <c r="RXK2584" s="41"/>
      <c r="RXL2584" s="41"/>
      <c r="RXM2584" s="41"/>
      <c r="RXN2584" s="41"/>
      <c r="RXO2584" s="41"/>
      <c r="RXP2584" s="41"/>
      <c r="RXQ2584" s="41"/>
      <c r="RXR2584" s="41"/>
      <c r="RXS2584" s="41"/>
      <c r="RXT2584" s="41"/>
      <c r="RXU2584" s="41"/>
      <c r="RXV2584" s="41"/>
      <c r="RXW2584" s="41"/>
      <c r="RXX2584" s="41"/>
      <c r="RXY2584" s="41"/>
      <c r="RXZ2584" s="41"/>
      <c r="RYA2584" s="41"/>
      <c r="RYB2584" s="41"/>
      <c r="RYC2584" s="41"/>
      <c r="RYD2584" s="41"/>
      <c r="RYE2584" s="41"/>
      <c r="RYF2584" s="41"/>
      <c r="RYG2584" s="41"/>
      <c r="RYH2584" s="41"/>
      <c r="RYI2584" s="41"/>
      <c r="RYJ2584" s="41"/>
      <c r="RYK2584" s="41"/>
      <c r="RYL2584" s="41"/>
      <c r="RYM2584" s="41"/>
      <c r="RYN2584" s="41"/>
      <c r="RYO2584" s="41"/>
      <c r="RYP2584" s="41"/>
      <c r="RYQ2584" s="41"/>
      <c r="RYR2584" s="41"/>
      <c r="RYS2584" s="41"/>
      <c r="RYT2584" s="41"/>
      <c r="RYU2584" s="41"/>
      <c r="RYV2584" s="41"/>
      <c r="RYW2584" s="41"/>
      <c r="RYX2584" s="41"/>
      <c r="RYY2584" s="41"/>
      <c r="RYZ2584" s="41"/>
      <c r="RZA2584" s="41"/>
      <c r="RZB2584" s="41"/>
      <c r="RZC2584" s="41"/>
      <c r="RZD2584" s="41"/>
      <c r="RZE2584" s="41"/>
      <c r="RZF2584" s="41"/>
      <c r="RZG2584" s="41"/>
      <c r="RZH2584" s="41"/>
      <c r="RZI2584" s="41"/>
      <c r="RZJ2584" s="41"/>
      <c r="RZK2584" s="41"/>
      <c r="RZL2584" s="41"/>
      <c r="RZM2584" s="41"/>
      <c r="RZN2584" s="41"/>
      <c r="RZO2584" s="41"/>
      <c r="RZP2584" s="41"/>
      <c r="RZQ2584" s="41"/>
      <c r="RZR2584" s="41"/>
      <c r="RZS2584" s="41"/>
      <c r="RZT2584" s="41"/>
      <c r="RZU2584" s="41"/>
      <c r="RZV2584" s="41"/>
      <c r="RZW2584" s="41"/>
      <c r="RZX2584" s="41"/>
      <c r="RZY2584" s="41"/>
      <c r="RZZ2584" s="41"/>
      <c r="SAA2584" s="41"/>
      <c r="SAB2584" s="41"/>
      <c r="SAC2584" s="41"/>
      <c r="SAD2584" s="41"/>
      <c r="SAE2584" s="41"/>
      <c r="SAF2584" s="41"/>
      <c r="SAG2584" s="41"/>
      <c r="SAH2584" s="41"/>
      <c r="SAI2584" s="41"/>
      <c r="SAJ2584" s="41"/>
      <c r="SAK2584" s="41"/>
      <c r="SAL2584" s="41"/>
      <c r="SAM2584" s="41"/>
      <c r="SAN2584" s="41"/>
      <c r="SAO2584" s="41"/>
      <c r="SAP2584" s="41"/>
      <c r="SAQ2584" s="41"/>
      <c r="SAR2584" s="41"/>
      <c r="SAS2584" s="41"/>
      <c r="SAT2584" s="41"/>
      <c r="SAU2584" s="41"/>
      <c r="SAV2584" s="41"/>
      <c r="SAW2584" s="41"/>
      <c r="SAX2584" s="41"/>
      <c r="SAY2584" s="41"/>
      <c r="SAZ2584" s="41"/>
      <c r="SBA2584" s="41"/>
      <c r="SBB2584" s="41"/>
      <c r="SBC2584" s="41"/>
      <c r="SBD2584" s="41"/>
      <c r="SBE2584" s="41"/>
      <c r="SBF2584" s="41"/>
      <c r="SBG2584" s="41"/>
      <c r="SBH2584" s="41"/>
      <c r="SBI2584" s="41"/>
      <c r="SBJ2584" s="41"/>
      <c r="SBK2584" s="41"/>
      <c r="SBL2584" s="41"/>
      <c r="SBM2584" s="41"/>
      <c r="SBN2584" s="41"/>
      <c r="SBO2584" s="41"/>
      <c r="SBP2584" s="41"/>
      <c r="SBQ2584" s="41"/>
      <c r="SBR2584" s="41"/>
      <c r="SBS2584" s="41"/>
      <c r="SBT2584" s="41"/>
      <c r="SBU2584" s="41"/>
      <c r="SBV2584" s="41"/>
      <c r="SBW2584" s="41"/>
      <c r="SBX2584" s="41"/>
      <c r="SBY2584" s="41"/>
      <c r="SBZ2584" s="41"/>
      <c r="SCA2584" s="41"/>
      <c r="SCB2584" s="41"/>
      <c r="SCC2584" s="41"/>
      <c r="SCD2584" s="41"/>
      <c r="SCE2584" s="41"/>
      <c r="SCF2584" s="41"/>
      <c r="SCG2584" s="41"/>
      <c r="SCH2584" s="41"/>
      <c r="SCI2584" s="41"/>
      <c r="SCJ2584" s="41"/>
      <c r="SCK2584" s="41"/>
      <c r="SCL2584" s="41"/>
      <c r="SCM2584" s="41"/>
      <c r="SCN2584" s="41"/>
      <c r="SCO2584" s="41"/>
      <c r="SCP2584" s="41"/>
      <c r="SCQ2584" s="41"/>
      <c r="SCR2584" s="41"/>
      <c r="SCS2584" s="41"/>
      <c r="SCT2584" s="41"/>
      <c r="SCU2584" s="41"/>
      <c r="SCV2584" s="41"/>
      <c r="SCW2584" s="41"/>
      <c r="SCX2584" s="41"/>
      <c r="SCY2584" s="41"/>
      <c r="SCZ2584" s="41"/>
      <c r="SDA2584" s="41"/>
      <c r="SDB2584" s="41"/>
      <c r="SDC2584" s="41"/>
      <c r="SDD2584" s="41"/>
      <c r="SDE2584" s="41"/>
      <c r="SDF2584" s="41"/>
      <c r="SDG2584" s="41"/>
      <c r="SDH2584" s="41"/>
      <c r="SDI2584" s="41"/>
      <c r="SDJ2584" s="41"/>
      <c r="SDK2584" s="41"/>
      <c r="SDL2584" s="41"/>
      <c r="SDM2584" s="41"/>
      <c r="SDN2584" s="41"/>
      <c r="SDO2584" s="41"/>
      <c r="SDP2584" s="41"/>
      <c r="SDQ2584" s="41"/>
      <c r="SDR2584" s="41"/>
      <c r="SDS2584" s="41"/>
      <c r="SDT2584" s="41"/>
      <c r="SDU2584" s="41"/>
      <c r="SDV2584" s="41"/>
      <c r="SDW2584" s="41"/>
      <c r="SDX2584" s="41"/>
      <c r="SDY2584" s="41"/>
      <c r="SDZ2584" s="41"/>
      <c r="SEA2584" s="41"/>
      <c r="SEB2584" s="41"/>
      <c r="SEC2584" s="41"/>
      <c r="SED2584" s="41"/>
      <c r="SEE2584" s="41"/>
      <c r="SEF2584" s="41"/>
      <c r="SEG2584" s="41"/>
      <c r="SEH2584" s="41"/>
      <c r="SEI2584" s="41"/>
      <c r="SEJ2584" s="41"/>
      <c r="SEK2584" s="41"/>
      <c r="SEL2584" s="41"/>
      <c r="SEM2584" s="41"/>
      <c r="SEN2584" s="41"/>
      <c r="SEO2584" s="41"/>
      <c r="SEP2584" s="41"/>
      <c r="SEQ2584" s="41"/>
      <c r="SER2584" s="41"/>
      <c r="SES2584" s="41"/>
      <c r="SET2584" s="41"/>
      <c r="SEU2584" s="41"/>
      <c r="SEV2584" s="41"/>
      <c r="SEW2584" s="41"/>
      <c r="SEX2584" s="41"/>
      <c r="SEY2584" s="41"/>
      <c r="SEZ2584" s="41"/>
      <c r="SFA2584" s="41"/>
      <c r="SFB2584" s="41"/>
      <c r="SFC2584" s="41"/>
      <c r="SFD2584" s="41"/>
      <c r="SFE2584" s="41"/>
      <c r="SFF2584" s="41"/>
      <c r="SFG2584" s="41"/>
      <c r="SFH2584" s="41"/>
      <c r="SFI2584" s="41"/>
      <c r="SFJ2584" s="41"/>
      <c r="SFK2584" s="41"/>
      <c r="SFL2584" s="41"/>
      <c r="SFM2584" s="41"/>
      <c r="SFN2584" s="41"/>
      <c r="SFO2584" s="41"/>
      <c r="SFP2584" s="41"/>
      <c r="SFQ2584" s="41"/>
      <c r="SFR2584" s="41"/>
      <c r="SFS2584" s="41"/>
      <c r="SFT2584" s="41"/>
      <c r="SFU2584" s="41"/>
      <c r="SFV2584" s="41"/>
      <c r="SFW2584" s="41"/>
      <c r="SFX2584" s="41"/>
      <c r="SFY2584" s="41"/>
      <c r="SFZ2584" s="41"/>
      <c r="SGA2584" s="41"/>
      <c r="SGB2584" s="41"/>
      <c r="SGC2584" s="41"/>
      <c r="SGD2584" s="41"/>
      <c r="SGE2584" s="41"/>
      <c r="SGF2584" s="41"/>
      <c r="SGG2584" s="41"/>
      <c r="SGH2584" s="41"/>
      <c r="SGI2584" s="41"/>
      <c r="SGJ2584" s="41"/>
      <c r="SGK2584" s="41"/>
      <c r="SGL2584" s="41"/>
      <c r="SGM2584" s="41"/>
      <c r="SGN2584" s="41"/>
      <c r="SGO2584" s="41"/>
      <c r="SGP2584" s="41"/>
      <c r="SGQ2584" s="41"/>
      <c r="SGR2584" s="41"/>
      <c r="SGS2584" s="41"/>
      <c r="SGT2584" s="41"/>
      <c r="SGU2584" s="41"/>
      <c r="SGV2584" s="41"/>
      <c r="SGW2584" s="41"/>
      <c r="SGX2584" s="41"/>
      <c r="SGY2584" s="41"/>
      <c r="SGZ2584" s="41"/>
      <c r="SHA2584" s="41"/>
      <c r="SHB2584" s="41"/>
      <c r="SHC2584" s="41"/>
      <c r="SHD2584" s="41"/>
      <c r="SHE2584" s="41"/>
      <c r="SHF2584" s="41"/>
      <c r="SHG2584" s="41"/>
      <c r="SHH2584" s="41"/>
      <c r="SHI2584" s="41"/>
      <c r="SHJ2584" s="41"/>
      <c r="SHK2584" s="41"/>
      <c r="SHL2584" s="41"/>
      <c r="SHM2584" s="41"/>
      <c r="SHN2584" s="41"/>
      <c r="SHO2584" s="41"/>
      <c r="SHP2584" s="41"/>
      <c r="SHQ2584" s="41"/>
      <c r="SHR2584" s="41"/>
      <c r="SHS2584" s="41"/>
      <c r="SHT2584" s="41"/>
      <c r="SHU2584" s="41"/>
      <c r="SHV2584" s="41"/>
      <c r="SHW2584" s="41"/>
      <c r="SHX2584" s="41"/>
      <c r="SHY2584" s="41"/>
      <c r="SHZ2584" s="41"/>
      <c r="SIA2584" s="41"/>
      <c r="SIB2584" s="41"/>
      <c r="SIC2584" s="41"/>
      <c r="SID2584" s="41"/>
      <c r="SIE2584" s="41"/>
      <c r="SIF2584" s="41"/>
      <c r="SIG2584" s="41"/>
      <c r="SIH2584" s="41"/>
      <c r="SII2584" s="41"/>
      <c r="SIJ2584" s="41"/>
      <c r="SIK2584" s="41"/>
      <c r="SIL2584" s="41"/>
      <c r="SIM2584" s="41"/>
      <c r="SIN2584" s="41"/>
      <c r="SIO2584" s="41"/>
      <c r="SIP2584" s="41"/>
      <c r="SIQ2584" s="41"/>
      <c r="SIR2584" s="41"/>
      <c r="SIS2584" s="41"/>
      <c r="SIT2584" s="41"/>
      <c r="SIU2584" s="41"/>
      <c r="SIV2584" s="41"/>
      <c r="SIW2584" s="41"/>
      <c r="SIX2584" s="41"/>
      <c r="SIY2584" s="41"/>
      <c r="SIZ2584" s="41"/>
      <c r="SJA2584" s="41"/>
      <c r="SJB2584" s="41"/>
      <c r="SJC2584" s="41"/>
      <c r="SJD2584" s="41"/>
      <c r="SJE2584" s="41"/>
      <c r="SJF2584" s="41"/>
      <c r="SJG2584" s="41"/>
      <c r="SJH2584" s="41"/>
      <c r="SJI2584" s="41"/>
      <c r="SJJ2584" s="41"/>
      <c r="SJK2584" s="41"/>
      <c r="SJL2584" s="41"/>
      <c r="SJM2584" s="41"/>
      <c r="SJN2584" s="41"/>
      <c r="SJO2584" s="41"/>
      <c r="SJP2584" s="41"/>
      <c r="SJQ2584" s="41"/>
      <c r="SJR2584" s="41"/>
      <c r="SJS2584" s="41"/>
      <c r="SJT2584" s="41"/>
      <c r="SJU2584" s="41"/>
      <c r="SJV2584" s="41"/>
      <c r="SJW2584" s="41"/>
      <c r="SJX2584" s="41"/>
      <c r="SJY2584" s="41"/>
      <c r="SJZ2584" s="41"/>
      <c r="SKA2584" s="41"/>
      <c r="SKB2584" s="41"/>
      <c r="SKC2584" s="41"/>
      <c r="SKD2584" s="41"/>
      <c r="SKE2584" s="41"/>
      <c r="SKF2584" s="41"/>
      <c r="SKG2584" s="41"/>
      <c r="SKH2584" s="41"/>
      <c r="SKI2584" s="41"/>
      <c r="SKJ2584" s="41"/>
      <c r="SKK2584" s="41"/>
      <c r="SKL2584" s="41"/>
      <c r="SKM2584" s="41"/>
      <c r="SKN2584" s="41"/>
      <c r="SKO2584" s="41"/>
      <c r="SKP2584" s="41"/>
      <c r="SKQ2584" s="41"/>
      <c r="SKR2584" s="41"/>
      <c r="SKS2584" s="41"/>
      <c r="SKT2584" s="41"/>
      <c r="SKU2584" s="41"/>
      <c r="SKV2584" s="41"/>
      <c r="SKW2584" s="41"/>
      <c r="SKX2584" s="41"/>
      <c r="SKY2584" s="41"/>
      <c r="SKZ2584" s="41"/>
      <c r="SLA2584" s="41"/>
      <c r="SLB2584" s="41"/>
      <c r="SLC2584" s="41"/>
      <c r="SLD2584" s="41"/>
      <c r="SLE2584" s="41"/>
      <c r="SLF2584" s="41"/>
      <c r="SLG2584" s="41"/>
      <c r="SLH2584" s="41"/>
      <c r="SLI2584" s="41"/>
      <c r="SLJ2584" s="41"/>
      <c r="SLK2584" s="41"/>
      <c r="SLL2584" s="41"/>
      <c r="SLM2584" s="41"/>
      <c r="SLN2584" s="41"/>
      <c r="SLO2584" s="41"/>
      <c r="SLP2584" s="41"/>
      <c r="SLQ2584" s="41"/>
      <c r="SLR2584" s="41"/>
      <c r="SLS2584" s="41"/>
      <c r="SLT2584" s="41"/>
      <c r="SLU2584" s="41"/>
      <c r="SLV2584" s="41"/>
      <c r="SLW2584" s="41"/>
      <c r="SLX2584" s="41"/>
      <c r="SLY2584" s="41"/>
      <c r="SLZ2584" s="41"/>
      <c r="SMA2584" s="41"/>
      <c r="SMB2584" s="41"/>
      <c r="SMC2584" s="41"/>
      <c r="SMD2584" s="41"/>
      <c r="SME2584" s="41"/>
      <c r="SMF2584" s="41"/>
      <c r="SMG2584" s="41"/>
      <c r="SMH2584" s="41"/>
      <c r="SMI2584" s="41"/>
      <c r="SMJ2584" s="41"/>
      <c r="SMK2584" s="41"/>
      <c r="SML2584" s="41"/>
      <c r="SMM2584" s="41"/>
      <c r="SMN2584" s="41"/>
      <c r="SMO2584" s="41"/>
      <c r="SMP2584" s="41"/>
      <c r="SMQ2584" s="41"/>
      <c r="SMR2584" s="41"/>
      <c r="SMS2584" s="41"/>
      <c r="SMT2584" s="41"/>
      <c r="SMU2584" s="41"/>
      <c r="SMV2584" s="41"/>
      <c r="SMW2584" s="41"/>
      <c r="SMX2584" s="41"/>
      <c r="SMY2584" s="41"/>
      <c r="SMZ2584" s="41"/>
      <c r="SNA2584" s="41"/>
      <c r="SNB2584" s="41"/>
      <c r="SNC2584" s="41"/>
      <c r="SND2584" s="41"/>
      <c r="SNE2584" s="41"/>
      <c r="SNF2584" s="41"/>
      <c r="SNG2584" s="41"/>
      <c r="SNH2584" s="41"/>
      <c r="SNI2584" s="41"/>
      <c r="SNJ2584" s="41"/>
      <c r="SNK2584" s="41"/>
      <c r="SNL2584" s="41"/>
      <c r="SNM2584" s="41"/>
      <c r="SNN2584" s="41"/>
      <c r="SNO2584" s="41"/>
      <c r="SNP2584" s="41"/>
      <c r="SNQ2584" s="41"/>
      <c r="SNR2584" s="41"/>
      <c r="SNS2584" s="41"/>
      <c r="SNT2584" s="41"/>
      <c r="SNU2584" s="41"/>
      <c r="SNV2584" s="41"/>
      <c r="SNW2584" s="41"/>
      <c r="SNX2584" s="41"/>
      <c r="SNY2584" s="41"/>
      <c r="SNZ2584" s="41"/>
      <c r="SOA2584" s="41"/>
      <c r="SOB2584" s="41"/>
      <c r="SOC2584" s="41"/>
      <c r="SOD2584" s="41"/>
      <c r="SOE2584" s="41"/>
      <c r="SOF2584" s="41"/>
      <c r="SOG2584" s="41"/>
      <c r="SOH2584" s="41"/>
      <c r="SOI2584" s="41"/>
      <c r="SOJ2584" s="41"/>
      <c r="SOK2584" s="41"/>
      <c r="SOL2584" s="41"/>
      <c r="SOM2584" s="41"/>
      <c r="SON2584" s="41"/>
      <c r="SOO2584" s="41"/>
      <c r="SOP2584" s="41"/>
      <c r="SOQ2584" s="41"/>
      <c r="SOR2584" s="41"/>
      <c r="SOS2584" s="41"/>
      <c r="SOT2584" s="41"/>
      <c r="SOU2584" s="41"/>
      <c r="SOV2584" s="41"/>
      <c r="SOW2584" s="41"/>
      <c r="SOX2584" s="41"/>
      <c r="SOY2584" s="41"/>
      <c r="SOZ2584" s="41"/>
      <c r="SPA2584" s="41"/>
      <c r="SPB2584" s="41"/>
      <c r="SPC2584" s="41"/>
      <c r="SPD2584" s="41"/>
      <c r="SPE2584" s="41"/>
      <c r="SPF2584" s="41"/>
      <c r="SPG2584" s="41"/>
      <c r="SPH2584" s="41"/>
      <c r="SPI2584" s="41"/>
      <c r="SPJ2584" s="41"/>
      <c r="SPK2584" s="41"/>
      <c r="SPL2584" s="41"/>
      <c r="SPM2584" s="41"/>
      <c r="SPN2584" s="41"/>
      <c r="SPO2584" s="41"/>
      <c r="SPP2584" s="41"/>
      <c r="SPQ2584" s="41"/>
      <c r="SPR2584" s="41"/>
      <c r="SPS2584" s="41"/>
      <c r="SPT2584" s="41"/>
      <c r="SPU2584" s="41"/>
      <c r="SPV2584" s="41"/>
      <c r="SPW2584" s="41"/>
      <c r="SPX2584" s="41"/>
      <c r="SPY2584" s="41"/>
      <c r="SPZ2584" s="41"/>
      <c r="SQA2584" s="41"/>
      <c r="SQB2584" s="41"/>
      <c r="SQC2584" s="41"/>
      <c r="SQD2584" s="41"/>
      <c r="SQE2584" s="41"/>
      <c r="SQF2584" s="41"/>
      <c r="SQG2584" s="41"/>
      <c r="SQH2584" s="41"/>
      <c r="SQI2584" s="41"/>
      <c r="SQJ2584" s="41"/>
      <c r="SQK2584" s="41"/>
      <c r="SQL2584" s="41"/>
      <c r="SQM2584" s="41"/>
      <c r="SQN2584" s="41"/>
      <c r="SQO2584" s="41"/>
      <c r="SQP2584" s="41"/>
      <c r="SQQ2584" s="41"/>
      <c r="SQR2584" s="41"/>
      <c r="SQS2584" s="41"/>
      <c r="SQT2584" s="41"/>
      <c r="SQU2584" s="41"/>
      <c r="SQV2584" s="41"/>
      <c r="SQW2584" s="41"/>
      <c r="SQX2584" s="41"/>
      <c r="SQY2584" s="41"/>
      <c r="SQZ2584" s="41"/>
      <c r="SRA2584" s="41"/>
      <c r="SRB2584" s="41"/>
      <c r="SRC2584" s="41"/>
      <c r="SRD2584" s="41"/>
      <c r="SRE2584" s="41"/>
      <c r="SRF2584" s="41"/>
      <c r="SRG2584" s="41"/>
      <c r="SRH2584" s="41"/>
      <c r="SRI2584" s="41"/>
      <c r="SRJ2584" s="41"/>
      <c r="SRK2584" s="41"/>
      <c r="SRL2584" s="41"/>
      <c r="SRM2584" s="41"/>
      <c r="SRN2584" s="41"/>
      <c r="SRO2584" s="41"/>
      <c r="SRP2584" s="41"/>
      <c r="SRQ2584" s="41"/>
      <c r="SRR2584" s="41"/>
      <c r="SRS2584" s="41"/>
      <c r="SRT2584" s="41"/>
      <c r="SRU2584" s="41"/>
      <c r="SRV2584" s="41"/>
      <c r="SRW2584" s="41"/>
      <c r="SRX2584" s="41"/>
      <c r="SRY2584" s="41"/>
      <c r="SRZ2584" s="41"/>
      <c r="SSA2584" s="41"/>
      <c r="SSB2584" s="41"/>
      <c r="SSC2584" s="41"/>
      <c r="SSD2584" s="41"/>
      <c r="SSE2584" s="41"/>
      <c r="SSF2584" s="41"/>
      <c r="SSG2584" s="41"/>
      <c r="SSH2584" s="41"/>
      <c r="SSI2584" s="41"/>
      <c r="SSJ2584" s="41"/>
      <c r="SSK2584" s="41"/>
      <c r="SSL2584" s="41"/>
      <c r="SSM2584" s="41"/>
      <c r="SSN2584" s="41"/>
      <c r="SSO2584" s="41"/>
      <c r="SSP2584" s="41"/>
      <c r="SSQ2584" s="41"/>
      <c r="SSR2584" s="41"/>
      <c r="SSS2584" s="41"/>
      <c r="SST2584" s="41"/>
      <c r="SSU2584" s="41"/>
      <c r="SSV2584" s="41"/>
      <c r="SSW2584" s="41"/>
      <c r="SSX2584" s="41"/>
      <c r="SSY2584" s="41"/>
      <c r="SSZ2584" s="41"/>
      <c r="STA2584" s="41"/>
      <c r="STB2584" s="41"/>
      <c r="STC2584" s="41"/>
      <c r="STD2584" s="41"/>
      <c r="STE2584" s="41"/>
      <c r="STF2584" s="41"/>
      <c r="STG2584" s="41"/>
      <c r="STH2584" s="41"/>
      <c r="STI2584" s="41"/>
      <c r="STJ2584" s="41"/>
      <c r="STK2584" s="41"/>
      <c r="STL2584" s="41"/>
      <c r="STM2584" s="41"/>
      <c r="STN2584" s="41"/>
      <c r="STO2584" s="41"/>
      <c r="STP2584" s="41"/>
      <c r="STQ2584" s="41"/>
      <c r="STR2584" s="41"/>
      <c r="STS2584" s="41"/>
      <c r="STT2584" s="41"/>
      <c r="STU2584" s="41"/>
      <c r="STV2584" s="41"/>
      <c r="STW2584" s="41"/>
      <c r="STX2584" s="41"/>
      <c r="STY2584" s="41"/>
      <c r="STZ2584" s="41"/>
      <c r="SUA2584" s="41"/>
      <c r="SUB2584" s="41"/>
      <c r="SUC2584" s="41"/>
      <c r="SUD2584" s="41"/>
      <c r="SUE2584" s="41"/>
      <c r="SUF2584" s="41"/>
      <c r="SUG2584" s="41"/>
      <c r="SUH2584" s="41"/>
      <c r="SUI2584" s="41"/>
      <c r="SUJ2584" s="41"/>
      <c r="SUK2584" s="41"/>
      <c r="SUL2584" s="41"/>
      <c r="SUM2584" s="41"/>
      <c r="SUN2584" s="41"/>
      <c r="SUO2584" s="41"/>
      <c r="SUP2584" s="41"/>
      <c r="SUQ2584" s="41"/>
      <c r="SUR2584" s="41"/>
      <c r="SUS2584" s="41"/>
      <c r="SUT2584" s="41"/>
      <c r="SUU2584" s="41"/>
      <c r="SUV2584" s="41"/>
      <c r="SUW2584" s="41"/>
      <c r="SUX2584" s="41"/>
      <c r="SUY2584" s="41"/>
      <c r="SUZ2584" s="41"/>
      <c r="SVA2584" s="41"/>
      <c r="SVB2584" s="41"/>
      <c r="SVC2584" s="41"/>
      <c r="SVD2584" s="41"/>
      <c r="SVE2584" s="41"/>
      <c r="SVF2584" s="41"/>
      <c r="SVG2584" s="41"/>
      <c r="SVH2584" s="41"/>
      <c r="SVI2584" s="41"/>
      <c r="SVJ2584" s="41"/>
      <c r="SVK2584" s="41"/>
      <c r="SVL2584" s="41"/>
      <c r="SVM2584" s="41"/>
      <c r="SVN2584" s="41"/>
      <c r="SVO2584" s="41"/>
      <c r="SVP2584" s="41"/>
      <c r="SVQ2584" s="41"/>
      <c r="SVR2584" s="41"/>
      <c r="SVS2584" s="41"/>
      <c r="SVT2584" s="41"/>
      <c r="SVU2584" s="41"/>
      <c r="SVV2584" s="41"/>
      <c r="SVW2584" s="41"/>
      <c r="SVX2584" s="41"/>
      <c r="SVY2584" s="41"/>
      <c r="SVZ2584" s="41"/>
      <c r="SWA2584" s="41"/>
      <c r="SWB2584" s="41"/>
      <c r="SWC2584" s="41"/>
      <c r="SWD2584" s="41"/>
      <c r="SWE2584" s="41"/>
      <c r="SWF2584" s="41"/>
      <c r="SWG2584" s="41"/>
      <c r="SWH2584" s="41"/>
      <c r="SWI2584" s="41"/>
      <c r="SWJ2584" s="41"/>
      <c r="SWK2584" s="41"/>
      <c r="SWL2584" s="41"/>
      <c r="SWM2584" s="41"/>
      <c r="SWN2584" s="41"/>
      <c r="SWO2584" s="41"/>
      <c r="SWP2584" s="41"/>
      <c r="SWQ2584" s="41"/>
      <c r="SWR2584" s="41"/>
      <c r="SWS2584" s="41"/>
      <c r="SWT2584" s="41"/>
      <c r="SWU2584" s="41"/>
      <c r="SWV2584" s="41"/>
      <c r="SWW2584" s="41"/>
      <c r="SWX2584" s="41"/>
      <c r="SWY2584" s="41"/>
      <c r="SWZ2584" s="41"/>
      <c r="SXA2584" s="41"/>
      <c r="SXB2584" s="41"/>
      <c r="SXC2584" s="41"/>
      <c r="SXD2584" s="41"/>
      <c r="SXE2584" s="41"/>
      <c r="SXF2584" s="41"/>
      <c r="SXG2584" s="41"/>
      <c r="SXH2584" s="41"/>
      <c r="SXI2584" s="41"/>
      <c r="SXJ2584" s="41"/>
      <c r="SXK2584" s="41"/>
      <c r="SXL2584" s="41"/>
      <c r="SXM2584" s="41"/>
      <c r="SXN2584" s="41"/>
      <c r="SXO2584" s="41"/>
      <c r="SXP2584" s="41"/>
      <c r="SXQ2584" s="41"/>
      <c r="SXR2584" s="41"/>
      <c r="SXS2584" s="41"/>
      <c r="SXT2584" s="41"/>
      <c r="SXU2584" s="41"/>
      <c r="SXV2584" s="41"/>
      <c r="SXW2584" s="41"/>
      <c r="SXX2584" s="41"/>
      <c r="SXY2584" s="41"/>
      <c r="SXZ2584" s="41"/>
      <c r="SYA2584" s="41"/>
      <c r="SYB2584" s="41"/>
      <c r="SYC2584" s="41"/>
      <c r="SYD2584" s="41"/>
      <c r="SYE2584" s="41"/>
      <c r="SYF2584" s="41"/>
      <c r="SYG2584" s="41"/>
      <c r="SYH2584" s="41"/>
      <c r="SYI2584" s="41"/>
      <c r="SYJ2584" s="41"/>
      <c r="SYK2584" s="41"/>
      <c r="SYL2584" s="41"/>
      <c r="SYM2584" s="41"/>
      <c r="SYN2584" s="41"/>
      <c r="SYO2584" s="41"/>
      <c r="SYP2584" s="41"/>
      <c r="SYQ2584" s="41"/>
      <c r="SYR2584" s="41"/>
      <c r="SYS2584" s="41"/>
      <c r="SYT2584" s="41"/>
      <c r="SYU2584" s="41"/>
      <c r="SYV2584" s="41"/>
      <c r="SYW2584" s="41"/>
      <c r="SYX2584" s="41"/>
      <c r="SYY2584" s="41"/>
      <c r="SYZ2584" s="41"/>
      <c r="SZA2584" s="41"/>
      <c r="SZB2584" s="41"/>
      <c r="SZC2584" s="41"/>
      <c r="SZD2584" s="41"/>
      <c r="SZE2584" s="41"/>
      <c r="SZF2584" s="41"/>
      <c r="SZG2584" s="41"/>
      <c r="SZH2584" s="41"/>
      <c r="SZI2584" s="41"/>
      <c r="SZJ2584" s="41"/>
      <c r="SZK2584" s="41"/>
      <c r="SZL2584" s="41"/>
      <c r="SZM2584" s="41"/>
      <c r="SZN2584" s="41"/>
      <c r="SZO2584" s="41"/>
      <c r="SZP2584" s="41"/>
      <c r="SZQ2584" s="41"/>
      <c r="SZR2584" s="41"/>
      <c r="SZS2584" s="41"/>
      <c r="SZT2584" s="41"/>
      <c r="SZU2584" s="41"/>
      <c r="SZV2584" s="41"/>
      <c r="SZW2584" s="41"/>
      <c r="SZX2584" s="41"/>
      <c r="SZY2584" s="41"/>
      <c r="SZZ2584" s="41"/>
      <c r="TAA2584" s="41"/>
      <c r="TAB2584" s="41"/>
      <c r="TAC2584" s="41"/>
      <c r="TAD2584" s="41"/>
      <c r="TAE2584" s="41"/>
      <c r="TAF2584" s="41"/>
      <c r="TAG2584" s="41"/>
      <c r="TAH2584" s="41"/>
      <c r="TAI2584" s="41"/>
      <c r="TAJ2584" s="41"/>
      <c r="TAK2584" s="41"/>
      <c r="TAL2584" s="41"/>
      <c r="TAM2584" s="41"/>
      <c r="TAN2584" s="41"/>
      <c r="TAO2584" s="41"/>
      <c r="TAP2584" s="41"/>
      <c r="TAQ2584" s="41"/>
      <c r="TAR2584" s="41"/>
      <c r="TAS2584" s="41"/>
      <c r="TAT2584" s="41"/>
      <c r="TAU2584" s="41"/>
      <c r="TAV2584" s="41"/>
      <c r="TAW2584" s="41"/>
      <c r="TAX2584" s="41"/>
      <c r="TAY2584" s="41"/>
      <c r="TAZ2584" s="41"/>
      <c r="TBA2584" s="41"/>
      <c r="TBB2584" s="41"/>
      <c r="TBC2584" s="41"/>
      <c r="TBD2584" s="41"/>
      <c r="TBE2584" s="41"/>
      <c r="TBF2584" s="41"/>
      <c r="TBG2584" s="41"/>
      <c r="TBH2584" s="41"/>
      <c r="TBI2584" s="41"/>
      <c r="TBJ2584" s="41"/>
      <c r="TBK2584" s="41"/>
      <c r="TBL2584" s="41"/>
      <c r="TBM2584" s="41"/>
      <c r="TBN2584" s="41"/>
      <c r="TBO2584" s="41"/>
      <c r="TBP2584" s="41"/>
      <c r="TBQ2584" s="41"/>
      <c r="TBR2584" s="41"/>
      <c r="TBS2584" s="41"/>
      <c r="TBT2584" s="41"/>
      <c r="TBU2584" s="41"/>
      <c r="TBV2584" s="41"/>
      <c r="TBW2584" s="41"/>
      <c r="TBX2584" s="41"/>
      <c r="TBY2584" s="41"/>
      <c r="TBZ2584" s="41"/>
      <c r="TCA2584" s="41"/>
      <c r="TCB2584" s="41"/>
      <c r="TCC2584" s="41"/>
      <c r="TCD2584" s="41"/>
      <c r="TCE2584" s="41"/>
      <c r="TCF2584" s="41"/>
      <c r="TCG2584" s="41"/>
      <c r="TCH2584" s="41"/>
      <c r="TCI2584" s="41"/>
      <c r="TCJ2584" s="41"/>
      <c r="TCK2584" s="41"/>
      <c r="TCL2584" s="41"/>
      <c r="TCM2584" s="41"/>
      <c r="TCN2584" s="41"/>
      <c r="TCO2584" s="41"/>
      <c r="TCP2584" s="41"/>
      <c r="TCQ2584" s="41"/>
      <c r="TCR2584" s="41"/>
      <c r="TCS2584" s="41"/>
      <c r="TCT2584" s="41"/>
      <c r="TCU2584" s="41"/>
      <c r="TCV2584" s="41"/>
      <c r="TCW2584" s="41"/>
      <c r="TCX2584" s="41"/>
      <c r="TCY2584" s="41"/>
      <c r="TCZ2584" s="41"/>
      <c r="TDA2584" s="41"/>
      <c r="TDB2584" s="41"/>
      <c r="TDC2584" s="41"/>
      <c r="TDD2584" s="41"/>
      <c r="TDE2584" s="41"/>
      <c r="TDF2584" s="41"/>
      <c r="TDG2584" s="41"/>
      <c r="TDH2584" s="41"/>
      <c r="TDI2584" s="41"/>
      <c r="TDJ2584" s="41"/>
      <c r="TDK2584" s="41"/>
      <c r="TDL2584" s="41"/>
      <c r="TDM2584" s="41"/>
      <c r="TDN2584" s="41"/>
      <c r="TDO2584" s="41"/>
      <c r="TDP2584" s="41"/>
      <c r="TDQ2584" s="41"/>
      <c r="TDR2584" s="41"/>
      <c r="TDS2584" s="41"/>
      <c r="TDT2584" s="41"/>
      <c r="TDU2584" s="41"/>
      <c r="TDV2584" s="41"/>
      <c r="TDW2584" s="41"/>
      <c r="TDX2584" s="41"/>
      <c r="TDY2584" s="41"/>
      <c r="TDZ2584" s="41"/>
      <c r="TEA2584" s="41"/>
      <c r="TEB2584" s="41"/>
      <c r="TEC2584" s="41"/>
      <c r="TED2584" s="41"/>
      <c r="TEE2584" s="41"/>
      <c r="TEF2584" s="41"/>
      <c r="TEG2584" s="41"/>
      <c r="TEH2584" s="41"/>
      <c r="TEI2584" s="41"/>
      <c r="TEJ2584" s="41"/>
      <c r="TEK2584" s="41"/>
      <c r="TEL2584" s="41"/>
      <c r="TEM2584" s="41"/>
      <c r="TEN2584" s="41"/>
      <c r="TEO2584" s="41"/>
      <c r="TEP2584" s="41"/>
      <c r="TEQ2584" s="41"/>
      <c r="TER2584" s="41"/>
      <c r="TES2584" s="41"/>
      <c r="TET2584" s="41"/>
      <c r="TEU2584" s="41"/>
      <c r="TEV2584" s="41"/>
      <c r="TEW2584" s="41"/>
      <c r="TEX2584" s="41"/>
      <c r="TEY2584" s="41"/>
      <c r="TEZ2584" s="41"/>
      <c r="TFA2584" s="41"/>
      <c r="TFB2584" s="41"/>
      <c r="TFC2584" s="41"/>
      <c r="TFD2584" s="41"/>
      <c r="TFE2584" s="41"/>
      <c r="TFF2584" s="41"/>
      <c r="TFG2584" s="41"/>
      <c r="TFH2584" s="41"/>
      <c r="TFI2584" s="41"/>
      <c r="TFJ2584" s="41"/>
      <c r="TFK2584" s="41"/>
      <c r="TFL2584" s="41"/>
      <c r="TFM2584" s="41"/>
      <c r="TFN2584" s="41"/>
      <c r="TFO2584" s="41"/>
      <c r="TFP2584" s="41"/>
      <c r="TFQ2584" s="41"/>
      <c r="TFR2584" s="41"/>
      <c r="TFS2584" s="41"/>
      <c r="TFT2584" s="41"/>
      <c r="TFU2584" s="41"/>
      <c r="TFV2584" s="41"/>
      <c r="TFW2584" s="41"/>
      <c r="TFX2584" s="41"/>
      <c r="TFY2584" s="41"/>
      <c r="TFZ2584" s="41"/>
      <c r="TGA2584" s="41"/>
      <c r="TGB2584" s="41"/>
      <c r="TGC2584" s="41"/>
      <c r="TGD2584" s="41"/>
      <c r="TGE2584" s="41"/>
      <c r="TGF2584" s="41"/>
      <c r="TGG2584" s="41"/>
      <c r="TGH2584" s="41"/>
      <c r="TGI2584" s="41"/>
      <c r="TGJ2584" s="41"/>
      <c r="TGK2584" s="41"/>
      <c r="TGL2584" s="41"/>
      <c r="TGM2584" s="41"/>
      <c r="TGN2584" s="41"/>
      <c r="TGO2584" s="41"/>
      <c r="TGP2584" s="41"/>
      <c r="TGQ2584" s="41"/>
      <c r="TGR2584" s="41"/>
      <c r="TGS2584" s="41"/>
      <c r="TGT2584" s="41"/>
      <c r="TGU2584" s="41"/>
      <c r="TGV2584" s="41"/>
      <c r="TGW2584" s="41"/>
      <c r="TGX2584" s="41"/>
      <c r="TGY2584" s="41"/>
      <c r="TGZ2584" s="41"/>
      <c r="THA2584" s="41"/>
      <c r="THB2584" s="41"/>
      <c r="THC2584" s="41"/>
      <c r="THD2584" s="41"/>
      <c r="THE2584" s="41"/>
      <c r="THF2584" s="41"/>
      <c r="THG2584" s="41"/>
      <c r="THH2584" s="41"/>
      <c r="THI2584" s="41"/>
      <c r="THJ2584" s="41"/>
      <c r="THK2584" s="41"/>
      <c r="THL2584" s="41"/>
      <c r="THM2584" s="41"/>
      <c r="THN2584" s="41"/>
      <c r="THO2584" s="41"/>
      <c r="THP2584" s="41"/>
      <c r="THQ2584" s="41"/>
      <c r="THR2584" s="41"/>
      <c r="THS2584" s="41"/>
      <c r="THT2584" s="41"/>
      <c r="THU2584" s="41"/>
      <c r="THV2584" s="41"/>
      <c r="THW2584" s="41"/>
      <c r="THX2584" s="41"/>
      <c r="THY2584" s="41"/>
      <c r="THZ2584" s="41"/>
      <c r="TIA2584" s="41"/>
      <c r="TIB2584" s="41"/>
      <c r="TIC2584" s="41"/>
      <c r="TID2584" s="41"/>
      <c r="TIE2584" s="41"/>
      <c r="TIF2584" s="41"/>
      <c r="TIG2584" s="41"/>
      <c r="TIH2584" s="41"/>
      <c r="TII2584" s="41"/>
      <c r="TIJ2584" s="41"/>
      <c r="TIK2584" s="41"/>
      <c r="TIL2584" s="41"/>
      <c r="TIM2584" s="41"/>
      <c r="TIN2584" s="41"/>
      <c r="TIO2584" s="41"/>
      <c r="TIP2584" s="41"/>
      <c r="TIQ2584" s="41"/>
      <c r="TIR2584" s="41"/>
      <c r="TIS2584" s="41"/>
      <c r="TIT2584" s="41"/>
      <c r="TIU2584" s="41"/>
      <c r="TIV2584" s="41"/>
      <c r="TIW2584" s="41"/>
      <c r="TIX2584" s="41"/>
      <c r="TIY2584" s="41"/>
      <c r="TIZ2584" s="41"/>
      <c r="TJA2584" s="41"/>
      <c r="TJB2584" s="41"/>
      <c r="TJC2584" s="41"/>
      <c r="TJD2584" s="41"/>
      <c r="TJE2584" s="41"/>
      <c r="TJF2584" s="41"/>
      <c r="TJG2584" s="41"/>
      <c r="TJH2584" s="41"/>
      <c r="TJI2584" s="41"/>
      <c r="TJJ2584" s="41"/>
      <c r="TJK2584" s="41"/>
      <c r="TJL2584" s="41"/>
      <c r="TJM2584" s="41"/>
      <c r="TJN2584" s="41"/>
      <c r="TJO2584" s="41"/>
      <c r="TJP2584" s="41"/>
      <c r="TJQ2584" s="41"/>
      <c r="TJR2584" s="41"/>
      <c r="TJS2584" s="41"/>
      <c r="TJT2584" s="41"/>
      <c r="TJU2584" s="41"/>
      <c r="TJV2584" s="41"/>
      <c r="TJW2584" s="41"/>
      <c r="TJX2584" s="41"/>
      <c r="TJY2584" s="41"/>
      <c r="TJZ2584" s="41"/>
      <c r="TKA2584" s="41"/>
      <c r="TKB2584" s="41"/>
      <c r="TKC2584" s="41"/>
      <c r="TKD2584" s="41"/>
      <c r="TKE2584" s="41"/>
      <c r="TKF2584" s="41"/>
      <c r="TKG2584" s="41"/>
      <c r="TKH2584" s="41"/>
      <c r="TKI2584" s="41"/>
      <c r="TKJ2584" s="41"/>
      <c r="TKK2584" s="41"/>
      <c r="TKL2584" s="41"/>
      <c r="TKM2584" s="41"/>
      <c r="TKN2584" s="41"/>
      <c r="TKO2584" s="41"/>
      <c r="TKP2584" s="41"/>
      <c r="TKQ2584" s="41"/>
      <c r="TKR2584" s="41"/>
      <c r="TKS2584" s="41"/>
      <c r="TKT2584" s="41"/>
      <c r="TKU2584" s="41"/>
      <c r="TKV2584" s="41"/>
      <c r="TKW2584" s="41"/>
      <c r="TKX2584" s="41"/>
      <c r="TKY2584" s="41"/>
      <c r="TKZ2584" s="41"/>
      <c r="TLA2584" s="41"/>
      <c r="TLB2584" s="41"/>
      <c r="TLC2584" s="41"/>
      <c r="TLD2584" s="41"/>
      <c r="TLE2584" s="41"/>
      <c r="TLF2584" s="41"/>
      <c r="TLG2584" s="41"/>
      <c r="TLH2584" s="41"/>
      <c r="TLI2584" s="41"/>
      <c r="TLJ2584" s="41"/>
      <c r="TLK2584" s="41"/>
      <c r="TLL2584" s="41"/>
      <c r="TLM2584" s="41"/>
      <c r="TLN2584" s="41"/>
      <c r="TLO2584" s="41"/>
      <c r="TLP2584" s="41"/>
      <c r="TLQ2584" s="41"/>
      <c r="TLR2584" s="41"/>
      <c r="TLS2584" s="41"/>
      <c r="TLT2584" s="41"/>
      <c r="TLU2584" s="41"/>
      <c r="TLV2584" s="41"/>
      <c r="TLW2584" s="41"/>
      <c r="TLX2584" s="41"/>
      <c r="TLY2584" s="41"/>
      <c r="TLZ2584" s="41"/>
      <c r="TMA2584" s="41"/>
      <c r="TMB2584" s="41"/>
      <c r="TMC2584" s="41"/>
      <c r="TMD2584" s="41"/>
      <c r="TME2584" s="41"/>
      <c r="TMF2584" s="41"/>
      <c r="TMG2584" s="41"/>
      <c r="TMH2584" s="41"/>
      <c r="TMI2584" s="41"/>
      <c r="TMJ2584" s="41"/>
      <c r="TMK2584" s="41"/>
      <c r="TML2584" s="41"/>
      <c r="TMM2584" s="41"/>
      <c r="TMN2584" s="41"/>
      <c r="TMO2584" s="41"/>
      <c r="TMP2584" s="41"/>
      <c r="TMQ2584" s="41"/>
      <c r="TMR2584" s="41"/>
      <c r="TMS2584" s="41"/>
      <c r="TMT2584" s="41"/>
      <c r="TMU2584" s="41"/>
      <c r="TMV2584" s="41"/>
      <c r="TMW2584" s="41"/>
      <c r="TMX2584" s="41"/>
      <c r="TMY2584" s="41"/>
      <c r="TMZ2584" s="41"/>
      <c r="TNA2584" s="41"/>
      <c r="TNB2584" s="41"/>
      <c r="TNC2584" s="41"/>
      <c r="TND2584" s="41"/>
      <c r="TNE2584" s="41"/>
      <c r="TNF2584" s="41"/>
      <c r="TNG2584" s="41"/>
      <c r="TNH2584" s="41"/>
      <c r="TNI2584" s="41"/>
      <c r="TNJ2584" s="41"/>
      <c r="TNK2584" s="41"/>
      <c r="TNL2584" s="41"/>
      <c r="TNM2584" s="41"/>
      <c r="TNN2584" s="41"/>
      <c r="TNO2584" s="41"/>
      <c r="TNP2584" s="41"/>
      <c r="TNQ2584" s="41"/>
      <c r="TNR2584" s="41"/>
      <c r="TNS2584" s="41"/>
      <c r="TNT2584" s="41"/>
      <c r="TNU2584" s="41"/>
      <c r="TNV2584" s="41"/>
      <c r="TNW2584" s="41"/>
      <c r="TNX2584" s="41"/>
      <c r="TNY2584" s="41"/>
      <c r="TNZ2584" s="41"/>
      <c r="TOA2584" s="41"/>
      <c r="TOB2584" s="41"/>
      <c r="TOC2584" s="41"/>
      <c r="TOD2584" s="41"/>
      <c r="TOE2584" s="41"/>
      <c r="TOF2584" s="41"/>
      <c r="TOG2584" s="41"/>
      <c r="TOH2584" s="41"/>
      <c r="TOI2584" s="41"/>
      <c r="TOJ2584" s="41"/>
      <c r="TOK2584" s="41"/>
      <c r="TOL2584" s="41"/>
      <c r="TOM2584" s="41"/>
      <c r="TON2584" s="41"/>
      <c r="TOO2584" s="41"/>
      <c r="TOP2584" s="41"/>
      <c r="TOQ2584" s="41"/>
      <c r="TOR2584" s="41"/>
      <c r="TOS2584" s="41"/>
      <c r="TOT2584" s="41"/>
      <c r="TOU2584" s="41"/>
      <c r="TOV2584" s="41"/>
      <c r="TOW2584" s="41"/>
      <c r="TOX2584" s="41"/>
      <c r="TOY2584" s="41"/>
      <c r="TOZ2584" s="41"/>
      <c r="TPA2584" s="41"/>
      <c r="TPB2584" s="41"/>
      <c r="TPC2584" s="41"/>
      <c r="TPD2584" s="41"/>
      <c r="TPE2584" s="41"/>
      <c r="TPF2584" s="41"/>
      <c r="TPG2584" s="41"/>
      <c r="TPH2584" s="41"/>
      <c r="TPI2584" s="41"/>
      <c r="TPJ2584" s="41"/>
      <c r="TPK2584" s="41"/>
      <c r="TPL2584" s="41"/>
      <c r="TPM2584" s="41"/>
      <c r="TPN2584" s="41"/>
      <c r="TPO2584" s="41"/>
      <c r="TPP2584" s="41"/>
      <c r="TPQ2584" s="41"/>
      <c r="TPR2584" s="41"/>
      <c r="TPS2584" s="41"/>
      <c r="TPT2584" s="41"/>
      <c r="TPU2584" s="41"/>
      <c r="TPV2584" s="41"/>
      <c r="TPW2584" s="41"/>
      <c r="TPX2584" s="41"/>
      <c r="TPY2584" s="41"/>
      <c r="TPZ2584" s="41"/>
      <c r="TQA2584" s="41"/>
      <c r="TQB2584" s="41"/>
      <c r="TQC2584" s="41"/>
      <c r="TQD2584" s="41"/>
      <c r="TQE2584" s="41"/>
      <c r="TQF2584" s="41"/>
      <c r="TQG2584" s="41"/>
      <c r="TQH2584" s="41"/>
      <c r="TQI2584" s="41"/>
      <c r="TQJ2584" s="41"/>
      <c r="TQK2584" s="41"/>
      <c r="TQL2584" s="41"/>
      <c r="TQM2584" s="41"/>
      <c r="TQN2584" s="41"/>
      <c r="TQO2584" s="41"/>
      <c r="TQP2584" s="41"/>
      <c r="TQQ2584" s="41"/>
      <c r="TQR2584" s="41"/>
      <c r="TQS2584" s="41"/>
      <c r="TQT2584" s="41"/>
      <c r="TQU2584" s="41"/>
      <c r="TQV2584" s="41"/>
      <c r="TQW2584" s="41"/>
      <c r="TQX2584" s="41"/>
      <c r="TQY2584" s="41"/>
      <c r="TQZ2584" s="41"/>
      <c r="TRA2584" s="41"/>
      <c r="TRB2584" s="41"/>
      <c r="TRC2584" s="41"/>
      <c r="TRD2584" s="41"/>
      <c r="TRE2584" s="41"/>
      <c r="TRF2584" s="41"/>
      <c r="TRG2584" s="41"/>
      <c r="TRH2584" s="41"/>
      <c r="TRI2584" s="41"/>
      <c r="TRJ2584" s="41"/>
      <c r="TRK2584" s="41"/>
      <c r="TRL2584" s="41"/>
      <c r="TRM2584" s="41"/>
      <c r="TRN2584" s="41"/>
      <c r="TRO2584" s="41"/>
      <c r="TRP2584" s="41"/>
      <c r="TRQ2584" s="41"/>
      <c r="TRR2584" s="41"/>
      <c r="TRS2584" s="41"/>
      <c r="TRT2584" s="41"/>
      <c r="TRU2584" s="41"/>
      <c r="TRV2584" s="41"/>
      <c r="TRW2584" s="41"/>
      <c r="TRX2584" s="41"/>
      <c r="TRY2584" s="41"/>
      <c r="TRZ2584" s="41"/>
      <c r="TSA2584" s="41"/>
      <c r="TSB2584" s="41"/>
      <c r="TSC2584" s="41"/>
      <c r="TSD2584" s="41"/>
      <c r="TSE2584" s="41"/>
      <c r="TSF2584" s="41"/>
      <c r="TSG2584" s="41"/>
      <c r="TSH2584" s="41"/>
      <c r="TSI2584" s="41"/>
      <c r="TSJ2584" s="41"/>
      <c r="TSK2584" s="41"/>
      <c r="TSL2584" s="41"/>
      <c r="TSM2584" s="41"/>
      <c r="TSN2584" s="41"/>
      <c r="TSO2584" s="41"/>
      <c r="TSP2584" s="41"/>
      <c r="TSQ2584" s="41"/>
      <c r="TSR2584" s="41"/>
      <c r="TSS2584" s="41"/>
      <c r="TST2584" s="41"/>
      <c r="TSU2584" s="41"/>
      <c r="TSV2584" s="41"/>
      <c r="TSW2584" s="41"/>
      <c r="TSX2584" s="41"/>
      <c r="TSY2584" s="41"/>
      <c r="TSZ2584" s="41"/>
      <c r="TTA2584" s="41"/>
      <c r="TTB2584" s="41"/>
      <c r="TTC2584" s="41"/>
      <c r="TTD2584" s="41"/>
      <c r="TTE2584" s="41"/>
      <c r="TTF2584" s="41"/>
      <c r="TTG2584" s="41"/>
      <c r="TTH2584" s="41"/>
      <c r="TTI2584" s="41"/>
      <c r="TTJ2584" s="41"/>
      <c r="TTK2584" s="41"/>
      <c r="TTL2584" s="41"/>
      <c r="TTM2584" s="41"/>
      <c r="TTN2584" s="41"/>
      <c r="TTO2584" s="41"/>
      <c r="TTP2584" s="41"/>
      <c r="TTQ2584" s="41"/>
      <c r="TTR2584" s="41"/>
      <c r="TTS2584" s="41"/>
      <c r="TTT2584" s="41"/>
      <c r="TTU2584" s="41"/>
      <c r="TTV2584" s="41"/>
      <c r="TTW2584" s="41"/>
      <c r="TTX2584" s="41"/>
      <c r="TTY2584" s="41"/>
      <c r="TTZ2584" s="41"/>
      <c r="TUA2584" s="41"/>
      <c r="TUB2584" s="41"/>
      <c r="TUC2584" s="41"/>
      <c r="TUD2584" s="41"/>
      <c r="TUE2584" s="41"/>
      <c r="TUF2584" s="41"/>
      <c r="TUG2584" s="41"/>
      <c r="TUH2584" s="41"/>
      <c r="TUI2584" s="41"/>
      <c r="TUJ2584" s="41"/>
      <c r="TUK2584" s="41"/>
      <c r="TUL2584" s="41"/>
      <c r="TUM2584" s="41"/>
      <c r="TUN2584" s="41"/>
      <c r="TUO2584" s="41"/>
      <c r="TUP2584" s="41"/>
      <c r="TUQ2584" s="41"/>
      <c r="TUR2584" s="41"/>
      <c r="TUS2584" s="41"/>
      <c r="TUT2584" s="41"/>
      <c r="TUU2584" s="41"/>
      <c r="TUV2584" s="41"/>
      <c r="TUW2584" s="41"/>
      <c r="TUX2584" s="41"/>
      <c r="TUY2584" s="41"/>
      <c r="TUZ2584" s="41"/>
      <c r="TVA2584" s="41"/>
      <c r="TVB2584" s="41"/>
      <c r="TVC2584" s="41"/>
      <c r="TVD2584" s="41"/>
      <c r="TVE2584" s="41"/>
      <c r="TVF2584" s="41"/>
      <c r="TVG2584" s="41"/>
      <c r="TVH2584" s="41"/>
      <c r="TVI2584" s="41"/>
      <c r="TVJ2584" s="41"/>
      <c r="TVK2584" s="41"/>
      <c r="TVL2584" s="41"/>
      <c r="TVM2584" s="41"/>
      <c r="TVN2584" s="41"/>
      <c r="TVO2584" s="41"/>
      <c r="TVP2584" s="41"/>
      <c r="TVQ2584" s="41"/>
      <c r="TVR2584" s="41"/>
      <c r="TVS2584" s="41"/>
      <c r="TVT2584" s="41"/>
      <c r="TVU2584" s="41"/>
      <c r="TVV2584" s="41"/>
      <c r="TVW2584" s="41"/>
      <c r="TVX2584" s="41"/>
      <c r="TVY2584" s="41"/>
      <c r="TVZ2584" s="41"/>
      <c r="TWA2584" s="41"/>
      <c r="TWB2584" s="41"/>
      <c r="TWC2584" s="41"/>
      <c r="TWD2584" s="41"/>
      <c r="TWE2584" s="41"/>
      <c r="TWF2584" s="41"/>
      <c r="TWG2584" s="41"/>
      <c r="TWH2584" s="41"/>
      <c r="TWI2584" s="41"/>
      <c r="TWJ2584" s="41"/>
      <c r="TWK2584" s="41"/>
      <c r="TWL2584" s="41"/>
      <c r="TWM2584" s="41"/>
      <c r="TWN2584" s="41"/>
      <c r="TWO2584" s="41"/>
      <c r="TWP2584" s="41"/>
      <c r="TWQ2584" s="41"/>
      <c r="TWR2584" s="41"/>
      <c r="TWS2584" s="41"/>
      <c r="TWT2584" s="41"/>
      <c r="TWU2584" s="41"/>
      <c r="TWV2584" s="41"/>
      <c r="TWW2584" s="41"/>
      <c r="TWX2584" s="41"/>
      <c r="TWY2584" s="41"/>
      <c r="TWZ2584" s="41"/>
      <c r="TXA2584" s="41"/>
      <c r="TXB2584" s="41"/>
      <c r="TXC2584" s="41"/>
      <c r="TXD2584" s="41"/>
      <c r="TXE2584" s="41"/>
      <c r="TXF2584" s="41"/>
      <c r="TXG2584" s="41"/>
      <c r="TXH2584" s="41"/>
      <c r="TXI2584" s="41"/>
      <c r="TXJ2584" s="41"/>
      <c r="TXK2584" s="41"/>
      <c r="TXL2584" s="41"/>
      <c r="TXM2584" s="41"/>
      <c r="TXN2584" s="41"/>
      <c r="TXO2584" s="41"/>
      <c r="TXP2584" s="41"/>
      <c r="TXQ2584" s="41"/>
      <c r="TXR2584" s="41"/>
      <c r="TXS2584" s="41"/>
      <c r="TXT2584" s="41"/>
      <c r="TXU2584" s="41"/>
      <c r="TXV2584" s="41"/>
      <c r="TXW2584" s="41"/>
      <c r="TXX2584" s="41"/>
      <c r="TXY2584" s="41"/>
      <c r="TXZ2584" s="41"/>
      <c r="TYA2584" s="41"/>
      <c r="TYB2584" s="41"/>
      <c r="TYC2584" s="41"/>
      <c r="TYD2584" s="41"/>
      <c r="TYE2584" s="41"/>
      <c r="TYF2584" s="41"/>
      <c r="TYG2584" s="41"/>
      <c r="TYH2584" s="41"/>
      <c r="TYI2584" s="41"/>
      <c r="TYJ2584" s="41"/>
      <c r="TYK2584" s="41"/>
      <c r="TYL2584" s="41"/>
      <c r="TYM2584" s="41"/>
      <c r="TYN2584" s="41"/>
      <c r="TYO2584" s="41"/>
      <c r="TYP2584" s="41"/>
      <c r="TYQ2584" s="41"/>
      <c r="TYR2584" s="41"/>
      <c r="TYS2584" s="41"/>
      <c r="TYT2584" s="41"/>
      <c r="TYU2584" s="41"/>
      <c r="TYV2584" s="41"/>
      <c r="TYW2584" s="41"/>
      <c r="TYX2584" s="41"/>
      <c r="TYY2584" s="41"/>
      <c r="TYZ2584" s="41"/>
      <c r="TZA2584" s="41"/>
      <c r="TZB2584" s="41"/>
      <c r="TZC2584" s="41"/>
      <c r="TZD2584" s="41"/>
      <c r="TZE2584" s="41"/>
      <c r="TZF2584" s="41"/>
      <c r="TZG2584" s="41"/>
      <c r="TZH2584" s="41"/>
      <c r="TZI2584" s="41"/>
      <c r="TZJ2584" s="41"/>
      <c r="TZK2584" s="41"/>
      <c r="TZL2584" s="41"/>
      <c r="TZM2584" s="41"/>
      <c r="TZN2584" s="41"/>
      <c r="TZO2584" s="41"/>
      <c r="TZP2584" s="41"/>
      <c r="TZQ2584" s="41"/>
      <c r="TZR2584" s="41"/>
      <c r="TZS2584" s="41"/>
      <c r="TZT2584" s="41"/>
      <c r="TZU2584" s="41"/>
      <c r="TZV2584" s="41"/>
      <c r="TZW2584" s="41"/>
      <c r="TZX2584" s="41"/>
      <c r="TZY2584" s="41"/>
      <c r="TZZ2584" s="41"/>
      <c r="UAA2584" s="41"/>
      <c r="UAB2584" s="41"/>
      <c r="UAC2584" s="41"/>
      <c r="UAD2584" s="41"/>
      <c r="UAE2584" s="41"/>
      <c r="UAF2584" s="41"/>
      <c r="UAG2584" s="41"/>
      <c r="UAH2584" s="41"/>
      <c r="UAI2584" s="41"/>
      <c r="UAJ2584" s="41"/>
      <c r="UAK2584" s="41"/>
      <c r="UAL2584" s="41"/>
      <c r="UAM2584" s="41"/>
      <c r="UAN2584" s="41"/>
      <c r="UAO2584" s="41"/>
      <c r="UAP2584" s="41"/>
      <c r="UAQ2584" s="41"/>
      <c r="UAR2584" s="41"/>
      <c r="UAS2584" s="41"/>
      <c r="UAT2584" s="41"/>
      <c r="UAU2584" s="41"/>
      <c r="UAV2584" s="41"/>
      <c r="UAW2584" s="41"/>
      <c r="UAX2584" s="41"/>
      <c r="UAY2584" s="41"/>
      <c r="UAZ2584" s="41"/>
      <c r="UBA2584" s="41"/>
      <c r="UBB2584" s="41"/>
      <c r="UBC2584" s="41"/>
      <c r="UBD2584" s="41"/>
      <c r="UBE2584" s="41"/>
      <c r="UBF2584" s="41"/>
      <c r="UBG2584" s="41"/>
      <c r="UBH2584" s="41"/>
      <c r="UBI2584" s="41"/>
      <c r="UBJ2584" s="41"/>
      <c r="UBK2584" s="41"/>
      <c r="UBL2584" s="41"/>
      <c r="UBM2584" s="41"/>
      <c r="UBN2584" s="41"/>
      <c r="UBO2584" s="41"/>
      <c r="UBP2584" s="41"/>
      <c r="UBQ2584" s="41"/>
      <c r="UBR2584" s="41"/>
      <c r="UBS2584" s="41"/>
      <c r="UBT2584" s="41"/>
      <c r="UBU2584" s="41"/>
      <c r="UBV2584" s="41"/>
      <c r="UBW2584" s="41"/>
      <c r="UBX2584" s="41"/>
      <c r="UBY2584" s="41"/>
      <c r="UBZ2584" s="41"/>
      <c r="UCA2584" s="41"/>
      <c r="UCB2584" s="41"/>
      <c r="UCC2584" s="41"/>
      <c r="UCD2584" s="41"/>
      <c r="UCE2584" s="41"/>
      <c r="UCF2584" s="41"/>
      <c r="UCG2584" s="41"/>
      <c r="UCH2584" s="41"/>
      <c r="UCI2584" s="41"/>
      <c r="UCJ2584" s="41"/>
      <c r="UCK2584" s="41"/>
      <c r="UCL2584" s="41"/>
      <c r="UCM2584" s="41"/>
      <c r="UCN2584" s="41"/>
      <c r="UCO2584" s="41"/>
      <c r="UCP2584" s="41"/>
      <c r="UCQ2584" s="41"/>
      <c r="UCR2584" s="41"/>
      <c r="UCS2584" s="41"/>
      <c r="UCT2584" s="41"/>
      <c r="UCU2584" s="41"/>
      <c r="UCV2584" s="41"/>
      <c r="UCW2584" s="41"/>
      <c r="UCX2584" s="41"/>
      <c r="UCY2584" s="41"/>
      <c r="UCZ2584" s="41"/>
      <c r="UDA2584" s="41"/>
      <c r="UDB2584" s="41"/>
      <c r="UDC2584" s="41"/>
      <c r="UDD2584" s="41"/>
      <c r="UDE2584" s="41"/>
      <c r="UDF2584" s="41"/>
      <c r="UDG2584" s="41"/>
      <c r="UDH2584" s="41"/>
      <c r="UDI2584" s="41"/>
      <c r="UDJ2584" s="41"/>
      <c r="UDK2584" s="41"/>
      <c r="UDL2584" s="41"/>
      <c r="UDM2584" s="41"/>
      <c r="UDN2584" s="41"/>
      <c r="UDO2584" s="41"/>
      <c r="UDP2584" s="41"/>
      <c r="UDQ2584" s="41"/>
      <c r="UDR2584" s="41"/>
      <c r="UDS2584" s="41"/>
      <c r="UDT2584" s="41"/>
      <c r="UDU2584" s="41"/>
      <c r="UDV2584" s="41"/>
      <c r="UDW2584" s="41"/>
      <c r="UDX2584" s="41"/>
      <c r="UDY2584" s="41"/>
      <c r="UDZ2584" s="41"/>
      <c r="UEA2584" s="41"/>
      <c r="UEB2584" s="41"/>
      <c r="UEC2584" s="41"/>
      <c r="UED2584" s="41"/>
      <c r="UEE2584" s="41"/>
      <c r="UEF2584" s="41"/>
      <c r="UEG2584" s="41"/>
      <c r="UEH2584" s="41"/>
      <c r="UEI2584" s="41"/>
      <c r="UEJ2584" s="41"/>
      <c r="UEK2584" s="41"/>
      <c r="UEL2584" s="41"/>
      <c r="UEM2584" s="41"/>
      <c r="UEN2584" s="41"/>
      <c r="UEO2584" s="41"/>
      <c r="UEP2584" s="41"/>
      <c r="UEQ2584" s="41"/>
      <c r="UER2584" s="41"/>
      <c r="UES2584" s="41"/>
      <c r="UET2584" s="41"/>
      <c r="UEU2584" s="41"/>
      <c r="UEV2584" s="41"/>
      <c r="UEW2584" s="41"/>
      <c r="UEX2584" s="41"/>
      <c r="UEY2584" s="41"/>
      <c r="UEZ2584" s="41"/>
      <c r="UFA2584" s="41"/>
      <c r="UFB2584" s="41"/>
      <c r="UFC2584" s="41"/>
      <c r="UFD2584" s="41"/>
      <c r="UFE2584" s="41"/>
      <c r="UFF2584" s="41"/>
      <c r="UFG2584" s="41"/>
      <c r="UFH2584" s="41"/>
      <c r="UFI2584" s="41"/>
      <c r="UFJ2584" s="41"/>
      <c r="UFK2584" s="41"/>
      <c r="UFL2584" s="41"/>
      <c r="UFM2584" s="41"/>
      <c r="UFN2584" s="41"/>
      <c r="UFO2584" s="41"/>
      <c r="UFP2584" s="41"/>
      <c r="UFQ2584" s="41"/>
      <c r="UFR2584" s="41"/>
      <c r="UFS2584" s="41"/>
      <c r="UFT2584" s="41"/>
      <c r="UFU2584" s="41"/>
      <c r="UFV2584" s="41"/>
      <c r="UFW2584" s="41"/>
      <c r="UFX2584" s="41"/>
      <c r="UFY2584" s="41"/>
      <c r="UFZ2584" s="41"/>
      <c r="UGA2584" s="41"/>
      <c r="UGB2584" s="41"/>
      <c r="UGC2584" s="41"/>
      <c r="UGD2584" s="41"/>
      <c r="UGE2584" s="41"/>
      <c r="UGF2584" s="41"/>
      <c r="UGG2584" s="41"/>
      <c r="UGH2584" s="41"/>
      <c r="UGI2584" s="41"/>
      <c r="UGJ2584" s="41"/>
      <c r="UGK2584" s="41"/>
      <c r="UGL2584" s="41"/>
      <c r="UGM2584" s="41"/>
      <c r="UGN2584" s="41"/>
      <c r="UGO2584" s="41"/>
      <c r="UGP2584" s="41"/>
      <c r="UGQ2584" s="41"/>
      <c r="UGR2584" s="41"/>
      <c r="UGS2584" s="41"/>
      <c r="UGT2584" s="41"/>
      <c r="UGU2584" s="41"/>
      <c r="UGV2584" s="41"/>
      <c r="UGW2584" s="41"/>
      <c r="UGX2584" s="41"/>
      <c r="UGY2584" s="41"/>
      <c r="UGZ2584" s="41"/>
      <c r="UHA2584" s="41"/>
      <c r="UHB2584" s="41"/>
      <c r="UHC2584" s="41"/>
      <c r="UHD2584" s="41"/>
      <c r="UHE2584" s="41"/>
      <c r="UHF2584" s="41"/>
      <c r="UHG2584" s="41"/>
      <c r="UHH2584" s="41"/>
      <c r="UHI2584" s="41"/>
      <c r="UHJ2584" s="41"/>
      <c r="UHK2584" s="41"/>
      <c r="UHL2584" s="41"/>
      <c r="UHM2584" s="41"/>
      <c r="UHN2584" s="41"/>
      <c r="UHO2584" s="41"/>
      <c r="UHP2584" s="41"/>
      <c r="UHQ2584" s="41"/>
      <c r="UHR2584" s="41"/>
      <c r="UHS2584" s="41"/>
      <c r="UHT2584" s="41"/>
      <c r="UHU2584" s="41"/>
      <c r="UHV2584" s="41"/>
      <c r="UHW2584" s="41"/>
      <c r="UHX2584" s="41"/>
      <c r="UHY2584" s="41"/>
      <c r="UHZ2584" s="41"/>
      <c r="UIA2584" s="41"/>
      <c r="UIB2584" s="41"/>
      <c r="UIC2584" s="41"/>
      <c r="UID2584" s="41"/>
      <c r="UIE2584" s="41"/>
      <c r="UIF2584" s="41"/>
      <c r="UIG2584" s="41"/>
      <c r="UIH2584" s="41"/>
      <c r="UII2584" s="41"/>
      <c r="UIJ2584" s="41"/>
      <c r="UIK2584" s="41"/>
      <c r="UIL2584" s="41"/>
      <c r="UIM2584" s="41"/>
      <c r="UIN2584" s="41"/>
      <c r="UIO2584" s="41"/>
      <c r="UIP2584" s="41"/>
      <c r="UIQ2584" s="41"/>
      <c r="UIR2584" s="41"/>
      <c r="UIS2584" s="41"/>
      <c r="UIT2584" s="41"/>
      <c r="UIU2584" s="41"/>
      <c r="UIV2584" s="41"/>
      <c r="UIW2584" s="41"/>
      <c r="UIX2584" s="41"/>
      <c r="UIY2584" s="41"/>
      <c r="UIZ2584" s="41"/>
      <c r="UJA2584" s="41"/>
      <c r="UJB2584" s="41"/>
      <c r="UJC2584" s="41"/>
      <c r="UJD2584" s="41"/>
      <c r="UJE2584" s="41"/>
      <c r="UJF2584" s="41"/>
      <c r="UJG2584" s="41"/>
      <c r="UJH2584" s="41"/>
      <c r="UJI2584" s="41"/>
      <c r="UJJ2584" s="41"/>
      <c r="UJK2584" s="41"/>
      <c r="UJL2584" s="41"/>
      <c r="UJM2584" s="41"/>
      <c r="UJN2584" s="41"/>
      <c r="UJO2584" s="41"/>
      <c r="UJP2584" s="41"/>
      <c r="UJQ2584" s="41"/>
      <c r="UJR2584" s="41"/>
      <c r="UJS2584" s="41"/>
      <c r="UJT2584" s="41"/>
      <c r="UJU2584" s="41"/>
      <c r="UJV2584" s="41"/>
      <c r="UJW2584" s="41"/>
      <c r="UJX2584" s="41"/>
      <c r="UJY2584" s="41"/>
      <c r="UJZ2584" s="41"/>
      <c r="UKA2584" s="41"/>
      <c r="UKB2584" s="41"/>
      <c r="UKC2584" s="41"/>
      <c r="UKD2584" s="41"/>
      <c r="UKE2584" s="41"/>
      <c r="UKF2584" s="41"/>
      <c r="UKG2584" s="41"/>
      <c r="UKH2584" s="41"/>
      <c r="UKI2584" s="41"/>
      <c r="UKJ2584" s="41"/>
      <c r="UKK2584" s="41"/>
      <c r="UKL2584" s="41"/>
      <c r="UKM2584" s="41"/>
      <c r="UKN2584" s="41"/>
      <c r="UKO2584" s="41"/>
      <c r="UKP2584" s="41"/>
      <c r="UKQ2584" s="41"/>
      <c r="UKR2584" s="41"/>
      <c r="UKS2584" s="41"/>
      <c r="UKT2584" s="41"/>
      <c r="UKU2584" s="41"/>
      <c r="UKV2584" s="41"/>
      <c r="UKW2584" s="41"/>
      <c r="UKX2584" s="41"/>
      <c r="UKY2584" s="41"/>
      <c r="UKZ2584" s="41"/>
      <c r="ULA2584" s="41"/>
      <c r="ULB2584" s="41"/>
      <c r="ULC2584" s="41"/>
      <c r="ULD2584" s="41"/>
      <c r="ULE2584" s="41"/>
      <c r="ULF2584" s="41"/>
      <c r="ULG2584" s="41"/>
      <c r="ULH2584" s="41"/>
      <c r="ULI2584" s="41"/>
      <c r="ULJ2584" s="41"/>
      <c r="ULK2584" s="41"/>
      <c r="ULL2584" s="41"/>
      <c r="ULM2584" s="41"/>
      <c r="ULN2584" s="41"/>
      <c r="ULO2584" s="41"/>
      <c r="ULP2584" s="41"/>
      <c r="ULQ2584" s="41"/>
      <c r="ULR2584" s="41"/>
      <c r="ULS2584" s="41"/>
      <c r="ULT2584" s="41"/>
      <c r="ULU2584" s="41"/>
      <c r="ULV2584" s="41"/>
      <c r="ULW2584" s="41"/>
      <c r="ULX2584" s="41"/>
      <c r="ULY2584" s="41"/>
      <c r="ULZ2584" s="41"/>
      <c r="UMA2584" s="41"/>
      <c r="UMB2584" s="41"/>
      <c r="UMC2584" s="41"/>
      <c r="UMD2584" s="41"/>
      <c r="UME2584" s="41"/>
      <c r="UMF2584" s="41"/>
      <c r="UMG2584" s="41"/>
      <c r="UMH2584" s="41"/>
      <c r="UMI2584" s="41"/>
      <c r="UMJ2584" s="41"/>
      <c r="UMK2584" s="41"/>
      <c r="UML2584" s="41"/>
      <c r="UMM2584" s="41"/>
      <c r="UMN2584" s="41"/>
      <c r="UMO2584" s="41"/>
      <c r="UMP2584" s="41"/>
      <c r="UMQ2584" s="41"/>
      <c r="UMR2584" s="41"/>
      <c r="UMS2584" s="41"/>
      <c r="UMT2584" s="41"/>
      <c r="UMU2584" s="41"/>
      <c r="UMV2584" s="41"/>
      <c r="UMW2584" s="41"/>
      <c r="UMX2584" s="41"/>
      <c r="UMY2584" s="41"/>
      <c r="UMZ2584" s="41"/>
      <c r="UNA2584" s="41"/>
      <c r="UNB2584" s="41"/>
      <c r="UNC2584" s="41"/>
      <c r="UND2584" s="41"/>
      <c r="UNE2584" s="41"/>
      <c r="UNF2584" s="41"/>
      <c r="UNG2584" s="41"/>
      <c r="UNH2584" s="41"/>
      <c r="UNI2584" s="41"/>
      <c r="UNJ2584" s="41"/>
      <c r="UNK2584" s="41"/>
      <c r="UNL2584" s="41"/>
      <c r="UNM2584" s="41"/>
      <c r="UNN2584" s="41"/>
      <c r="UNO2584" s="41"/>
      <c r="UNP2584" s="41"/>
      <c r="UNQ2584" s="41"/>
      <c r="UNR2584" s="41"/>
      <c r="UNS2584" s="41"/>
      <c r="UNT2584" s="41"/>
      <c r="UNU2584" s="41"/>
      <c r="UNV2584" s="41"/>
      <c r="UNW2584" s="41"/>
      <c r="UNX2584" s="41"/>
      <c r="UNY2584" s="41"/>
      <c r="UNZ2584" s="41"/>
      <c r="UOA2584" s="41"/>
      <c r="UOB2584" s="41"/>
      <c r="UOC2584" s="41"/>
      <c r="UOD2584" s="41"/>
      <c r="UOE2584" s="41"/>
      <c r="UOF2584" s="41"/>
      <c r="UOG2584" s="41"/>
      <c r="UOH2584" s="41"/>
      <c r="UOI2584" s="41"/>
      <c r="UOJ2584" s="41"/>
      <c r="UOK2584" s="41"/>
      <c r="UOL2584" s="41"/>
      <c r="UOM2584" s="41"/>
      <c r="UON2584" s="41"/>
      <c r="UOO2584" s="41"/>
      <c r="UOP2584" s="41"/>
      <c r="UOQ2584" s="41"/>
      <c r="UOR2584" s="41"/>
      <c r="UOS2584" s="41"/>
      <c r="UOT2584" s="41"/>
      <c r="UOU2584" s="41"/>
      <c r="UOV2584" s="41"/>
      <c r="UOW2584" s="41"/>
      <c r="UOX2584" s="41"/>
      <c r="UOY2584" s="41"/>
      <c r="UOZ2584" s="41"/>
      <c r="UPA2584" s="41"/>
      <c r="UPB2584" s="41"/>
      <c r="UPC2584" s="41"/>
      <c r="UPD2584" s="41"/>
      <c r="UPE2584" s="41"/>
      <c r="UPF2584" s="41"/>
      <c r="UPG2584" s="41"/>
      <c r="UPH2584" s="41"/>
      <c r="UPI2584" s="41"/>
      <c r="UPJ2584" s="41"/>
      <c r="UPK2584" s="41"/>
      <c r="UPL2584" s="41"/>
      <c r="UPM2584" s="41"/>
      <c r="UPN2584" s="41"/>
      <c r="UPO2584" s="41"/>
      <c r="UPP2584" s="41"/>
      <c r="UPQ2584" s="41"/>
      <c r="UPR2584" s="41"/>
      <c r="UPS2584" s="41"/>
      <c r="UPT2584" s="41"/>
      <c r="UPU2584" s="41"/>
      <c r="UPV2584" s="41"/>
      <c r="UPW2584" s="41"/>
      <c r="UPX2584" s="41"/>
      <c r="UPY2584" s="41"/>
      <c r="UPZ2584" s="41"/>
      <c r="UQA2584" s="41"/>
      <c r="UQB2584" s="41"/>
      <c r="UQC2584" s="41"/>
      <c r="UQD2584" s="41"/>
      <c r="UQE2584" s="41"/>
      <c r="UQF2584" s="41"/>
      <c r="UQG2584" s="41"/>
      <c r="UQH2584" s="41"/>
      <c r="UQI2584" s="41"/>
      <c r="UQJ2584" s="41"/>
      <c r="UQK2584" s="41"/>
      <c r="UQL2584" s="41"/>
      <c r="UQM2584" s="41"/>
      <c r="UQN2584" s="41"/>
      <c r="UQO2584" s="41"/>
      <c r="UQP2584" s="41"/>
      <c r="UQQ2584" s="41"/>
      <c r="UQR2584" s="41"/>
      <c r="UQS2584" s="41"/>
      <c r="UQT2584" s="41"/>
      <c r="UQU2584" s="41"/>
      <c r="UQV2584" s="41"/>
      <c r="UQW2584" s="41"/>
      <c r="UQX2584" s="41"/>
      <c r="UQY2584" s="41"/>
      <c r="UQZ2584" s="41"/>
      <c r="URA2584" s="41"/>
      <c r="URB2584" s="41"/>
      <c r="URC2584" s="41"/>
      <c r="URD2584" s="41"/>
      <c r="URE2584" s="41"/>
      <c r="URF2584" s="41"/>
      <c r="URG2584" s="41"/>
      <c r="URH2584" s="41"/>
      <c r="URI2584" s="41"/>
      <c r="URJ2584" s="41"/>
      <c r="URK2584" s="41"/>
      <c r="URL2584" s="41"/>
      <c r="URM2584" s="41"/>
      <c r="URN2584" s="41"/>
      <c r="URO2584" s="41"/>
      <c r="URP2584" s="41"/>
      <c r="URQ2584" s="41"/>
      <c r="URR2584" s="41"/>
      <c r="URS2584" s="41"/>
      <c r="URT2584" s="41"/>
      <c r="URU2584" s="41"/>
      <c r="URV2584" s="41"/>
      <c r="URW2584" s="41"/>
      <c r="URX2584" s="41"/>
      <c r="URY2584" s="41"/>
      <c r="URZ2584" s="41"/>
      <c r="USA2584" s="41"/>
      <c r="USB2584" s="41"/>
      <c r="USC2584" s="41"/>
      <c r="USD2584" s="41"/>
      <c r="USE2584" s="41"/>
      <c r="USF2584" s="41"/>
      <c r="USG2584" s="41"/>
      <c r="USH2584" s="41"/>
      <c r="USI2584" s="41"/>
      <c r="USJ2584" s="41"/>
      <c r="USK2584" s="41"/>
      <c r="USL2584" s="41"/>
      <c r="USM2584" s="41"/>
      <c r="USN2584" s="41"/>
      <c r="USO2584" s="41"/>
      <c r="USP2584" s="41"/>
      <c r="USQ2584" s="41"/>
      <c r="USR2584" s="41"/>
      <c r="USS2584" s="41"/>
      <c r="UST2584" s="41"/>
      <c r="USU2584" s="41"/>
      <c r="USV2584" s="41"/>
      <c r="USW2584" s="41"/>
      <c r="USX2584" s="41"/>
      <c r="USY2584" s="41"/>
      <c r="USZ2584" s="41"/>
      <c r="UTA2584" s="41"/>
      <c r="UTB2584" s="41"/>
      <c r="UTC2584" s="41"/>
      <c r="UTD2584" s="41"/>
      <c r="UTE2584" s="41"/>
      <c r="UTF2584" s="41"/>
      <c r="UTG2584" s="41"/>
      <c r="UTH2584" s="41"/>
      <c r="UTI2584" s="41"/>
      <c r="UTJ2584" s="41"/>
      <c r="UTK2584" s="41"/>
      <c r="UTL2584" s="41"/>
      <c r="UTM2584" s="41"/>
      <c r="UTN2584" s="41"/>
      <c r="UTO2584" s="41"/>
      <c r="UTP2584" s="41"/>
      <c r="UTQ2584" s="41"/>
      <c r="UTR2584" s="41"/>
      <c r="UTS2584" s="41"/>
      <c r="UTT2584" s="41"/>
      <c r="UTU2584" s="41"/>
      <c r="UTV2584" s="41"/>
      <c r="UTW2584" s="41"/>
      <c r="UTX2584" s="41"/>
      <c r="UTY2584" s="41"/>
      <c r="UTZ2584" s="41"/>
      <c r="UUA2584" s="41"/>
      <c r="UUB2584" s="41"/>
      <c r="UUC2584" s="41"/>
      <c r="UUD2584" s="41"/>
      <c r="UUE2584" s="41"/>
      <c r="UUF2584" s="41"/>
      <c r="UUG2584" s="41"/>
      <c r="UUH2584" s="41"/>
      <c r="UUI2584" s="41"/>
      <c r="UUJ2584" s="41"/>
      <c r="UUK2584" s="41"/>
      <c r="UUL2584" s="41"/>
      <c r="UUM2584" s="41"/>
      <c r="UUN2584" s="41"/>
      <c r="UUO2584" s="41"/>
      <c r="UUP2584" s="41"/>
      <c r="UUQ2584" s="41"/>
      <c r="UUR2584" s="41"/>
      <c r="UUS2584" s="41"/>
      <c r="UUT2584" s="41"/>
      <c r="UUU2584" s="41"/>
      <c r="UUV2584" s="41"/>
      <c r="UUW2584" s="41"/>
      <c r="UUX2584" s="41"/>
      <c r="UUY2584" s="41"/>
      <c r="UUZ2584" s="41"/>
      <c r="UVA2584" s="41"/>
      <c r="UVB2584" s="41"/>
      <c r="UVC2584" s="41"/>
      <c r="UVD2584" s="41"/>
      <c r="UVE2584" s="41"/>
      <c r="UVF2584" s="41"/>
      <c r="UVG2584" s="41"/>
      <c r="UVH2584" s="41"/>
      <c r="UVI2584" s="41"/>
      <c r="UVJ2584" s="41"/>
      <c r="UVK2584" s="41"/>
      <c r="UVL2584" s="41"/>
      <c r="UVM2584" s="41"/>
      <c r="UVN2584" s="41"/>
      <c r="UVO2584" s="41"/>
      <c r="UVP2584" s="41"/>
      <c r="UVQ2584" s="41"/>
      <c r="UVR2584" s="41"/>
      <c r="UVS2584" s="41"/>
      <c r="UVT2584" s="41"/>
      <c r="UVU2584" s="41"/>
      <c r="UVV2584" s="41"/>
      <c r="UVW2584" s="41"/>
      <c r="UVX2584" s="41"/>
      <c r="UVY2584" s="41"/>
      <c r="UVZ2584" s="41"/>
      <c r="UWA2584" s="41"/>
      <c r="UWB2584" s="41"/>
      <c r="UWC2584" s="41"/>
      <c r="UWD2584" s="41"/>
      <c r="UWE2584" s="41"/>
      <c r="UWF2584" s="41"/>
      <c r="UWG2584" s="41"/>
      <c r="UWH2584" s="41"/>
      <c r="UWI2584" s="41"/>
      <c r="UWJ2584" s="41"/>
      <c r="UWK2584" s="41"/>
      <c r="UWL2584" s="41"/>
      <c r="UWM2584" s="41"/>
      <c r="UWN2584" s="41"/>
      <c r="UWO2584" s="41"/>
      <c r="UWP2584" s="41"/>
      <c r="UWQ2584" s="41"/>
      <c r="UWR2584" s="41"/>
      <c r="UWS2584" s="41"/>
      <c r="UWT2584" s="41"/>
      <c r="UWU2584" s="41"/>
      <c r="UWV2584" s="41"/>
      <c r="UWW2584" s="41"/>
      <c r="UWX2584" s="41"/>
      <c r="UWY2584" s="41"/>
      <c r="UWZ2584" s="41"/>
      <c r="UXA2584" s="41"/>
      <c r="UXB2584" s="41"/>
      <c r="UXC2584" s="41"/>
      <c r="UXD2584" s="41"/>
      <c r="UXE2584" s="41"/>
      <c r="UXF2584" s="41"/>
      <c r="UXG2584" s="41"/>
      <c r="UXH2584" s="41"/>
      <c r="UXI2584" s="41"/>
      <c r="UXJ2584" s="41"/>
      <c r="UXK2584" s="41"/>
      <c r="UXL2584" s="41"/>
      <c r="UXM2584" s="41"/>
      <c r="UXN2584" s="41"/>
      <c r="UXO2584" s="41"/>
      <c r="UXP2584" s="41"/>
      <c r="UXQ2584" s="41"/>
      <c r="UXR2584" s="41"/>
      <c r="UXS2584" s="41"/>
      <c r="UXT2584" s="41"/>
      <c r="UXU2584" s="41"/>
      <c r="UXV2584" s="41"/>
      <c r="UXW2584" s="41"/>
      <c r="UXX2584" s="41"/>
      <c r="UXY2584" s="41"/>
      <c r="UXZ2584" s="41"/>
      <c r="UYA2584" s="41"/>
      <c r="UYB2584" s="41"/>
      <c r="UYC2584" s="41"/>
      <c r="UYD2584" s="41"/>
      <c r="UYE2584" s="41"/>
      <c r="UYF2584" s="41"/>
      <c r="UYG2584" s="41"/>
      <c r="UYH2584" s="41"/>
      <c r="UYI2584" s="41"/>
      <c r="UYJ2584" s="41"/>
      <c r="UYK2584" s="41"/>
      <c r="UYL2584" s="41"/>
      <c r="UYM2584" s="41"/>
      <c r="UYN2584" s="41"/>
      <c r="UYO2584" s="41"/>
      <c r="UYP2584" s="41"/>
      <c r="UYQ2584" s="41"/>
      <c r="UYR2584" s="41"/>
      <c r="UYS2584" s="41"/>
      <c r="UYT2584" s="41"/>
      <c r="UYU2584" s="41"/>
      <c r="UYV2584" s="41"/>
      <c r="UYW2584" s="41"/>
      <c r="UYX2584" s="41"/>
      <c r="UYY2584" s="41"/>
      <c r="UYZ2584" s="41"/>
      <c r="UZA2584" s="41"/>
      <c r="UZB2584" s="41"/>
      <c r="UZC2584" s="41"/>
      <c r="UZD2584" s="41"/>
      <c r="UZE2584" s="41"/>
      <c r="UZF2584" s="41"/>
      <c r="UZG2584" s="41"/>
      <c r="UZH2584" s="41"/>
      <c r="UZI2584" s="41"/>
      <c r="UZJ2584" s="41"/>
      <c r="UZK2584" s="41"/>
      <c r="UZL2584" s="41"/>
      <c r="UZM2584" s="41"/>
      <c r="UZN2584" s="41"/>
      <c r="UZO2584" s="41"/>
      <c r="UZP2584" s="41"/>
      <c r="UZQ2584" s="41"/>
      <c r="UZR2584" s="41"/>
      <c r="UZS2584" s="41"/>
      <c r="UZT2584" s="41"/>
      <c r="UZU2584" s="41"/>
      <c r="UZV2584" s="41"/>
      <c r="UZW2584" s="41"/>
      <c r="UZX2584" s="41"/>
      <c r="UZY2584" s="41"/>
      <c r="UZZ2584" s="41"/>
      <c r="VAA2584" s="41"/>
      <c r="VAB2584" s="41"/>
      <c r="VAC2584" s="41"/>
      <c r="VAD2584" s="41"/>
      <c r="VAE2584" s="41"/>
      <c r="VAF2584" s="41"/>
      <c r="VAG2584" s="41"/>
      <c r="VAH2584" s="41"/>
      <c r="VAI2584" s="41"/>
      <c r="VAJ2584" s="41"/>
      <c r="VAK2584" s="41"/>
      <c r="VAL2584" s="41"/>
      <c r="VAM2584" s="41"/>
      <c r="VAN2584" s="41"/>
      <c r="VAO2584" s="41"/>
      <c r="VAP2584" s="41"/>
      <c r="VAQ2584" s="41"/>
      <c r="VAR2584" s="41"/>
      <c r="VAS2584" s="41"/>
      <c r="VAT2584" s="41"/>
      <c r="VAU2584" s="41"/>
      <c r="VAV2584" s="41"/>
      <c r="VAW2584" s="41"/>
      <c r="VAX2584" s="41"/>
      <c r="VAY2584" s="41"/>
      <c r="VAZ2584" s="41"/>
      <c r="VBA2584" s="41"/>
      <c r="VBB2584" s="41"/>
      <c r="VBC2584" s="41"/>
      <c r="VBD2584" s="41"/>
      <c r="VBE2584" s="41"/>
      <c r="VBF2584" s="41"/>
      <c r="VBG2584" s="41"/>
      <c r="VBH2584" s="41"/>
      <c r="VBI2584" s="41"/>
      <c r="VBJ2584" s="41"/>
      <c r="VBK2584" s="41"/>
      <c r="VBL2584" s="41"/>
      <c r="VBM2584" s="41"/>
      <c r="VBN2584" s="41"/>
      <c r="VBO2584" s="41"/>
      <c r="VBP2584" s="41"/>
      <c r="VBQ2584" s="41"/>
      <c r="VBR2584" s="41"/>
      <c r="VBS2584" s="41"/>
      <c r="VBT2584" s="41"/>
      <c r="VBU2584" s="41"/>
      <c r="VBV2584" s="41"/>
      <c r="VBW2584" s="41"/>
      <c r="VBX2584" s="41"/>
      <c r="VBY2584" s="41"/>
      <c r="VBZ2584" s="41"/>
      <c r="VCA2584" s="41"/>
      <c r="VCB2584" s="41"/>
      <c r="VCC2584" s="41"/>
      <c r="VCD2584" s="41"/>
      <c r="VCE2584" s="41"/>
      <c r="VCF2584" s="41"/>
      <c r="VCG2584" s="41"/>
      <c r="VCH2584" s="41"/>
      <c r="VCI2584" s="41"/>
      <c r="VCJ2584" s="41"/>
      <c r="VCK2584" s="41"/>
      <c r="VCL2584" s="41"/>
      <c r="VCM2584" s="41"/>
      <c r="VCN2584" s="41"/>
      <c r="VCO2584" s="41"/>
      <c r="VCP2584" s="41"/>
      <c r="VCQ2584" s="41"/>
      <c r="VCR2584" s="41"/>
      <c r="VCS2584" s="41"/>
      <c r="VCT2584" s="41"/>
      <c r="VCU2584" s="41"/>
      <c r="VCV2584" s="41"/>
      <c r="VCW2584" s="41"/>
      <c r="VCX2584" s="41"/>
      <c r="VCY2584" s="41"/>
      <c r="VCZ2584" s="41"/>
      <c r="VDA2584" s="41"/>
      <c r="VDB2584" s="41"/>
      <c r="VDC2584" s="41"/>
      <c r="VDD2584" s="41"/>
      <c r="VDE2584" s="41"/>
      <c r="VDF2584" s="41"/>
      <c r="VDG2584" s="41"/>
      <c r="VDH2584" s="41"/>
      <c r="VDI2584" s="41"/>
      <c r="VDJ2584" s="41"/>
      <c r="VDK2584" s="41"/>
      <c r="VDL2584" s="41"/>
      <c r="VDM2584" s="41"/>
      <c r="VDN2584" s="41"/>
      <c r="VDO2584" s="41"/>
      <c r="VDP2584" s="41"/>
      <c r="VDQ2584" s="41"/>
      <c r="VDR2584" s="41"/>
      <c r="VDS2584" s="41"/>
      <c r="VDT2584" s="41"/>
      <c r="VDU2584" s="41"/>
      <c r="VDV2584" s="41"/>
      <c r="VDW2584" s="41"/>
      <c r="VDX2584" s="41"/>
      <c r="VDY2584" s="41"/>
      <c r="VDZ2584" s="41"/>
      <c r="VEA2584" s="41"/>
      <c r="VEB2584" s="41"/>
      <c r="VEC2584" s="41"/>
      <c r="VED2584" s="41"/>
      <c r="VEE2584" s="41"/>
      <c r="VEF2584" s="41"/>
      <c r="VEG2584" s="41"/>
      <c r="VEH2584" s="41"/>
      <c r="VEI2584" s="41"/>
      <c r="VEJ2584" s="41"/>
      <c r="VEK2584" s="41"/>
      <c r="VEL2584" s="41"/>
      <c r="VEM2584" s="41"/>
      <c r="VEN2584" s="41"/>
      <c r="VEO2584" s="41"/>
      <c r="VEP2584" s="41"/>
      <c r="VEQ2584" s="41"/>
      <c r="VER2584" s="41"/>
      <c r="VES2584" s="41"/>
      <c r="VET2584" s="41"/>
      <c r="VEU2584" s="41"/>
      <c r="VEV2584" s="41"/>
      <c r="VEW2584" s="41"/>
      <c r="VEX2584" s="41"/>
      <c r="VEY2584" s="41"/>
      <c r="VEZ2584" s="41"/>
      <c r="VFA2584" s="41"/>
      <c r="VFB2584" s="41"/>
      <c r="VFC2584" s="41"/>
      <c r="VFD2584" s="41"/>
      <c r="VFE2584" s="41"/>
      <c r="VFF2584" s="41"/>
      <c r="VFG2584" s="41"/>
      <c r="VFH2584" s="41"/>
      <c r="VFI2584" s="41"/>
      <c r="VFJ2584" s="41"/>
      <c r="VFK2584" s="41"/>
      <c r="VFL2584" s="41"/>
      <c r="VFM2584" s="41"/>
      <c r="VFN2584" s="41"/>
      <c r="VFO2584" s="41"/>
      <c r="VFP2584" s="41"/>
      <c r="VFQ2584" s="41"/>
      <c r="VFR2584" s="41"/>
      <c r="VFS2584" s="41"/>
      <c r="VFT2584" s="41"/>
      <c r="VFU2584" s="41"/>
      <c r="VFV2584" s="41"/>
      <c r="VFW2584" s="41"/>
      <c r="VFX2584" s="41"/>
      <c r="VFY2584" s="41"/>
      <c r="VFZ2584" s="41"/>
      <c r="VGA2584" s="41"/>
      <c r="VGB2584" s="41"/>
      <c r="VGC2584" s="41"/>
      <c r="VGD2584" s="41"/>
      <c r="VGE2584" s="41"/>
      <c r="VGF2584" s="41"/>
      <c r="VGG2584" s="41"/>
      <c r="VGH2584" s="41"/>
      <c r="VGI2584" s="41"/>
      <c r="VGJ2584" s="41"/>
      <c r="VGK2584" s="41"/>
      <c r="VGL2584" s="41"/>
      <c r="VGM2584" s="41"/>
      <c r="VGN2584" s="41"/>
      <c r="VGO2584" s="41"/>
      <c r="VGP2584" s="41"/>
      <c r="VGQ2584" s="41"/>
      <c r="VGR2584" s="41"/>
      <c r="VGS2584" s="41"/>
      <c r="VGT2584" s="41"/>
      <c r="VGU2584" s="41"/>
      <c r="VGV2584" s="41"/>
      <c r="VGW2584" s="41"/>
      <c r="VGX2584" s="41"/>
      <c r="VGY2584" s="41"/>
      <c r="VGZ2584" s="41"/>
      <c r="VHA2584" s="41"/>
      <c r="VHB2584" s="41"/>
      <c r="VHC2584" s="41"/>
      <c r="VHD2584" s="41"/>
      <c r="VHE2584" s="41"/>
      <c r="VHF2584" s="41"/>
      <c r="VHG2584" s="41"/>
      <c r="VHH2584" s="41"/>
      <c r="VHI2584" s="41"/>
      <c r="VHJ2584" s="41"/>
      <c r="VHK2584" s="41"/>
      <c r="VHL2584" s="41"/>
      <c r="VHM2584" s="41"/>
      <c r="VHN2584" s="41"/>
      <c r="VHO2584" s="41"/>
      <c r="VHP2584" s="41"/>
      <c r="VHQ2584" s="41"/>
      <c r="VHR2584" s="41"/>
      <c r="VHS2584" s="41"/>
      <c r="VHT2584" s="41"/>
      <c r="VHU2584" s="41"/>
      <c r="VHV2584" s="41"/>
      <c r="VHW2584" s="41"/>
      <c r="VHX2584" s="41"/>
      <c r="VHY2584" s="41"/>
      <c r="VHZ2584" s="41"/>
      <c r="VIA2584" s="41"/>
      <c r="VIB2584" s="41"/>
      <c r="VIC2584" s="41"/>
      <c r="VID2584" s="41"/>
      <c r="VIE2584" s="41"/>
      <c r="VIF2584" s="41"/>
      <c r="VIG2584" s="41"/>
      <c r="VIH2584" s="41"/>
      <c r="VII2584" s="41"/>
      <c r="VIJ2584" s="41"/>
      <c r="VIK2584" s="41"/>
      <c r="VIL2584" s="41"/>
      <c r="VIM2584" s="41"/>
      <c r="VIN2584" s="41"/>
      <c r="VIO2584" s="41"/>
      <c r="VIP2584" s="41"/>
      <c r="VIQ2584" s="41"/>
      <c r="VIR2584" s="41"/>
      <c r="VIS2584" s="41"/>
      <c r="VIT2584" s="41"/>
      <c r="VIU2584" s="41"/>
      <c r="VIV2584" s="41"/>
      <c r="VIW2584" s="41"/>
      <c r="VIX2584" s="41"/>
      <c r="VIY2584" s="41"/>
      <c r="VIZ2584" s="41"/>
      <c r="VJA2584" s="41"/>
      <c r="VJB2584" s="41"/>
      <c r="VJC2584" s="41"/>
      <c r="VJD2584" s="41"/>
      <c r="VJE2584" s="41"/>
      <c r="VJF2584" s="41"/>
      <c r="VJG2584" s="41"/>
      <c r="VJH2584" s="41"/>
      <c r="VJI2584" s="41"/>
      <c r="VJJ2584" s="41"/>
      <c r="VJK2584" s="41"/>
      <c r="VJL2584" s="41"/>
      <c r="VJM2584" s="41"/>
      <c r="VJN2584" s="41"/>
      <c r="VJO2584" s="41"/>
      <c r="VJP2584" s="41"/>
      <c r="VJQ2584" s="41"/>
      <c r="VJR2584" s="41"/>
      <c r="VJS2584" s="41"/>
      <c r="VJT2584" s="41"/>
      <c r="VJU2584" s="41"/>
      <c r="VJV2584" s="41"/>
      <c r="VJW2584" s="41"/>
      <c r="VJX2584" s="41"/>
      <c r="VJY2584" s="41"/>
      <c r="VJZ2584" s="41"/>
      <c r="VKA2584" s="41"/>
      <c r="VKB2584" s="41"/>
      <c r="VKC2584" s="41"/>
      <c r="VKD2584" s="41"/>
      <c r="VKE2584" s="41"/>
      <c r="VKF2584" s="41"/>
      <c r="VKG2584" s="41"/>
      <c r="VKH2584" s="41"/>
      <c r="VKI2584" s="41"/>
      <c r="VKJ2584" s="41"/>
      <c r="VKK2584" s="41"/>
      <c r="VKL2584" s="41"/>
      <c r="VKM2584" s="41"/>
      <c r="VKN2584" s="41"/>
      <c r="VKO2584" s="41"/>
      <c r="VKP2584" s="41"/>
      <c r="VKQ2584" s="41"/>
      <c r="VKR2584" s="41"/>
      <c r="VKS2584" s="41"/>
      <c r="VKT2584" s="41"/>
      <c r="VKU2584" s="41"/>
      <c r="VKV2584" s="41"/>
      <c r="VKW2584" s="41"/>
      <c r="VKX2584" s="41"/>
      <c r="VKY2584" s="41"/>
      <c r="VKZ2584" s="41"/>
      <c r="VLA2584" s="41"/>
      <c r="VLB2584" s="41"/>
      <c r="VLC2584" s="41"/>
      <c r="VLD2584" s="41"/>
      <c r="VLE2584" s="41"/>
      <c r="VLF2584" s="41"/>
      <c r="VLG2584" s="41"/>
      <c r="VLH2584" s="41"/>
      <c r="VLI2584" s="41"/>
      <c r="VLJ2584" s="41"/>
      <c r="VLK2584" s="41"/>
      <c r="VLL2584" s="41"/>
      <c r="VLM2584" s="41"/>
      <c r="VLN2584" s="41"/>
      <c r="VLO2584" s="41"/>
      <c r="VLP2584" s="41"/>
      <c r="VLQ2584" s="41"/>
      <c r="VLR2584" s="41"/>
      <c r="VLS2584" s="41"/>
      <c r="VLT2584" s="41"/>
      <c r="VLU2584" s="41"/>
      <c r="VLV2584" s="41"/>
      <c r="VLW2584" s="41"/>
      <c r="VLX2584" s="41"/>
      <c r="VLY2584" s="41"/>
      <c r="VLZ2584" s="41"/>
      <c r="VMA2584" s="41"/>
      <c r="VMB2584" s="41"/>
      <c r="VMC2584" s="41"/>
      <c r="VMD2584" s="41"/>
      <c r="VME2584" s="41"/>
      <c r="VMF2584" s="41"/>
      <c r="VMG2584" s="41"/>
      <c r="VMH2584" s="41"/>
      <c r="VMI2584" s="41"/>
      <c r="VMJ2584" s="41"/>
      <c r="VMK2584" s="41"/>
      <c r="VML2584" s="41"/>
      <c r="VMM2584" s="41"/>
      <c r="VMN2584" s="41"/>
      <c r="VMO2584" s="41"/>
      <c r="VMP2584" s="41"/>
      <c r="VMQ2584" s="41"/>
      <c r="VMR2584" s="41"/>
      <c r="VMS2584" s="41"/>
      <c r="VMT2584" s="41"/>
      <c r="VMU2584" s="41"/>
      <c r="VMV2584" s="41"/>
      <c r="VMW2584" s="41"/>
      <c r="VMX2584" s="41"/>
      <c r="VMY2584" s="41"/>
      <c r="VMZ2584" s="41"/>
      <c r="VNA2584" s="41"/>
      <c r="VNB2584" s="41"/>
      <c r="VNC2584" s="41"/>
      <c r="VND2584" s="41"/>
      <c r="VNE2584" s="41"/>
      <c r="VNF2584" s="41"/>
      <c r="VNG2584" s="41"/>
      <c r="VNH2584" s="41"/>
      <c r="VNI2584" s="41"/>
      <c r="VNJ2584" s="41"/>
      <c r="VNK2584" s="41"/>
      <c r="VNL2584" s="41"/>
      <c r="VNM2584" s="41"/>
      <c r="VNN2584" s="41"/>
      <c r="VNO2584" s="41"/>
      <c r="VNP2584" s="41"/>
      <c r="VNQ2584" s="41"/>
      <c r="VNR2584" s="41"/>
      <c r="VNS2584" s="41"/>
      <c r="VNT2584" s="41"/>
      <c r="VNU2584" s="41"/>
      <c r="VNV2584" s="41"/>
      <c r="VNW2584" s="41"/>
      <c r="VNX2584" s="41"/>
      <c r="VNY2584" s="41"/>
      <c r="VNZ2584" s="41"/>
      <c r="VOA2584" s="41"/>
      <c r="VOB2584" s="41"/>
      <c r="VOC2584" s="41"/>
      <c r="VOD2584" s="41"/>
      <c r="VOE2584" s="41"/>
      <c r="VOF2584" s="41"/>
      <c r="VOG2584" s="41"/>
      <c r="VOH2584" s="41"/>
      <c r="VOI2584" s="41"/>
      <c r="VOJ2584" s="41"/>
      <c r="VOK2584" s="41"/>
      <c r="VOL2584" s="41"/>
      <c r="VOM2584" s="41"/>
      <c r="VON2584" s="41"/>
      <c r="VOO2584" s="41"/>
      <c r="VOP2584" s="41"/>
      <c r="VOQ2584" s="41"/>
      <c r="VOR2584" s="41"/>
      <c r="VOS2584" s="41"/>
      <c r="VOT2584" s="41"/>
      <c r="VOU2584" s="41"/>
      <c r="VOV2584" s="41"/>
      <c r="VOW2584" s="41"/>
      <c r="VOX2584" s="41"/>
      <c r="VOY2584" s="41"/>
      <c r="VOZ2584" s="41"/>
      <c r="VPA2584" s="41"/>
      <c r="VPB2584" s="41"/>
      <c r="VPC2584" s="41"/>
      <c r="VPD2584" s="41"/>
      <c r="VPE2584" s="41"/>
      <c r="VPF2584" s="41"/>
      <c r="VPG2584" s="41"/>
      <c r="VPH2584" s="41"/>
      <c r="VPI2584" s="41"/>
      <c r="VPJ2584" s="41"/>
      <c r="VPK2584" s="41"/>
      <c r="VPL2584" s="41"/>
      <c r="VPM2584" s="41"/>
      <c r="VPN2584" s="41"/>
      <c r="VPO2584" s="41"/>
      <c r="VPP2584" s="41"/>
      <c r="VPQ2584" s="41"/>
      <c r="VPR2584" s="41"/>
      <c r="VPS2584" s="41"/>
      <c r="VPT2584" s="41"/>
      <c r="VPU2584" s="41"/>
      <c r="VPV2584" s="41"/>
      <c r="VPW2584" s="41"/>
      <c r="VPX2584" s="41"/>
      <c r="VPY2584" s="41"/>
      <c r="VPZ2584" s="41"/>
      <c r="VQA2584" s="41"/>
      <c r="VQB2584" s="41"/>
      <c r="VQC2584" s="41"/>
      <c r="VQD2584" s="41"/>
      <c r="VQE2584" s="41"/>
      <c r="VQF2584" s="41"/>
      <c r="VQG2584" s="41"/>
      <c r="VQH2584" s="41"/>
      <c r="VQI2584" s="41"/>
      <c r="VQJ2584" s="41"/>
      <c r="VQK2584" s="41"/>
      <c r="VQL2584" s="41"/>
      <c r="VQM2584" s="41"/>
      <c r="VQN2584" s="41"/>
      <c r="VQO2584" s="41"/>
      <c r="VQP2584" s="41"/>
      <c r="VQQ2584" s="41"/>
      <c r="VQR2584" s="41"/>
      <c r="VQS2584" s="41"/>
      <c r="VQT2584" s="41"/>
      <c r="VQU2584" s="41"/>
      <c r="VQV2584" s="41"/>
      <c r="VQW2584" s="41"/>
      <c r="VQX2584" s="41"/>
      <c r="VQY2584" s="41"/>
      <c r="VQZ2584" s="41"/>
      <c r="VRA2584" s="41"/>
      <c r="VRB2584" s="41"/>
      <c r="VRC2584" s="41"/>
      <c r="VRD2584" s="41"/>
      <c r="VRE2584" s="41"/>
      <c r="VRF2584" s="41"/>
      <c r="VRG2584" s="41"/>
      <c r="VRH2584" s="41"/>
      <c r="VRI2584" s="41"/>
      <c r="VRJ2584" s="41"/>
      <c r="VRK2584" s="41"/>
      <c r="VRL2584" s="41"/>
      <c r="VRM2584" s="41"/>
      <c r="VRN2584" s="41"/>
      <c r="VRO2584" s="41"/>
      <c r="VRP2584" s="41"/>
      <c r="VRQ2584" s="41"/>
      <c r="VRR2584" s="41"/>
      <c r="VRS2584" s="41"/>
      <c r="VRT2584" s="41"/>
      <c r="VRU2584" s="41"/>
      <c r="VRV2584" s="41"/>
      <c r="VRW2584" s="41"/>
      <c r="VRX2584" s="41"/>
      <c r="VRY2584" s="41"/>
      <c r="VRZ2584" s="41"/>
      <c r="VSA2584" s="41"/>
      <c r="VSB2584" s="41"/>
      <c r="VSC2584" s="41"/>
      <c r="VSD2584" s="41"/>
      <c r="VSE2584" s="41"/>
      <c r="VSF2584" s="41"/>
      <c r="VSG2584" s="41"/>
      <c r="VSH2584" s="41"/>
      <c r="VSI2584" s="41"/>
      <c r="VSJ2584" s="41"/>
      <c r="VSK2584" s="41"/>
      <c r="VSL2584" s="41"/>
      <c r="VSM2584" s="41"/>
      <c r="VSN2584" s="41"/>
      <c r="VSO2584" s="41"/>
      <c r="VSP2584" s="41"/>
      <c r="VSQ2584" s="41"/>
      <c r="VSR2584" s="41"/>
      <c r="VSS2584" s="41"/>
      <c r="VST2584" s="41"/>
      <c r="VSU2584" s="41"/>
      <c r="VSV2584" s="41"/>
      <c r="VSW2584" s="41"/>
      <c r="VSX2584" s="41"/>
      <c r="VSY2584" s="41"/>
      <c r="VSZ2584" s="41"/>
      <c r="VTA2584" s="41"/>
      <c r="VTB2584" s="41"/>
      <c r="VTC2584" s="41"/>
      <c r="VTD2584" s="41"/>
      <c r="VTE2584" s="41"/>
      <c r="VTF2584" s="41"/>
      <c r="VTG2584" s="41"/>
      <c r="VTH2584" s="41"/>
      <c r="VTI2584" s="41"/>
      <c r="VTJ2584" s="41"/>
      <c r="VTK2584" s="41"/>
      <c r="VTL2584" s="41"/>
      <c r="VTM2584" s="41"/>
      <c r="VTN2584" s="41"/>
      <c r="VTO2584" s="41"/>
      <c r="VTP2584" s="41"/>
      <c r="VTQ2584" s="41"/>
      <c r="VTR2584" s="41"/>
      <c r="VTS2584" s="41"/>
      <c r="VTT2584" s="41"/>
      <c r="VTU2584" s="41"/>
      <c r="VTV2584" s="41"/>
      <c r="VTW2584" s="41"/>
      <c r="VTX2584" s="41"/>
      <c r="VTY2584" s="41"/>
      <c r="VTZ2584" s="41"/>
      <c r="VUA2584" s="41"/>
      <c r="VUB2584" s="41"/>
      <c r="VUC2584" s="41"/>
      <c r="VUD2584" s="41"/>
      <c r="VUE2584" s="41"/>
      <c r="VUF2584" s="41"/>
      <c r="VUG2584" s="41"/>
      <c r="VUH2584" s="41"/>
      <c r="VUI2584" s="41"/>
      <c r="VUJ2584" s="41"/>
      <c r="VUK2584" s="41"/>
      <c r="VUL2584" s="41"/>
      <c r="VUM2584" s="41"/>
      <c r="VUN2584" s="41"/>
      <c r="VUO2584" s="41"/>
      <c r="VUP2584" s="41"/>
      <c r="VUQ2584" s="41"/>
      <c r="VUR2584" s="41"/>
      <c r="VUS2584" s="41"/>
      <c r="VUT2584" s="41"/>
      <c r="VUU2584" s="41"/>
      <c r="VUV2584" s="41"/>
      <c r="VUW2584" s="41"/>
      <c r="VUX2584" s="41"/>
      <c r="VUY2584" s="41"/>
      <c r="VUZ2584" s="41"/>
      <c r="VVA2584" s="41"/>
      <c r="VVB2584" s="41"/>
      <c r="VVC2584" s="41"/>
      <c r="VVD2584" s="41"/>
      <c r="VVE2584" s="41"/>
      <c r="VVF2584" s="41"/>
      <c r="VVG2584" s="41"/>
      <c r="VVH2584" s="41"/>
      <c r="VVI2584" s="41"/>
      <c r="VVJ2584" s="41"/>
      <c r="VVK2584" s="41"/>
      <c r="VVL2584" s="41"/>
      <c r="VVM2584" s="41"/>
      <c r="VVN2584" s="41"/>
      <c r="VVO2584" s="41"/>
      <c r="VVP2584" s="41"/>
      <c r="VVQ2584" s="41"/>
      <c r="VVR2584" s="41"/>
      <c r="VVS2584" s="41"/>
      <c r="VVT2584" s="41"/>
      <c r="VVU2584" s="41"/>
      <c r="VVV2584" s="41"/>
      <c r="VVW2584" s="41"/>
      <c r="VVX2584" s="41"/>
      <c r="VVY2584" s="41"/>
      <c r="VVZ2584" s="41"/>
      <c r="VWA2584" s="41"/>
      <c r="VWB2584" s="41"/>
      <c r="VWC2584" s="41"/>
      <c r="VWD2584" s="41"/>
      <c r="VWE2584" s="41"/>
      <c r="VWF2584" s="41"/>
      <c r="VWG2584" s="41"/>
      <c r="VWH2584" s="41"/>
      <c r="VWI2584" s="41"/>
      <c r="VWJ2584" s="41"/>
      <c r="VWK2584" s="41"/>
      <c r="VWL2584" s="41"/>
      <c r="VWM2584" s="41"/>
      <c r="VWN2584" s="41"/>
      <c r="VWO2584" s="41"/>
      <c r="VWP2584" s="41"/>
      <c r="VWQ2584" s="41"/>
      <c r="VWR2584" s="41"/>
      <c r="VWS2584" s="41"/>
      <c r="VWT2584" s="41"/>
      <c r="VWU2584" s="41"/>
      <c r="VWV2584" s="41"/>
      <c r="VWW2584" s="41"/>
      <c r="VWX2584" s="41"/>
      <c r="VWY2584" s="41"/>
      <c r="VWZ2584" s="41"/>
      <c r="VXA2584" s="41"/>
      <c r="VXB2584" s="41"/>
      <c r="VXC2584" s="41"/>
      <c r="VXD2584" s="41"/>
      <c r="VXE2584" s="41"/>
      <c r="VXF2584" s="41"/>
      <c r="VXG2584" s="41"/>
      <c r="VXH2584" s="41"/>
      <c r="VXI2584" s="41"/>
      <c r="VXJ2584" s="41"/>
      <c r="VXK2584" s="41"/>
      <c r="VXL2584" s="41"/>
      <c r="VXM2584" s="41"/>
      <c r="VXN2584" s="41"/>
      <c r="VXO2584" s="41"/>
      <c r="VXP2584" s="41"/>
      <c r="VXQ2584" s="41"/>
      <c r="VXR2584" s="41"/>
      <c r="VXS2584" s="41"/>
      <c r="VXT2584" s="41"/>
      <c r="VXU2584" s="41"/>
      <c r="VXV2584" s="41"/>
      <c r="VXW2584" s="41"/>
      <c r="VXX2584" s="41"/>
      <c r="VXY2584" s="41"/>
      <c r="VXZ2584" s="41"/>
      <c r="VYA2584" s="41"/>
      <c r="VYB2584" s="41"/>
      <c r="VYC2584" s="41"/>
      <c r="VYD2584" s="41"/>
      <c r="VYE2584" s="41"/>
      <c r="VYF2584" s="41"/>
      <c r="VYG2584" s="41"/>
      <c r="VYH2584" s="41"/>
      <c r="VYI2584" s="41"/>
      <c r="VYJ2584" s="41"/>
      <c r="VYK2584" s="41"/>
      <c r="VYL2584" s="41"/>
      <c r="VYM2584" s="41"/>
      <c r="VYN2584" s="41"/>
      <c r="VYO2584" s="41"/>
      <c r="VYP2584" s="41"/>
      <c r="VYQ2584" s="41"/>
      <c r="VYR2584" s="41"/>
      <c r="VYS2584" s="41"/>
      <c r="VYT2584" s="41"/>
      <c r="VYU2584" s="41"/>
      <c r="VYV2584" s="41"/>
      <c r="VYW2584" s="41"/>
      <c r="VYX2584" s="41"/>
      <c r="VYY2584" s="41"/>
      <c r="VYZ2584" s="41"/>
      <c r="VZA2584" s="41"/>
      <c r="VZB2584" s="41"/>
      <c r="VZC2584" s="41"/>
      <c r="VZD2584" s="41"/>
      <c r="VZE2584" s="41"/>
      <c r="VZF2584" s="41"/>
      <c r="VZG2584" s="41"/>
      <c r="VZH2584" s="41"/>
      <c r="VZI2584" s="41"/>
      <c r="VZJ2584" s="41"/>
      <c r="VZK2584" s="41"/>
      <c r="VZL2584" s="41"/>
      <c r="VZM2584" s="41"/>
      <c r="VZN2584" s="41"/>
      <c r="VZO2584" s="41"/>
      <c r="VZP2584" s="41"/>
      <c r="VZQ2584" s="41"/>
      <c r="VZR2584" s="41"/>
      <c r="VZS2584" s="41"/>
      <c r="VZT2584" s="41"/>
      <c r="VZU2584" s="41"/>
      <c r="VZV2584" s="41"/>
      <c r="VZW2584" s="41"/>
      <c r="VZX2584" s="41"/>
      <c r="VZY2584" s="41"/>
      <c r="VZZ2584" s="41"/>
      <c r="WAA2584" s="41"/>
      <c r="WAB2584" s="41"/>
      <c r="WAC2584" s="41"/>
      <c r="WAD2584" s="41"/>
      <c r="WAE2584" s="41"/>
      <c r="WAF2584" s="41"/>
      <c r="WAG2584" s="41"/>
      <c r="WAH2584" s="41"/>
      <c r="WAI2584" s="41"/>
      <c r="WAJ2584" s="41"/>
      <c r="WAK2584" s="41"/>
      <c r="WAL2584" s="41"/>
      <c r="WAM2584" s="41"/>
      <c r="WAN2584" s="41"/>
      <c r="WAO2584" s="41"/>
      <c r="WAP2584" s="41"/>
      <c r="WAQ2584" s="41"/>
      <c r="WAR2584" s="41"/>
      <c r="WAS2584" s="41"/>
      <c r="WAT2584" s="41"/>
      <c r="WAU2584" s="41"/>
      <c r="WAV2584" s="41"/>
      <c r="WAW2584" s="41"/>
      <c r="WAX2584" s="41"/>
      <c r="WAY2584" s="41"/>
      <c r="WAZ2584" s="41"/>
      <c r="WBA2584" s="41"/>
      <c r="WBB2584" s="41"/>
      <c r="WBC2584" s="41"/>
      <c r="WBD2584" s="41"/>
      <c r="WBE2584" s="41"/>
      <c r="WBF2584" s="41"/>
      <c r="WBG2584" s="41"/>
      <c r="WBH2584" s="41"/>
      <c r="WBI2584" s="41"/>
      <c r="WBJ2584" s="41"/>
      <c r="WBK2584" s="41"/>
      <c r="WBL2584" s="41"/>
      <c r="WBM2584" s="41"/>
      <c r="WBN2584" s="41"/>
      <c r="WBO2584" s="41"/>
      <c r="WBP2584" s="41"/>
      <c r="WBQ2584" s="41"/>
      <c r="WBR2584" s="41"/>
      <c r="WBS2584" s="41"/>
      <c r="WBT2584" s="41"/>
      <c r="WBU2584" s="41"/>
      <c r="WBV2584" s="41"/>
      <c r="WBW2584" s="41"/>
      <c r="WBX2584" s="41"/>
      <c r="WBY2584" s="41"/>
      <c r="WBZ2584" s="41"/>
      <c r="WCA2584" s="41"/>
      <c r="WCB2584" s="41"/>
      <c r="WCC2584" s="41"/>
      <c r="WCD2584" s="41"/>
      <c r="WCE2584" s="41"/>
      <c r="WCF2584" s="41"/>
      <c r="WCG2584" s="41"/>
      <c r="WCH2584" s="41"/>
      <c r="WCI2584" s="41"/>
      <c r="WCJ2584" s="41"/>
      <c r="WCK2584" s="41"/>
      <c r="WCL2584" s="41"/>
      <c r="WCM2584" s="41"/>
      <c r="WCN2584" s="41"/>
      <c r="WCO2584" s="41"/>
      <c r="WCP2584" s="41"/>
      <c r="WCQ2584" s="41"/>
      <c r="WCR2584" s="41"/>
      <c r="WCS2584" s="41"/>
      <c r="WCT2584" s="41"/>
      <c r="WCU2584" s="41"/>
      <c r="WCV2584" s="41"/>
      <c r="WCW2584" s="41"/>
      <c r="WCX2584" s="41"/>
      <c r="WCY2584" s="41"/>
      <c r="WCZ2584" s="41"/>
      <c r="WDA2584" s="41"/>
      <c r="WDB2584" s="41"/>
      <c r="WDC2584" s="41"/>
      <c r="WDD2584" s="41"/>
      <c r="WDE2584" s="41"/>
      <c r="WDF2584" s="41"/>
      <c r="WDG2584" s="41"/>
      <c r="WDH2584" s="41"/>
      <c r="WDI2584" s="41"/>
      <c r="WDJ2584" s="41"/>
      <c r="WDK2584" s="41"/>
      <c r="WDL2584" s="41"/>
      <c r="WDM2584" s="41"/>
      <c r="WDN2584" s="41"/>
      <c r="WDO2584" s="41"/>
      <c r="WDP2584" s="41"/>
      <c r="WDQ2584" s="41"/>
      <c r="WDR2584" s="41"/>
      <c r="WDS2584" s="41"/>
      <c r="WDT2584" s="41"/>
      <c r="WDU2584" s="41"/>
      <c r="WDV2584" s="41"/>
      <c r="WDW2584" s="41"/>
      <c r="WDX2584" s="41"/>
      <c r="WDY2584" s="41"/>
      <c r="WDZ2584" s="41"/>
      <c r="WEA2584" s="41"/>
      <c r="WEB2584" s="41"/>
      <c r="WEC2584" s="41"/>
      <c r="WED2584" s="41"/>
      <c r="WEE2584" s="41"/>
      <c r="WEF2584" s="41"/>
      <c r="WEG2584" s="41"/>
      <c r="WEH2584" s="41"/>
      <c r="WEI2584" s="41"/>
      <c r="WEJ2584" s="41"/>
      <c r="WEK2584" s="41"/>
      <c r="WEL2584" s="41"/>
      <c r="WEM2584" s="41"/>
      <c r="WEN2584" s="41"/>
      <c r="WEO2584" s="41"/>
      <c r="WEP2584" s="41"/>
      <c r="WEQ2584" s="41"/>
      <c r="WER2584" s="41"/>
      <c r="WES2584" s="41"/>
      <c r="WET2584" s="41"/>
      <c r="WEU2584" s="41"/>
      <c r="WEV2584" s="41"/>
      <c r="WEW2584" s="41"/>
      <c r="WEX2584" s="41"/>
      <c r="WEY2584" s="41"/>
      <c r="WEZ2584" s="41"/>
      <c r="WFA2584" s="41"/>
      <c r="WFB2584" s="41"/>
      <c r="WFC2584" s="41"/>
      <c r="WFD2584" s="41"/>
      <c r="WFE2584" s="41"/>
      <c r="WFF2584" s="41"/>
      <c r="WFG2584" s="41"/>
      <c r="WFH2584" s="41"/>
      <c r="WFI2584" s="41"/>
      <c r="WFJ2584" s="41"/>
      <c r="WFK2584" s="41"/>
      <c r="WFL2584" s="41"/>
      <c r="WFM2584" s="41"/>
      <c r="WFN2584" s="41"/>
      <c r="WFO2584" s="41"/>
      <c r="WFP2584" s="41"/>
      <c r="WFQ2584" s="41"/>
      <c r="WFR2584" s="41"/>
      <c r="WFS2584" s="41"/>
      <c r="WFT2584" s="41"/>
      <c r="WFU2584" s="41"/>
      <c r="WFV2584" s="41"/>
      <c r="WFW2584" s="41"/>
      <c r="WFX2584" s="41"/>
      <c r="WFY2584" s="41"/>
      <c r="WFZ2584" s="41"/>
      <c r="WGA2584" s="41"/>
      <c r="WGB2584" s="41"/>
      <c r="WGC2584" s="41"/>
      <c r="WGD2584" s="41"/>
      <c r="WGE2584" s="41"/>
      <c r="WGF2584" s="41"/>
      <c r="WGG2584" s="41"/>
      <c r="WGH2584" s="41"/>
      <c r="WGI2584" s="41"/>
      <c r="WGJ2584" s="41"/>
      <c r="WGK2584" s="41"/>
      <c r="WGL2584" s="41"/>
      <c r="WGM2584" s="41"/>
      <c r="WGN2584" s="41"/>
      <c r="WGO2584" s="41"/>
      <c r="WGP2584" s="41"/>
      <c r="WGQ2584" s="41"/>
      <c r="WGR2584" s="41"/>
      <c r="WGS2584" s="41"/>
      <c r="WGT2584" s="41"/>
      <c r="WGU2584" s="41"/>
      <c r="WGV2584" s="41"/>
      <c r="WGW2584" s="41"/>
      <c r="WGX2584" s="41"/>
      <c r="WGY2584" s="41"/>
      <c r="WGZ2584" s="41"/>
      <c r="WHA2584" s="41"/>
      <c r="WHB2584" s="41"/>
      <c r="WHC2584" s="41"/>
      <c r="WHD2584" s="41"/>
      <c r="WHE2584" s="41"/>
      <c r="WHF2584" s="41"/>
      <c r="WHG2584" s="41"/>
      <c r="WHH2584" s="41"/>
      <c r="WHI2584" s="41"/>
      <c r="WHJ2584" s="41"/>
      <c r="WHK2584" s="41"/>
      <c r="WHL2584" s="41"/>
      <c r="WHM2584" s="41"/>
      <c r="WHN2584" s="41"/>
      <c r="WHO2584" s="41"/>
      <c r="WHP2584" s="41"/>
      <c r="WHQ2584" s="41"/>
      <c r="WHR2584" s="41"/>
      <c r="WHS2584" s="41"/>
      <c r="WHT2584" s="41"/>
      <c r="WHU2584" s="41"/>
      <c r="WHV2584" s="41"/>
      <c r="WHW2584" s="41"/>
      <c r="WHX2584" s="41"/>
      <c r="WHY2584" s="41"/>
      <c r="WHZ2584" s="41"/>
      <c r="WIA2584" s="41"/>
      <c r="WIB2584" s="41"/>
      <c r="WIC2584" s="41"/>
      <c r="WID2584" s="41"/>
      <c r="WIE2584" s="41"/>
      <c r="WIF2584" s="41"/>
      <c r="WIG2584" s="41"/>
      <c r="WIH2584" s="41"/>
      <c r="WII2584" s="41"/>
      <c r="WIJ2584" s="41"/>
      <c r="WIK2584" s="41"/>
      <c r="WIL2584" s="41"/>
      <c r="WIM2584" s="41"/>
      <c r="WIN2584" s="41"/>
      <c r="WIO2584" s="41"/>
      <c r="WIP2584" s="41"/>
      <c r="WIQ2584" s="41"/>
      <c r="WIR2584" s="41"/>
      <c r="WIS2584" s="41"/>
      <c r="WIT2584" s="41"/>
      <c r="WIU2584" s="41"/>
      <c r="WIV2584" s="41"/>
      <c r="WIW2584" s="41"/>
      <c r="WIX2584" s="41"/>
      <c r="WIY2584" s="41"/>
      <c r="WIZ2584" s="41"/>
      <c r="WJA2584" s="41"/>
      <c r="WJB2584" s="41"/>
      <c r="WJC2584" s="41"/>
      <c r="WJD2584" s="41"/>
      <c r="WJE2584" s="41"/>
      <c r="WJF2584" s="41"/>
      <c r="WJG2584" s="41"/>
      <c r="WJH2584" s="41"/>
      <c r="WJI2584" s="41"/>
      <c r="WJJ2584" s="41"/>
      <c r="WJK2584" s="41"/>
      <c r="WJL2584" s="41"/>
      <c r="WJM2584" s="41"/>
      <c r="WJN2584" s="41"/>
      <c r="WJO2584" s="41"/>
      <c r="WJP2584" s="41"/>
      <c r="WJQ2584" s="41"/>
      <c r="WJR2584" s="41"/>
      <c r="WJS2584" s="41"/>
      <c r="WJT2584" s="41"/>
      <c r="WJU2584" s="41"/>
      <c r="WJV2584" s="41"/>
      <c r="WJW2584" s="41"/>
      <c r="WJX2584" s="41"/>
      <c r="WJY2584" s="41"/>
      <c r="WJZ2584" s="41"/>
      <c r="WKA2584" s="41"/>
      <c r="WKB2584" s="41"/>
      <c r="WKC2584" s="41"/>
      <c r="WKD2584" s="41"/>
      <c r="WKE2584" s="41"/>
      <c r="WKF2584" s="41"/>
      <c r="WKG2584" s="41"/>
      <c r="WKH2584" s="41"/>
      <c r="WKI2584" s="41"/>
      <c r="WKJ2584" s="41"/>
      <c r="WKK2584" s="41"/>
      <c r="WKL2584" s="41"/>
      <c r="WKM2584" s="41"/>
      <c r="WKN2584" s="41"/>
      <c r="WKO2584" s="41"/>
      <c r="WKP2584" s="41"/>
      <c r="WKQ2584" s="41"/>
      <c r="WKR2584" s="41"/>
      <c r="WKS2584" s="41"/>
      <c r="WKT2584" s="41"/>
      <c r="WKU2584" s="41"/>
      <c r="WKV2584" s="41"/>
      <c r="WKW2584" s="41"/>
      <c r="WKX2584" s="41"/>
      <c r="WKY2584" s="41"/>
      <c r="WKZ2584" s="41"/>
      <c r="WLA2584" s="41"/>
      <c r="WLB2584" s="41"/>
      <c r="WLC2584" s="41"/>
      <c r="WLD2584" s="41"/>
      <c r="WLE2584" s="41"/>
      <c r="WLF2584" s="41"/>
      <c r="WLG2584" s="41"/>
      <c r="WLH2584" s="41"/>
      <c r="WLI2584" s="41"/>
      <c r="WLJ2584" s="41"/>
      <c r="WLK2584" s="41"/>
      <c r="WLL2584" s="41"/>
      <c r="WLM2584" s="41"/>
      <c r="WLN2584" s="41"/>
      <c r="WLO2584" s="41"/>
      <c r="WLP2584" s="41"/>
      <c r="WLQ2584" s="41"/>
      <c r="WLR2584" s="41"/>
      <c r="WLS2584" s="41"/>
      <c r="WLT2584" s="41"/>
      <c r="WLU2584" s="41"/>
      <c r="WLV2584" s="41"/>
      <c r="WLW2584" s="41"/>
      <c r="WLX2584" s="41"/>
      <c r="WLY2584" s="41"/>
      <c r="WLZ2584" s="41"/>
      <c r="WMA2584" s="41"/>
      <c r="WMB2584" s="41"/>
      <c r="WMC2584" s="41"/>
      <c r="WMD2584" s="41"/>
      <c r="WME2584" s="41"/>
      <c r="WMF2584" s="41"/>
      <c r="WMG2584" s="41"/>
      <c r="WMH2584" s="41"/>
      <c r="WMI2584" s="41"/>
      <c r="WMJ2584" s="41"/>
      <c r="WMK2584" s="41"/>
      <c r="WML2584" s="41"/>
      <c r="WMM2584" s="41"/>
      <c r="WMN2584" s="41"/>
      <c r="WMO2584" s="41"/>
      <c r="WMP2584" s="41"/>
      <c r="WMQ2584" s="41"/>
      <c r="WMR2584" s="41"/>
      <c r="WMS2584" s="41"/>
      <c r="WMT2584" s="41"/>
      <c r="WMU2584" s="41"/>
      <c r="WMV2584" s="41"/>
      <c r="WMW2584" s="41"/>
      <c r="WMX2584" s="41"/>
      <c r="WMY2584" s="41"/>
      <c r="WMZ2584" s="41"/>
      <c r="WNA2584" s="41"/>
      <c r="WNB2584" s="41"/>
      <c r="WNC2584" s="41"/>
      <c r="WND2584" s="41"/>
      <c r="WNE2584" s="41"/>
      <c r="WNF2584" s="41"/>
      <c r="WNG2584" s="41"/>
      <c r="WNH2584" s="41"/>
      <c r="WNI2584" s="41"/>
      <c r="WNJ2584" s="41"/>
      <c r="WNK2584" s="41"/>
      <c r="WNL2584" s="41"/>
      <c r="WNM2584" s="41"/>
      <c r="WNN2584" s="41"/>
      <c r="WNO2584" s="41"/>
      <c r="WNP2584" s="41"/>
      <c r="WNQ2584" s="41"/>
      <c r="WNR2584" s="41"/>
      <c r="WNS2584" s="41"/>
      <c r="WNT2584" s="41"/>
      <c r="WNU2584" s="41"/>
      <c r="WNV2584" s="41"/>
      <c r="WNW2584" s="41"/>
      <c r="WNX2584" s="41"/>
      <c r="WNY2584" s="41"/>
      <c r="WNZ2584" s="41"/>
      <c r="WOA2584" s="41"/>
      <c r="WOB2584" s="41"/>
      <c r="WOC2584" s="41"/>
      <c r="WOD2584" s="41"/>
      <c r="WOE2584" s="41"/>
      <c r="WOF2584" s="41"/>
      <c r="WOG2584" s="41"/>
      <c r="WOH2584" s="41"/>
      <c r="WOI2584" s="41"/>
      <c r="WOJ2584" s="41"/>
      <c r="WOK2584" s="41"/>
      <c r="WOL2584" s="41"/>
      <c r="WOM2584" s="41"/>
      <c r="WON2584" s="41"/>
      <c r="WOO2584" s="41"/>
      <c r="WOP2584" s="41"/>
      <c r="WOQ2584" s="41"/>
      <c r="WOR2584" s="41"/>
      <c r="WOS2584" s="41"/>
      <c r="WOT2584" s="41"/>
      <c r="WOU2584" s="41"/>
      <c r="WOV2584" s="41"/>
      <c r="WOW2584" s="41"/>
      <c r="WOX2584" s="41"/>
      <c r="WOY2584" s="41"/>
      <c r="WOZ2584" s="41"/>
      <c r="WPA2584" s="41"/>
      <c r="WPB2584" s="41"/>
      <c r="WPC2584" s="41"/>
      <c r="WPD2584" s="41"/>
      <c r="WPE2584" s="41"/>
      <c r="WPF2584" s="41"/>
      <c r="WPG2584" s="41"/>
      <c r="WPH2584" s="41"/>
      <c r="WPI2584" s="41"/>
      <c r="WPJ2584" s="41"/>
      <c r="WPK2584" s="41"/>
      <c r="WPL2584" s="41"/>
      <c r="WPM2584" s="41"/>
      <c r="WPN2584" s="41"/>
      <c r="WPO2584" s="41"/>
      <c r="WPP2584" s="41"/>
      <c r="WPQ2584" s="41"/>
      <c r="WPR2584" s="41"/>
      <c r="WPS2584" s="41"/>
      <c r="WPT2584" s="41"/>
      <c r="WPU2584" s="41"/>
      <c r="WPV2584" s="41"/>
      <c r="WPW2584" s="41"/>
      <c r="WPX2584" s="41"/>
      <c r="WPY2584" s="41"/>
      <c r="WPZ2584" s="41"/>
      <c r="WQA2584" s="41"/>
      <c r="WQB2584" s="41"/>
      <c r="WQC2584" s="41"/>
      <c r="WQD2584" s="41"/>
      <c r="WQE2584" s="41"/>
      <c r="WQF2584" s="41"/>
      <c r="WQG2584" s="41"/>
      <c r="WQH2584" s="41"/>
      <c r="WQI2584" s="41"/>
      <c r="WQJ2584" s="41"/>
      <c r="WQK2584" s="41"/>
      <c r="WQL2584" s="41"/>
      <c r="WQM2584" s="41"/>
      <c r="WQN2584" s="41"/>
      <c r="WQO2584" s="41"/>
      <c r="WQP2584" s="41"/>
      <c r="WQQ2584" s="41"/>
      <c r="WQR2584" s="41"/>
      <c r="WQS2584" s="41"/>
      <c r="WQT2584" s="41"/>
      <c r="WQU2584" s="41"/>
      <c r="WQV2584" s="41"/>
      <c r="WQW2584" s="41"/>
      <c r="WQX2584" s="41"/>
      <c r="WQY2584" s="41"/>
      <c r="WQZ2584" s="41"/>
      <c r="WRA2584" s="41"/>
      <c r="WRB2584" s="41"/>
      <c r="WRC2584" s="41"/>
      <c r="WRD2584" s="41"/>
      <c r="WRE2584" s="41"/>
      <c r="WRF2584" s="41"/>
      <c r="WRG2584" s="41"/>
      <c r="WRH2584" s="41"/>
      <c r="WRI2584" s="41"/>
      <c r="WRJ2584" s="41"/>
      <c r="WRK2584" s="41"/>
      <c r="WRL2584" s="41"/>
      <c r="WRM2584" s="41"/>
      <c r="WRN2584" s="41"/>
      <c r="WRO2584" s="41"/>
      <c r="WRP2584" s="41"/>
      <c r="WRQ2584" s="41"/>
      <c r="WRR2584" s="41"/>
      <c r="WRS2584" s="41"/>
      <c r="WRT2584" s="41"/>
      <c r="WRU2584" s="41"/>
      <c r="WRV2584" s="41"/>
      <c r="WRW2584" s="41"/>
      <c r="WRX2584" s="41"/>
      <c r="WRY2584" s="41"/>
      <c r="WRZ2584" s="41"/>
      <c r="WSA2584" s="41"/>
      <c r="WSB2584" s="41"/>
      <c r="WSC2584" s="41"/>
      <c r="WSD2584" s="41"/>
      <c r="WSE2584" s="41"/>
      <c r="WSF2584" s="41"/>
      <c r="WSG2584" s="41"/>
      <c r="WSH2584" s="41"/>
      <c r="WSI2584" s="41"/>
      <c r="WSJ2584" s="41"/>
      <c r="WSK2584" s="41"/>
      <c r="WSL2584" s="41"/>
      <c r="WSM2584" s="41"/>
      <c r="WSN2584" s="41"/>
      <c r="WSO2584" s="41"/>
      <c r="WSP2584" s="41"/>
      <c r="WSQ2584" s="41"/>
      <c r="WSR2584" s="41"/>
      <c r="WSS2584" s="41"/>
      <c r="WST2584" s="41"/>
      <c r="WSU2584" s="41"/>
      <c r="WSV2584" s="41"/>
      <c r="WSW2584" s="41"/>
      <c r="WSX2584" s="41"/>
      <c r="WSY2584" s="41"/>
      <c r="WSZ2584" s="41"/>
      <c r="WTA2584" s="41"/>
      <c r="WTB2584" s="41"/>
      <c r="WTC2584" s="41"/>
      <c r="WTD2584" s="41"/>
      <c r="WTE2584" s="41"/>
      <c r="WTF2584" s="41"/>
      <c r="WTG2584" s="41"/>
      <c r="WTH2584" s="41"/>
      <c r="WTI2584" s="41"/>
      <c r="WTJ2584" s="41"/>
      <c r="WTK2584" s="41"/>
      <c r="WTL2584" s="41"/>
      <c r="WTM2584" s="41"/>
      <c r="WTN2584" s="41"/>
      <c r="WTO2584" s="41"/>
      <c r="WTP2584" s="41"/>
      <c r="WTQ2584" s="41"/>
      <c r="WTR2584" s="41"/>
      <c r="WTS2584" s="41"/>
      <c r="WTT2584" s="41"/>
      <c r="WTU2584" s="41"/>
      <c r="WTV2584" s="41"/>
      <c r="WTW2584" s="41"/>
      <c r="WTX2584" s="41"/>
      <c r="WTY2584" s="41"/>
      <c r="WTZ2584" s="41"/>
      <c r="WUA2584" s="41"/>
      <c r="WUB2584" s="41"/>
      <c r="WUC2584" s="41"/>
      <c r="WUD2584" s="41"/>
      <c r="WUE2584" s="41"/>
      <c r="WUF2584" s="41"/>
      <c r="WUG2584" s="41"/>
      <c r="WUH2584" s="41"/>
      <c r="WUI2584" s="41"/>
      <c r="WUJ2584" s="41"/>
      <c r="WUK2584" s="41"/>
      <c r="WUL2584" s="41"/>
      <c r="WUM2584" s="41"/>
      <c r="WUN2584" s="41"/>
      <c r="WUO2584" s="41"/>
      <c r="WUP2584" s="41"/>
      <c r="WUQ2584" s="41"/>
      <c r="WUR2584" s="41"/>
      <c r="WUS2584" s="41"/>
      <c r="WUT2584" s="41"/>
      <c r="WUU2584" s="41"/>
      <c r="WUV2584" s="41"/>
      <c r="WUW2584" s="41"/>
      <c r="WUX2584" s="41"/>
      <c r="WUY2584" s="41"/>
      <c r="WUZ2584" s="41"/>
      <c r="WVA2584" s="41"/>
      <c r="WVB2584" s="41"/>
      <c r="WVC2584" s="41"/>
      <c r="WVD2584" s="41"/>
      <c r="WVE2584" s="41"/>
      <c r="WVF2584" s="41"/>
      <c r="WVG2584" s="41"/>
      <c r="WVH2584" s="41"/>
      <c r="WVI2584" s="41"/>
      <c r="WVJ2584" s="41"/>
      <c r="WVK2584" s="41"/>
      <c r="WVL2584" s="41"/>
      <c r="WVM2584" s="41"/>
      <c r="WVN2584" s="41"/>
      <c r="WVO2584" s="41"/>
      <c r="WVP2584" s="41"/>
      <c r="WVQ2584" s="41"/>
      <c r="WVR2584" s="41"/>
      <c r="WVS2584" s="41"/>
      <c r="WVT2584" s="41"/>
      <c r="WVU2584" s="41"/>
      <c r="WVV2584" s="41"/>
      <c r="WVW2584" s="41"/>
      <c r="WVX2584" s="41"/>
      <c r="WVY2584" s="41"/>
      <c r="WVZ2584" s="41"/>
      <c r="WWA2584" s="41"/>
      <c r="WWB2584" s="41"/>
      <c r="WWC2584" s="41"/>
      <c r="WWD2584" s="41"/>
      <c r="WWE2584" s="41"/>
      <c r="WWF2584" s="41"/>
      <c r="WWG2584" s="41"/>
      <c r="WWH2584" s="41"/>
      <c r="WWI2584" s="41"/>
      <c r="WWJ2584" s="41"/>
      <c r="WWK2584" s="41"/>
      <c r="WWL2584" s="41"/>
      <c r="WWM2584" s="41"/>
      <c r="WWN2584" s="41"/>
      <c r="WWO2584" s="41"/>
      <c r="WWP2584" s="41"/>
      <c r="WWQ2584" s="41"/>
      <c r="WWR2584" s="41"/>
      <c r="WWS2584" s="41"/>
      <c r="WWT2584" s="41"/>
      <c r="WWU2584" s="41"/>
      <c r="WWV2584" s="41"/>
      <c r="WWW2584" s="41"/>
      <c r="WWX2584" s="41"/>
      <c r="WWY2584" s="41"/>
      <c r="WWZ2584" s="41"/>
      <c r="WXA2584" s="41"/>
      <c r="WXB2584" s="41"/>
      <c r="WXC2584" s="41"/>
      <c r="WXD2584" s="41"/>
      <c r="WXE2584" s="41"/>
      <c r="WXF2584" s="41"/>
      <c r="WXG2584" s="41"/>
      <c r="WXH2584" s="41"/>
      <c r="WXI2584" s="41"/>
      <c r="WXJ2584" s="41"/>
      <c r="WXK2584" s="41"/>
      <c r="WXL2584" s="41"/>
      <c r="WXM2584" s="41"/>
      <c r="WXN2584" s="41"/>
      <c r="WXO2584" s="41"/>
      <c r="WXP2584" s="41"/>
      <c r="WXQ2584" s="41"/>
      <c r="WXR2584" s="41"/>
      <c r="WXS2584" s="41"/>
      <c r="WXT2584" s="41"/>
      <c r="WXU2584" s="41"/>
      <c r="WXV2584" s="41"/>
      <c r="WXW2584" s="41"/>
      <c r="WXX2584" s="41"/>
      <c r="WXY2584" s="41"/>
      <c r="WXZ2584" s="41"/>
      <c r="WYA2584" s="41"/>
      <c r="WYB2584" s="41"/>
      <c r="WYC2584" s="41"/>
      <c r="WYD2584" s="41"/>
      <c r="WYE2584" s="41"/>
      <c r="WYF2584" s="41"/>
      <c r="WYG2584" s="41"/>
      <c r="WYH2584" s="41"/>
      <c r="WYI2584" s="41"/>
      <c r="WYJ2584" s="41"/>
      <c r="WYK2584" s="41"/>
      <c r="WYL2584" s="41"/>
      <c r="WYM2584" s="41"/>
      <c r="WYN2584" s="41"/>
      <c r="WYO2584" s="41"/>
      <c r="WYP2584" s="41"/>
      <c r="WYQ2584" s="41"/>
      <c r="WYR2584" s="41"/>
      <c r="WYS2584" s="41"/>
      <c r="WYT2584" s="41"/>
      <c r="WYU2584" s="41"/>
      <c r="WYV2584" s="41"/>
      <c r="WYW2584" s="41"/>
      <c r="WYX2584" s="41"/>
      <c r="WYY2584" s="41"/>
      <c r="WYZ2584" s="41"/>
      <c r="WZA2584" s="41"/>
      <c r="WZB2584" s="41"/>
      <c r="WZC2584" s="41"/>
      <c r="WZD2584" s="41"/>
      <c r="WZE2584" s="41"/>
      <c r="WZF2584" s="41"/>
      <c r="WZG2584" s="41"/>
      <c r="WZH2584" s="41"/>
      <c r="WZI2584" s="41"/>
      <c r="WZJ2584" s="41"/>
      <c r="WZK2584" s="41"/>
      <c r="WZL2584" s="41"/>
      <c r="WZM2584" s="41"/>
      <c r="WZN2584" s="41"/>
      <c r="WZO2584" s="41"/>
      <c r="WZP2584" s="41"/>
      <c r="WZQ2584" s="41"/>
      <c r="WZR2584" s="41"/>
      <c r="WZS2584" s="41"/>
      <c r="WZT2584" s="41"/>
      <c r="WZU2584" s="41"/>
      <c r="WZV2584" s="41"/>
      <c r="WZW2584" s="41"/>
      <c r="WZX2584" s="41"/>
      <c r="WZY2584" s="41"/>
      <c r="WZZ2584" s="41"/>
      <c r="XAA2584" s="41"/>
      <c r="XAB2584" s="41"/>
      <c r="XAC2584" s="41"/>
      <c r="XAD2584" s="41"/>
      <c r="XAE2584" s="41"/>
      <c r="XAF2584" s="41"/>
      <c r="XAG2584" s="41"/>
      <c r="XAH2584" s="41"/>
      <c r="XAI2584" s="41"/>
      <c r="XAJ2584" s="41"/>
      <c r="XAK2584" s="41"/>
      <c r="XAL2584" s="41"/>
      <c r="XAM2584" s="41"/>
      <c r="XAN2584" s="41"/>
      <c r="XAO2584" s="41"/>
      <c r="XAP2584" s="41"/>
      <c r="XAQ2584" s="41"/>
      <c r="XAR2584" s="41"/>
      <c r="XAS2584" s="41"/>
      <c r="XAT2584" s="41"/>
      <c r="XAU2584" s="41"/>
      <c r="XAV2584" s="41"/>
      <c r="XAW2584" s="41"/>
      <c r="XAX2584" s="41"/>
      <c r="XAY2584" s="41"/>
      <c r="XAZ2584" s="41"/>
      <c r="XBA2584" s="41"/>
      <c r="XBB2584" s="41"/>
      <c r="XBC2584" s="41"/>
      <c r="XBD2584" s="41"/>
      <c r="XBE2584" s="41"/>
      <c r="XBF2584" s="41"/>
      <c r="XBG2584" s="41"/>
      <c r="XBH2584" s="41"/>
      <c r="XBI2584" s="41"/>
      <c r="XBJ2584" s="41"/>
      <c r="XBK2584" s="41"/>
      <c r="XBL2584" s="41"/>
      <c r="XBM2584" s="41"/>
      <c r="XBN2584" s="41"/>
      <c r="XBO2584" s="41"/>
      <c r="XBP2584" s="41"/>
      <c r="XBQ2584" s="41"/>
      <c r="XBR2584" s="41"/>
      <c r="XBS2584" s="41"/>
      <c r="XBT2584" s="41"/>
      <c r="XBU2584" s="41"/>
      <c r="XBV2584" s="41"/>
      <c r="XBW2584" s="41"/>
      <c r="XBX2584" s="41"/>
      <c r="XBY2584" s="41"/>
      <c r="XBZ2584" s="41"/>
      <c r="XCA2584" s="41"/>
      <c r="XCB2584" s="41"/>
      <c r="XCC2584" s="41"/>
      <c r="XCD2584" s="41"/>
      <c r="XCE2584" s="41"/>
      <c r="XCF2584" s="41"/>
      <c r="XCG2584" s="41"/>
      <c r="XCH2584" s="41"/>
      <c r="XCI2584" s="41"/>
      <c r="XCJ2584" s="41"/>
      <c r="XCK2584" s="41"/>
      <c r="XCL2584" s="41"/>
      <c r="XCM2584" s="41"/>
      <c r="XCN2584" s="41"/>
      <c r="XCO2584" s="41"/>
      <c r="XCP2584" s="41"/>
      <c r="XCQ2584" s="41"/>
      <c r="XCR2584" s="41"/>
      <c r="XCS2584" s="41"/>
      <c r="XCT2584" s="41"/>
      <c r="XCU2584" s="41"/>
      <c r="XCV2584" s="41"/>
      <c r="XCW2584" s="41"/>
      <c r="XCX2584" s="41"/>
      <c r="XCY2584" s="41"/>
      <c r="XCZ2584" s="41"/>
      <c r="XDA2584" s="41"/>
      <c r="XDB2584" s="41"/>
      <c r="XDC2584" s="41"/>
      <c r="XDD2584" s="41"/>
      <c r="XDE2584" s="41"/>
      <c r="XDF2584" s="41"/>
      <c r="XDG2584" s="41"/>
      <c r="XDH2584" s="41"/>
      <c r="XDI2584" s="41"/>
      <c r="XDJ2584" s="41"/>
      <c r="XDK2584" s="41"/>
      <c r="XDL2584" s="41"/>
      <c r="XDM2584" s="41"/>
      <c r="XDN2584" s="41"/>
      <c r="XDO2584" s="41"/>
      <c r="XDP2584" s="41"/>
      <c r="XDQ2584" s="41"/>
      <c r="XDR2584" s="41"/>
      <c r="XDS2584" s="41"/>
      <c r="XDT2584" s="41"/>
      <c r="XDU2584" s="41"/>
      <c r="XDV2584" s="41"/>
      <c r="XDW2584" s="41"/>
      <c r="XDX2584" s="41"/>
      <c r="XDY2584" s="41"/>
      <c r="XDZ2584" s="41"/>
      <c r="XEA2584" s="41"/>
      <c r="XEB2584" s="41"/>
      <c r="XEC2584" s="41"/>
      <c r="XED2584" s="41"/>
      <c r="XEE2584" s="41"/>
      <c r="XEF2584" s="42"/>
      <c r="XEG2584" s="42"/>
      <c r="XEH2584" s="42"/>
      <c r="XEI2584" s="42"/>
      <c r="XEJ2584" s="42"/>
      <c r="XEK2584" s="42"/>
      <c r="XEL2584" s="42"/>
      <c r="XEM2584" s="42"/>
      <c r="XEN2584" s="42"/>
      <c r="XEO2584" s="42"/>
      <c r="XEP2584" s="42"/>
      <c r="XEQ2584" s="42"/>
      <c r="XER2584" s="42"/>
      <c r="XES2584" s="42"/>
      <c r="XET2584" s="42"/>
      <c r="XEU2584" s="42"/>
      <c r="XEV2584" s="42"/>
      <c r="XEW2584" s="42"/>
      <c r="XEX2584" s="42"/>
      <c r="XEY2584" s="42"/>
      <c r="XEZ2584" s="42"/>
      <c r="XFA2584" s="42"/>
    </row>
    <row r="2585" s="27" customFormat="1" spans="1:10">
      <c r="A2585" s="9" t="s">
        <v>78</v>
      </c>
      <c r="B2585" s="79">
        <v>310100024</v>
      </c>
      <c r="C2585" s="104" t="s">
        <v>4480</v>
      </c>
      <c r="D2585" s="79"/>
      <c r="E2585" s="79"/>
      <c r="F2585" s="9" t="s">
        <v>4474</v>
      </c>
      <c r="G2585" s="79"/>
      <c r="H2585" s="9">
        <v>40</v>
      </c>
      <c r="I2585" s="123">
        <v>36</v>
      </c>
      <c r="J2585" s="16">
        <v>32</v>
      </c>
    </row>
    <row r="2586" s="27" customFormat="1" spans="1:10">
      <c r="A2586" s="9" t="s">
        <v>78</v>
      </c>
      <c r="B2586" s="79">
        <v>310100025</v>
      </c>
      <c r="C2586" s="104" t="s">
        <v>4481</v>
      </c>
      <c r="D2586" s="79"/>
      <c r="E2586" s="79"/>
      <c r="F2586" s="9" t="s">
        <v>177</v>
      </c>
      <c r="G2586" s="79"/>
      <c r="H2586" s="9">
        <v>47</v>
      </c>
      <c r="I2586" s="123">
        <v>42.3</v>
      </c>
      <c r="J2586" s="16">
        <v>37.6</v>
      </c>
    </row>
    <row r="2587" s="27" customFormat="1" spans="1:10">
      <c r="A2587" s="9" t="s">
        <v>78</v>
      </c>
      <c r="B2587" s="79">
        <v>310100026</v>
      </c>
      <c r="C2587" s="104" t="s">
        <v>4482</v>
      </c>
      <c r="D2587" s="79"/>
      <c r="E2587" s="79"/>
      <c r="F2587" s="9" t="s">
        <v>26</v>
      </c>
      <c r="G2587" s="79"/>
      <c r="H2587" s="9" t="s">
        <v>318</v>
      </c>
      <c r="I2587" s="124" t="s">
        <v>318</v>
      </c>
      <c r="J2587" s="9" t="s">
        <v>318</v>
      </c>
    </row>
    <row r="2588" s="31" customFormat="1" spans="1:10">
      <c r="A2588" s="203" t="s">
        <v>312</v>
      </c>
      <c r="B2588" s="204">
        <v>310100027</v>
      </c>
      <c r="C2588" s="205" t="s">
        <v>4483</v>
      </c>
      <c r="D2588" s="204"/>
      <c r="E2588" s="204"/>
      <c r="F2588" s="203" t="s">
        <v>26</v>
      </c>
      <c r="G2588" s="204"/>
      <c r="H2588" s="203">
        <v>93</v>
      </c>
      <c r="I2588" s="199">
        <f t="shared" ref="I2588:I2607" si="4">H2588*0.9</f>
        <v>83.7</v>
      </c>
      <c r="J2588" s="193">
        <v>74.4</v>
      </c>
    </row>
    <row r="2589" s="31" customFormat="1" ht="68" spans="1:10">
      <c r="A2589" s="203" t="s">
        <v>312</v>
      </c>
      <c r="B2589" s="204">
        <v>310100028</v>
      </c>
      <c r="C2589" s="205" t="s">
        <v>4484</v>
      </c>
      <c r="D2589" s="204" t="s">
        <v>4485</v>
      </c>
      <c r="E2589" s="204"/>
      <c r="F2589" s="203" t="s">
        <v>26</v>
      </c>
      <c r="G2589" s="204"/>
      <c r="H2589" s="203">
        <v>400</v>
      </c>
      <c r="I2589" s="199">
        <f t="shared" si="4"/>
        <v>360</v>
      </c>
      <c r="J2589" s="198">
        <f t="shared" ref="J2589:J2605" si="5">H2589*0.8</f>
        <v>320</v>
      </c>
    </row>
    <row r="2590" s="31" customFormat="1" ht="68" spans="1:10">
      <c r="A2590" s="203" t="s">
        <v>312</v>
      </c>
      <c r="B2590" s="204">
        <v>310100029</v>
      </c>
      <c r="C2590" s="205" t="s">
        <v>4486</v>
      </c>
      <c r="D2590" s="204" t="s">
        <v>4487</v>
      </c>
      <c r="E2590" s="204"/>
      <c r="F2590" s="203" t="s">
        <v>26</v>
      </c>
      <c r="G2590" s="204"/>
      <c r="H2590" s="203">
        <v>500</v>
      </c>
      <c r="I2590" s="199">
        <f t="shared" si="4"/>
        <v>450</v>
      </c>
      <c r="J2590" s="198">
        <f t="shared" si="5"/>
        <v>400</v>
      </c>
    </row>
    <row r="2591" s="31" customFormat="1" ht="68" spans="1:10">
      <c r="A2591" s="203" t="s">
        <v>312</v>
      </c>
      <c r="B2591" s="204" t="s">
        <v>4488</v>
      </c>
      <c r="C2591" s="205" t="s">
        <v>4489</v>
      </c>
      <c r="D2591" s="204" t="s">
        <v>4487</v>
      </c>
      <c r="E2591" s="204"/>
      <c r="F2591" s="203" t="s">
        <v>26</v>
      </c>
      <c r="G2591" s="204"/>
      <c r="H2591" s="203">
        <v>500</v>
      </c>
      <c r="I2591" s="199">
        <f t="shared" si="4"/>
        <v>450</v>
      </c>
      <c r="J2591" s="198">
        <f t="shared" si="5"/>
        <v>400</v>
      </c>
    </row>
    <row r="2592" s="31" customFormat="1" ht="68" spans="1:10">
      <c r="A2592" s="203" t="s">
        <v>312</v>
      </c>
      <c r="B2592" s="204" t="s">
        <v>4490</v>
      </c>
      <c r="C2592" s="205" t="s">
        <v>4491</v>
      </c>
      <c r="D2592" s="204" t="s">
        <v>4487</v>
      </c>
      <c r="E2592" s="204"/>
      <c r="F2592" s="203" t="s">
        <v>26</v>
      </c>
      <c r="G2592" s="204"/>
      <c r="H2592" s="203">
        <v>500</v>
      </c>
      <c r="I2592" s="199">
        <f t="shared" si="4"/>
        <v>450</v>
      </c>
      <c r="J2592" s="198">
        <f t="shared" si="5"/>
        <v>400</v>
      </c>
    </row>
    <row r="2593" s="31" customFormat="1" ht="68" spans="1:10">
      <c r="A2593" s="203" t="s">
        <v>312</v>
      </c>
      <c r="B2593" s="204">
        <v>310100030</v>
      </c>
      <c r="C2593" s="205" t="s">
        <v>4492</v>
      </c>
      <c r="D2593" s="204" t="s">
        <v>4485</v>
      </c>
      <c r="E2593" s="204"/>
      <c r="F2593" s="203" t="s">
        <v>26</v>
      </c>
      <c r="G2593" s="204"/>
      <c r="H2593" s="203">
        <v>285</v>
      </c>
      <c r="I2593" s="199">
        <f t="shared" si="4"/>
        <v>256.5</v>
      </c>
      <c r="J2593" s="198">
        <f t="shared" si="5"/>
        <v>228</v>
      </c>
    </row>
    <row r="2594" s="31" customFormat="1" spans="1:10">
      <c r="A2594" s="203" t="s">
        <v>312</v>
      </c>
      <c r="B2594" s="204">
        <v>310100031</v>
      </c>
      <c r="C2594" s="205" t="s">
        <v>4493</v>
      </c>
      <c r="D2594" s="204"/>
      <c r="E2594" s="204"/>
      <c r="F2594" s="203" t="s">
        <v>26</v>
      </c>
      <c r="G2594" s="204"/>
      <c r="H2594" s="203">
        <v>25</v>
      </c>
      <c r="I2594" s="199">
        <f t="shared" si="4"/>
        <v>22.5</v>
      </c>
      <c r="J2594" s="198">
        <f t="shared" si="5"/>
        <v>20</v>
      </c>
    </row>
    <row r="2595" s="31" customFormat="1" spans="1:10">
      <c r="A2595" s="203" t="s">
        <v>312</v>
      </c>
      <c r="B2595" s="204">
        <v>310100033</v>
      </c>
      <c r="C2595" s="205" t="s">
        <v>4494</v>
      </c>
      <c r="D2595" s="204" t="s">
        <v>4495</v>
      </c>
      <c r="E2595" s="204"/>
      <c r="F2595" s="203" t="s">
        <v>26</v>
      </c>
      <c r="G2595" s="210"/>
      <c r="H2595" s="203">
        <v>390</v>
      </c>
      <c r="I2595" s="199">
        <f t="shared" si="4"/>
        <v>351</v>
      </c>
      <c r="J2595" s="198">
        <f t="shared" si="5"/>
        <v>312</v>
      </c>
    </row>
    <row r="2596" s="31" customFormat="1" spans="1:10">
      <c r="A2596" s="203" t="s">
        <v>312</v>
      </c>
      <c r="B2596" s="204" t="s">
        <v>4496</v>
      </c>
      <c r="C2596" s="205" t="s">
        <v>4497</v>
      </c>
      <c r="D2596" s="204" t="s">
        <v>4495</v>
      </c>
      <c r="E2596" s="204"/>
      <c r="F2596" s="203" t="s">
        <v>26</v>
      </c>
      <c r="G2596" s="204"/>
      <c r="H2596" s="203">
        <v>585</v>
      </c>
      <c r="I2596" s="199">
        <f t="shared" si="4"/>
        <v>526.5</v>
      </c>
      <c r="J2596" s="198">
        <f t="shared" si="5"/>
        <v>468</v>
      </c>
    </row>
    <row r="2597" s="31" customFormat="1" ht="34" spans="1:10">
      <c r="A2597" s="203" t="s">
        <v>312</v>
      </c>
      <c r="B2597" s="204">
        <v>310100034</v>
      </c>
      <c r="C2597" s="205" t="s">
        <v>4498</v>
      </c>
      <c r="D2597" s="204" t="s">
        <v>4499</v>
      </c>
      <c r="E2597" s="204"/>
      <c r="F2597" s="203" t="s">
        <v>26</v>
      </c>
      <c r="G2597" s="210"/>
      <c r="H2597" s="203">
        <v>390</v>
      </c>
      <c r="I2597" s="199">
        <f t="shared" si="4"/>
        <v>351</v>
      </c>
      <c r="J2597" s="198">
        <f t="shared" si="5"/>
        <v>312</v>
      </c>
    </row>
    <row r="2598" s="31" customFormat="1" spans="1:10">
      <c r="A2598" s="203" t="s">
        <v>312</v>
      </c>
      <c r="B2598" s="204" t="s">
        <v>4500</v>
      </c>
      <c r="C2598" s="205" t="s">
        <v>4501</v>
      </c>
      <c r="D2598" s="204"/>
      <c r="E2598" s="204"/>
      <c r="F2598" s="203" t="s">
        <v>26</v>
      </c>
      <c r="G2598" s="204"/>
      <c r="H2598" s="203">
        <v>600</v>
      </c>
      <c r="I2598" s="199">
        <f t="shared" si="4"/>
        <v>540</v>
      </c>
      <c r="J2598" s="198">
        <f t="shared" si="5"/>
        <v>480</v>
      </c>
    </row>
    <row r="2599" s="31" customFormat="1" spans="1:10">
      <c r="A2599" s="203" t="s">
        <v>312</v>
      </c>
      <c r="B2599" s="204" t="s">
        <v>4502</v>
      </c>
      <c r="C2599" s="205" t="s">
        <v>4503</v>
      </c>
      <c r="D2599" s="204"/>
      <c r="E2599" s="204"/>
      <c r="F2599" s="203" t="s">
        <v>26</v>
      </c>
      <c r="G2599" s="204"/>
      <c r="H2599" s="203">
        <v>468</v>
      </c>
      <c r="I2599" s="199">
        <f t="shared" si="4"/>
        <v>421.2</v>
      </c>
      <c r="J2599" s="198">
        <f t="shared" si="5"/>
        <v>374.4</v>
      </c>
    </row>
    <row r="2600" s="31" customFormat="1" ht="34" spans="1:10">
      <c r="A2600" s="203" t="s">
        <v>78</v>
      </c>
      <c r="B2600" s="204" t="s">
        <v>4504</v>
      </c>
      <c r="C2600" s="205" t="s">
        <v>4505</v>
      </c>
      <c r="D2600" s="204" t="s">
        <v>4506</v>
      </c>
      <c r="E2600" s="204"/>
      <c r="F2600" s="203" t="s">
        <v>26</v>
      </c>
      <c r="G2600" s="204" t="s">
        <v>4507</v>
      </c>
      <c r="H2600" s="211">
        <v>37</v>
      </c>
      <c r="I2600" s="199">
        <f t="shared" si="4"/>
        <v>33.3</v>
      </c>
      <c r="J2600" s="198">
        <f t="shared" si="5"/>
        <v>29.6</v>
      </c>
    </row>
    <row r="2601" s="31" customFormat="1" ht="34" spans="1:10">
      <c r="A2601" s="203" t="s">
        <v>78</v>
      </c>
      <c r="B2601" s="204" t="s">
        <v>4508</v>
      </c>
      <c r="C2601" s="205" t="s">
        <v>4509</v>
      </c>
      <c r="D2601" s="204" t="s">
        <v>4510</v>
      </c>
      <c r="E2601" s="204"/>
      <c r="F2601" s="203" t="s">
        <v>26</v>
      </c>
      <c r="G2601" s="204" t="s">
        <v>4507</v>
      </c>
      <c r="H2601" s="211">
        <v>36</v>
      </c>
      <c r="I2601" s="199">
        <f t="shared" si="4"/>
        <v>32.4</v>
      </c>
      <c r="J2601" s="198">
        <f t="shared" si="5"/>
        <v>28.8</v>
      </c>
    </row>
    <row r="2602" s="31" customFormat="1" ht="34" spans="1:10">
      <c r="A2602" s="203" t="s">
        <v>78</v>
      </c>
      <c r="B2602" s="204" t="s">
        <v>4511</v>
      </c>
      <c r="C2602" s="205" t="s">
        <v>4512</v>
      </c>
      <c r="D2602" s="204" t="s">
        <v>4513</v>
      </c>
      <c r="E2602" s="204"/>
      <c r="F2602" s="203" t="s">
        <v>26</v>
      </c>
      <c r="G2602" s="204" t="s">
        <v>4514</v>
      </c>
      <c r="H2602" s="211">
        <v>31</v>
      </c>
      <c r="I2602" s="199">
        <f t="shared" si="4"/>
        <v>27.9</v>
      </c>
      <c r="J2602" s="198">
        <f t="shared" si="5"/>
        <v>24.8</v>
      </c>
    </row>
    <row r="2603" s="31" customFormat="1" ht="51" spans="1:10">
      <c r="A2603" s="203" t="s">
        <v>78</v>
      </c>
      <c r="B2603" s="204" t="s">
        <v>4515</v>
      </c>
      <c r="C2603" s="205" t="s">
        <v>4516</v>
      </c>
      <c r="D2603" s="204" t="s">
        <v>4517</v>
      </c>
      <c r="E2603" s="204"/>
      <c r="F2603" s="203" t="s">
        <v>26</v>
      </c>
      <c r="G2603" s="204"/>
      <c r="H2603" s="211">
        <v>188</v>
      </c>
      <c r="I2603" s="199">
        <f t="shared" si="4"/>
        <v>169.2</v>
      </c>
      <c r="J2603" s="198">
        <f t="shared" si="5"/>
        <v>150.4</v>
      </c>
    </row>
    <row r="2604" s="31" customFormat="1" ht="34" spans="1:10">
      <c r="A2604" s="203" t="s">
        <v>78</v>
      </c>
      <c r="B2604" s="204" t="s">
        <v>4518</v>
      </c>
      <c r="C2604" s="205" t="s">
        <v>4519</v>
      </c>
      <c r="D2604" s="204" t="s">
        <v>4520</v>
      </c>
      <c r="E2604" s="204"/>
      <c r="F2604" s="203" t="s">
        <v>26</v>
      </c>
      <c r="G2604" s="204"/>
      <c r="H2604" s="198">
        <v>150</v>
      </c>
      <c r="I2604" s="199">
        <f t="shared" si="4"/>
        <v>135</v>
      </c>
      <c r="J2604" s="198">
        <f t="shared" si="5"/>
        <v>120</v>
      </c>
    </row>
    <row r="2605" s="31" customFormat="1" ht="51" spans="1:10">
      <c r="A2605" s="203" t="s">
        <v>78</v>
      </c>
      <c r="B2605" s="204" t="s">
        <v>4521</v>
      </c>
      <c r="C2605" s="205" t="s">
        <v>4522</v>
      </c>
      <c r="D2605" s="204" t="s">
        <v>4523</v>
      </c>
      <c r="E2605" s="204"/>
      <c r="F2605" s="203" t="s">
        <v>26</v>
      </c>
      <c r="G2605" s="204" t="s">
        <v>4514</v>
      </c>
      <c r="H2605" s="211">
        <v>43</v>
      </c>
      <c r="I2605" s="199">
        <f t="shared" si="4"/>
        <v>38.7</v>
      </c>
      <c r="J2605" s="198">
        <f t="shared" si="5"/>
        <v>34.4</v>
      </c>
    </row>
    <row r="2606" s="31" customFormat="1" ht="34" spans="1:10">
      <c r="A2606" s="16" t="s">
        <v>312</v>
      </c>
      <c r="B2606" s="206" t="s">
        <v>4524</v>
      </c>
      <c r="C2606" s="63" t="s">
        <v>4525</v>
      </c>
      <c r="D2606" s="6" t="s">
        <v>4526</v>
      </c>
      <c r="E2606" s="6"/>
      <c r="F2606" s="16" t="s">
        <v>26</v>
      </c>
      <c r="G2606" s="18"/>
      <c r="H2606" s="87">
        <v>2860</v>
      </c>
      <c r="I2606" s="92">
        <f t="shared" si="4"/>
        <v>2574</v>
      </c>
      <c r="J2606" s="93">
        <f>0.8*H2606</f>
        <v>2288</v>
      </c>
    </row>
    <row r="2607" s="31" customFormat="1" ht="68" spans="1:10">
      <c r="A2607" s="16" t="s">
        <v>65</v>
      </c>
      <c r="B2607" s="207" t="s">
        <v>4527</v>
      </c>
      <c r="C2607" s="63" t="s">
        <v>4528</v>
      </c>
      <c r="D2607" s="6" t="s">
        <v>4529</v>
      </c>
      <c r="E2607" s="6"/>
      <c r="F2607" s="16" t="s">
        <v>26</v>
      </c>
      <c r="G2607" s="18" t="s">
        <v>4530</v>
      </c>
      <c r="H2607" s="87">
        <v>195.5</v>
      </c>
      <c r="I2607" s="92">
        <f t="shared" si="4"/>
        <v>175.95</v>
      </c>
      <c r="J2607" s="93">
        <f>0.8*H2607</f>
        <v>156.4</v>
      </c>
    </row>
    <row r="2608" s="31" customFormat="1" ht="36" customHeight="1" spans="1:10">
      <c r="A2608" s="203"/>
      <c r="B2608" s="204">
        <v>3102</v>
      </c>
      <c r="C2608" s="205" t="s">
        <v>4531</v>
      </c>
      <c r="D2608" s="204"/>
      <c r="E2608" s="204" t="s">
        <v>4532</v>
      </c>
      <c r="F2608" s="203"/>
      <c r="G2608" s="204"/>
      <c r="H2608" s="203"/>
      <c r="I2608" s="199"/>
      <c r="J2608" s="198"/>
    </row>
    <row r="2609" s="31" customFormat="1" ht="51" customHeight="1" spans="1:10">
      <c r="A2609" s="203"/>
      <c r="B2609" s="204">
        <v>310201</v>
      </c>
      <c r="C2609" s="205" t="s">
        <v>4533</v>
      </c>
      <c r="D2609" s="204" t="s">
        <v>4534</v>
      </c>
      <c r="E2609" s="204"/>
      <c r="F2609" s="203"/>
      <c r="G2609" s="204"/>
      <c r="H2609" s="203"/>
      <c r="I2609" s="199"/>
      <c r="J2609" s="198"/>
    </row>
    <row r="2610" s="31" customFormat="1" ht="30" customHeight="1" spans="1:10">
      <c r="A2610" s="203" t="s">
        <v>78</v>
      </c>
      <c r="B2610" s="204">
        <v>310201001</v>
      </c>
      <c r="C2610" s="205" t="s">
        <v>4535</v>
      </c>
      <c r="D2610" s="204"/>
      <c r="E2610" s="204"/>
      <c r="F2610" s="203" t="s">
        <v>4536</v>
      </c>
      <c r="G2610" s="204"/>
      <c r="H2610" s="203">
        <v>80</v>
      </c>
      <c r="I2610" s="199">
        <f t="shared" ref="I2610:I2616" si="6">H2610*0.9</f>
        <v>72</v>
      </c>
      <c r="J2610" s="198">
        <f t="shared" ref="J2610:J2616" si="7">H2610*0.8</f>
        <v>64</v>
      </c>
    </row>
    <row r="2611" s="31" customFormat="1" ht="34" spans="1:10">
      <c r="A2611" s="203" t="s">
        <v>78</v>
      </c>
      <c r="B2611" s="204">
        <v>310201002</v>
      </c>
      <c r="C2611" s="205" t="s">
        <v>4537</v>
      </c>
      <c r="D2611" s="204"/>
      <c r="E2611" s="204"/>
      <c r="F2611" s="203" t="s">
        <v>4536</v>
      </c>
      <c r="G2611" s="204"/>
      <c r="H2611" s="203">
        <v>40</v>
      </c>
      <c r="I2611" s="199">
        <f t="shared" si="6"/>
        <v>36</v>
      </c>
      <c r="J2611" s="198">
        <f t="shared" si="7"/>
        <v>32</v>
      </c>
    </row>
    <row r="2612" s="31" customFormat="1" ht="34" spans="1:10">
      <c r="A2612" s="203" t="s">
        <v>78</v>
      </c>
      <c r="B2612" s="204">
        <v>310201003</v>
      </c>
      <c r="C2612" s="205" t="s">
        <v>4538</v>
      </c>
      <c r="D2612" s="204"/>
      <c r="E2612" s="204"/>
      <c r="F2612" s="203" t="s">
        <v>4536</v>
      </c>
      <c r="G2612" s="204"/>
      <c r="H2612" s="203">
        <v>76</v>
      </c>
      <c r="I2612" s="199">
        <f t="shared" si="6"/>
        <v>68.4</v>
      </c>
      <c r="J2612" s="198">
        <f t="shared" si="7"/>
        <v>60.8</v>
      </c>
    </row>
    <row r="2613" s="31" customFormat="1" ht="34" spans="1:10">
      <c r="A2613" s="203" t="s">
        <v>78</v>
      </c>
      <c r="B2613" s="204">
        <v>310201004</v>
      </c>
      <c r="C2613" s="205" t="s">
        <v>4539</v>
      </c>
      <c r="D2613" s="204" t="s">
        <v>4540</v>
      </c>
      <c r="E2613" s="204"/>
      <c r="F2613" s="203" t="s">
        <v>4536</v>
      </c>
      <c r="G2613" s="204"/>
      <c r="H2613" s="203">
        <v>70</v>
      </c>
      <c r="I2613" s="199">
        <f t="shared" si="6"/>
        <v>63</v>
      </c>
      <c r="J2613" s="198">
        <f t="shared" si="7"/>
        <v>56</v>
      </c>
    </row>
    <row r="2614" s="31" customFormat="1" ht="34" spans="1:10">
      <c r="A2614" s="203" t="s">
        <v>78</v>
      </c>
      <c r="B2614" s="204">
        <v>310201005</v>
      </c>
      <c r="C2614" s="205" t="s">
        <v>4541</v>
      </c>
      <c r="D2614" s="204" t="s">
        <v>4542</v>
      </c>
      <c r="E2614" s="204"/>
      <c r="F2614" s="203" t="s">
        <v>4536</v>
      </c>
      <c r="G2614" s="204"/>
      <c r="H2614" s="203">
        <v>86</v>
      </c>
      <c r="I2614" s="199">
        <f t="shared" si="6"/>
        <v>77.4</v>
      </c>
      <c r="J2614" s="198">
        <f t="shared" si="7"/>
        <v>68.8</v>
      </c>
    </row>
    <row r="2615" s="31" customFormat="1" spans="1:10">
      <c r="A2615" s="203" t="s">
        <v>78</v>
      </c>
      <c r="B2615" s="204">
        <v>310201006</v>
      </c>
      <c r="C2615" s="205" t="s">
        <v>4543</v>
      </c>
      <c r="D2615" s="204"/>
      <c r="E2615" s="204"/>
      <c r="F2615" s="203" t="s">
        <v>4536</v>
      </c>
      <c r="G2615" s="204"/>
      <c r="H2615" s="203">
        <v>76</v>
      </c>
      <c r="I2615" s="199">
        <f t="shared" si="6"/>
        <v>68.4</v>
      </c>
      <c r="J2615" s="198">
        <f t="shared" si="7"/>
        <v>60.8</v>
      </c>
    </row>
    <row r="2616" s="31" customFormat="1" ht="34" spans="1:10">
      <c r="A2616" s="203" t="s">
        <v>78</v>
      </c>
      <c r="B2616" s="204">
        <v>310201007</v>
      </c>
      <c r="C2616" s="205" t="s">
        <v>4544</v>
      </c>
      <c r="D2616" s="204"/>
      <c r="E2616" s="204"/>
      <c r="F2616" s="203" t="s">
        <v>4536</v>
      </c>
      <c r="G2616" s="204"/>
      <c r="H2616" s="203">
        <v>76</v>
      </c>
      <c r="I2616" s="199">
        <f t="shared" si="6"/>
        <v>68.4</v>
      </c>
      <c r="J2616" s="198">
        <f t="shared" si="7"/>
        <v>60.8</v>
      </c>
    </row>
    <row r="2617" s="31" customFormat="1" spans="1:10">
      <c r="A2617" s="203"/>
      <c r="B2617" s="204">
        <v>310202</v>
      </c>
      <c r="C2617" s="205" t="s">
        <v>4545</v>
      </c>
      <c r="D2617" s="204"/>
      <c r="E2617" s="204"/>
      <c r="F2617" s="203"/>
      <c r="G2617" s="204"/>
      <c r="H2617" s="203"/>
      <c r="I2617" s="199"/>
      <c r="J2617" s="198"/>
    </row>
    <row r="2618" s="31" customFormat="1" spans="1:10">
      <c r="A2618" s="203" t="s">
        <v>78</v>
      </c>
      <c r="B2618" s="204">
        <v>310202001</v>
      </c>
      <c r="C2618" s="205" t="s">
        <v>4546</v>
      </c>
      <c r="D2618" s="204" t="s">
        <v>4547</v>
      </c>
      <c r="E2618" s="204"/>
      <c r="F2618" s="203" t="s">
        <v>4536</v>
      </c>
      <c r="G2618" s="204"/>
      <c r="H2618" s="203">
        <v>46</v>
      </c>
      <c r="I2618" s="199">
        <f t="shared" ref="I2618:I2625" si="8">H2618*0.9</f>
        <v>41.4</v>
      </c>
      <c r="J2618" s="198">
        <f t="shared" ref="J2618:J2625" si="9">H2618*0.8</f>
        <v>36.8</v>
      </c>
    </row>
    <row r="2619" s="31" customFormat="1" spans="1:10">
      <c r="A2619" s="203" t="s">
        <v>78</v>
      </c>
      <c r="B2619" s="204">
        <v>310202002</v>
      </c>
      <c r="C2619" s="205" t="s">
        <v>4548</v>
      </c>
      <c r="D2619" s="204" t="s">
        <v>4549</v>
      </c>
      <c r="E2619" s="204"/>
      <c r="F2619" s="203" t="s">
        <v>4536</v>
      </c>
      <c r="G2619" s="204"/>
      <c r="H2619" s="203">
        <v>76</v>
      </c>
      <c r="I2619" s="199">
        <f t="shared" si="8"/>
        <v>68.4</v>
      </c>
      <c r="J2619" s="198">
        <f t="shared" si="9"/>
        <v>60.8</v>
      </c>
    </row>
    <row r="2620" s="31" customFormat="1" spans="1:10">
      <c r="A2620" s="203"/>
      <c r="B2620" s="204">
        <v>310203</v>
      </c>
      <c r="C2620" s="205" t="s">
        <v>4550</v>
      </c>
      <c r="D2620" s="204"/>
      <c r="E2620" s="204"/>
      <c r="F2620" s="203"/>
      <c r="G2620" s="204"/>
      <c r="H2620" s="203"/>
      <c r="I2620" s="199"/>
      <c r="J2620" s="198"/>
    </row>
    <row r="2621" s="31" customFormat="1" ht="84" spans="1:10">
      <c r="A2621" s="203" t="s">
        <v>78</v>
      </c>
      <c r="B2621" s="204">
        <v>310203001</v>
      </c>
      <c r="C2621" s="205" t="s">
        <v>4551</v>
      </c>
      <c r="D2621" s="204" t="s">
        <v>4552</v>
      </c>
      <c r="E2621" s="204"/>
      <c r="F2621" s="203" t="s">
        <v>4536</v>
      </c>
      <c r="G2621" s="204"/>
      <c r="H2621" s="203">
        <v>110</v>
      </c>
      <c r="I2621" s="199">
        <f t="shared" si="8"/>
        <v>99</v>
      </c>
      <c r="J2621" s="198">
        <f t="shared" si="9"/>
        <v>88</v>
      </c>
    </row>
    <row r="2622" s="31" customFormat="1" ht="101" spans="1:10">
      <c r="A2622" s="203" t="s">
        <v>78</v>
      </c>
      <c r="B2622" s="204">
        <v>310203002</v>
      </c>
      <c r="C2622" s="205" t="s">
        <v>4553</v>
      </c>
      <c r="D2622" s="204" t="s">
        <v>4554</v>
      </c>
      <c r="E2622" s="204" t="s">
        <v>813</v>
      </c>
      <c r="F2622" s="203" t="s">
        <v>4536</v>
      </c>
      <c r="G2622" s="204"/>
      <c r="H2622" s="203">
        <v>58</v>
      </c>
      <c r="I2622" s="199">
        <f t="shared" si="8"/>
        <v>52.2</v>
      </c>
      <c r="J2622" s="198">
        <f t="shared" si="9"/>
        <v>46.4</v>
      </c>
    </row>
    <row r="2623" s="31" customFormat="1" ht="135" spans="1:10">
      <c r="A2623" s="203" t="s">
        <v>78</v>
      </c>
      <c r="B2623" s="204">
        <v>310203003</v>
      </c>
      <c r="C2623" s="205" t="s">
        <v>4555</v>
      </c>
      <c r="D2623" s="79" t="s">
        <v>4556</v>
      </c>
      <c r="E2623" s="204"/>
      <c r="F2623" s="203" t="s">
        <v>4536</v>
      </c>
      <c r="G2623" s="204"/>
      <c r="H2623" s="203">
        <v>138</v>
      </c>
      <c r="I2623" s="199">
        <f t="shared" si="8"/>
        <v>124.2</v>
      </c>
      <c r="J2623" s="198">
        <f t="shared" si="9"/>
        <v>110.4</v>
      </c>
    </row>
    <row r="2624" s="31" customFormat="1" ht="51" spans="1:10">
      <c r="A2624" s="203" t="s">
        <v>78</v>
      </c>
      <c r="B2624" s="204">
        <v>310203004</v>
      </c>
      <c r="C2624" s="205" t="s">
        <v>4557</v>
      </c>
      <c r="D2624" s="204" t="s">
        <v>4558</v>
      </c>
      <c r="E2624" s="204"/>
      <c r="F2624" s="203" t="s">
        <v>4536</v>
      </c>
      <c r="G2624" s="204"/>
      <c r="H2624" s="203">
        <v>58</v>
      </c>
      <c r="I2624" s="199">
        <f t="shared" si="8"/>
        <v>52.2</v>
      </c>
      <c r="J2624" s="198">
        <f t="shared" si="9"/>
        <v>46.4</v>
      </c>
    </row>
    <row r="2625" s="31" customFormat="1" ht="51" spans="1:10">
      <c r="A2625" s="203" t="s">
        <v>78</v>
      </c>
      <c r="B2625" s="204">
        <v>310203005</v>
      </c>
      <c r="C2625" s="205" t="s">
        <v>4559</v>
      </c>
      <c r="D2625" s="204" t="s">
        <v>4560</v>
      </c>
      <c r="E2625" s="204"/>
      <c r="F2625" s="203" t="s">
        <v>4536</v>
      </c>
      <c r="G2625" s="204"/>
      <c r="H2625" s="203">
        <v>142</v>
      </c>
      <c r="I2625" s="199">
        <f t="shared" si="8"/>
        <v>127.8</v>
      </c>
      <c r="J2625" s="198">
        <f t="shared" si="9"/>
        <v>113.6</v>
      </c>
    </row>
    <row r="2626" s="31" customFormat="1" spans="1:10">
      <c r="A2626" s="203"/>
      <c r="B2626" s="204">
        <v>310204</v>
      </c>
      <c r="C2626" s="205" t="s">
        <v>4561</v>
      </c>
      <c r="D2626" s="204"/>
      <c r="E2626" s="204"/>
      <c r="F2626" s="203"/>
      <c r="G2626" s="204"/>
      <c r="H2626" s="203"/>
      <c r="I2626" s="199"/>
      <c r="J2626" s="198"/>
    </row>
    <row r="2627" s="31" customFormat="1" ht="51" spans="1:10">
      <c r="A2627" s="203" t="s">
        <v>78</v>
      </c>
      <c r="B2627" s="204">
        <v>310204001</v>
      </c>
      <c r="C2627" s="205" t="s">
        <v>4562</v>
      </c>
      <c r="D2627" s="204" t="s">
        <v>4563</v>
      </c>
      <c r="E2627" s="204"/>
      <c r="F2627" s="203" t="s">
        <v>4536</v>
      </c>
      <c r="G2627" s="204"/>
      <c r="H2627" s="203">
        <v>50</v>
      </c>
      <c r="I2627" s="199">
        <f t="shared" ref="I2627:I2632" si="10">H2627*0.9</f>
        <v>45</v>
      </c>
      <c r="J2627" s="198">
        <f t="shared" ref="J2627:J2632" si="11">H2627*0.8</f>
        <v>40</v>
      </c>
    </row>
    <row r="2628" s="31" customFormat="1" ht="51" spans="1:10">
      <c r="A2628" s="203" t="s">
        <v>78</v>
      </c>
      <c r="B2628" s="204">
        <v>310204002</v>
      </c>
      <c r="C2628" s="205" t="s">
        <v>4564</v>
      </c>
      <c r="D2628" s="204" t="s">
        <v>4565</v>
      </c>
      <c r="E2628" s="204"/>
      <c r="F2628" s="203" t="s">
        <v>4536</v>
      </c>
      <c r="G2628" s="204"/>
      <c r="H2628" s="203">
        <v>92</v>
      </c>
      <c r="I2628" s="199">
        <f t="shared" si="10"/>
        <v>82.8</v>
      </c>
      <c r="J2628" s="198">
        <f t="shared" si="11"/>
        <v>73.6</v>
      </c>
    </row>
    <row r="2629" s="31" customFormat="1" ht="68" spans="1:10">
      <c r="A2629" s="203" t="s">
        <v>78</v>
      </c>
      <c r="B2629" s="204">
        <v>310204003</v>
      </c>
      <c r="C2629" s="205" t="s">
        <v>4566</v>
      </c>
      <c r="D2629" s="204" t="s">
        <v>4567</v>
      </c>
      <c r="E2629" s="204"/>
      <c r="F2629" s="203" t="s">
        <v>4536</v>
      </c>
      <c r="G2629" s="204"/>
      <c r="H2629" s="203">
        <v>124</v>
      </c>
      <c r="I2629" s="199">
        <f t="shared" si="10"/>
        <v>111.6</v>
      </c>
      <c r="J2629" s="198">
        <f t="shared" si="11"/>
        <v>99.2</v>
      </c>
    </row>
    <row r="2630" s="31" customFormat="1" ht="68" spans="1:10">
      <c r="A2630" s="203" t="s">
        <v>78</v>
      </c>
      <c r="B2630" s="204">
        <v>310204004</v>
      </c>
      <c r="C2630" s="205" t="s">
        <v>4568</v>
      </c>
      <c r="D2630" s="204" t="s">
        <v>4569</v>
      </c>
      <c r="E2630" s="204"/>
      <c r="F2630" s="203" t="s">
        <v>4536</v>
      </c>
      <c r="G2630" s="204"/>
      <c r="H2630" s="203">
        <v>129</v>
      </c>
      <c r="I2630" s="199">
        <f t="shared" si="10"/>
        <v>116.1</v>
      </c>
      <c r="J2630" s="198">
        <f t="shared" si="11"/>
        <v>103.2</v>
      </c>
    </row>
    <row r="2631" s="31" customFormat="1" ht="34" spans="1:10">
      <c r="A2631" s="203" t="s">
        <v>78</v>
      </c>
      <c r="B2631" s="204">
        <v>310204005</v>
      </c>
      <c r="C2631" s="205" t="s">
        <v>4570</v>
      </c>
      <c r="D2631" s="204" t="s">
        <v>4571</v>
      </c>
      <c r="E2631" s="204"/>
      <c r="F2631" s="203" t="s">
        <v>4536</v>
      </c>
      <c r="G2631" s="204"/>
      <c r="H2631" s="203">
        <v>50</v>
      </c>
      <c r="I2631" s="199">
        <f t="shared" si="10"/>
        <v>45</v>
      </c>
      <c r="J2631" s="198">
        <f t="shared" si="11"/>
        <v>40</v>
      </c>
    </row>
    <row r="2632" s="31" customFormat="1" ht="34" spans="1:10">
      <c r="A2632" s="203" t="s">
        <v>78</v>
      </c>
      <c r="B2632" s="204">
        <v>310204006</v>
      </c>
      <c r="C2632" s="205" t="s">
        <v>4572</v>
      </c>
      <c r="D2632" s="204" t="s">
        <v>4573</v>
      </c>
      <c r="E2632" s="204"/>
      <c r="F2632" s="203" t="s">
        <v>4536</v>
      </c>
      <c r="G2632" s="204"/>
      <c r="H2632" s="203">
        <v>95</v>
      </c>
      <c r="I2632" s="199">
        <f t="shared" si="10"/>
        <v>85.5</v>
      </c>
      <c r="J2632" s="198">
        <f t="shared" si="11"/>
        <v>76</v>
      </c>
    </row>
    <row r="2633" s="31" customFormat="1" spans="1:10">
      <c r="A2633" s="203"/>
      <c r="B2633" s="204">
        <v>310205</v>
      </c>
      <c r="C2633" s="205" t="s">
        <v>4574</v>
      </c>
      <c r="D2633" s="204"/>
      <c r="E2633" s="204"/>
      <c r="F2633" s="203"/>
      <c r="G2633" s="204"/>
      <c r="H2633" s="203"/>
      <c r="I2633" s="199"/>
      <c r="J2633" s="198"/>
    </row>
    <row r="2634" s="31" customFormat="1" spans="1:10">
      <c r="A2634" s="203" t="s">
        <v>78</v>
      </c>
      <c r="B2634" s="204">
        <v>310205001</v>
      </c>
      <c r="C2634" s="205" t="s">
        <v>4575</v>
      </c>
      <c r="D2634" s="205" t="s">
        <v>4576</v>
      </c>
      <c r="E2634" s="204"/>
      <c r="F2634" s="203" t="s">
        <v>4536</v>
      </c>
      <c r="G2634" s="204"/>
      <c r="H2634" s="203">
        <v>100</v>
      </c>
      <c r="I2634" s="199">
        <f t="shared" ref="I2634:I2644" si="12">H2634*0.9</f>
        <v>90</v>
      </c>
      <c r="J2634" s="198">
        <f t="shared" ref="J2634:J2641" si="13">H2634*0.8</f>
        <v>80</v>
      </c>
    </row>
    <row r="2635" s="31" customFormat="1" spans="1:10">
      <c r="A2635" s="203" t="s">
        <v>78</v>
      </c>
      <c r="B2635" s="204">
        <v>310205002</v>
      </c>
      <c r="C2635" s="205" t="s">
        <v>4577</v>
      </c>
      <c r="D2635" s="204" t="s">
        <v>4578</v>
      </c>
      <c r="E2635" s="204"/>
      <c r="F2635" s="203" t="s">
        <v>4536</v>
      </c>
      <c r="G2635" s="204"/>
      <c r="H2635" s="203">
        <v>81</v>
      </c>
      <c r="I2635" s="199">
        <f t="shared" si="12"/>
        <v>72.9</v>
      </c>
      <c r="J2635" s="198">
        <f t="shared" si="13"/>
        <v>64.8</v>
      </c>
    </row>
    <row r="2636" s="31" customFormat="1" spans="1:10">
      <c r="A2636" s="203" t="s">
        <v>78</v>
      </c>
      <c r="B2636" s="204">
        <v>310205003</v>
      </c>
      <c r="C2636" s="205" t="s">
        <v>4579</v>
      </c>
      <c r="D2636" s="204" t="s">
        <v>4576</v>
      </c>
      <c r="E2636" s="204"/>
      <c r="F2636" s="203" t="s">
        <v>4536</v>
      </c>
      <c r="G2636" s="204"/>
      <c r="H2636" s="203">
        <v>76</v>
      </c>
      <c r="I2636" s="199">
        <f t="shared" si="12"/>
        <v>68.4</v>
      </c>
      <c r="J2636" s="198">
        <f t="shared" si="13"/>
        <v>60.8</v>
      </c>
    </row>
    <row r="2637" s="31" customFormat="1" ht="51" spans="1:10">
      <c r="A2637" s="203" t="s">
        <v>78</v>
      </c>
      <c r="B2637" s="204">
        <v>310205004</v>
      </c>
      <c r="C2637" s="205" t="s">
        <v>4580</v>
      </c>
      <c r="D2637" s="204" t="s">
        <v>4581</v>
      </c>
      <c r="E2637" s="204" t="s">
        <v>813</v>
      </c>
      <c r="F2637" s="203" t="s">
        <v>4536</v>
      </c>
      <c r="G2637" s="204"/>
      <c r="H2637" s="203">
        <v>152</v>
      </c>
      <c r="I2637" s="199">
        <f t="shared" si="12"/>
        <v>136.8</v>
      </c>
      <c r="J2637" s="198">
        <f t="shared" si="13"/>
        <v>121.6</v>
      </c>
    </row>
    <row r="2638" s="31" customFormat="1" ht="51" spans="1:10">
      <c r="A2638" s="203" t="s">
        <v>78</v>
      </c>
      <c r="B2638" s="204" t="s">
        <v>4582</v>
      </c>
      <c r="C2638" s="205" t="s">
        <v>4583</v>
      </c>
      <c r="D2638" s="204" t="s">
        <v>4581</v>
      </c>
      <c r="E2638" s="204"/>
      <c r="F2638" s="203" t="s">
        <v>4536</v>
      </c>
      <c r="G2638" s="204"/>
      <c r="H2638" s="203">
        <v>152</v>
      </c>
      <c r="I2638" s="199">
        <f t="shared" si="12"/>
        <v>136.8</v>
      </c>
      <c r="J2638" s="198">
        <f t="shared" si="13"/>
        <v>121.6</v>
      </c>
    </row>
    <row r="2639" s="31" customFormat="1" ht="34" spans="1:10">
      <c r="A2639" s="203" t="s">
        <v>78</v>
      </c>
      <c r="B2639" s="204">
        <v>310205005</v>
      </c>
      <c r="C2639" s="205" t="s">
        <v>4584</v>
      </c>
      <c r="D2639" s="204" t="s">
        <v>4585</v>
      </c>
      <c r="E2639" s="204"/>
      <c r="F2639" s="203" t="s">
        <v>4536</v>
      </c>
      <c r="G2639" s="204"/>
      <c r="H2639" s="203">
        <v>198</v>
      </c>
      <c r="I2639" s="199">
        <f t="shared" si="12"/>
        <v>178.2</v>
      </c>
      <c r="J2639" s="198">
        <f t="shared" si="13"/>
        <v>158.4</v>
      </c>
    </row>
    <row r="2640" s="31" customFormat="1" ht="34" spans="1:10">
      <c r="A2640" s="203" t="s">
        <v>78</v>
      </c>
      <c r="B2640" s="204">
        <v>310205006</v>
      </c>
      <c r="C2640" s="205" t="s">
        <v>4586</v>
      </c>
      <c r="D2640" s="204" t="s">
        <v>4587</v>
      </c>
      <c r="E2640" s="204"/>
      <c r="F2640" s="203" t="s">
        <v>4536</v>
      </c>
      <c r="G2640" s="204"/>
      <c r="H2640" s="203" t="s">
        <v>318</v>
      </c>
      <c r="I2640" s="214" t="s">
        <v>318</v>
      </c>
      <c r="J2640" s="203" t="s">
        <v>318</v>
      </c>
    </row>
    <row r="2641" s="31" customFormat="1" ht="51" spans="1:10">
      <c r="A2641" s="203" t="s">
        <v>78</v>
      </c>
      <c r="B2641" s="204">
        <v>310205007</v>
      </c>
      <c r="C2641" s="205" t="s">
        <v>4588</v>
      </c>
      <c r="D2641" s="204" t="s">
        <v>4589</v>
      </c>
      <c r="E2641" s="204"/>
      <c r="F2641" s="203" t="s">
        <v>4536</v>
      </c>
      <c r="G2641" s="204"/>
      <c r="H2641" s="203">
        <v>150</v>
      </c>
      <c r="I2641" s="199">
        <f t="shared" si="12"/>
        <v>135</v>
      </c>
      <c r="J2641" s="198">
        <f t="shared" si="13"/>
        <v>120</v>
      </c>
    </row>
    <row r="2642" s="31" customFormat="1" spans="1:10">
      <c r="A2642" s="203" t="s">
        <v>178</v>
      </c>
      <c r="B2642" s="204">
        <v>310205008</v>
      </c>
      <c r="C2642" s="205" t="s">
        <v>4590</v>
      </c>
      <c r="D2642" s="204" t="s">
        <v>4591</v>
      </c>
      <c r="E2642" s="204" t="s">
        <v>4592</v>
      </c>
      <c r="F2642" s="203" t="s">
        <v>4536</v>
      </c>
      <c r="G2642" s="204"/>
      <c r="H2642" s="203">
        <v>6.2</v>
      </c>
      <c r="I2642" s="199">
        <f t="shared" si="12"/>
        <v>5.58</v>
      </c>
      <c r="J2642" s="193">
        <v>4.96</v>
      </c>
    </row>
    <row r="2643" s="31" customFormat="1" ht="51" spans="1:10">
      <c r="A2643" s="203" t="s">
        <v>178</v>
      </c>
      <c r="B2643" s="204">
        <v>310205009</v>
      </c>
      <c r="C2643" s="205" t="s">
        <v>4593</v>
      </c>
      <c r="D2643" s="204" t="s">
        <v>4594</v>
      </c>
      <c r="E2643" s="204"/>
      <c r="F2643" s="203" t="s">
        <v>26</v>
      </c>
      <c r="G2643" s="204"/>
      <c r="H2643" s="203">
        <v>980</v>
      </c>
      <c r="I2643" s="199">
        <f t="shared" si="12"/>
        <v>882</v>
      </c>
      <c r="J2643" s="198">
        <f t="shared" ref="J2643:J2659" si="14">H2643*0.8</f>
        <v>784</v>
      </c>
    </row>
    <row r="2644" s="31" customFormat="1" spans="1:10">
      <c r="A2644" s="203" t="s">
        <v>178</v>
      </c>
      <c r="B2644" s="204">
        <v>310205010</v>
      </c>
      <c r="C2644" s="205" t="s">
        <v>4595</v>
      </c>
      <c r="D2644" s="204"/>
      <c r="E2644" s="204"/>
      <c r="F2644" s="203" t="s">
        <v>1613</v>
      </c>
      <c r="G2644" s="204"/>
      <c r="H2644" s="203">
        <v>47</v>
      </c>
      <c r="I2644" s="199">
        <f t="shared" si="12"/>
        <v>42.3</v>
      </c>
      <c r="J2644" s="198">
        <f t="shared" si="14"/>
        <v>37.6</v>
      </c>
    </row>
    <row r="2645" s="31" customFormat="1" spans="1:10">
      <c r="A2645" s="203"/>
      <c r="B2645" s="204">
        <v>310206</v>
      </c>
      <c r="C2645" s="205" t="s">
        <v>4596</v>
      </c>
      <c r="D2645" s="204"/>
      <c r="E2645" s="204"/>
      <c r="F2645" s="203"/>
      <c r="G2645" s="204"/>
      <c r="H2645" s="203"/>
      <c r="I2645" s="199"/>
      <c r="J2645" s="198"/>
    </row>
    <row r="2646" s="31" customFormat="1" ht="34" spans="1:10">
      <c r="A2646" s="203" t="s">
        <v>78</v>
      </c>
      <c r="B2646" s="204">
        <v>310206001</v>
      </c>
      <c r="C2646" s="205" t="s">
        <v>4597</v>
      </c>
      <c r="D2646" s="204" t="s">
        <v>4598</v>
      </c>
      <c r="E2646" s="204"/>
      <c r="F2646" s="203" t="s">
        <v>4536</v>
      </c>
      <c r="G2646" s="204"/>
      <c r="H2646" s="203">
        <v>130</v>
      </c>
      <c r="I2646" s="199">
        <f t="shared" ref="I2646:I2659" si="15">H2646*0.9</f>
        <v>117</v>
      </c>
      <c r="J2646" s="198">
        <f t="shared" si="14"/>
        <v>104</v>
      </c>
    </row>
    <row r="2647" s="31" customFormat="1" ht="68" spans="1:10">
      <c r="A2647" s="203" t="s">
        <v>78</v>
      </c>
      <c r="B2647" s="204">
        <v>310206002</v>
      </c>
      <c r="C2647" s="205" t="s">
        <v>4599</v>
      </c>
      <c r="D2647" s="204" t="s">
        <v>4600</v>
      </c>
      <c r="E2647" s="204"/>
      <c r="F2647" s="203" t="s">
        <v>4536</v>
      </c>
      <c r="G2647" s="204"/>
      <c r="H2647" s="203">
        <v>58</v>
      </c>
      <c r="I2647" s="199">
        <f t="shared" si="15"/>
        <v>52.2</v>
      </c>
      <c r="J2647" s="198">
        <f t="shared" si="14"/>
        <v>46.4</v>
      </c>
    </row>
    <row r="2648" s="31" customFormat="1" ht="34" spans="1:10">
      <c r="A2648" s="203" t="s">
        <v>78</v>
      </c>
      <c r="B2648" s="204">
        <v>310206003</v>
      </c>
      <c r="C2648" s="205" t="s">
        <v>4601</v>
      </c>
      <c r="D2648" s="204" t="s">
        <v>4602</v>
      </c>
      <c r="E2648" s="204"/>
      <c r="F2648" s="203" t="s">
        <v>4536</v>
      </c>
      <c r="G2648" s="204"/>
      <c r="H2648" s="203">
        <v>59</v>
      </c>
      <c r="I2648" s="199">
        <f t="shared" si="15"/>
        <v>53.1</v>
      </c>
      <c r="J2648" s="198">
        <f t="shared" si="14"/>
        <v>47.2</v>
      </c>
    </row>
    <row r="2649" s="31" customFormat="1" ht="68" spans="1:10">
      <c r="A2649" s="203" t="s">
        <v>78</v>
      </c>
      <c r="B2649" s="204">
        <v>310206004</v>
      </c>
      <c r="C2649" s="205" t="s">
        <v>4603</v>
      </c>
      <c r="D2649" s="204" t="s">
        <v>4604</v>
      </c>
      <c r="E2649" s="204"/>
      <c r="F2649" s="203" t="s">
        <v>4536</v>
      </c>
      <c r="G2649" s="204"/>
      <c r="H2649" s="203">
        <v>92</v>
      </c>
      <c r="I2649" s="199">
        <f t="shared" si="15"/>
        <v>82.8</v>
      </c>
      <c r="J2649" s="198">
        <f t="shared" si="14"/>
        <v>73.6</v>
      </c>
    </row>
    <row r="2650" s="31" customFormat="1" ht="34" spans="1:10">
      <c r="A2650" s="203" t="s">
        <v>78</v>
      </c>
      <c r="B2650" s="204">
        <v>310206005</v>
      </c>
      <c r="C2650" s="205" t="s">
        <v>4605</v>
      </c>
      <c r="D2650" s="204" t="s">
        <v>4606</v>
      </c>
      <c r="E2650" s="204"/>
      <c r="F2650" s="203" t="s">
        <v>4536</v>
      </c>
      <c r="G2650" s="204"/>
      <c r="H2650" s="203">
        <v>92</v>
      </c>
      <c r="I2650" s="199">
        <f t="shared" si="15"/>
        <v>82.8</v>
      </c>
      <c r="J2650" s="198">
        <f t="shared" si="14"/>
        <v>73.6</v>
      </c>
    </row>
    <row r="2651" s="31" customFormat="1" ht="34" spans="1:10">
      <c r="A2651" s="203" t="s">
        <v>78</v>
      </c>
      <c r="B2651" s="204" t="s">
        <v>4607</v>
      </c>
      <c r="C2651" s="205" t="s">
        <v>4608</v>
      </c>
      <c r="D2651" s="204" t="s">
        <v>4606</v>
      </c>
      <c r="E2651" s="204"/>
      <c r="F2651" s="203" t="s">
        <v>4536</v>
      </c>
      <c r="G2651" s="204"/>
      <c r="H2651" s="203">
        <v>92</v>
      </c>
      <c r="I2651" s="199">
        <f t="shared" si="15"/>
        <v>82.8</v>
      </c>
      <c r="J2651" s="198">
        <f t="shared" si="14"/>
        <v>73.6</v>
      </c>
    </row>
    <row r="2652" s="31" customFormat="1" ht="34" spans="1:10">
      <c r="A2652" s="203" t="s">
        <v>78</v>
      </c>
      <c r="B2652" s="204">
        <v>310206006</v>
      </c>
      <c r="C2652" s="205" t="s">
        <v>4609</v>
      </c>
      <c r="D2652" s="204" t="s">
        <v>4610</v>
      </c>
      <c r="E2652" s="204"/>
      <c r="F2652" s="203" t="s">
        <v>4536</v>
      </c>
      <c r="G2652" s="204"/>
      <c r="H2652" s="203">
        <v>11.5</v>
      </c>
      <c r="I2652" s="199">
        <f t="shared" si="15"/>
        <v>10.35</v>
      </c>
      <c r="J2652" s="198">
        <f t="shared" si="14"/>
        <v>9.2</v>
      </c>
    </row>
    <row r="2653" s="31" customFormat="1" ht="34" spans="1:10">
      <c r="A2653" s="203" t="s">
        <v>78</v>
      </c>
      <c r="B2653" s="204">
        <v>310206007</v>
      </c>
      <c r="C2653" s="205" t="s">
        <v>4611</v>
      </c>
      <c r="D2653" s="204" t="s">
        <v>4612</v>
      </c>
      <c r="E2653" s="204"/>
      <c r="F2653" s="203" t="s">
        <v>4536</v>
      </c>
      <c r="G2653" s="204"/>
      <c r="H2653" s="203">
        <v>58</v>
      </c>
      <c r="I2653" s="199">
        <f t="shared" si="15"/>
        <v>52.2</v>
      </c>
      <c r="J2653" s="198">
        <f t="shared" si="14"/>
        <v>46.4</v>
      </c>
    </row>
    <row r="2654" s="31" customFormat="1" ht="34" spans="1:10">
      <c r="A2654" s="203" t="s">
        <v>78</v>
      </c>
      <c r="B2654" s="204" t="s">
        <v>4613</v>
      </c>
      <c r="C2654" s="205" t="s">
        <v>4614</v>
      </c>
      <c r="D2654" s="204" t="s">
        <v>4612</v>
      </c>
      <c r="E2654" s="204"/>
      <c r="F2654" s="203" t="s">
        <v>4536</v>
      </c>
      <c r="G2654" s="204"/>
      <c r="H2654" s="203">
        <v>58</v>
      </c>
      <c r="I2654" s="199">
        <f t="shared" si="15"/>
        <v>52.2</v>
      </c>
      <c r="J2654" s="198">
        <f t="shared" si="14"/>
        <v>46.4</v>
      </c>
    </row>
    <row r="2655" s="31" customFormat="1" ht="34" spans="1:10">
      <c r="A2655" s="203" t="s">
        <v>178</v>
      </c>
      <c r="B2655" s="204">
        <v>310206008</v>
      </c>
      <c r="C2655" s="205" t="s">
        <v>4615</v>
      </c>
      <c r="D2655" s="204" t="s">
        <v>4616</v>
      </c>
      <c r="E2655" s="204"/>
      <c r="F2655" s="203" t="s">
        <v>4536</v>
      </c>
      <c r="G2655" s="204"/>
      <c r="H2655" s="203">
        <v>50</v>
      </c>
      <c r="I2655" s="199">
        <f t="shared" si="15"/>
        <v>45</v>
      </c>
      <c r="J2655" s="198">
        <f t="shared" si="14"/>
        <v>40</v>
      </c>
    </row>
    <row r="2656" s="31" customFormat="1" ht="34" spans="1:10">
      <c r="A2656" s="203" t="s">
        <v>78</v>
      </c>
      <c r="B2656" s="204">
        <v>310206009</v>
      </c>
      <c r="C2656" s="205" t="s">
        <v>4617</v>
      </c>
      <c r="D2656" s="204" t="s">
        <v>4618</v>
      </c>
      <c r="E2656" s="204"/>
      <c r="F2656" s="203" t="s">
        <v>4536</v>
      </c>
      <c r="G2656" s="204"/>
      <c r="H2656" s="203">
        <v>103</v>
      </c>
      <c r="I2656" s="199">
        <f t="shared" si="15"/>
        <v>92.7</v>
      </c>
      <c r="J2656" s="198">
        <f t="shared" si="14"/>
        <v>82.4</v>
      </c>
    </row>
    <row r="2657" s="31" customFormat="1" ht="34" spans="1:10">
      <c r="A2657" s="203" t="s">
        <v>78</v>
      </c>
      <c r="B2657" s="204">
        <v>310206010</v>
      </c>
      <c r="C2657" s="205" t="s">
        <v>4619</v>
      </c>
      <c r="D2657" s="204" t="s">
        <v>4620</v>
      </c>
      <c r="E2657" s="204"/>
      <c r="F2657" s="203" t="s">
        <v>4536</v>
      </c>
      <c r="G2657" s="204"/>
      <c r="H2657" s="203">
        <v>83</v>
      </c>
      <c r="I2657" s="199">
        <f t="shared" si="15"/>
        <v>74.7</v>
      </c>
      <c r="J2657" s="198">
        <f t="shared" si="14"/>
        <v>66.4</v>
      </c>
    </row>
    <row r="2658" s="31" customFormat="1" ht="34" spans="1:10">
      <c r="A2658" s="203" t="s">
        <v>78</v>
      </c>
      <c r="B2658" s="204">
        <v>310206011</v>
      </c>
      <c r="C2658" s="205" t="s">
        <v>4621</v>
      </c>
      <c r="D2658" s="204" t="s">
        <v>4618</v>
      </c>
      <c r="E2658" s="204"/>
      <c r="F2658" s="203" t="s">
        <v>4536</v>
      </c>
      <c r="G2658" s="204"/>
      <c r="H2658" s="203">
        <v>142</v>
      </c>
      <c r="I2658" s="199">
        <f t="shared" si="15"/>
        <v>127.8</v>
      </c>
      <c r="J2658" s="198">
        <f t="shared" si="14"/>
        <v>113.6</v>
      </c>
    </row>
    <row r="2659" s="31" customFormat="1" ht="34" spans="1:10">
      <c r="A2659" s="203" t="s">
        <v>78</v>
      </c>
      <c r="B2659" s="204">
        <v>310206012</v>
      </c>
      <c r="C2659" s="205" t="s">
        <v>4622</v>
      </c>
      <c r="D2659" s="204" t="s">
        <v>4623</v>
      </c>
      <c r="E2659" s="204"/>
      <c r="F2659" s="203" t="s">
        <v>4536</v>
      </c>
      <c r="G2659" s="204"/>
      <c r="H2659" s="203">
        <v>150</v>
      </c>
      <c r="I2659" s="199">
        <f t="shared" si="15"/>
        <v>135</v>
      </c>
      <c r="J2659" s="198">
        <f t="shared" si="14"/>
        <v>120</v>
      </c>
    </row>
    <row r="2660" s="31" customFormat="1" spans="1:10">
      <c r="A2660" s="203"/>
      <c r="B2660" s="204">
        <v>310207</v>
      </c>
      <c r="C2660" s="205" t="s">
        <v>4624</v>
      </c>
      <c r="D2660" s="204"/>
      <c r="E2660" s="204"/>
      <c r="F2660" s="203"/>
      <c r="G2660" s="204"/>
      <c r="H2660" s="203"/>
      <c r="I2660" s="199"/>
      <c r="J2660" s="198"/>
    </row>
    <row r="2661" s="31" customFormat="1" ht="51" spans="1:10">
      <c r="A2661" s="203" t="s">
        <v>78</v>
      </c>
      <c r="B2661" s="204">
        <v>310207001</v>
      </c>
      <c r="C2661" s="205" t="s">
        <v>4625</v>
      </c>
      <c r="D2661" s="204" t="s">
        <v>4626</v>
      </c>
      <c r="E2661" s="204"/>
      <c r="F2661" s="203" t="s">
        <v>4536</v>
      </c>
      <c r="G2661" s="204"/>
      <c r="H2661" s="203">
        <v>96</v>
      </c>
      <c r="I2661" s="199">
        <f t="shared" ref="I2661:I2667" si="16">H2661*0.9</f>
        <v>86.4</v>
      </c>
      <c r="J2661" s="198">
        <f t="shared" ref="J2661:J2667" si="17">H2661*0.8</f>
        <v>76.8</v>
      </c>
    </row>
    <row r="2662" s="31" customFormat="1" ht="51" spans="1:10">
      <c r="A2662" s="203" t="s">
        <v>78</v>
      </c>
      <c r="B2662" s="204">
        <v>310207002</v>
      </c>
      <c r="C2662" s="205" t="s">
        <v>4627</v>
      </c>
      <c r="D2662" s="204" t="s">
        <v>4628</v>
      </c>
      <c r="E2662" s="204"/>
      <c r="F2662" s="203" t="s">
        <v>4536</v>
      </c>
      <c r="G2662" s="204"/>
      <c r="H2662" s="203">
        <v>76</v>
      </c>
      <c r="I2662" s="199">
        <f t="shared" si="16"/>
        <v>68.4</v>
      </c>
      <c r="J2662" s="198">
        <f t="shared" si="17"/>
        <v>60.8</v>
      </c>
    </row>
    <row r="2663" s="31" customFormat="1" ht="51" spans="1:10">
      <c r="A2663" s="203" t="s">
        <v>78</v>
      </c>
      <c r="B2663" s="204" t="s">
        <v>4629</v>
      </c>
      <c r="C2663" s="205" t="s">
        <v>4630</v>
      </c>
      <c r="D2663" s="204" t="s">
        <v>4631</v>
      </c>
      <c r="E2663" s="204"/>
      <c r="F2663" s="203" t="s">
        <v>4536</v>
      </c>
      <c r="G2663" s="204"/>
      <c r="H2663" s="203">
        <v>76</v>
      </c>
      <c r="I2663" s="199">
        <f t="shared" si="16"/>
        <v>68.4</v>
      </c>
      <c r="J2663" s="198">
        <f t="shared" si="17"/>
        <v>60.8</v>
      </c>
    </row>
    <row r="2664" s="31" customFormat="1" ht="51" spans="1:10">
      <c r="A2664" s="203" t="s">
        <v>78</v>
      </c>
      <c r="B2664" s="204">
        <v>310207003</v>
      </c>
      <c r="C2664" s="205" t="s">
        <v>4632</v>
      </c>
      <c r="D2664" s="204" t="s">
        <v>4633</v>
      </c>
      <c r="E2664" s="204"/>
      <c r="F2664" s="203" t="s">
        <v>4536</v>
      </c>
      <c r="G2664" s="204"/>
      <c r="H2664" s="203">
        <v>142</v>
      </c>
      <c r="I2664" s="199">
        <f t="shared" si="16"/>
        <v>127.8</v>
      </c>
      <c r="J2664" s="198">
        <f t="shared" si="17"/>
        <v>113.6</v>
      </c>
    </row>
    <row r="2665" s="31" customFormat="1" ht="34" spans="1:10">
      <c r="A2665" s="203" t="s">
        <v>78</v>
      </c>
      <c r="B2665" s="204">
        <v>310207004</v>
      </c>
      <c r="C2665" s="205" t="s">
        <v>4634</v>
      </c>
      <c r="D2665" s="204" t="s">
        <v>4635</v>
      </c>
      <c r="E2665" s="204"/>
      <c r="F2665" s="203" t="s">
        <v>4536</v>
      </c>
      <c r="G2665" s="204"/>
      <c r="H2665" s="203">
        <v>65</v>
      </c>
      <c r="I2665" s="199">
        <f t="shared" si="16"/>
        <v>58.5</v>
      </c>
      <c r="J2665" s="198">
        <f t="shared" si="17"/>
        <v>52</v>
      </c>
    </row>
    <row r="2666" s="31" customFormat="1" ht="34" spans="1:10">
      <c r="A2666" s="203" t="s">
        <v>178</v>
      </c>
      <c r="B2666" s="204">
        <v>310207005</v>
      </c>
      <c r="C2666" s="205" t="s">
        <v>4636</v>
      </c>
      <c r="D2666" s="204" t="s">
        <v>4637</v>
      </c>
      <c r="E2666" s="204"/>
      <c r="F2666" s="203" t="s">
        <v>4536</v>
      </c>
      <c r="G2666" s="204"/>
      <c r="H2666" s="203">
        <v>83</v>
      </c>
      <c r="I2666" s="199">
        <f t="shared" si="16"/>
        <v>74.7</v>
      </c>
      <c r="J2666" s="198">
        <f t="shared" si="17"/>
        <v>66.4</v>
      </c>
    </row>
    <row r="2667" s="31" customFormat="1" ht="34" spans="1:10">
      <c r="A2667" s="203" t="s">
        <v>78</v>
      </c>
      <c r="B2667" s="204">
        <v>310207006</v>
      </c>
      <c r="C2667" s="205" t="s">
        <v>4638</v>
      </c>
      <c r="D2667" s="204" t="s">
        <v>4637</v>
      </c>
      <c r="E2667" s="204"/>
      <c r="F2667" s="203" t="s">
        <v>4536</v>
      </c>
      <c r="G2667" s="204"/>
      <c r="H2667" s="203">
        <v>142</v>
      </c>
      <c r="I2667" s="199">
        <f t="shared" si="16"/>
        <v>127.8</v>
      </c>
      <c r="J2667" s="198">
        <f t="shared" si="17"/>
        <v>113.6</v>
      </c>
    </row>
    <row r="2668" s="31" customFormat="1" spans="1:10">
      <c r="A2668" s="203"/>
      <c r="B2668" s="204">
        <v>310208</v>
      </c>
      <c r="C2668" s="205" t="s">
        <v>4639</v>
      </c>
      <c r="D2668" s="204"/>
      <c r="E2668" s="204"/>
      <c r="F2668" s="203"/>
      <c r="G2668" s="204"/>
      <c r="H2668" s="203"/>
      <c r="I2668" s="199"/>
      <c r="J2668" s="198"/>
    </row>
    <row r="2669" s="31" customFormat="1" ht="34" spans="1:10">
      <c r="A2669" s="203" t="s">
        <v>312</v>
      </c>
      <c r="B2669" s="204">
        <v>310208001</v>
      </c>
      <c r="C2669" s="205" t="s">
        <v>4640</v>
      </c>
      <c r="D2669" s="204"/>
      <c r="E2669" s="204"/>
      <c r="F2669" s="203"/>
      <c r="G2669" s="204"/>
      <c r="H2669" s="203"/>
      <c r="I2669" s="199"/>
      <c r="J2669" s="198"/>
    </row>
    <row r="2670" s="31" customFormat="1" spans="1:10">
      <c r="A2670" s="203" t="s">
        <v>312</v>
      </c>
      <c r="B2670" s="204" t="s">
        <v>4641</v>
      </c>
      <c r="C2670" s="205" t="s">
        <v>4642</v>
      </c>
      <c r="D2670" s="204"/>
      <c r="E2670" s="204"/>
      <c r="F2670" s="203" t="s">
        <v>53</v>
      </c>
      <c r="G2670" s="204"/>
      <c r="H2670" s="203">
        <v>198</v>
      </c>
      <c r="I2670" s="199">
        <f t="shared" ref="I2670:I2674" si="18">H2670*0.9</f>
        <v>178.2</v>
      </c>
      <c r="J2670" s="193">
        <v>158.4</v>
      </c>
    </row>
    <row r="2671" s="31" customFormat="1" spans="1:10">
      <c r="A2671" s="203" t="s">
        <v>312</v>
      </c>
      <c r="B2671" s="204" t="s">
        <v>4643</v>
      </c>
      <c r="C2671" s="205" t="s">
        <v>4644</v>
      </c>
      <c r="D2671" s="204"/>
      <c r="E2671" s="204" t="s">
        <v>4645</v>
      </c>
      <c r="F2671" s="203" t="s">
        <v>53</v>
      </c>
      <c r="G2671" s="204"/>
      <c r="H2671" s="203">
        <v>71</v>
      </c>
      <c r="I2671" s="199">
        <f t="shared" si="18"/>
        <v>63.9</v>
      </c>
      <c r="J2671" s="193">
        <v>56.8</v>
      </c>
    </row>
    <row r="2672" s="31" customFormat="1" ht="34" spans="1:10">
      <c r="A2672" s="203" t="s">
        <v>78</v>
      </c>
      <c r="B2672" s="204">
        <v>310208002</v>
      </c>
      <c r="C2672" s="205" t="s">
        <v>4646</v>
      </c>
      <c r="D2672" s="204" t="s">
        <v>4647</v>
      </c>
      <c r="E2672" s="204"/>
      <c r="F2672" s="203" t="s">
        <v>4536</v>
      </c>
      <c r="G2672" s="204"/>
      <c r="H2672" s="203">
        <v>60</v>
      </c>
      <c r="I2672" s="199">
        <f t="shared" si="18"/>
        <v>54</v>
      </c>
      <c r="J2672" s="198">
        <f>H2672*0.8</f>
        <v>48</v>
      </c>
    </row>
    <row r="2673" s="31" customFormat="1" ht="51" spans="1:10">
      <c r="A2673" s="203" t="s">
        <v>78</v>
      </c>
      <c r="B2673" s="204" t="s">
        <v>4648</v>
      </c>
      <c r="C2673" s="205" t="s">
        <v>4649</v>
      </c>
      <c r="D2673" s="204" t="s">
        <v>4650</v>
      </c>
      <c r="E2673" s="204"/>
      <c r="F2673" s="203" t="s">
        <v>26</v>
      </c>
      <c r="G2673" s="204"/>
      <c r="H2673" s="203">
        <v>70</v>
      </c>
      <c r="I2673" s="199">
        <f t="shared" si="18"/>
        <v>63</v>
      </c>
      <c r="J2673" s="198">
        <f>H2673*0.8</f>
        <v>56</v>
      </c>
    </row>
    <row r="2674" s="31" customFormat="1" ht="34" spans="1:10">
      <c r="A2674" s="16" t="s">
        <v>312</v>
      </c>
      <c r="B2674" s="212" t="s">
        <v>4651</v>
      </c>
      <c r="C2674" s="63" t="s">
        <v>4652</v>
      </c>
      <c r="D2674" s="6" t="s">
        <v>4653</v>
      </c>
      <c r="E2674" s="6"/>
      <c r="F2674" s="128" t="s">
        <v>26</v>
      </c>
      <c r="G2674" s="18" t="s">
        <v>4654</v>
      </c>
      <c r="H2674" s="87">
        <v>1047.71</v>
      </c>
      <c r="I2674" s="170">
        <f t="shared" si="18"/>
        <v>942.939</v>
      </c>
      <c r="J2674" s="166">
        <f>0.8*H2674</f>
        <v>838.168</v>
      </c>
    </row>
    <row r="2675" s="31" customFormat="1" spans="1:10">
      <c r="A2675" s="203"/>
      <c r="B2675" s="204">
        <v>3103</v>
      </c>
      <c r="C2675" s="205" t="s">
        <v>4655</v>
      </c>
      <c r="D2675" s="204"/>
      <c r="E2675" s="204"/>
      <c r="F2675" s="203"/>
      <c r="G2675" s="204"/>
      <c r="H2675" s="203"/>
      <c r="I2675" s="199"/>
      <c r="J2675" s="198"/>
    </row>
    <row r="2676" s="31" customFormat="1" ht="51" spans="1:10">
      <c r="A2676" s="203" t="s">
        <v>78</v>
      </c>
      <c r="B2676" s="204">
        <v>310300001</v>
      </c>
      <c r="C2676" s="205" t="s">
        <v>4656</v>
      </c>
      <c r="D2676" s="204" t="s">
        <v>4657</v>
      </c>
      <c r="E2676" s="204"/>
      <c r="F2676" s="203" t="s">
        <v>4658</v>
      </c>
      <c r="G2676" s="204"/>
      <c r="H2676" s="203">
        <v>2.5</v>
      </c>
      <c r="I2676" s="199">
        <f t="shared" ref="I2676:I2700" si="19">H2676*0.9</f>
        <v>2.25</v>
      </c>
      <c r="J2676" s="193">
        <v>2</v>
      </c>
    </row>
    <row r="2677" s="31" customFormat="1" ht="51" spans="1:10">
      <c r="A2677" s="203" t="s">
        <v>78</v>
      </c>
      <c r="B2677" s="204">
        <v>310300002</v>
      </c>
      <c r="C2677" s="205" t="s">
        <v>4659</v>
      </c>
      <c r="D2677" s="204" t="s">
        <v>4660</v>
      </c>
      <c r="E2677" s="204"/>
      <c r="F2677" s="203" t="s">
        <v>1613</v>
      </c>
      <c r="G2677" s="204"/>
      <c r="H2677" s="203">
        <v>14</v>
      </c>
      <c r="I2677" s="199">
        <f t="shared" si="19"/>
        <v>12.6</v>
      </c>
      <c r="J2677" s="193">
        <v>11.2</v>
      </c>
    </row>
    <row r="2678" s="31" customFormat="1" spans="1:10">
      <c r="A2678" s="203" t="s">
        <v>78</v>
      </c>
      <c r="B2678" s="204">
        <v>310300003</v>
      </c>
      <c r="C2678" s="205" t="s">
        <v>4661</v>
      </c>
      <c r="D2678" s="204"/>
      <c r="E2678" s="204"/>
      <c r="F2678" s="203" t="s">
        <v>4658</v>
      </c>
      <c r="G2678" s="204"/>
      <c r="H2678" s="213">
        <v>11.9</v>
      </c>
      <c r="I2678" s="215">
        <v>10.71</v>
      </c>
      <c r="J2678" s="216">
        <v>9.52</v>
      </c>
    </row>
    <row r="2679" s="31" customFormat="1" spans="1:10">
      <c r="A2679" s="203" t="s">
        <v>78</v>
      </c>
      <c r="B2679" s="204">
        <v>310300004</v>
      </c>
      <c r="C2679" s="205" t="s">
        <v>4662</v>
      </c>
      <c r="D2679" s="204"/>
      <c r="E2679" s="204"/>
      <c r="F2679" s="203" t="s">
        <v>4663</v>
      </c>
      <c r="G2679" s="204"/>
      <c r="H2679" s="203">
        <v>30</v>
      </c>
      <c r="I2679" s="199">
        <f t="shared" si="19"/>
        <v>27</v>
      </c>
      <c r="J2679" s="198">
        <f t="shared" ref="J2679:J2700" si="20">H2679*0.8</f>
        <v>24</v>
      </c>
    </row>
    <row r="2680" s="31" customFormat="1" ht="34" spans="1:10">
      <c r="A2680" s="203" t="s">
        <v>78</v>
      </c>
      <c r="B2680" s="204">
        <v>310300005</v>
      </c>
      <c r="C2680" s="205" t="s">
        <v>4664</v>
      </c>
      <c r="D2680" s="204" t="s">
        <v>4665</v>
      </c>
      <c r="E2680" s="204"/>
      <c r="F2680" s="203" t="s">
        <v>4663</v>
      </c>
      <c r="G2680" s="204"/>
      <c r="H2680" s="213">
        <v>55</v>
      </c>
      <c r="I2680" s="215">
        <v>49.5</v>
      </c>
      <c r="J2680" s="216">
        <v>44</v>
      </c>
    </row>
    <row r="2681" s="31" customFormat="1" spans="1:10">
      <c r="A2681" s="203" t="s">
        <v>78</v>
      </c>
      <c r="B2681" s="204">
        <v>310300006</v>
      </c>
      <c r="C2681" s="205" t="s">
        <v>4666</v>
      </c>
      <c r="D2681" s="204"/>
      <c r="E2681" s="204"/>
      <c r="F2681" s="203" t="s">
        <v>4658</v>
      </c>
      <c r="G2681" s="204"/>
      <c r="H2681" s="203">
        <v>5</v>
      </c>
      <c r="I2681" s="199">
        <f t="shared" si="19"/>
        <v>4.5</v>
      </c>
      <c r="J2681" s="198">
        <f t="shared" si="20"/>
        <v>4</v>
      </c>
    </row>
    <row r="2682" s="31" customFormat="1" spans="1:10">
      <c r="A2682" s="203" t="s">
        <v>78</v>
      </c>
      <c r="B2682" s="204">
        <v>310300007</v>
      </c>
      <c r="C2682" s="205" t="s">
        <v>4667</v>
      </c>
      <c r="D2682" s="210"/>
      <c r="E2682" s="204"/>
      <c r="F2682" s="203" t="s">
        <v>1613</v>
      </c>
      <c r="G2682" s="204"/>
      <c r="H2682" s="203">
        <v>12</v>
      </c>
      <c r="I2682" s="199">
        <f t="shared" si="19"/>
        <v>10.8</v>
      </c>
      <c r="J2682" s="193">
        <v>9.6</v>
      </c>
    </row>
    <row r="2683" s="31" customFormat="1" spans="1:10">
      <c r="A2683" s="203" t="s">
        <v>78</v>
      </c>
      <c r="B2683" s="204" t="s">
        <v>4668</v>
      </c>
      <c r="C2683" s="205" t="s">
        <v>4669</v>
      </c>
      <c r="D2683" s="204"/>
      <c r="E2683" s="204"/>
      <c r="F2683" s="203" t="s">
        <v>1613</v>
      </c>
      <c r="G2683" s="204"/>
      <c r="H2683" s="203">
        <v>12</v>
      </c>
      <c r="I2683" s="199">
        <f t="shared" si="19"/>
        <v>10.8</v>
      </c>
      <c r="J2683" s="198">
        <f t="shared" si="20"/>
        <v>9.6</v>
      </c>
    </row>
    <row r="2684" s="31" customFormat="1" spans="1:10">
      <c r="A2684" s="203" t="s">
        <v>78</v>
      </c>
      <c r="B2684" s="204" t="s">
        <v>4670</v>
      </c>
      <c r="C2684" s="205" t="s">
        <v>4671</v>
      </c>
      <c r="D2684" s="204"/>
      <c r="E2684" s="204"/>
      <c r="F2684" s="203" t="s">
        <v>1613</v>
      </c>
      <c r="G2684" s="204"/>
      <c r="H2684" s="203">
        <v>12</v>
      </c>
      <c r="I2684" s="199">
        <f t="shared" si="19"/>
        <v>10.8</v>
      </c>
      <c r="J2684" s="198">
        <f t="shared" si="20"/>
        <v>9.6</v>
      </c>
    </row>
    <row r="2685" s="31" customFormat="1" spans="1:10">
      <c r="A2685" s="203" t="s">
        <v>78</v>
      </c>
      <c r="B2685" s="204" t="s">
        <v>4672</v>
      </c>
      <c r="C2685" s="205" t="s">
        <v>4673</v>
      </c>
      <c r="D2685" s="204"/>
      <c r="E2685" s="204"/>
      <c r="F2685" s="203" t="s">
        <v>1613</v>
      </c>
      <c r="G2685" s="204"/>
      <c r="H2685" s="203">
        <v>12</v>
      </c>
      <c r="I2685" s="199">
        <f t="shared" si="19"/>
        <v>10.8</v>
      </c>
      <c r="J2685" s="198">
        <f t="shared" si="20"/>
        <v>9.6</v>
      </c>
    </row>
    <row r="2686" s="31" customFormat="1" spans="1:10">
      <c r="A2686" s="203" t="s">
        <v>78</v>
      </c>
      <c r="B2686" s="204" t="s">
        <v>4674</v>
      </c>
      <c r="C2686" s="205" t="s">
        <v>4675</v>
      </c>
      <c r="D2686" s="204"/>
      <c r="E2686" s="204"/>
      <c r="F2686" s="203" t="s">
        <v>1613</v>
      </c>
      <c r="G2686" s="204"/>
      <c r="H2686" s="203">
        <v>12</v>
      </c>
      <c r="I2686" s="199">
        <f t="shared" si="19"/>
        <v>10.8</v>
      </c>
      <c r="J2686" s="198">
        <f t="shared" si="20"/>
        <v>9.6</v>
      </c>
    </row>
    <row r="2687" s="31" customFormat="1" spans="1:10">
      <c r="A2687" s="203" t="s">
        <v>65</v>
      </c>
      <c r="B2687" s="204">
        <v>310300008</v>
      </c>
      <c r="C2687" s="205" t="s">
        <v>4676</v>
      </c>
      <c r="D2687" s="204"/>
      <c r="E2687" s="204"/>
      <c r="F2687" s="203" t="s">
        <v>4658</v>
      </c>
      <c r="G2687" s="204"/>
      <c r="H2687" s="203">
        <v>5</v>
      </c>
      <c r="I2687" s="199">
        <f t="shared" si="19"/>
        <v>4.5</v>
      </c>
      <c r="J2687" s="198">
        <f t="shared" si="20"/>
        <v>4</v>
      </c>
    </row>
    <row r="2688" s="31" customFormat="1" ht="34" spans="1:10">
      <c r="A2688" s="203" t="s">
        <v>65</v>
      </c>
      <c r="B2688" s="204">
        <v>310300009</v>
      </c>
      <c r="C2688" s="205" t="s">
        <v>4677</v>
      </c>
      <c r="D2688" s="204" t="s">
        <v>4678</v>
      </c>
      <c r="E2688" s="204"/>
      <c r="F2688" s="203" t="s">
        <v>26</v>
      </c>
      <c r="G2688" s="204"/>
      <c r="H2688" s="203">
        <v>76</v>
      </c>
      <c r="I2688" s="199">
        <f t="shared" si="19"/>
        <v>68.4</v>
      </c>
      <c r="J2688" s="198">
        <f t="shared" si="20"/>
        <v>60.8</v>
      </c>
    </row>
    <row r="2689" s="31" customFormat="1" spans="1:10">
      <c r="A2689" s="203" t="s">
        <v>78</v>
      </c>
      <c r="B2689" s="204">
        <v>310300010</v>
      </c>
      <c r="C2689" s="205" t="s">
        <v>4679</v>
      </c>
      <c r="D2689" s="204"/>
      <c r="E2689" s="204"/>
      <c r="F2689" s="203" t="s">
        <v>4663</v>
      </c>
      <c r="G2689" s="204"/>
      <c r="H2689" s="203">
        <v>2</v>
      </c>
      <c r="I2689" s="199">
        <f t="shared" si="19"/>
        <v>1.8</v>
      </c>
      <c r="J2689" s="198">
        <f t="shared" si="20"/>
        <v>1.6</v>
      </c>
    </row>
    <row r="2690" s="31" customFormat="1" spans="1:10">
      <c r="A2690" s="203" t="s">
        <v>78</v>
      </c>
      <c r="B2690" s="204">
        <v>310300011</v>
      </c>
      <c r="C2690" s="205" t="s">
        <v>4680</v>
      </c>
      <c r="D2690" s="204" t="s">
        <v>4681</v>
      </c>
      <c r="E2690" s="204"/>
      <c r="F2690" s="203" t="s">
        <v>4658</v>
      </c>
      <c r="G2690" s="204"/>
      <c r="H2690" s="203">
        <v>2</v>
      </c>
      <c r="I2690" s="199">
        <f t="shared" si="19"/>
        <v>1.8</v>
      </c>
      <c r="J2690" s="198">
        <f t="shared" si="20"/>
        <v>1.6</v>
      </c>
    </row>
    <row r="2691" s="31" customFormat="1" spans="1:10">
      <c r="A2691" s="203" t="s">
        <v>78</v>
      </c>
      <c r="B2691" s="204">
        <v>310300012</v>
      </c>
      <c r="C2691" s="205" t="s">
        <v>4682</v>
      </c>
      <c r="D2691" s="204"/>
      <c r="E2691" s="204"/>
      <c r="F2691" s="203" t="s">
        <v>26</v>
      </c>
      <c r="G2691" s="204"/>
      <c r="H2691" s="203">
        <v>6</v>
      </c>
      <c r="I2691" s="199">
        <f t="shared" si="19"/>
        <v>5.4</v>
      </c>
      <c r="J2691" s="198">
        <f t="shared" si="20"/>
        <v>4.8</v>
      </c>
    </row>
    <row r="2692" s="31" customFormat="1" ht="34" spans="1:10">
      <c r="A2692" s="203" t="s">
        <v>78</v>
      </c>
      <c r="B2692" s="204">
        <v>310300013</v>
      </c>
      <c r="C2692" s="205" t="s">
        <v>4683</v>
      </c>
      <c r="D2692" s="204" t="s">
        <v>4684</v>
      </c>
      <c r="E2692" s="204"/>
      <c r="F2692" s="203" t="s">
        <v>4658</v>
      </c>
      <c r="G2692" s="210"/>
      <c r="H2692" s="203">
        <v>29</v>
      </c>
      <c r="I2692" s="199">
        <f t="shared" si="19"/>
        <v>26.1</v>
      </c>
      <c r="J2692" s="198">
        <f t="shared" si="20"/>
        <v>23.2</v>
      </c>
    </row>
    <row r="2693" s="31" customFormat="1" spans="1:10">
      <c r="A2693" s="203" t="s">
        <v>78</v>
      </c>
      <c r="B2693" s="204" t="s">
        <v>4685</v>
      </c>
      <c r="C2693" s="205" t="s">
        <v>4686</v>
      </c>
      <c r="D2693" s="204"/>
      <c r="E2693" s="204"/>
      <c r="F2693" s="203" t="s">
        <v>4658</v>
      </c>
      <c r="G2693" s="204"/>
      <c r="H2693" s="203">
        <v>20</v>
      </c>
      <c r="I2693" s="199">
        <f t="shared" si="19"/>
        <v>18</v>
      </c>
      <c r="J2693" s="198">
        <f t="shared" si="20"/>
        <v>16</v>
      </c>
    </row>
    <row r="2694" s="31" customFormat="1" spans="1:10">
      <c r="A2694" s="203" t="s">
        <v>78</v>
      </c>
      <c r="B2694" s="204">
        <v>310300014</v>
      </c>
      <c r="C2694" s="205" t="s">
        <v>4687</v>
      </c>
      <c r="D2694" s="204"/>
      <c r="E2694" s="204"/>
      <c r="F2694" s="203" t="s">
        <v>4658</v>
      </c>
      <c r="G2694" s="204"/>
      <c r="H2694" s="203">
        <v>7</v>
      </c>
      <c r="I2694" s="199">
        <f t="shared" si="19"/>
        <v>6.3</v>
      </c>
      <c r="J2694" s="198">
        <f t="shared" si="20"/>
        <v>5.6</v>
      </c>
    </row>
    <row r="2695" s="31" customFormat="1" spans="1:10">
      <c r="A2695" s="203" t="s">
        <v>78</v>
      </c>
      <c r="B2695" s="204">
        <v>310300015</v>
      </c>
      <c r="C2695" s="205" t="s">
        <v>4688</v>
      </c>
      <c r="D2695" s="204"/>
      <c r="E2695" s="204"/>
      <c r="F2695" s="203" t="s">
        <v>4663</v>
      </c>
      <c r="G2695" s="204"/>
      <c r="H2695" s="203">
        <v>2</v>
      </c>
      <c r="I2695" s="199">
        <f t="shared" si="19"/>
        <v>1.8</v>
      </c>
      <c r="J2695" s="198">
        <f t="shared" si="20"/>
        <v>1.6</v>
      </c>
    </row>
    <row r="2696" s="31" customFormat="1" spans="1:10">
      <c r="A2696" s="203" t="s">
        <v>78</v>
      </c>
      <c r="B2696" s="204">
        <v>310300016</v>
      </c>
      <c r="C2696" s="205" t="s">
        <v>4689</v>
      </c>
      <c r="D2696" s="204"/>
      <c r="E2696" s="204"/>
      <c r="F2696" s="203" t="s">
        <v>4658</v>
      </c>
      <c r="G2696" s="204"/>
      <c r="H2696" s="203">
        <v>11.5</v>
      </c>
      <c r="I2696" s="199">
        <f t="shared" si="19"/>
        <v>10.35</v>
      </c>
      <c r="J2696" s="198">
        <f t="shared" si="20"/>
        <v>9.2</v>
      </c>
    </row>
    <row r="2697" s="31" customFormat="1" spans="1:10">
      <c r="A2697" s="203" t="s">
        <v>78</v>
      </c>
      <c r="B2697" s="204">
        <v>310300017</v>
      </c>
      <c r="C2697" s="205" t="s">
        <v>4690</v>
      </c>
      <c r="D2697" s="204"/>
      <c r="E2697" s="204"/>
      <c r="F2697" s="203" t="s">
        <v>4658</v>
      </c>
      <c r="G2697" s="204"/>
      <c r="H2697" s="203">
        <v>11</v>
      </c>
      <c r="I2697" s="199">
        <f t="shared" si="19"/>
        <v>9.9</v>
      </c>
      <c r="J2697" s="198">
        <f t="shared" si="20"/>
        <v>8.8</v>
      </c>
    </row>
    <row r="2698" s="31" customFormat="1" ht="34" spans="1:10">
      <c r="A2698" s="203" t="s">
        <v>78</v>
      </c>
      <c r="B2698" s="204">
        <v>310300018</v>
      </c>
      <c r="C2698" s="205" t="s">
        <v>4691</v>
      </c>
      <c r="D2698" s="204" t="s">
        <v>4692</v>
      </c>
      <c r="E2698" s="204"/>
      <c r="F2698" s="203" t="s">
        <v>4663</v>
      </c>
      <c r="G2698" s="204"/>
      <c r="H2698" s="203">
        <v>51</v>
      </c>
      <c r="I2698" s="199">
        <f t="shared" si="19"/>
        <v>45.9</v>
      </c>
      <c r="J2698" s="198">
        <f t="shared" si="20"/>
        <v>40.8</v>
      </c>
    </row>
    <row r="2699" s="31" customFormat="1" ht="51" spans="1:10">
      <c r="A2699" s="203" t="s">
        <v>78</v>
      </c>
      <c r="B2699" s="204">
        <v>310300019</v>
      </c>
      <c r="C2699" s="205" t="s">
        <v>4693</v>
      </c>
      <c r="D2699" s="204" t="s">
        <v>4694</v>
      </c>
      <c r="E2699" s="204"/>
      <c r="F2699" s="203" t="s">
        <v>4658</v>
      </c>
      <c r="G2699" s="204"/>
      <c r="H2699" s="203">
        <v>10</v>
      </c>
      <c r="I2699" s="199">
        <f t="shared" si="19"/>
        <v>9</v>
      </c>
      <c r="J2699" s="198">
        <f t="shared" si="20"/>
        <v>8</v>
      </c>
    </row>
    <row r="2700" s="31" customFormat="1" spans="1:10">
      <c r="A2700" s="203" t="s">
        <v>78</v>
      </c>
      <c r="B2700" s="204" t="s">
        <v>4695</v>
      </c>
      <c r="C2700" s="205" t="s">
        <v>4696</v>
      </c>
      <c r="D2700" s="204"/>
      <c r="E2700" s="204"/>
      <c r="F2700" s="203" t="s">
        <v>4658</v>
      </c>
      <c r="G2700" s="204"/>
      <c r="H2700" s="203">
        <v>10</v>
      </c>
      <c r="I2700" s="199">
        <f t="shared" si="19"/>
        <v>9</v>
      </c>
      <c r="J2700" s="198">
        <f t="shared" si="20"/>
        <v>8</v>
      </c>
    </row>
    <row r="2701" s="31" customFormat="1" spans="1:10">
      <c r="A2701" s="203" t="s">
        <v>78</v>
      </c>
      <c r="B2701" s="204">
        <v>310300020</v>
      </c>
      <c r="C2701" s="205" t="s">
        <v>4697</v>
      </c>
      <c r="D2701" s="210"/>
      <c r="E2701" s="204"/>
      <c r="F2701" s="203"/>
      <c r="G2701" s="204"/>
      <c r="H2701" s="203"/>
      <c r="I2701" s="199"/>
      <c r="J2701" s="198"/>
    </row>
    <row r="2702" s="31" customFormat="1" spans="1:10">
      <c r="A2702" s="203" t="s">
        <v>78</v>
      </c>
      <c r="B2702" s="204" t="s">
        <v>4698</v>
      </c>
      <c r="C2702" s="205" t="s">
        <v>4699</v>
      </c>
      <c r="D2702" s="204"/>
      <c r="E2702" s="204"/>
      <c r="F2702" s="203" t="s">
        <v>4658</v>
      </c>
      <c r="G2702" s="204"/>
      <c r="H2702" s="203">
        <v>6</v>
      </c>
      <c r="I2702" s="199">
        <f t="shared" ref="I2702:I2709" si="21">H2702*0.9</f>
        <v>5.4</v>
      </c>
      <c r="J2702" s="198">
        <f t="shared" ref="J2702:J2709" si="22">H2702*0.8</f>
        <v>4.8</v>
      </c>
    </row>
    <row r="2703" s="31" customFormat="1" ht="34" spans="1:10">
      <c r="A2703" s="203" t="s">
        <v>78</v>
      </c>
      <c r="B2703" s="204" t="s">
        <v>4700</v>
      </c>
      <c r="C2703" s="205" t="s">
        <v>4701</v>
      </c>
      <c r="D2703" s="204"/>
      <c r="E2703" s="204"/>
      <c r="F2703" s="203" t="s">
        <v>4663</v>
      </c>
      <c r="G2703" s="204"/>
      <c r="H2703" s="203">
        <v>33</v>
      </c>
      <c r="I2703" s="199">
        <f t="shared" si="21"/>
        <v>29.7</v>
      </c>
      <c r="J2703" s="198">
        <f t="shared" si="22"/>
        <v>26.4</v>
      </c>
    </row>
    <row r="2704" s="31" customFormat="1" spans="1:10">
      <c r="A2704" s="203" t="s">
        <v>78</v>
      </c>
      <c r="B2704" s="204" t="s">
        <v>4702</v>
      </c>
      <c r="C2704" s="205" t="s">
        <v>4703</v>
      </c>
      <c r="D2704" s="204"/>
      <c r="E2704" s="204"/>
      <c r="F2704" s="203" t="s">
        <v>4663</v>
      </c>
      <c r="G2704" s="204"/>
      <c r="H2704" s="203">
        <v>55</v>
      </c>
      <c r="I2704" s="199">
        <f t="shared" si="21"/>
        <v>49.5</v>
      </c>
      <c r="J2704" s="198">
        <f t="shared" si="22"/>
        <v>44</v>
      </c>
    </row>
    <row r="2705" s="31" customFormat="1" spans="1:10">
      <c r="A2705" s="203" t="s">
        <v>78</v>
      </c>
      <c r="B2705" s="204">
        <v>310300021</v>
      </c>
      <c r="C2705" s="205" t="s">
        <v>4704</v>
      </c>
      <c r="D2705" s="204"/>
      <c r="E2705" s="204"/>
      <c r="F2705" s="203" t="s">
        <v>4663</v>
      </c>
      <c r="G2705" s="204"/>
      <c r="H2705" s="203">
        <v>7</v>
      </c>
      <c r="I2705" s="199">
        <f t="shared" si="21"/>
        <v>6.3</v>
      </c>
      <c r="J2705" s="198">
        <f t="shared" si="22"/>
        <v>5.6</v>
      </c>
    </row>
    <row r="2706" s="31" customFormat="1" spans="1:10">
      <c r="A2706" s="203" t="s">
        <v>78</v>
      </c>
      <c r="B2706" s="204">
        <v>310300022</v>
      </c>
      <c r="C2706" s="205" t="s">
        <v>4705</v>
      </c>
      <c r="D2706" s="204" t="s">
        <v>4706</v>
      </c>
      <c r="E2706" s="204"/>
      <c r="F2706" s="203" t="s">
        <v>4663</v>
      </c>
      <c r="G2706" s="204"/>
      <c r="H2706" s="203">
        <v>33</v>
      </c>
      <c r="I2706" s="199">
        <f t="shared" si="21"/>
        <v>29.7</v>
      </c>
      <c r="J2706" s="198">
        <f t="shared" si="22"/>
        <v>26.4</v>
      </c>
    </row>
    <row r="2707" s="31" customFormat="1" spans="1:10">
      <c r="A2707" s="203" t="s">
        <v>78</v>
      </c>
      <c r="B2707" s="204">
        <v>310300023</v>
      </c>
      <c r="C2707" s="205" t="s">
        <v>4707</v>
      </c>
      <c r="D2707" s="204"/>
      <c r="E2707" s="204"/>
      <c r="F2707" s="203" t="s">
        <v>4658</v>
      </c>
      <c r="G2707" s="204"/>
      <c r="H2707" s="203">
        <v>19</v>
      </c>
      <c r="I2707" s="199">
        <f t="shared" si="21"/>
        <v>17.1</v>
      </c>
      <c r="J2707" s="198">
        <f t="shared" si="22"/>
        <v>15.2</v>
      </c>
    </row>
    <row r="2708" s="31" customFormat="1" spans="1:10">
      <c r="A2708" s="203" t="s">
        <v>78</v>
      </c>
      <c r="B2708" s="204">
        <v>310300024</v>
      </c>
      <c r="C2708" s="205" t="s">
        <v>4708</v>
      </c>
      <c r="D2708" s="204"/>
      <c r="E2708" s="204"/>
      <c r="F2708" s="203" t="s">
        <v>4658</v>
      </c>
      <c r="G2708" s="204"/>
      <c r="H2708" s="203">
        <v>9</v>
      </c>
      <c r="I2708" s="199">
        <f t="shared" si="21"/>
        <v>8.1</v>
      </c>
      <c r="J2708" s="198">
        <f t="shared" si="22"/>
        <v>7.2</v>
      </c>
    </row>
    <row r="2709" s="31" customFormat="1" spans="1:10">
      <c r="A2709" s="203" t="s">
        <v>78</v>
      </c>
      <c r="B2709" s="204">
        <v>310300025</v>
      </c>
      <c r="C2709" s="205" t="s">
        <v>4709</v>
      </c>
      <c r="D2709" s="204"/>
      <c r="E2709" s="204"/>
      <c r="F2709" s="203" t="s">
        <v>4658</v>
      </c>
      <c r="G2709" s="204"/>
      <c r="H2709" s="203">
        <v>14</v>
      </c>
      <c r="I2709" s="199">
        <f t="shared" si="21"/>
        <v>12.6</v>
      </c>
      <c r="J2709" s="198">
        <f t="shared" si="22"/>
        <v>11.2</v>
      </c>
    </row>
    <row r="2710" s="31" customFormat="1" spans="1:10">
      <c r="A2710" s="203" t="s">
        <v>78</v>
      </c>
      <c r="B2710" s="204">
        <v>310300026</v>
      </c>
      <c r="C2710" s="205" t="s">
        <v>4710</v>
      </c>
      <c r="D2710" s="204"/>
      <c r="E2710" s="204"/>
      <c r="F2710" s="203"/>
      <c r="G2710" s="204"/>
      <c r="H2710" s="203"/>
      <c r="I2710" s="199"/>
      <c r="J2710" s="198"/>
    </row>
    <row r="2711" s="31" customFormat="1" spans="1:10">
      <c r="A2711" s="203" t="s">
        <v>78</v>
      </c>
      <c r="B2711" s="204" t="s">
        <v>4711</v>
      </c>
      <c r="C2711" s="205" t="s">
        <v>4712</v>
      </c>
      <c r="D2711" s="204"/>
      <c r="E2711" s="204"/>
      <c r="F2711" s="203" t="s">
        <v>4663</v>
      </c>
      <c r="G2711" s="204"/>
      <c r="H2711" s="203">
        <v>5</v>
      </c>
      <c r="I2711" s="199">
        <f t="shared" ref="I2711:I2744" si="23">H2711*0.9</f>
        <v>4.5</v>
      </c>
      <c r="J2711" s="198">
        <f t="shared" ref="J2711:J2714" si="24">H2711*0.8</f>
        <v>4</v>
      </c>
    </row>
    <row r="2712" s="31" customFormat="1" spans="1:10">
      <c r="A2712" s="203" t="s">
        <v>78</v>
      </c>
      <c r="B2712" s="204" t="s">
        <v>4713</v>
      </c>
      <c r="C2712" s="205" t="s">
        <v>4714</v>
      </c>
      <c r="D2712" s="204"/>
      <c r="E2712" s="204"/>
      <c r="F2712" s="203" t="s">
        <v>4663</v>
      </c>
      <c r="G2712" s="204"/>
      <c r="H2712" s="203">
        <v>228</v>
      </c>
      <c r="I2712" s="199">
        <f t="shared" si="23"/>
        <v>205.2</v>
      </c>
      <c r="J2712" s="198">
        <f t="shared" si="24"/>
        <v>182.4</v>
      </c>
    </row>
    <row r="2713" s="31" customFormat="1" spans="1:10">
      <c r="A2713" s="203" t="s">
        <v>78</v>
      </c>
      <c r="B2713" s="204">
        <v>310300027</v>
      </c>
      <c r="C2713" s="205" t="s">
        <v>4715</v>
      </c>
      <c r="D2713" s="204"/>
      <c r="E2713" s="204"/>
      <c r="F2713" s="203"/>
      <c r="G2713" s="204"/>
      <c r="H2713" s="203"/>
      <c r="I2713" s="199"/>
      <c r="J2713" s="198"/>
    </row>
    <row r="2714" s="31" customFormat="1" spans="1:10">
      <c r="A2714" s="203" t="s">
        <v>78</v>
      </c>
      <c r="B2714" s="204" t="s">
        <v>4716</v>
      </c>
      <c r="C2714" s="205" t="s">
        <v>4717</v>
      </c>
      <c r="D2714" s="204"/>
      <c r="E2714" s="204"/>
      <c r="F2714" s="203" t="s">
        <v>4658</v>
      </c>
      <c r="G2714" s="204"/>
      <c r="H2714" s="203">
        <v>8</v>
      </c>
      <c r="I2714" s="199">
        <f t="shared" si="23"/>
        <v>7.2</v>
      </c>
      <c r="J2714" s="198">
        <f t="shared" si="24"/>
        <v>6.4</v>
      </c>
    </row>
    <row r="2715" s="31" customFormat="1" ht="34" spans="1:10">
      <c r="A2715" s="203" t="s">
        <v>78</v>
      </c>
      <c r="B2715" s="204" t="s">
        <v>4718</v>
      </c>
      <c r="C2715" s="205" t="s">
        <v>4719</v>
      </c>
      <c r="D2715" s="204"/>
      <c r="E2715" s="204"/>
      <c r="F2715" s="203" t="s">
        <v>4658</v>
      </c>
      <c r="G2715" s="204"/>
      <c r="H2715" s="203">
        <v>37</v>
      </c>
      <c r="I2715" s="199">
        <f t="shared" si="23"/>
        <v>33.3</v>
      </c>
      <c r="J2715" s="193">
        <v>29.6</v>
      </c>
    </row>
    <row r="2716" s="31" customFormat="1" spans="1:10">
      <c r="A2716" s="203" t="s">
        <v>78</v>
      </c>
      <c r="B2716" s="204">
        <v>310300028</v>
      </c>
      <c r="C2716" s="205" t="s">
        <v>4720</v>
      </c>
      <c r="D2716" s="204" t="s">
        <v>4721</v>
      </c>
      <c r="E2716" s="204"/>
      <c r="F2716" s="203" t="s">
        <v>4658</v>
      </c>
      <c r="G2716" s="210"/>
      <c r="H2716" s="203">
        <v>142.5</v>
      </c>
      <c r="I2716" s="199">
        <f t="shared" si="23"/>
        <v>128.25</v>
      </c>
      <c r="J2716" s="198">
        <f t="shared" ref="J2716:J2723" si="25">H2716*0.8</f>
        <v>114</v>
      </c>
    </row>
    <row r="2717" s="31" customFormat="1" ht="34" spans="1:10">
      <c r="A2717" s="203" t="s">
        <v>78</v>
      </c>
      <c r="B2717" s="204" t="s">
        <v>4722</v>
      </c>
      <c r="C2717" s="205" t="s">
        <v>4723</v>
      </c>
      <c r="D2717" s="204" t="s">
        <v>4721</v>
      </c>
      <c r="E2717" s="204"/>
      <c r="F2717" s="203" t="s">
        <v>4658</v>
      </c>
      <c r="G2717" s="204"/>
      <c r="H2717" s="203">
        <v>50</v>
      </c>
      <c r="I2717" s="199">
        <f t="shared" si="23"/>
        <v>45</v>
      </c>
      <c r="J2717" s="198">
        <f t="shared" si="25"/>
        <v>40</v>
      </c>
    </row>
    <row r="2718" s="31" customFormat="1" spans="1:10">
      <c r="A2718" s="203" t="s">
        <v>78</v>
      </c>
      <c r="B2718" s="204">
        <v>310300029</v>
      </c>
      <c r="C2718" s="205" t="s">
        <v>4724</v>
      </c>
      <c r="D2718" s="204"/>
      <c r="E2718" s="204"/>
      <c r="F2718" s="203" t="s">
        <v>4658</v>
      </c>
      <c r="G2718" s="204"/>
      <c r="H2718" s="203">
        <v>25</v>
      </c>
      <c r="I2718" s="199">
        <f t="shared" si="23"/>
        <v>22.5</v>
      </c>
      <c r="J2718" s="198">
        <f t="shared" si="25"/>
        <v>20</v>
      </c>
    </row>
    <row r="2719" s="31" customFormat="1" ht="34" spans="1:10">
      <c r="A2719" s="203" t="s">
        <v>78</v>
      </c>
      <c r="B2719" s="204">
        <v>310300030</v>
      </c>
      <c r="C2719" s="205" t="s">
        <v>4725</v>
      </c>
      <c r="D2719" s="204" t="s">
        <v>4726</v>
      </c>
      <c r="E2719" s="204"/>
      <c r="F2719" s="203" t="s">
        <v>4658</v>
      </c>
      <c r="G2719" s="204"/>
      <c r="H2719" s="203">
        <v>5.75</v>
      </c>
      <c r="I2719" s="199">
        <f t="shared" si="23"/>
        <v>5.175</v>
      </c>
      <c r="J2719" s="198">
        <f t="shared" si="25"/>
        <v>4.6</v>
      </c>
    </row>
    <row r="2720" s="31" customFormat="1" ht="34" spans="1:10">
      <c r="A2720" s="203" t="s">
        <v>78</v>
      </c>
      <c r="B2720" s="204">
        <v>310300031</v>
      </c>
      <c r="C2720" s="205" t="s">
        <v>4727</v>
      </c>
      <c r="D2720" s="204" t="s">
        <v>4728</v>
      </c>
      <c r="E2720" s="204"/>
      <c r="F2720" s="203" t="s">
        <v>4658</v>
      </c>
      <c r="G2720" s="204"/>
      <c r="H2720" s="203">
        <v>57</v>
      </c>
      <c r="I2720" s="199">
        <f t="shared" si="23"/>
        <v>51.3</v>
      </c>
      <c r="J2720" s="198">
        <f t="shared" si="25"/>
        <v>45.6</v>
      </c>
    </row>
    <row r="2721" s="31" customFormat="1" spans="1:10">
      <c r="A2721" s="203" t="s">
        <v>65</v>
      </c>
      <c r="B2721" s="204">
        <v>310300032</v>
      </c>
      <c r="C2721" s="205" t="s">
        <v>4729</v>
      </c>
      <c r="D2721" s="204"/>
      <c r="E2721" s="204"/>
      <c r="F2721" s="203" t="s">
        <v>4663</v>
      </c>
      <c r="G2721" s="204"/>
      <c r="H2721" s="203">
        <v>28</v>
      </c>
      <c r="I2721" s="199">
        <f t="shared" si="23"/>
        <v>25.2</v>
      </c>
      <c r="J2721" s="198">
        <f t="shared" si="25"/>
        <v>22.4</v>
      </c>
    </row>
    <row r="2722" s="31" customFormat="1" spans="1:10">
      <c r="A2722" s="203" t="s">
        <v>78</v>
      </c>
      <c r="B2722" s="204">
        <v>310300033</v>
      </c>
      <c r="C2722" s="205" t="s">
        <v>4730</v>
      </c>
      <c r="D2722" s="204"/>
      <c r="E2722" s="204"/>
      <c r="F2722" s="203" t="s">
        <v>4663</v>
      </c>
      <c r="G2722" s="204"/>
      <c r="H2722" s="203">
        <v>11</v>
      </c>
      <c r="I2722" s="199">
        <f t="shared" si="23"/>
        <v>9.9</v>
      </c>
      <c r="J2722" s="198">
        <f t="shared" si="25"/>
        <v>8.8</v>
      </c>
    </row>
    <row r="2723" s="31" customFormat="1" spans="1:10">
      <c r="A2723" s="203" t="s">
        <v>78</v>
      </c>
      <c r="B2723" s="204">
        <v>310300034</v>
      </c>
      <c r="C2723" s="205" t="s">
        <v>4731</v>
      </c>
      <c r="D2723" s="204"/>
      <c r="E2723" s="204"/>
      <c r="F2723" s="203" t="s">
        <v>4663</v>
      </c>
      <c r="G2723" s="204"/>
      <c r="H2723" s="203">
        <v>11.5</v>
      </c>
      <c r="I2723" s="199">
        <f t="shared" si="23"/>
        <v>10.35</v>
      </c>
      <c r="J2723" s="198">
        <f t="shared" si="25"/>
        <v>9.2</v>
      </c>
    </row>
    <row r="2724" s="31" customFormat="1" spans="1:10">
      <c r="A2724" s="203" t="s">
        <v>78</v>
      </c>
      <c r="B2724" s="204">
        <v>310300035</v>
      </c>
      <c r="C2724" s="205" t="s">
        <v>4732</v>
      </c>
      <c r="D2724" s="204"/>
      <c r="E2724" s="204"/>
      <c r="F2724" s="203" t="s">
        <v>4663</v>
      </c>
      <c r="G2724" s="204"/>
      <c r="H2724" s="213">
        <v>13</v>
      </c>
      <c r="I2724" s="215">
        <v>11.7</v>
      </c>
      <c r="J2724" s="216">
        <v>10.4</v>
      </c>
    </row>
    <row r="2725" s="31" customFormat="1" spans="1:10">
      <c r="A2725" s="203" t="s">
        <v>65</v>
      </c>
      <c r="B2725" s="204">
        <v>310300036</v>
      </c>
      <c r="C2725" s="205" t="s">
        <v>4733</v>
      </c>
      <c r="D2725" s="204"/>
      <c r="E2725" s="204"/>
      <c r="F2725" s="203" t="s">
        <v>4663</v>
      </c>
      <c r="G2725" s="204"/>
      <c r="H2725" s="203">
        <v>12</v>
      </c>
      <c r="I2725" s="199">
        <f t="shared" si="23"/>
        <v>10.8</v>
      </c>
      <c r="J2725" s="193">
        <v>9.6</v>
      </c>
    </row>
    <row r="2726" s="31" customFormat="1" spans="1:10">
      <c r="A2726" s="203" t="s">
        <v>78</v>
      </c>
      <c r="B2726" s="204">
        <v>310300037</v>
      </c>
      <c r="C2726" s="205" t="s">
        <v>4734</v>
      </c>
      <c r="D2726" s="204" t="s">
        <v>4735</v>
      </c>
      <c r="E2726" s="204"/>
      <c r="F2726" s="203" t="s">
        <v>4658</v>
      </c>
      <c r="G2726" s="204"/>
      <c r="H2726" s="203">
        <v>31</v>
      </c>
      <c r="I2726" s="199">
        <f t="shared" si="23"/>
        <v>27.9</v>
      </c>
      <c r="J2726" s="198">
        <f t="shared" ref="J2726:J2737" si="26">H2726*0.8</f>
        <v>24.8</v>
      </c>
    </row>
    <row r="2727" s="31" customFormat="1" spans="1:10">
      <c r="A2727" s="203" t="s">
        <v>78</v>
      </c>
      <c r="B2727" s="204">
        <v>310300038</v>
      </c>
      <c r="C2727" s="205" t="s">
        <v>4736</v>
      </c>
      <c r="D2727" s="204"/>
      <c r="E2727" s="204"/>
      <c r="F2727" s="203" t="s">
        <v>4658</v>
      </c>
      <c r="G2727" s="204"/>
      <c r="H2727" s="203">
        <v>13</v>
      </c>
      <c r="I2727" s="199">
        <f t="shared" si="23"/>
        <v>11.7</v>
      </c>
      <c r="J2727" s="198">
        <f t="shared" si="26"/>
        <v>10.4</v>
      </c>
    </row>
    <row r="2728" s="31" customFormat="1" spans="1:10">
      <c r="A2728" s="203" t="s">
        <v>78</v>
      </c>
      <c r="B2728" s="204">
        <v>310300039</v>
      </c>
      <c r="C2728" s="205" t="s">
        <v>4737</v>
      </c>
      <c r="D2728" s="204"/>
      <c r="E2728" s="204"/>
      <c r="F2728" s="203" t="s">
        <v>4658</v>
      </c>
      <c r="G2728" s="204"/>
      <c r="H2728" s="213">
        <v>20</v>
      </c>
      <c r="I2728" s="215">
        <v>18</v>
      </c>
      <c r="J2728" s="216">
        <v>16</v>
      </c>
    </row>
    <row r="2729" s="31" customFormat="1" spans="1:10">
      <c r="A2729" s="203" t="s">
        <v>78</v>
      </c>
      <c r="B2729" s="204">
        <v>310300040</v>
      </c>
      <c r="C2729" s="205" t="s">
        <v>4738</v>
      </c>
      <c r="D2729" s="204"/>
      <c r="E2729" s="204"/>
      <c r="F2729" s="203" t="s">
        <v>4663</v>
      </c>
      <c r="G2729" s="204"/>
      <c r="H2729" s="203">
        <v>180</v>
      </c>
      <c r="I2729" s="199">
        <f t="shared" si="23"/>
        <v>162</v>
      </c>
      <c r="J2729" s="193">
        <v>144</v>
      </c>
    </row>
    <row r="2730" s="31" customFormat="1" spans="1:10">
      <c r="A2730" s="203" t="s">
        <v>78</v>
      </c>
      <c r="B2730" s="204">
        <v>310300041</v>
      </c>
      <c r="C2730" s="205" t="s">
        <v>4739</v>
      </c>
      <c r="D2730" s="204"/>
      <c r="E2730" s="204"/>
      <c r="F2730" s="203" t="s">
        <v>4663</v>
      </c>
      <c r="G2730" s="210"/>
      <c r="H2730" s="203">
        <v>124</v>
      </c>
      <c r="I2730" s="199">
        <f t="shared" si="23"/>
        <v>111.6</v>
      </c>
      <c r="J2730" s="193">
        <v>99.2</v>
      </c>
    </row>
    <row r="2731" s="31" customFormat="1" ht="34" spans="1:10">
      <c r="A2731" s="203" t="s">
        <v>78</v>
      </c>
      <c r="B2731" s="204" t="s">
        <v>4740</v>
      </c>
      <c r="C2731" s="205" t="s">
        <v>4741</v>
      </c>
      <c r="D2731" s="204"/>
      <c r="E2731" s="204"/>
      <c r="F2731" s="203" t="s">
        <v>26</v>
      </c>
      <c r="G2731" s="204"/>
      <c r="H2731" s="203">
        <v>20</v>
      </c>
      <c r="I2731" s="199">
        <f t="shared" si="23"/>
        <v>18</v>
      </c>
      <c r="J2731" s="198">
        <f t="shared" si="26"/>
        <v>16</v>
      </c>
    </row>
    <row r="2732" s="31" customFormat="1" spans="1:10">
      <c r="A2732" s="203" t="s">
        <v>78</v>
      </c>
      <c r="B2732" s="204">
        <v>310300042</v>
      </c>
      <c r="C2732" s="205" t="s">
        <v>4742</v>
      </c>
      <c r="D2732" s="204" t="s">
        <v>4743</v>
      </c>
      <c r="E2732" s="204"/>
      <c r="F2732" s="203" t="s">
        <v>4663</v>
      </c>
      <c r="G2732" s="204"/>
      <c r="H2732" s="203">
        <v>22</v>
      </c>
      <c r="I2732" s="199">
        <f t="shared" si="23"/>
        <v>19.8</v>
      </c>
      <c r="J2732" s="198">
        <f t="shared" si="26"/>
        <v>17.6</v>
      </c>
    </row>
    <row r="2733" s="31" customFormat="1" spans="1:10">
      <c r="A2733" s="203" t="s">
        <v>78</v>
      </c>
      <c r="B2733" s="204">
        <v>310300043</v>
      </c>
      <c r="C2733" s="205" t="s">
        <v>4744</v>
      </c>
      <c r="D2733" s="204"/>
      <c r="E2733" s="204"/>
      <c r="F2733" s="203" t="s">
        <v>4663</v>
      </c>
      <c r="G2733" s="204"/>
      <c r="H2733" s="203">
        <v>5</v>
      </c>
      <c r="I2733" s="199">
        <f t="shared" si="23"/>
        <v>4.5</v>
      </c>
      <c r="J2733" s="198">
        <f t="shared" si="26"/>
        <v>4</v>
      </c>
    </row>
    <row r="2734" s="31" customFormat="1" spans="1:10">
      <c r="A2734" s="203" t="s">
        <v>78</v>
      </c>
      <c r="B2734" s="204">
        <v>310300044</v>
      </c>
      <c r="C2734" s="205" t="s">
        <v>4745</v>
      </c>
      <c r="D2734" s="204" t="s">
        <v>4746</v>
      </c>
      <c r="E2734" s="204"/>
      <c r="F2734" s="203" t="s">
        <v>4663</v>
      </c>
      <c r="G2734" s="204"/>
      <c r="H2734" s="203">
        <v>25</v>
      </c>
      <c r="I2734" s="199">
        <f t="shared" si="23"/>
        <v>22.5</v>
      </c>
      <c r="J2734" s="198">
        <f t="shared" si="26"/>
        <v>20</v>
      </c>
    </row>
    <row r="2735" s="31" customFormat="1" spans="1:10">
      <c r="A2735" s="203" t="s">
        <v>78</v>
      </c>
      <c r="B2735" s="204">
        <v>310300045</v>
      </c>
      <c r="C2735" s="205" t="s">
        <v>4747</v>
      </c>
      <c r="D2735" s="204"/>
      <c r="E2735" s="204"/>
      <c r="F2735" s="203" t="s">
        <v>4658</v>
      </c>
      <c r="G2735" s="204"/>
      <c r="H2735" s="203">
        <v>66</v>
      </c>
      <c r="I2735" s="199">
        <f t="shared" si="23"/>
        <v>59.4</v>
      </c>
      <c r="J2735" s="198">
        <f t="shared" si="26"/>
        <v>52.8</v>
      </c>
    </row>
    <row r="2736" s="31" customFormat="1" ht="51" spans="1:10">
      <c r="A2736" s="203" t="s">
        <v>78</v>
      </c>
      <c r="B2736" s="204">
        <v>310300046</v>
      </c>
      <c r="C2736" s="205" t="s">
        <v>4748</v>
      </c>
      <c r="D2736" s="204" t="s">
        <v>4749</v>
      </c>
      <c r="E2736" s="204"/>
      <c r="F2736" s="203" t="s">
        <v>4663</v>
      </c>
      <c r="G2736" s="204"/>
      <c r="H2736" s="203">
        <v>17</v>
      </c>
      <c r="I2736" s="199">
        <f t="shared" si="23"/>
        <v>15.3</v>
      </c>
      <c r="J2736" s="198">
        <f t="shared" si="26"/>
        <v>13.6</v>
      </c>
    </row>
    <row r="2737" s="31" customFormat="1" spans="1:10">
      <c r="A2737" s="203" t="s">
        <v>78</v>
      </c>
      <c r="B2737" s="204">
        <v>310300047</v>
      </c>
      <c r="C2737" s="205" t="s">
        <v>4750</v>
      </c>
      <c r="D2737" s="204"/>
      <c r="E2737" s="204"/>
      <c r="F2737" s="203" t="s">
        <v>4663</v>
      </c>
      <c r="G2737" s="204"/>
      <c r="H2737" s="203">
        <v>19</v>
      </c>
      <c r="I2737" s="199">
        <f t="shared" si="23"/>
        <v>17.1</v>
      </c>
      <c r="J2737" s="198">
        <f t="shared" si="26"/>
        <v>15.2</v>
      </c>
    </row>
    <row r="2738" s="31" customFormat="1" spans="1:10">
      <c r="A2738" s="203" t="s">
        <v>78</v>
      </c>
      <c r="B2738" s="204">
        <v>310300048</v>
      </c>
      <c r="C2738" s="205" t="s">
        <v>4751</v>
      </c>
      <c r="D2738" s="204"/>
      <c r="E2738" s="204"/>
      <c r="F2738" s="203" t="s">
        <v>4658</v>
      </c>
      <c r="G2738" s="204"/>
      <c r="H2738" s="203">
        <v>12</v>
      </c>
      <c r="I2738" s="199">
        <f t="shared" si="23"/>
        <v>10.8</v>
      </c>
      <c r="J2738" s="193">
        <v>9.6</v>
      </c>
    </row>
    <row r="2739" s="31" customFormat="1" ht="34" spans="1:10">
      <c r="A2739" s="203" t="s">
        <v>78</v>
      </c>
      <c r="B2739" s="204">
        <v>310300049</v>
      </c>
      <c r="C2739" s="205" t="s">
        <v>4752</v>
      </c>
      <c r="D2739" s="204" t="s">
        <v>4753</v>
      </c>
      <c r="E2739" s="204"/>
      <c r="F2739" s="203" t="s">
        <v>4663</v>
      </c>
      <c r="G2739" s="204"/>
      <c r="H2739" s="203">
        <v>45</v>
      </c>
      <c r="I2739" s="199">
        <f t="shared" si="23"/>
        <v>40.5</v>
      </c>
      <c r="J2739" s="193">
        <v>36</v>
      </c>
    </row>
    <row r="2740" s="31" customFormat="1" spans="1:10">
      <c r="A2740" s="203" t="s">
        <v>78</v>
      </c>
      <c r="B2740" s="204">
        <v>310300050</v>
      </c>
      <c r="C2740" s="205" t="s">
        <v>4754</v>
      </c>
      <c r="D2740" s="204"/>
      <c r="E2740" s="204"/>
      <c r="F2740" s="203" t="s">
        <v>4663</v>
      </c>
      <c r="G2740" s="204"/>
      <c r="H2740" s="203">
        <v>25</v>
      </c>
      <c r="I2740" s="199">
        <f t="shared" si="23"/>
        <v>22.5</v>
      </c>
      <c r="J2740" s="198">
        <f t="shared" ref="J2740:J2744" si="27">H2740*0.8</f>
        <v>20</v>
      </c>
    </row>
    <row r="2741" s="31" customFormat="1" spans="1:10">
      <c r="A2741" s="203" t="s">
        <v>78</v>
      </c>
      <c r="B2741" s="204">
        <v>310300051</v>
      </c>
      <c r="C2741" s="205" t="s">
        <v>4755</v>
      </c>
      <c r="D2741" s="204"/>
      <c r="E2741" s="204"/>
      <c r="F2741" s="203" t="s">
        <v>4658</v>
      </c>
      <c r="G2741" s="204"/>
      <c r="H2741" s="203">
        <v>29</v>
      </c>
      <c r="I2741" s="199">
        <f t="shared" si="23"/>
        <v>26.1</v>
      </c>
      <c r="J2741" s="198">
        <f t="shared" si="27"/>
        <v>23.2</v>
      </c>
    </row>
    <row r="2742" s="31" customFormat="1" spans="1:10">
      <c r="A2742" s="203" t="s">
        <v>78</v>
      </c>
      <c r="B2742" s="204">
        <v>310300052</v>
      </c>
      <c r="C2742" s="205" t="s">
        <v>4756</v>
      </c>
      <c r="D2742" s="204"/>
      <c r="E2742" s="204"/>
      <c r="F2742" s="203" t="s">
        <v>26</v>
      </c>
      <c r="G2742" s="204" t="s">
        <v>4757</v>
      </c>
      <c r="H2742" s="203">
        <v>35</v>
      </c>
      <c r="I2742" s="199">
        <f t="shared" si="23"/>
        <v>31.5</v>
      </c>
      <c r="J2742" s="198">
        <f t="shared" si="27"/>
        <v>28</v>
      </c>
    </row>
    <row r="2743" s="31" customFormat="1" spans="1:10">
      <c r="A2743" s="203" t="s">
        <v>78</v>
      </c>
      <c r="B2743" s="204">
        <v>310300053</v>
      </c>
      <c r="C2743" s="205" t="s">
        <v>4758</v>
      </c>
      <c r="D2743" s="204" t="s">
        <v>4759</v>
      </c>
      <c r="E2743" s="204"/>
      <c r="F2743" s="203" t="s">
        <v>4663</v>
      </c>
      <c r="G2743" s="210"/>
      <c r="H2743" s="203">
        <v>35</v>
      </c>
      <c r="I2743" s="199">
        <f t="shared" si="23"/>
        <v>31.5</v>
      </c>
      <c r="J2743" s="198">
        <f t="shared" si="27"/>
        <v>28</v>
      </c>
    </row>
    <row r="2744" s="31" customFormat="1" spans="1:10">
      <c r="A2744" s="203" t="s">
        <v>78</v>
      </c>
      <c r="B2744" s="204" t="s">
        <v>4760</v>
      </c>
      <c r="C2744" s="205" t="s">
        <v>4761</v>
      </c>
      <c r="D2744" s="204"/>
      <c r="E2744" s="204"/>
      <c r="F2744" s="203" t="s">
        <v>4762</v>
      </c>
      <c r="G2744" s="204"/>
      <c r="H2744" s="203">
        <v>20</v>
      </c>
      <c r="I2744" s="199">
        <f t="shared" si="23"/>
        <v>18</v>
      </c>
      <c r="J2744" s="198">
        <f t="shared" si="27"/>
        <v>16</v>
      </c>
    </row>
    <row r="2745" s="31" customFormat="1" spans="1:10">
      <c r="A2745" s="203" t="s">
        <v>78</v>
      </c>
      <c r="B2745" s="204">
        <v>310300054</v>
      </c>
      <c r="C2745" s="205" t="s">
        <v>4763</v>
      </c>
      <c r="D2745" s="210"/>
      <c r="E2745" s="204"/>
      <c r="F2745" s="203"/>
      <c r="G2745" s="210"/>
      <c r="H2745" s="203"/>
      <c r="I2745" s="199"/>
      <c r="J2745" s="198"/>
    </row>
    <row r="2746" s="31" customFormat="1" spans="1:10">
      <c r="A2746" s="203" t="s">
        <v>78</v>
      </c>
      <c r="B2746" s="204" t="s">
        <v>4764</v>
      </c>
      <c r="C2746" s="205" t="s">
        <v>4765</v>
      </c>
      <c r="D2746" s="204" t="s">
        <v>4766</v>
      </c>
      <c r="E2746" s="204" t="s">
        <v>1020</v>
      </c>
      <c r="F2746" s="203" t="s">
        <v>4663</v>
      </c>
      <c r="G2746" s="204"/>
      <c r="H2746" s="203">
        <v>228</v>
      </c>
      <c r="I2746" s="199">
        <f t="shared" ref="I2746:I2748" si="28">H2746*0.9</f>
        <v>205.2</v>
      </c>
      <c r="J2746" s="193">
        <v>182.4</v>
      </c>
    </row>
    <row r="2747" s="31" customFormat="1" spans="1:10">
      <c r="A2747" s="203" t="s">
        <v>78</v>
      </c>
      <c r="B2747" s="204" t="s">
        <v>4767</v>
      </c>
      <c r="C2747" s="205" t="s">
        <v>4768</v>
      </c>
      <c r="D2747" s="204" t="s">
        <v>4766</v>
      </c>
      <c r="E2747" s="204" t="s">
        <v>1020</v>
      </c>
      <c r="F2747" s="203" t="s">
        <v>4663</v>
      </c>
      <c r="G2747" s="204"/>
      <c r="H2747" s="203">
        <v>300</v>
      </c>
      <c r="I2747" s="199">
        <f t="shared" si="28"/>
        <v>270</v>
      </c>
      <c r="J2747" s="198">
        <f t="shared" ref="J2747:J2755" si="29">H2747*0.8</f>
        <v>240</v>
      </c>
    </row>
    <row r="2748" s="31" customFormat="1" ht="34" spans="1:10">
      <c r="A2748" s="203" t="s">
        <v>78</v>
      </c>
      <c r="B2748" s="204">
        <v>310300055</v>
      </c>
      <c r="C2748" s="205" t="s">
        <v>4769</v>
      </c>
      <c r="D2748" s="204"/>
      <c r="E2748" s="204"/>
      <c r="F2748" s="203" t="s">
        <v>4663</v>
      </c>
      <c r="G2748" s="204"/>
      <c r="H2748" s="203">
        <v>92</v>
      </c>
      <c r="I2748" s="199">
        <f t="shared" si="28"/>
        <v>82.8</v>
      </c>
      <c r="J2748" s="198">
        <f t="shared" si="29"/>
        <v>73.6</v>
      </c>
    </row>
    <row r="2749" s="31" customFormat="1" spans="1:10">
      <c r="A2749" s="203" t="s">
        <v>78</v>
      </c>
      <c r="B2749" s="204">
        <v>310300056</v>
      </c>
      <c r="C2749" s="205" t="s">
        <v>4770</v>
      </c>
      <c r="D2749" s="204" t="s">
        <v>4771</v>
      </c>
      <c r="E2749" s="204"/>
      <c r="F2749" s="203"/>
      <c r="G2749" s="204"/>
      <c r="H2749" s="203"/>
      <c r="I2749" s="199"/>
      <c r="J2749" s="198"/>
    </row>
    <row r="2750" s="31" customFormat="1" spans="1:10">
      <c r="A2750" s="203" t="s">
        <v>78</v>
      </c>
      <c r="B2750" s="204" t="s">
        <v>4772</v>
      </c>
      <c r="C2750" s="205" t="s">
        <v>4773</v>
      </c>
      <c r="D2750" s="204" t="s">
        <v>4771</v>
      </c>
      <c r="E2750" s="204"/>
      <c r="F2750" s="203" t="s">
        <v>4663</v>
      </c>
      <c r="G2750" s="204"/>
      <c r="H2750" s="203">
        <v>6.2</v>
      </c>
      <c r="I2750" s="199">
        <f t="shared" ref="I2750:I2755" si="30">H2750*0.9</f>
        <v>5.58</v>
      </c>
      <c r="J2750" s="193">
        <v>4.96</v>
      </c>
    </row>
    <row r="2751" s="31" customFormat="1" spans="1:10">
      <c r="A2751" s="203" t="s">
        <v>78</v>
      </c>
      <c r="B2751" s="204" t="s">
        <v>4774</v>
      </c>
      <c r="C2751" s="205" t="s">
        <v>4775</v>
      </c>
      <c r="D2751" s="204" t="s">
        <v>4771</v>
      </c>
      <c r="E2751" s="204"/>
      <c r="F2751" s="203" t="s">
        <v>4663</v>
      </c>
      <c r="G2751" s="204"/>
      <c r="H2751" s="203">
        <v>25</v>
      </c>
      <c r="I2751" s="199">
        <f t="shared" si="30"/>
        <v>22.5</v>
      </c>
      <c r="J2751" s="198">
        <f t="shared" si="29"/>
        <v>20</v>
      </c>
    </row>
    <row r="2752" s="31" customFormat="1" spans="1:10">
      <c r="A2752" s="203" t="s">
        <v>78</v>
      </c>
      <c r="B2752" s="204">
        <v>310300057</v>
      </c>
      <c r="C2752" s="205" t="s">
        <v>4776</v>
      </c>
      <c r="D2752" s="204"/>
      <c r="E2752" s="204"/>
      <c r="F2752" s="203" t="s">
        <v>4663</v>
      </c>
      <c r="G2752" s="204"/>
      <c r="H2752" s="203">
        <v>171</v>
      </c>
      <c r="I2752" s="199">
        <f t="shared" si="30"/>
        <v>153.9</v>
      </c>
      <c r="J2752" s="198">
        <f t="shared" si="29"/>
        <v>136.8</v>
      </c>
    </row>
    <row r="2753" s="31" customFormat="1" ht="51" spans="1:10">
      <c r="A2753" s="203" t="s">
        <v>78</v>
      </c>
      <c r="B2753" s="204">
        <v>310300058</v>
      </c>
      <c r="C2753" s="205" t="s">
        <v>4777</v>
      </c>
      <c r="D2753" s="204" t="s">
        <v>4778</v>
      </c>
      <c r="E2753" s="204"/>
      <c r="F2753" s="203" t="s">
        <v>4663</v>
      </c>
      <c r="G2753" s="204"/>
      <c r="H2753" s="203">
        <v>19</v>
      </c>
      <c r="I2753" s="199">
        <f t="shared" si="30"/>
        <v>17.1</v>
      </c>
      <c r="J2753" s="198">
        <f t="shared" si="29"/>
        <v>15.2</v>
      </c>
    </row>
    <row r="2754" s="31" customFormat="1" spans="1:10">
      <c r="A2754" s="203" t="s">
        <v>78</v>
      </c>
      <c r="B2754" s="204">
        <v>310300059</v>
      </c>
      <c r="C2754" s="205" t="s">
        <v>4779</v>
      </c>
      <c r="D2754" s="204"/>
      <c r="E2754" s="204"/>
      <c r="F2754" s="203" t="s">
        <v>4663</v>
      </c>
      <c r="G2754" s="204"/>
      <c r="H2754" s="203">
        <v>164</v>
      </c>
      <c r="I2754" s="199">
        <f t="shared" si="30"/>
        <v>147.6</v>
      </c>
      <c r="J2754" s="198">
        <f t="shared" si="29"/>
        <v>131.2</v>
      </c>
    </row>
    <row r="2755" s="31" customFormat="1" spans="1:10">
      <c r="A2755" s="203" t="s">
        <v>78</v>
      </c>
      <c r="B2755" s="204">
        <v>310300060</v>
      </c>
      <c r="C2755" s="205" t="s">
        <v>4780</v>
      </c>
      <c r="D2755" s="204"/>
      <c r="E2755" s="204"/>
      <c r="F2755" s="203" t="s">
        <v>4663</v>
      </c>
      <c r="G2755" s="204"/>
      <c r="H2755" s="203">
        <v>46</v>
      </c>
      <c r="I2755" s="199">
        <f t="shared" si="30"/>
        <v>41.4</v>
      </c>
      <c r="J2755" s="198">
        <f t="shared" si="29"/>
        <v>36.8</v>
      </c>
    </row>
    <row r="2756" s="31" customFormat="1" spans="1:10">
      <c r="A2756" s="203" t="s">
        <v>78</v>
      </c>
      <c r="B2756" s="204">
        <v>310300061</v>
      </c>
      <c r="C2756" s="205" t="s">
        <v>4781</v>
      </c>
      <c r="D2756" s="204"/>
      <c r="E2756" s="204"/>
      <c r="F2756" s="203" t="s">
        <v>26</v>
      </c>
      <c r="G2756" s="204"/>
      <c r="H2756" s="203" t="s">
        <v>318</v>
      </c>
      <c r="I2756" s="214" t="s">
        <v>318</v>
      </c>
      <c r="J2756" s="203" t="s">
        <v>318</v>
      </c>
    </row>
    <row r="2757" s="31" customFormat="1" spans="1:10">
      <c r="A2757" s="203" t="s">
        <v>78</v>
      </c>
      <c r="B2757" s="204">
        <v>310300062</v>
      </c>
      <c r="C2757" s="205" t="s">
        <v>4782</v>
      </c>
      <c r="D2757" s="204"/>
      <c r="E2757" s="204"/>
      <c r="F2757" s="203" t="s">
        <v>26</v>
      </c>
      <c r="G2757" s="204"/>
      <c r="H2757" s="203" t="s">
        <v>318</v>
      </c>
      <c r="I2757" s="214" t="s">
        <v>318</v>
      </c>
      <c r="J2757" s="203" t="s">
        <v>318</v>
      </c>
    </row>
    <row r="2758" s="31" customFormat="1" spans="1:10">
      <c r="A2758" s="203" t="s">
        <v>78</v>
      </c>
      <c r="B2758" s="204">
        <v>310300063</v>
      </c>
      <c r="C2758" s="205" t="s">
        <v>4783</v>
      </c>
      <c r="D2758" s="204"/>
      <c r="E2758" s="204"/>
      <c r="F2758" s="203" t="s">
        <v>4663</v>
      </c>
      <c r="G2758" s="204"/>
      <c r="H2758" s="203">
        <v>190</v>
      </c>
      <c r="I2758" s="199">
        <f t="shared" ref="I2758:I2765" si="31">H2758*0.9</f>
        <v>171</v>
      </c>
      <c r="J2758" s="198">
        <f t="shared" ref="J2758:J2763" si="32">H2758*0.8</f>
        <v>152</v>
      </c>
    </row>
    <row r="2759" s="31" customFormat="1" ht="34" spans="1:10">
      <c r="A2759" s="203" t="s">
        <v>78</v>
      </c>
      <c r="B2759" s="204">
        <v>310300064</v>
      </c>
      <c r="C2759" s="205" t="s">
        <v>4784</v>
      </c>
      <c r="D2759" s="204" t="s">
        <v>4785</v>
      </c>
      <c r="E2759" s="204"/>
      <c r="F2759" s="203" t="s">
        <v>4663</v>
      </c>
      <c r="G2759" s="204"/>
      <c r="H2759" s="203">
        <v>220</v>
      </c>
      <c r="I2759" s="199">
        <f t="shared" si="31"/>
        <v>198</v>
      </c>
      <c r="J2759" s="198">
        <f t="shared" si="32"/>
        <v>176</v>
      </c>
    </row>
    <row r="2760" s="31" customFormat="1" ht="34" spans="1:10">
      <c r="A2760" s="114" t="s">
        <v>78</v>
      </c>
      <c r="B2760" s="80" t="s">
        <v>4786</v>
      </c>
      <c r="C2760" s="103" t="s">
        <v>4787</v>
      </c>
      <c r="D2760" s="103" t="s">
        <v>4788</v>
      </c>
      <c r="E2760" s="103"/>
      <c r="F2760" s="114" t="s">
        <v>4663</v>
      </c>
      <c r="G2760" s="204"/>
      <c r="H2760" s="203">
        <v>220</v>
      </c>
      <c r="I2760" s="199">
        <v>198</v>
      </c>
      <c r="J2760" s="198">
        <v>176</v>
      </c>
    </row>
    <row r="2761" s="31" customFormat="1" ht="51" spans="1:10">
      <c r="A2761" s="203" t="s">
        <v>78</v>
      </c>
      <c r="B2761" s="204">
        <v>310300065</v>
      </c>
      <c r="C2761" s="205" t="s">
        <v>4789</v>
      </c>
      <c r="D2761" s="204" t="s">
        <v>4790</v>
      </c>
      <c r="E2761" s="204" t="s">
        <v>4791</v>
      </c>
      <c r="F2761" s="203" t="s">
        <v>4663</v>
      </c>
      <c r="G2761" s="204"/>
      <c r="H2761" s="203">
        <v>92</v>
      </c>
      <c r="I2761" s="199">
        <f t="shared" si="31"/>
        <v>82.8</v>
      </c>
      <c r="J2761" s="198">
        <f t="shared" si="32"/>
        <v>73.6</v>
      </c>
    </row>
    <row r="2762" s="31" customFormat="1" spans="1:10">
      <c r="A2762" s="203" t="s">
        <v>78</v>
      </c>
      <c r="B2762" s="204">
        <v>310300066</v>
      </c>
      <c r="C2762" s="205" t="s">
        <v>4792</v>
      </c>
      <c r="D2762" s="204"/>
      <c r="E2762" s="204"/>
      <c r="F2762" s="203" t="s">
        <v>4663</v>
      </c>
      <c r="G2762" s="204"/>
      <c r="H2762" s="203">
        <v>95</v>
      </c>
      <c r="I2762" s="199">
        <f t="shared" si="31"/>
        <v>85.5</v>
      </c>
      <c r="J2762" s="198">
        <f t="shared" si="32"/>
        <v>76</v>
      </c>
    </row>
    <row r="2763" s="31" customFormat="1" spans="1:10">
      <c r="A2763" s="203" t="s">
        <v>78</v>
      </c>
      <c r="B2763" s="204">
        <v>310300067</v>
      </c>
      <c r="C2763" s="205" t="s">
        <v>4793</v>
      </c>
      <c r="D2763" s="204" t="s">
        <v>4794</v>
      </c>
      <c r="E2763" s="204"/>
      <c r="F2763" s="203" t="s">
        <v>4663</v>
      </c>
      <c r="G2763" s="204"/>
      <c r="H2763" s="203">
        <v>92</v>
      </c>
      <c r="I2763" s="199">
        <f t="shared" si="31"/>
        <v>82.8</v>
      </c>
      <c r="J2763" s="198">
        <f t="shared" si="32"/>
        <v>73.6</v>
      </c>
    </row>
    <row r="2764" s="31" customFormat="1" spans="1:10">
      <c r="A2764" s="203" t="s">
        <v>78</v>
      </c>
      <c r="B2764" s="204">
        <v>310300068</v>
      </c>
      <c r="C2764" s="205" t="s">
        <v>4795</v>
      </c>
      <c r="D2764" s="204" t="s">
        <v>4796</v>
      </c>
      <c r="E2764" s="204"/>
      <c r="F2764" s="203" t="s">
        <v>4663</v>
      </c>
      <c r="G2764" s="204"/>
      <c r="H2764" s="213">
        <v>122</v>
      </c>
      <c r="I2764" s="215">
        <v>109.8</v>
      </c>
      <c r="J2764" s="216">
        <v>97.6</v>
      </c>
    </row>
    <row r="2765" s="31" customFormat="1" ht="34" spans="1:10">
      <c r="A2765" s="203" t="s">
        <v>78</v>
      </c>
      <c r="B2765" s="204">
        <v>310300069</v>
      </c>
      <c r="C2765" s="205" t="s">
        <v>4797</v>
      </c>
      <c r="D2765" s="204" t="s">
        <v>4798</v>
      </c>
      <c r="E2765" s="204"/>
      <c r="F2765" s="203" t="s">
        <v>4658</v>
      </c>
      <c r="G2765" s="204"/>
      <c r="H2765" s="203">
        <v>5</v>
      </c>
      <c r="I2765" s="199">
        <f t="shared" si="31"/>
        <v>4.5</v>
      </c>
      <c r="J2765" s="198">
        <f t="shared" ref="J2765:J2774" si="33">H2765*0.8</f>
        <v>4</v>
      </c>
    </row>
    <row r="2766" s="31" customFormat="1" spans="1:10">
      <c r="A2766" s="203" t="s">
        <v>78</v>
      </c>
      <c r="B2766" s="204">
        <v>310300070</v>
      </c>
      <c r="C2766" s="205" t="s">
        <v>4799</v>
      </c>
      <c r="D2766" s="204"/>
      <c r="E2766" s="204"/>
      <c r="F2766" s="203" t="s">
        <v>26</v>
      </c>
      <c r="G2766" s="204"/>
      <c r="H2766" s="203" t="s">
        <v>318</v>
      </c>
      <c r="I2766" s="214" t="s">
        <v>318</v>
      </c>
      <c r="J2766" s="203" t="s">
        <v>318</v>
      </c>
    </row>
    <row r="2767" s="31" customFormat="1" spans="1:10">
      <c r="A2767" s="203" t="s">
        <v>78</v>
      </c>
      <c r="B2767" s="204">
        <v>310300071</v>
      </c>
      <c r="C2767" s="205" t="s">
        <v>4800</v>
      </c>
      <c r="D2767" s="204"/>
      <c r="E2767" s="204"/>
      <c r="F2767" s="203" t="s">
        <v>26</v>
      </c>
      <c r="G2767" s="204"/>
      <c r="H2767" s="203">
        <v>47</v>
      </c>
      <c r="I2767" s="199">
        <f t="shared" ref="I2767:I2786" si="34">H2767*0.9</f>
        <v>42.3</v>
      </c>
      <c r="J2767" s="198">
        <f t="shared" si="33"/>
        <v>37.6</v>
      </c>
    </row>
    <row r="2768" s="31" customFormat="1" spans="1:10">
      <c r="A2768" s="203" t="s">
        <v>78</v>
      </c>
      <c r="B2768" s="204">
        <v>310300072</v>
      </c>
      <c r="C2768" s="205" t="s">
        <v>4801</v>
      </c>
      <c r="D2768" s="204"/>
      <c r="E2768" s="204"/>
      <c r="F2768" s="203" t="s">
        <v>4658</v>
      </c>
      <c r="G2768" s="204"/>
      <c r="H2768" s="203">
        <v>3.5</v>
      </c>
      <c r="I2768" s="199">
        <f t="shared" si="34"/>
        <v>3.15</v>
      </c>
      <c r="J2768" s="198">
        <f t="shared" si="33"/>
        <v>2.8</v>
      </c>
    </row>
    <row r="2769" s="31" customFormat="1" spans="1:10">
      <c r="A2769" s="203" t="s">
        <v>312</v>
      </c>
      <c r="B2769" s="204">
        <v>310300073</v>
      </c>
      <c r="C2769" s="205" t="s">
        <v>4802</v>
      </c>
      <c r="D2769" s="204" t="s">
        <v>4803</v>
      </c>
      <c r="E2769" s="204"/>
      <c r="F2769" s="203" t="s">
        <v>26</v>
      </c>
      <c r="G2769" s="204"/>
      <c r="H2769" s="203">
        <v>147</v>
      </c>
      <c r="I2769" s="199">
        <f t="shared" si="34"/>
        <v>132.3</v>
      </c>
      <c r="J2769" s="198">
        <f t="shared" si="33"/>
        <v>117.6</v>
      </c>
    </row>
    <row r="2770" s="31" customFormat="1" spans="1:10">
      <c r="A2770" s="203" t="s">
        <v>78</v>
      </c>
      <c r="B2770" s="204">
        <v>310300074</v>
      </c>
      <c r="C2770" s="205" t="s">
        <v>4804</v>
      </c>
      <c r="D2770" s="204"/>
      <c r="E2770" s="204"/>
      <c r="F2770" s="203" t="s">
        <v>26</v>
      </c>
      <c r="G2770" s="204"/>
      <c r="H2770" s="203">
        <v>30</v>
      </c>
      <c r="I2770" s="199">
        <f t="shared" si="34"/>
        <v>27</v>
      </c>
      <c r="J2770" s="198">
        <f t="shared" si="33"/>
        <v>24</v>
      </c>
    </row>
    <row r="2771" s="31" customFormat="1" spans="1:10">
      <c r="A2771" s="203" t="s">
        <v>78</v>
      </c>
      <c r="B2771" s="204">
        <v>310300075</v>
      </c>
      <c r="C2771" s="205" t="s">
        <v>4805</v>
      </c>
      <c r="D2771" s="204"/>
      <c r="E2771" s="204"/>
      <c r="F2771" s="203" t="s">
        <v>26</v>
      </c>
      <c r="G2771" s="210"/>
      <c r="H2771" s="203">
        <v>171</v>
      </c>
      <c r="I2771" s="199">
        <f t="shared" si="34"/>
        <v>153.9</v>
      </c>
      <c r="J2771" s="198">
        <f t="shared" si="33"/>
        <v>136.8</v>
      </c>
    </row>
    <row r="2772" s="31" customFormat="1" ht="34" spans="1:10">
      <c r="A2772" s="203" t="s">
        <v>78</v>
      </c>
      <c r="B2772" s="204" t="s">
        <v>4806</v>
      </c>
      <c r="C2772" s="205" t="s">
        <v>4807</v>
      </c>
      <c r="D2772" s="204"/>
      <c r="E2772" s="204"/>
      <c r="F2772" s="203" t="s">
        <v>4240</v>
      </c>
      <c r="G2772" s="204"/>
      <c r="H2772" s="203">
        <v>50</v>
      </c>
      <c r="I2772" s="199">
        <f t="shared" si="34"/>
        <v>45</v>
      </c>
      <c r="J2772" s="198">
        <f t="shared" si="33"/>
        <v>40</v>
      </c>
    </row>
    <row r="2773" s="31" customFormat="1" spans="1:10">
      <c r="A2773" s="203" t="s">
        <v>78</v>
      </c>
      <c r="B2773" s="204">
        <v>310300076</v>
      </c>
      <c r="C2773" s="205" t="s">
        <v>4808</v>
      </c>
      <c r="D2773" s="204" t="s">
        <v>4809</v>
      </c>
      <c r="E2773" s="204"/>
      <c r="F2773" s="203" t="s">
        <v>4663</v>
      </c>
      <c r="G2773" s="204"/>
      <c r="H2773" s="203">
        <v>14</v>
      </c>
      <c r="I2773" s="199">
        <f t="shared" si="34"/>
        <v>12.6</v>
      </c>
      <c r="J2773" s="198">
        <f t="shared" si="33"/>
        <v>11.2</v>
      </c>
    </row>
    <row r="2774" s="31" customFormat="1" spans="1:10">
      <c r="A2774" s="203" t="s">
        <v>78</v>
      </c>
      <c r="B2774" s="204">
        <v>310300077</v>
      </c>
      <c r="C2774" s="205" t="s">
        <v>4810</v>
      </c>
      <c r="D2774" s="204" t="s">
        <v>4809</v>
      </c>
      <c r="E2774" s="204"/>
      <c r="F2774" s="203" t="s">
        <v>4663</v>
      </c>
      <c r="G2774" s="204"/>
      <c r="H2774" s="203">
        <v>28</v>
      </c>
      <c r="I2774" s="199">
        <f t="shared" si="34"/>
        <v>25.2</v>
      </c>
      <c r="J2774" s="198">
        <f t="shared" si="33"/>
        <v>22.4</v>
      </c>
    </row>
    <row r="2775" s="31" customFormat="1" ht="34" spans="1:10">
      <c r="A2775" s="203" t="s">
        <v>312</v>
      </c>
      <c r="B2775" s="204">
        <v>310300078</v>
      </c>
      <c r="C2775" s="205" t="s">
        <v>4811</v>
      </c>
      <c r="D2775" s="210"/>
      <c r="E2775" s="204"/>
      <c r="F2775" s="203" t="s">
        <v>4663</v>
      </c>
      <c r="G2775" s="204"/>
      <c r="H2775" s="203">
        <v>2480</v>
      </c>
      <c r="I2775" s="199">
        <f t="shared" si="34"/>
        <v>2232</v>
      </c>
      <c r="J2775" s="193">
        <v>1984</v>
      </c>
    </row>
    <row r="2776" s="31" customFormat="1" ht="34" spans="1:10">
      <c r="A2776" s="203" t="s">
        <v>312</v>
      </c>
      <c r="B2776" s="204" t="s">
        <v>4812</v>
      </c>
      <c r="C2776" s="205" t="s">
        <v>4813</v>
      </c>
      <c r="D2776" s="204"/>
      <c r="E2776" s="204"/>
      <c r="F2776" s="203" t="s">
        <v>4663</v>
      </c>
      <c r="G2776" s="204"/>
      <c r="H2776" s="203">
        <v>2480</v>
      </c>
      <c r="I2776" s="199">
        <f t="shared" si="34"/>
        <v>2232</v>
      </c>
      <c r="J2776" s="193">
        <v>1984</v>
      </c>
    </row>
    <row r="2777" s="31" customFormat="1" spans="1:10">
      <c r="A2777" s="203" t="s">
        <v>312</v>
      </c>
      <c r="B2777" s="204">
        <v>310300079</v>
      </c>
      <c r="C2777" s="205" t="s">
        <v>4814</v>
      </c>
      <c r="D2777" s="204"/>
      <c r="E2777" s="204"/>
      <c r="F2777" s="203" t="s">
        <v>4663</v>
      </c>
      <c r="G2777" s="204"/>
      <c r="H2777" s="203">
        <v>2500</v>
      </c>
      <c r="I2777" s="199">
        <f t="shared" si="34"/>
        <v>2250</v>
      </c>
      <c r="J2777" s="198">
        <f t="shared" ref="J2777:J2786" si="35">H2777*0.8</f>
        <v>2000</v>
      </c>
    </row>
    <row r="2778" s="31" customFormat="1" spans="1:10">
      <c r="A2778" s="203" t="s">
        <v>312</v>
      </c>
      <c r="B2778" s="204">
        <v>310300080</v>
      </c>
      <c r="C2778" s="205" t="s">
        <v>4815</v>
      </c>
      <c r="D2778" s="204"/>
      <c r="E2778" s="204"/>
      <c r="F2778" s="203" t="s">
        <v>4663</v>
      </c>
      <c r="G2778" s="204"/>
      <c r="H2778" s="203">
        <v>570</v>
      </c>
      <c r="I2778" s="199">
        <f t="shared" si="34"/>
        <v>513</v>
      </c>
      <c r="J2778" s="193">
        <v>456</v>
      </c>
    </row>
    <row r="2779" s="31" customFormat="1" spans="1:10">
      <c r="A2779" s="203" t="s">
        <v>312</v>
      </c>
      <c r="B2779" s="217">
        <v>310300081</v>
      </c>
      <c r="C2779" s="205" t="s">
        <v>4816</v>
      </c>
      <c r="D2779" s="210"/>
      <c r="E2779" s="204"/>
      <c r="F2779" s="203" t="s">
        <v>4663</v>
      </c>
      <c r="G2779" s="204"/>
      <c r="H2779" s="203">
        <v>496</v>
      </c>
      <c r="I2779" s="199">
        <f t="shared" si="34"/>
        <v>446.4</v>
      </c>
      <c r="J2779" s="193">
        <v>396.8</v>
      </c>
    </row>
    <row r="2780" s="31" customFormat="1" spans="1:10">
      <c r="A2780" s="203" t="s">
        <v>312</v>
      </c>
      <c r="B2780" s="204" t="s">
        <v>4817</v>
      </c>
      <c r="C2780" s="205" t="s">
        <v>4818</v>
      </c>
      <c r="D2780" s="204"/>
      <c r="E2780" s="204"/>
      <c r="F2780" s="203" t="s">
        <v>4663</v>
      </c>
      <c r="G2780" s="204"/>
      <c r="H2780" s="203">
        <v>496</v>
      </c>
      <c r="I2780" s="199">
        <f t="shared" si="34"/>
        <v>446.4</v>
      </c>
      <c r="J2780" s="198">
        <f t="shared" si="35"/>
        <v>396.8</v>
      </c>
    </row>
    <row r="2781" s="31" customFormat="1" spans="1:10">
      <c r="A2781" s="203" t="s">
        <v>312</v>
      </c>
      <c r="B2781" s="204" t="s">
        <v>4819</v>
      </c>
      <c r="C2781" s="205" t="s">
        <v>4820</v>
      </c>
      <c r="D2781" s="204"/>
      <c r="E2781" s="204"/>
      <c r="F2781" s="203" t="s">
        <v>4663</v>
      </c>
      <c r="G2781" s="204"/>
      <c r="H2781" s="203">
        <v>496</v>
      </c>
      <c r="I2781" s="199">
        <f t="shared" si="34"/>
        <v>446.4</v>
      </c>
      <c r="J2781" s="198">
        <f t="shared" si="35"/>
        <v>396.8</v>
      </c>
    </row>
    <row r="2782" s="31" customFormat="1" spans="1:10">
      <c r="A2782" s="203" t="s">
        <v>312</v>
      </c>
      <c r="B2782" s="204" t="s">
        <v>4821</v>
      </c>
      <c r="C2782" s="205" t="s">
        <v>4822</v>
      </c>
      <c r="D2782" s="204"/>
      <c r="E2782" s="204"/>
      <c r="F2782" s="203" t="s">
        <v>4663</v>
      </c>
      <c r="G2782" s="204"/>
      <c r="H2782" s="203">
        <v>496</v>
      </c>
      <c r="I2782" s="199">
        <f t="shared" si="34"/>
        <v>446.4</v>
      </c>
      <c r="J2782" s="198">
        <f t="shared" si="35"/>
        <v>396.8</v>
      </c>
    </row>
    <row r="2783" s="31" customFormat="1" spans="1:10">
      <c r="A2783" s="203" t="s">
        <v>312</v>
      </c>
      <c r="B2783" s="204">
        <v>310300082</v>
      </c>
      <c r="C2783" s="205" t="s">
        <v>4823</v>
      </c>
      <c r="D2783" s="210"/>
      <c r="E2783" s="204"/>
      <c r="F2783" s="203" t="s">
        <v>26</v>
      </c>
      <c r="G2783" s="204"/>
      <c r="H2783" s="203">
        <v>1425</v>
      </c>
      <c r="I2783" s="199">
        <f t="shared" si="34"/>
        <v>1282.5</v>
      </c>
      <c r="J2783" s="198">
        <f t="shared" si="35"/>
        <v>1140</v>
      </c>
    </row>
    <row r="2784" s="31" customFormat="1" spans="1:10">
      <c r="A2784" s="203" t="s">
        <v>312</v>
      </c>
      <c r="B2784" s="204" t="s">
        <v>4824</v>
      </c>
      <c r="C2784" s="204" t="s">
        <v>4825</v>
      </c>
      <c r="D2784" s="210"/>
      <c r="E2784" s="204"/>
      <c r="F2784" s="203" t="s">
        <v>26</v>
      </c>
      <c r="G2784" s="204"/>
      <c r="H2784" s="203">
        <v>1425</v>
      </c>
      <c r="I2784" s="199">
        <f t="shared" si="34"/>
        <v>1282.5</v>
      </c>
      <c r="J2784" s="198">
        <f t="shared" si="35"/>
        <v>1140</v>
      </c>
    </row>
    <row r="2785" s="31" customFormat="1" spans="1:10">
      <c r="A2785" s="203" t="s">
        <v>312</v>
      </c>
      <c r="B2785" s="204" t="s">
        <v>4826</v>
      </c>
      <c r="C2785" s="204" t="s">
        <v>4827</v>
      </c>
      <c r="D2785" s="210"/>
      <c r="E2785" s="204"/>
      <c r="F2785" s="203" t="s">
        <v>26</v>
      </c>
      <c r="G2785" s="204"/>
      <c r="H2785" s="203">
        <v>1425</v>
      </c>
      <c r="I2785" s="199">
        <f t="shared" si="34"/>
        <v>1282.5</v>
      </c>
      <c r="J2785" s="198">
        <f t="shared" si="35"/>
        <v>1140</v>
      </c>
    </row>
    <row r="2786" s="31" customFormat="1" spans="1:10">
      <c r="A2786" s="203" t="s">
        <v>312</v>
      </c>
      <c r="B2786" s="204" t="s">
        <v>4828</v>
      </c>
      <c r="C2786" s="204" t="s">
        <v>4829</v>
      </c>
      <c r="D2786" s="210"/>
      <c r="E2786" s="204"/>
      <c r="F2786" s="203" t="s">
        <v>26</v>
      </c>
      <c r="G2786" s="204"/>
      <c r="H2786" s="203">
        <v>1425</v>
      </c>
      <c r="I2786" s="199">
        <f t="shared" si="34"/>
        <v>1282.5</v>
      </c>
      <c r="J2786" s="198">
        <f t="shared" si="35"/>
        <v>1140</v>
      </c>
    </row>
    <row r="2787" s="31" customFormat="1" spans="1:10">
      <c r="A2787" s="203" t="s">
        <v>312</v>
      </c>
      <c r="B2787" s="204">
        <v>310300083</v>
      </c>
      <c r="C2787" s="205" t="s">
        <v>4830</v>
      </c>
      <c r="D2787" s="204"/>
      <c r="E2787" s="204"/>
      <c r="F2787" s="203" t="s">
        <v>26</v>
      </c>
      <c r="G2787" s="204"/>
      <c r="H2787" s="203" t="s">
        <v>318</v>
      </c>
      <c r="I2787" s="214" t="s">
        <v>318</v>
      </c>
      <c r="J2787" s="203" t="s">
        <v>318</v>
      </c>
    </row>
    <row r="2788" s="31" customFormat="1" spans="1:10">
      <c r="A2788" s="203" t="s">
        <v>65</v>
      </c>
      <c r="B2788" s="204">
        <v>310300084</v>
      </c>
      <c r="C2788" s="205" t="s">
        <v>4831</v>
      </c>
      <c r="D2788" s="210"/>
      <c r="E2788" s="204"/>
      <c r="F2788" s="203" t="s">
        <v>4663</v>
      </c>
      <c r="G2788" s="204"/>
      <c r="H2788" s="203">
        <v>13</v>
      </c>
      <c r="I2788" s="199">
        <f t="shared" ref="I2788:I2835" si="36">H2788*0.9</f>
        <v>11.7</v>
      </c>
      <c r="J2788" s="198">
        <f t="shared" ref="J2788:J2791" si="37">H2788*0.8</f>
        <v>10.4</v>
      </c>
    </row>
    <row r="2789" s="31" customFormat="1" spans="1:10">
      <c r="A2789" s="203" t="s">
        <v>65</v>
      </c>
      <c r="B2789" s="204" t="s">
        <v>4832</v>
      </c>
      <c r="C2789" s="205" t="s">
        <v>4833</v>
      </c>
      <c r="D2789" s="204"/>
      <c r="E2789" s="204"/>
      <c r="F2789" s="203" t="s">
        <v>4663</v>
      </c>
      <c r="G2789" s="204"/>
      <c r="H2789" s="203">
        <v>13</v>
      </c>
      <c r="I2789" s="199">
        <f t="shared" si="36"/>
        <v>11.7</v>
      </c>
      <c r="J2789" s="198">
        <f t="shared" si="37"/>
        <v>10.4</v>
      </c>
    </row>
    <row r="2790" s="31" customFormat="1" spans="1:10">
      <c r="A2790" s="203" t="s">
        <v>312</v>
      </c>
      <c r="B2790" s="204">
        <v>310300085</v>
      </c>
      <c r="C2790" s="205" t="s">
        <v>4834</v>
      </c>
      <c r="D2790" s="210"/>
      <c r="E2790" s="204"/>
      <c r="F2790" s="203" t="s">
        <v>4663</v>
      </c>
      <c r="G2790" s="204"/>
      <c r="H2790" s="203">
        <v>12</v>
      </c>
      <c r="I2790" s="199">
        <f t="shared" si="36"/>
        <v>10.8</v>
      </c>
      <c r="J2790" s="198">
        <f t="shared" si="37"/>
        <v>9.6</v>
      </c>
    </row>
    <row r="2791" s="31" customFormat="1" spans="1:10">
      <c r="A2791" s="203" t="s">
        <v>312</v>
      </c>
      <c r="B2791" s="204" t="s">
        <v>4835</v>
      </c>
      <c r="C2791" s="205" t="s">
        <v>4836</v>
      </c>
      <c r="D2791" s="204"/>
      <c r="E2791" s="204"/>
      <c r="F2791" s="203" t="s">
        <v>4663</v>
      </c>
      <c r="G2791" s="204"/>
      <c r="H2791" s="203">
        <v>12</v>
      </c>
      <c r="I2791" s="199">
        <f t="shared" si="36"/>
        <v>10.8</v>
      </c>
      <c r="J2791" s="198">
        <f t="shared" si="37"/>
        <v>9.6</v>
      </c>
    </row>
    <row r="2792" s="31" customFormat="1" ht="34" spans="1:10">
      <c r="A2792" s="203" t="s">
        <v>65</v>
      </c>
      <c r="B2792" s="204">
        <v>310300086</v>
      </c>
      <c r="C2792" s="205" t="s">
        <v>4837</v>
      </c>
      <c r="D2792" s="204" t="s">
        <v>4838</v>
      </c>
      <c r="E2792" s="204" t="s">
        <v>4839</v>
      </c>
      <c r="F2792" s="203" t="s">
        <v>4663</v>
      </c>
      <c r="G2792" s="204"/>
      <c r="H2792" s="203">
        <v>1219</v>
      </c>
      <c r="I2792" s="199">
        <f t="shared" si="36"/>
        <v>1097.1</v>
      </c>
      <c r="J2792" s="193">
        <v>975.2</v>
      </c>
    </row>
    <row r="2793" s="31" customFormat="1" ht="18" spans="1:10">
      <c r="A2793" s="203" t="s">
        <v>65</v>
      </c>
      <c r="B2793" s="204">
        <v>310300087</v>
      </c>
      <c r="C2793" s="205" t="s">
        <v>4840</v>
      </c>
      <c r="D2793" s="98" t="s">
        <v>4841</v>
      </c>
      <c r="E2793" s="204"/>
      <c r="F2793" s="218" t="s">
        <v>4842</v>
      </c>
      <c r="G2793" s="204"/>
      <c r="H2793" s="219">
        <v>4</v>
      </c>
      <c r="I2793" s="220">
        <v>3.6</v>
      </c>
      <c r="J2793" s="221">
        <v>3.2</v>
      </c>
    </row>
    <row r="2794" s="31" customFormat="1" spans="1:10">
      <c r="A2794" s="203" t="s">
        <v>65</v>
      </c>
      <c r="B2794" s="204">
        <v>310300088</v>
      </c>
      <c r="C2794" s="205" t="s">
        <v>4843</v>
      </c>
      <c r="D2794" s="204"/>
      <c r="E2794" s="204"/>
      <c r="F2794" s="203" t="s">
        <v>4663</v>
      </c>
      <c r="G2794" s="204"/>
      <c r="H2794" s="203">
        <v>8.7</v>
      </c>
      <c r="I2794" s="199">
        <f t="shared" si="36"/>
        <v>7.83</v>
      </c>
      <c r="J2794" s="193">
        <v>6.96</v>
      </c>
    </row>
    <row r="2795" s="31" customFormat="1" spans="1:10">
      <c r="A2795" s="203" t="s">
        <v>65</v>
      </c>
      <c r="B2795" s="204">
        <v>310300089</v>
      </c>
      <c r="C2795" s="205" t="s">
        <v>4844</v>
      </c>
      <c r="D2795" s="210"/>
      <c r="E2795" s="204"/>
      <c r="F2795" s="203" t="s">
        <v>26</v>
      </c>
      <c r="G2795" s="204"/>
      <c r="H2795" s="203">
        <v>24</v>
      </c>
      <c r="I2795" s="199">
        <f t="shared" si="36"/>
        <v>21.6</v>
      </c>
      <c r="J2795" s="193">
        <v>19.2</v>
      </c>
    </row>
    <row r="2796" s="31" customFormat="1" spans="1:10">
      <c r="A2796" s="203" t="s">
        <v>65</v>
      </c>
      <c r="B2796" s="204" t="s">
        <v>4845</v>
      </c>
      <c r="C2796" s="205" t="s">
        <v>4846</v>
      </c>
      <c r="D2796" s="204"/>
      <c r="E2796" s="204"/>
      <c r="F2796" s="203" t="s">
        <v>26</v>
      </c>
      <c r="G2796" s="204"/>
      <c r="H2796" s="203">
        <v>24</v>
      </c>
      <c r="I2796" s="199">
        <f t="shared" si="36"/>
        <v>21.6</v>
      </c>
      <c r="J2796" s="193">
        <v>19.2</v>
      </c>
    </row>
    <row r="2797" s="31" customFormat="1" spans="1:10">
      <c r="A2797" s="203" t="s">
        <v>65</v>
      </c>
      <c r="B2797" s="204" t="s">
        <v>4847</v>
      </c>
      <c r="C2797" s="205" t="s">
        <v>4848</v>
      </c>
      <c r="D2797" s="204"/>
      <c r="E2797" s="204"/>
      <c r="F2797" s="203" t="s">
        <v>26</v>
      </c>
      <c r="G2797" s="204"/>
      <c r="H2797" s="203">
        <v>24</v>
      </c>
      <c r="I2797" s="199">
        <f t="shared" si="36"/>
        <v>21.6</v>
      </c>
      <c r="J2797" s="193">
        <v>19.2</v>
      </c>
    </row>
    <row r="2798" s="31" customFormat="1" spans="1:10">
      <c r="A2798" s="203" t="s">
        <v>312</v>
      </c>
      <c r="B2798" s="204">
        <v>310300090</v>
      </c>
      <c r="C2798" s="205" t="s">
        <v>4849</v>
      </c>
      <c r="D2798" s="204"/>
      <c r="E2798" s="204"/>
      <c r="F2798" s="203" t="s">
        <v>26</v>
      </c>
      <c r="G2798" s="210"/>
      <c r="H2798" s="203">
        <v>1049</v>
      </c>
      <c r="I2798" s="199">
        <f t="shared" si="36"/>
        <v>944.1</v>
      </c>
      <c r="J2798" s="198">
        <f>H2798*0.8</f>
        <v>839.2</v>
      </c>
    </row>
    <row r="2799" s="31" customFormat="1" spans="1:10">
      <c r="A2799" s="203" t="s">
        <v>312</v>
      </c>
      <c r="B2799" s="204" t="s">
        <v>4850</v>
      </c>
      <c r="C2799" s="205" t="s">
        <v>4851</v>
      </c>
      <c r="D2799" s="204"/>
      <c r="E2799" s="204"/>
      <c r="F2799" s="203" t="s">
        <v>26</v>
      </c>
      <c r="G2799" s="204"/>
      <c r="H2799" s="203">
        <v>1149</v>
      </c>
      <c r="I2799" s="199">
        <f t="shared" si="36"/>
        <v>1034.1</v>
      </c>
      <c r="J2799" s="198">
        <f>H2799*0.8</f>
        <v>919.2</v>
      </c>
    </row>
    <row r="2800" s="31" customFormat="1" spans="1:10">
      <c r="A2800" s="203" t="s">
        <v>312</v>
      </c>
      <c r="B2800" s="204">
        <v>310300091</v>
      </c>
      <c r="C2800" s="205" t="s">
        <v>4852</v>
      </c>
      <c r="D2800" s="204"/>
      <c r="E2800" s="204"/>
      <c r="F2800" s="203" t="s">
        <v>4663</v>
      </c>
      <c r="G2800" s="204"/>
      <c r="H2800" s="203">
        <v>29</v>
      </c>
      <c r="I2800" s="199">
        <f t="shared" si="36"/>
        <v>26.1</v>
      </c>
      <c r="J2800" s="193">
        <v>23.2</v>
      </c>
    </row>
    <row r="2801" s="31" customFormat="1" spans="1:10">
      <c r="A2801" s="203" t="s">
        <v>65</v>
      </c>
      <c r="B2801" s="204">
        <v>310300092</v>
      </c>
      <c r="C2801" s="205" t="s">
        <v>4853</v>
      </c>
      <c r="D2801" s="204"/>
      <c r="E2801" s="204"/>
      <c r="F2801" s="203" t="s">
        <v>4663</v>
      </c>
      <c r="G2801" s="204"/>
      <c r="H2801" s="203">
        <v>29</v>
      </c>
      <c r="I2801" s="199">
        <f t="shared" si="36"/>
        <v>26.1</v>
      </c>
      <c r="J2801" s="193">
        <v>23.2</v>
      </c>
    </row>
    <row r="2802" s="31" customFormat="1" spans="1:10">
      <c r="A2802" s="203" t="s">
        <v>312</v>
      </c>
      <c r="B2802" s="204">
        <v>310300093</v>
      </c>
      <c r="C2802" s="205" t="s">
        <v>4854</v>
      </c>
      <c r="D2802" s="204"/>
      <c r="E2802" s="204"/>
      <c r="F2802" s="203" t="s">
        <v>4663</v>
      </c>
      <c r="G2802" s="204"/>
      <c r="H2802" s="203">
        <v>53</v>
      </c>
      <c r="I2802" s="199">
        <f t="shared" si="36"/>
        <v>47.7</v>
      </c>
      <c r="J2802" s="193">
        <v>42.4</v>
      </c>
    </row>
    <row r="2803" s="31" customFormat="1" spans="1:10">
      <c r="A2803" s="203" t="s">
        <v>312</v>
      </c>
      <c r="B2803" s="204">
        <v>310300094</v>
      </c>
      <c r="C2803" s="205" t="s">
        <v>4855</v>
      </c>
      <c r="D2803" s="204"/>
      <c r="E2803" s="204"/>
      <c r="F2803" s="203" t="s">
        <v>4663</v>
      </c>
      <c r="G2803" s="204"/>
      <c r="H2803" s="203">
        <v>16</v>
      </c>
      <c r="I2803" s="199">
        <f t="shared" si="36"/>
        <v>14.4</v>
      </c>
      <c r="J2803" s="193">
        <v>12.8</v>
      </c>
    </row>
    <row r="2804" s="31" customFormat="1" spans="1:10">
      <c r="A2804" s="203" t="s">
        <v>312</v>
      </c>
      <c r="B2804" s="204">
        <v>310300095</v>
      </c>
      <c r="C2804" s="205" t="s">
        <v>4856</v>
      </c>
      <c r="D2804" s="210"/>
      <c r="E2804" s="204"/>
      <c r="F2804" s="203" t="s">
        <v>4663</v>
      </c>
      <c r="G2804" s="204"/>
      <c r="H2804" s="203">
        <v>21</v>
      </c>
      <c r="I2804" s="199">
        <f t="shared" si="36"/>
        <v>18.9</v>
      </c>
      <c r="J2804" s="198">
        <f t="shared" ref="J2804:J2812" si="38">H2804*0.8</f>
        <v>16.8</v>
      </c>
    </row>
    <row r="2805" s="31" customFormat="1" spans="1:10">
      <c r="A2805" s="203" t="s">
        <v>312</v>
      </c>
      <c r="B2805" s="204" t="s">
        <v>4857</v>
      </c>
      <c r="C2805" s="205" t="s">
        <v>4858</v>
      </c>
      <c r="D2805" s="204"/>
      <c r="E2805" s="204"/>
      <c r="F2805" s="203" t="s">
        <v>4663</v>
      </c>
      <c r="G2805" s="204"/>
      <c r="H2805" s="203">
        <v>21</v>
      </c>
      <c r="I2805" s="199">
        <f t="shared" si="36"/>
        <v>18.9</v>
      </c>
      <c r="J2805" s="198">
        <f t="shared" si="38"/>
        <v>16.8</v>
      </c>
    </row>
    <row r="2806" s="31" customFormat="1" spans="1:10">
      <c r="A2806" s="203" t="s">
        <v>312</v>
      </c>
      <c r="B2806" s="204" t="s">
        <v>4859</v>
      </c>
      <c r="C2806" s="205" t="s">
        <v>4860</v>
      </c>
      <c r="D2806" s="204"/>
      <c r="E2806" s="204"/>
      <c r="F2806" s="203" t="s">
        <v>4663</v>
      </c>
      <c r="G2806" s="204"/>
      <c r="H2806" s="203">
        <v>21</v>
      </c>
      <c r="I2806" s="199">
        <f t="shared" si="36"/>
        <v>18.9</v>
      </c>
      <c r="J2806" s="198">
        <f t="shared" si="38"/>
        <v>16.8</v>
      </c>
    </row>
    <row r="2807" s="31" customFormat="1" spans="1:10">
      <c r="A2807" s="203" t="s">
        <v>312</v>
      </c>
      <c r="B2807" s="204">
        <v>310300096</v>
      </c>
      <c r="C2807" s="205" t="s">
        <v>4861</v>
      </c>
      <c r="D2807" s="204"/>
      <c r="E2807" s="204"/>
      <c r="F2807" s="203" t="s">
        <v>26</v>
      </c>
      <c r="G2807" s="204"/>
      <c r="H2807" s="203">
        <v>6</v>
      </c>
      <c r="I2807" s="199">
        <f t="shared" si="36"/>
        <v>5.4</v>
      </c>
      <c r="J2807" s="198">
        <f t="shared" si="38"/>
        <v>4.8</v>
      </c>
    </row>
    <row r="2808" s="31" customFormat="1" spans="1:10">
      <c r="A2808" s="203" t="s">
        <v>312</v>
      </c>
      <c r="B2808" s="204">
        <v>310300097</v>
      </c>
      <c r="C2808" s="205" t="s">
        <v>4862</v>
      </c>
      <c r="D2808" s="210"/>
      <c r="E2808" s="204"/>
      <c r="F2808" s="203" t="s">
        <v>26</v>
      </c>
      <c r="G2808" s="204"/>
      <c r="H2808" s="203">
        <v>23</v>
      </c>
      <c r="I2808" s="199">
        <f t="shared" si="36"/>
        <v>20.7</v>
      </c>
      <c r="J2808" s="198">
        <f t="shared" si="38"/>
        <v>18.4</v>
      </c>
    </row>
    <row r="2809" s="31" customFormat="1" ht="34" spans="1:10">
      <c r="A2809" s="203" t="s">
        <v>312</v>
      </c>
      <c r="B2809" s="204" t="s">
        <v>4863</v>
      </c>
      <c r="C2809" s="204" t="s">
        <v>4864</v>
      </c>
      <c r="D2809" s="210"/>
      <c r="E2809" s="204"/>
      <c r="F2809" s="203" t="s">
        <v>26</v>
      </c>
      <c r="G2809" s="204"/>
      <c r="H2809" s="203">
        <v>23</v>
      </c>
      <c r="I2809" s="199">
        <f t="shared" si="36"/>
        <v>20.7</v>
      </c>
      <c r="J2809" s="198">
        <f t="shared" si="38"/>
        <v>18.4</v>
      </c>
    </row>
    <row r="2810" s="31" customFormat="1" ht="34" spans="1:10">
      <c r="A2810" s="203" t="s">
        <v>312</v>
      </c>
      <c r="B2810" s="204" t="s">
        <v>4865</v>
      </c>
      <c r="C2810" s="204" t="s">
        <v>4866</v>
      </c>
      <c r="D2810" s="210"/>
      <c r="E2810" s="204"/>
      <c r="F2810" s="203" t="s">
        <v>26</v>
      </c>
      <c r="G2810" s="204"/>
      <c r="H2810" s="203">
        <v>23</v>
      </c>
      <c r="I2810" s="199">
        <f t="shared" si="36"/>
        <v>20.7</v>
      </c>
      <c r="J2810" s="198">
        <f t="shared" si="38"/>
        <v>18.4</v>
      </c>
    </row>
    <row r="2811" s="31" customFormat="1" ht="34" spans="1:10">
      <c r="A2811" s="203" t="s">
        <v>312</v>
      </c>
      <c r="B2811" s="204" t="s">
        <v>4867</v>
      </c>
      <c r="C2811" s="204" t="s">
        <v>4868</v>
      </c>
      <c r="D2811" s="210"/>
      <c r="E2811" s="204"/>
      <c r="F2811" s="203" t="s">
        <v>26</v>
      </c>
      <c r="G2811" s="204"/>
      <c r="H2811" s="203">
        <v>23</v>
      </c>
      <c r="I2811" s="199">
        <f t="shared" si="36"/>
        <v>20.7</v>
      </c>
      <c r="J2811" s="198">
        <f t="shared" si="38"/>
        <v>18.4</v>
      </c>
    </row>
    <row r="2812" s="31" customFormat="1" spans="1:10">
      <c r="A2812" s="203" t="s">
        <v>65</v>
      </c>
      <c r="B2812" s="204">
        <v>310300098</v>
      </c>
      <c r="C2812" s="205" t="s">
        <v>4869</v>
      </c>
      <c r="D2812" s="204"/>
      <c r="E2812" s="204"/>
      <c r="F2812" s="203" t="s">
        <v>4658</v>
      </c>
      <c r="G2812" s="204"/>
      <c r="H2812" s="203">
        <v>10</v>
      </c>
      <c r="I2812" s="199">
        <f t="shared" si="36"/>
        <v>9</v>
      </c>
      <c r="J2812" s="198">
        <f t="shared" si="38"/>
        <v>8</v>
      </c>
    </row>
    <row r="2813" s="31" customFormat="1" spans="1:10">
      <c r="A2813" s="203" t="s">
        <v>65</v>
      </c>
      <c r="B2813" s="204">
        <v>310300099</v>
      </c>
      <c r="C2813" s="205" t="s">
        <v>4870</v>
      </c>
      <c r="D2813" s="204"/>
      <c r="E2813" s="204"/>
      <c r="F2813" s="203" t="s">
        <v>4663</v>
      </c>
      <c r="G2813" s="204"/>
      <c r="H2813" s="203">
        <v>8.7</v>
      </c>
      <c r="I2813" s="199">
        <f t="shared" si="36"/>
        <v>7.83</v>
      </c>
      <c r="J2813" s="193">
        <v>6.96</v>
      </c>
    </row>
    <row r="2814" s="31" customFormat="1" spans="1:10">
      <c r="A2814" s="9" t="s">
        <v>312</v>
      </c>
      <c r="B2814" s="104" t="s">
        <v>4871</v>
      </c>
      <c r="C2814" s="104" t="s">
        <v>4872</v>
      </c>
      <c r="D2814" s="79" t="s">
        <v>4873</v>
      </c>
      <c r="E2814" s="204"/>
      <c r="F2814" s="203" t="s">
        <v>26</v>
      </c>
      <c r="G2814" s="204"/>
      <c r="H2814" s="203">
        <v>450</v>
      </c>
      <c r="I2814" s="199">
        <f t="shared" si="36"/>
        <v>405</v>
      </c>
      <c r="J2814" s="198">
        <f t="shared" ref="J2814:J2817" si="39">H2814*0.8</f>
        <v>360</v>
      </c>
    </row>
    <row r="2815" s="31" customFormat="1" spans="1:10">
      <c r="A2815" s="203" t="s">
        <v>312</v>
      </c>
      <c r="B2815" s="204" t="s">
        <v>4874</v>
      </c>
      <c r="C2815" s="205" t="s">
        <v>4875</v>
      </c>
      <c r="D2815" s="204"/>
      <c r="E2815" s="204"/>
      <c r="F2815" s="203" t="s">
        <v>26</v>
      </c>
      <c r="G2815" s="204"/>
      <c r="H2815" s="203">
        <v>450</v>
      </c>
      <c r="I2815" s="199">
        <f t="shared" si="36"/>
        <v>405</v>
      </c>
      <c r="J2815" s="198">
        <f t="shared" si="39"/>
        <v>360</v>
      </c>
    </row>
    <row r="2816" s="31" customFormat="1" spans="1:10">
      <c r="A2816" s="203" t="s">
        <v>312</v>
      </c>
      <c r="B2816" s="204">
        <v>310300101</v>
      </c>
      <c r="C2816" s="205" t="s">
        <v>4876</v>
      </c>
      <c r="D2816" s="210"/>
      <c r="E2816" s="204"/>
      <c r="F2816" s="203" t="s">
        <v>26</v>
      </c>
      <c r="G2816" s="204"/>
      <c r="H2816" s="203">
        <v>982</v>
      </c>
      <c r="I2816" s="199">
        <f t="shared" si="36"/>
        <v>883.8</v>
      </c>
      <c r="J2816" s="198">
        <f t="shared" si="39"/>
        <v>785.6</v>
      </c>
    </row>
    <row r="2817" s="31" customFormat="1" spans="1:10">
      <c r="A2817" s="203" t="s">
        <v>312</v>
      </c>
      <c r="B2817" s="204" t="s">
        <v>4877</v>
      </c>
      <c r="C2817" s="205" t="s">
        <v>4878</v>
      </c>
      <c r="D2817" s="204"/>
      <c r="E2817" s="204"/>
      <c r="F2817" s="203" t="s">
        <v>26</v>
      </c>
      <c r="G2817" s="204"/>
      <c r="H2817" s="203">
        <v>982</v>
      </c>
      <c r="I2817" s="199">
        <f t="shared" si="36"/>
        <v>883.8</v>
      </c>
      <c r="J2817" s="198">
        <f t="shared" si="39"/>
        <v>785.6</v>
      </c>
    </row>
    <row r="2818" s="31" customFormat="1" spans="1:10">
      <c r="A2818" s="203" t="s">
        <v>312</v>
      </c>
      <c r="B2818" s="204">
        <v>310300102</v>
      </c>
      <c r="C2818" s="205" t="s">
        <v>4879</v>
      </c>
      <c r="D2818" s="210"/>
      <c r="E2818" s="204"/>
      <c r="F2818" s="203" t="s">
        <v>26</v>
      </c>
      <c r="G2818" s="204"/>
      <c r="H2818" s="203">
        <v>37</v>
      </c>
      <c r="I2818" s="199">
        <f t="shared" si="36"/>
        <v>33.3</v>
      </c>
      <c r="J2818" s="193">
        <v>29.6</v>
      </c>
    </row>
    <row r="2819" s="31" customFormat="1" spans="1:10">
      <c r="A2819" s="203" t="s">
        <v>312</v>
      </c>
      <c r="B2819" s="204" t="s">
        <v>4880</v>
      </c>
      <c r="C2819" s="205" t="s">
        <v>4881</v>
      </c>
      <c r="D2819" s="210"/>
      <c r="E2819" s="204"/>
      <c r="F2819" s="203" t="s">
        <v>26</v>
      </c>
      <c r="G2819" s="204"/>
      <c r="H2819" s="203">
        <v>37</v>
      </c>
      <c r="I2819" s="199">
        <f t="shared" si="36"/>
        <v>33.3</v>
      </c>
      <c r="J2819" s="198">
        <f t="shared" ref="J2819:J2825" si="40">H2819*0.8</f>
        <v>29.6</v>
      </c>
    </row>
    <row r="2820" s="31" customFormat="1" spans="1:10">
      <c r="A2820" s="203" t="s">
        <v>312</v>
      </c>
      <c r="B2820" s="204">
        <v>310300103</v>
      </c>
      <c r="C2820" s="205" t="s">
        <v>4882</v>
      </c>
      <c r="D2820" s="204"/>
      <c r="E2820" s="204"/>
      <c r="F2820" s="203" t="s">
        <v>26</v>
      </c>
      <c r="G2820" s="204"/>
      <c r="H2820" s="203">
        <v>32</v>
      </c>
      <c r="I2820" s="199">
        <f t="shared" si="36"/>
        <v>28.8</v>
      </c>
      <c r="J2820" s="198">
        <f t="shared" si="40"/>
        <v>25.6</v>
      </c>
    </row>
    <row r="2821" s="31" customFormat="1" spans="1:10">
      <c r="A2821" s="203" t="s">
        <v>312</v>
      </c>
      <c r="B2821" s="204">
        <v>310300104</v>
      </c>
      <c r="C2821" s="205" t="s">
        <v>4883</v>
      </c>
      <c r="D2821" s="210"/>
      <c r="E2821" s="204"/>
      <c r="F2821" s="203" t="s">
        <v>26</v>
      </c>
      <c r="G2821" s="204"/>
      <c r="H2821" s="203">
        <v>50</v>
      </c>
      <c r="I2821" s="199">
        <f t="shared" si="36"/>
        <v>45</v>
      </c>
      <c r="J2821" s="198">
        <f t="shared" si="40"/>
        <v>40</v>
      </c>
    </row>
    <row r="2822" s="31" customFormat="1" spans="1:10">
      <c r="A2822" s="203" t="s">
        <v>312</v>
      </c>
      <c r="B2822" s="204" t="s">
        <v>4884</v>
      </c>
      <c r="C2822" s="204" t="s">
        <v>4885</v>
      </c>
      <c r="D2822" s="210"/>
      <c r="E2822" s="204"/>
      <c r="F2822" s="203" t="s">
        <v>26</v>
      </c>
      <c r="G2822" s="204"/>
      <c r="H2822" s="203">
        <v>50</v>
      </c>
      <c r="I2822" s="199">
        <f t="shared" si="36"/>
        <v>45</v>
      </c>
      <c r="J2822" s="198">
        <f t="shared" si="40"/>
        <v>40</v>
      </c>
    </row>
    <row r="2823" s="31" customFormat="1" spans="1:10">
      <c r="A2823" s="203" t="s">
        <v>312</v>
      </c>
      <c r="B2823" s="204" t="s">
        <v>4886</v>
      </c>
      <c r="C2823" s="204" t="s">
        <v>4887</v>
      </c>
      <c r="D2823" s="210"/>
      <c r="E2823" s="204"/>
      <c r="F2823" s="203" t="s">
        <v>26</v>
      </c>
      <c r="G2823" s="204"/>
      <c r="H2823" s="203">
        <v>50</v>
      </c>
      <c r="I2823" s="199">
        <f t="shared" si="36"/>
        <v>45</v>
      </c>
      <c r="J2823" s="198">
        <f t="shared" si="40"/>
        <v>40</v>
      </c>
    </row>
    <row r="2824" s="31" customFormat="1" spans="1:10">
      <c r="A2824" s="203" t="s">
        <v>312</v>
      </c>
      <c r="B2824" s="204" t="s">
        <v>4888</v>
      </c>
      <c r="C2824" s="204" t="s">
        <v>4889</v>
      </c>
      <c r="D2824" s="210"/>
      <c r="E2824" s="204"/>
      <c r="F2824" s="203" t="s">
        <v>26</v>
      </c>
      <c r="G2824" s="204"/>
      <c r="H2824" s="203">
        <v>50</v>
      </c>
      <c r="I2824" s="199">
        <f t="shared" si="36"/>
        <v>45</v>
      </c>
      <c r="J2824" s="198">
        <f t="shared" si="40"/>
        <v>40</v>
      </c>
    </row>
    <row r="2825" s="31" customFormat="1" spans="1:10">
      <c r="A2825" s="203" t="s">
        <v>312</v>
      </c>
      <c r="B2825" s="204" t="s">
        <v>4890</v>
      </c>
      <c r="C2825" s="204" t="s">
        <v>4891</v>
      </c>
      <c r="D2825" s="210"/>
      <c r="E2825" s="204"/>
      <c r="F2825" s="203" t="s">
        <v>26</v>
      </c>
      <c r="G2825" s="204"/>
      <c r="H2825" s="203">
        <v>50</v>
      </c>
      <c r="I2825" s="199">
        <f t="shared" si="36"/>
        <v>45</v>
      </c>
      <c r="J2825" s="198">
        <f t="shared" si="40"/>
        <v>40</v>
      </c>
    </row>
    <row r="2826" s="31" customFormat="1" spans="1:10">
      <c r="A2826" s="203" t="s">
        <v>312</v>
      </c>
      <c r="B2826" s="204">
        <v>310300105</v>
      </c>
      <c r="C2826" s="205" t="s">
        <v>4892</v>
      </c>
      <c r="D2826" s="204"/>
      <c r="E2826" s="204"/>
      <c r="F2826" s="203" t="s">
        <v>4663</v>
      </c>
      <c r="G2826" s="204"/>
      <c r="H2826" s="203">
        <v>5</v>
      </c>
      <c r="I2826" s="199">
        <f t="shared" si="36"/>
        <v>4.5</v>
      </c>
      <c r="J2826" s="193">
        <v>4</v>
      </c>
    </row>
    <row r="2827" s="31" customFormat="1" spans="1:10">
      <c r="A2827" s="203" t="s">
        <v>312</v>
      </c>
      <c r="B2827" s="204">
        <v>310300106</v>
      </c>
      <c r="C2827" s="205" t="s">
        <v>4893</v>
      </c>
      <c r="D2827" s="204"/>
      <c r="E2827" s="204"/>
      <c r="F2827" s="203" t="s">
        <v>4663</v>
      </c>
      <c r="G2827" s="210"/>
      <c r="H2827" s="203">
        <v>31</v>
      </c>
      <c r="I2827" s="199">
        <f t="shared" si="36"/>
        <v>27.9</v>
      </c>
      <c r="J2827" s="193">
        <v>24.8</v>
      </c>
    </row>
    <row r="2828" s="31" customFormat="1" spans="1:10">
      <c r="A2828" s="203" t="s">
        <v>312</v>
      </c>
      <c r="B2828" s="204" t="s">
        <v>4894</v>
      </c>
      <c r="C2828" s="205" t="s">
        <v>4895</v>
      </c>
      <c r="D2828" s="204"/>
      <c r="E2828" s="204"/>
      <c r="F2828" s="203" t="s">
        <v>4663</v>
      </c>
      <c r="G2828" s="204"/>
      <c r="H2828" s="203">
        <v>131</v>
      </c>
      <c r="I2828" s="199">
        <f t="shared" si="36"/>
        <v>117.9</v>
      </c>
      <c r="J2828" s="193">
        <v>104.8</v>
      </c>
    </row>
    <row r="2829" s="31" customFormat="1" ht="34" spans="1:10">
      <c r="A2829" s="203" t="s">
        <v>65</v>
      </c>
      <c r="B2829" s="204">
        <v>310300107</v>
      </c>
      <c r="C2829" s="205" t="s">
        <v>4896</v>
      </c>
      <c r="D2829" s="204" t="s">
        <v>4897</v>
      </c>
      <c r="E2829" s="204"/>
      <c r="F2829" s="203" t="s">
        <v>4658</v>
      </c>
      <c r="G2829" s="204"/>
      <c r="H2829" s="203">
        <v>19</v>
      </c>
      <c r="I2829" s="199">
        <f t="shared" si="36"/>
        <v>17.1</v>
      </c>
      <c r="J2829" s="198">
        <f t="shared" ref="J2829:J2834" si="41">H2829*0.8</f>
        <v>15.2</v>
      </c>
    </row>
    <row r="2830" s="31" customFormat="1" spans="1:10">
      <c r="A2830" s="203" t="s">
        <v>65</v>
      </c>
      <c r="B2830" s="204">
        <v>310300108</v>
      </c>
      <c r="C2830" s="205" t="s">
        <v>4898</v>
      </c>
      <c r="D2830" s="204"/>
      <c r="E2830" s="204"/>
      <c r="F2830" s="203" t="s">
        <v>4663</v>
      </c>
      <c r="G2830" s="204"/>
      <c r="H2830" s="203">
        <v>8.7</v>
      </c>
      <c r="I2830" s="199">
        <f t="shared" si="36"/>
        <v>7.83</v>
      </c>
      <c r="J2830" s="193">
        <v>6.96</v>
      </c>
    </row>
    <row r="2831" s="31" customFormat="1" ht="34" spans="1:10">
      <c r="A2831" s="203" t="s">
        <v>78</v>
      </c>
      <c r="B2831" s="204" t="s">
        <v>4899</v>
      </c>
      <c r="C2831" s="205" t="s">
        <v>4900</v>
      </c>
      <c r="D2831" s="204" t="s">
        <v>4901</v>
      </c>
      <c r="E2831" s="204"/>
      <c r="F2831" s="203" t="s">
        <v>4663</v>
      </c>
      <c r="G2831" s="204"/>
      <c r="H2831" s="203">
        <v>160</v>
      </c>
      <c r="I2831" s="199">
        <f t="shared" si="36"/>
        <v>144</v>
      </c>
      <c r="J2831" s="198">
        <f t="shared" si="41"/>
        <v>128</v>
      </c>
    </row>
    <row r="2832" s="31" customFormat="1" spans="1:10">
      <c r="A2832" s="203" t="s">
        <v>78</v>
      </c>
      <c r="B2832" s="204" t="s">
        <v>4902</v>
      </c>
      <c r="C2832" s="205" t="s">
        <v>4903</v>
      </c>
      <c r="D2832" s="204"/>
      <c r="E2832" s="204"/>
      <c r="F2832" s="203" t="s">
        <v>26</v>
      </c>
      <c r="G2832" s="204"/>
      <c r="H2832" s="203">
        <v>30</v>
      </c>
      <c r="I2832" s="199">
        <f t="shared" si="36"/>
        <v>27</v>
      </c>
      <c r="J2832" s="198">
        <f t="shared" si="41"/>
        <v>24</v>
      </c>
    </row>
    <row r="2833" s="31" customFormat="1" spans="1:10">
      <c r="A2833" s="203" t="s">
        <v>78</v>
      </c>
      <c r="B2833" s="204" t="s">
        <v>4904</v>
      </c>
      <c r="C2833" s="205" t="s">
        <v>4905</v>
      </c>
      <c r="D2833" s="204"/>
      <c r="E2833" s="204"/>
      <c r="F2833" s="203" t="s">
        <v>4663</v>
      </c>
      <c r="G2833" s="204"/>
      <c r="H2833" s="203">
        <v>67</v>
      </c>
      <c r="I2833" s="199">
        <f t="shared" si="36"/>
        <v>60.3</v>
      </c>
      <c r="J2833" s="198">
        <f t="shared" si="41"/>
        <v>53.6</v>
      </c>
    </row>
    <row r="2834" s="31" customFormat="1" ht="51" spans="1:10">
      <c r="A2834" s="203" t="s">
        <v>78</v>
      </c>
      <c r="B2834" s="222" t="s">
        <v>4906</v>
      </c>
      <c r="C2834" s="223" t="s">
        <v>4907</v>
      </c>
      <c r="D2834" s="224" t="s">
        <v>4908</v>
      </c>
      <c r="E2834" s="204"/>
      <c r="F2834" s="193" t="s">
        <v>4663</v>
      </c>
      <c r="G2834" s="204"/>
      <c r="H2834" s="211">
        <v>56</v>
      </c>
      <c r="I2834" s="199">
        <f t="shared" si="36"/>
        <v>50.4</v>
      </c>
      <c r="J2834" s="198">
        <f t="shared" si="41"/>
        <v>44.8</v>
      </c>
    </row>
    <row r="2835" s="31" customFormat="1" ht="68" spans="1:10">
      <c r="A2835" s="16" t="s">
        <v>65</v>
      </c>
      <c r="B2835" s="80" t="s">
        <v>4909</v>
      </c>
      <c r="C2835" s="63" t="s">
        <v>4910</v>
      </c>
      <c r="D2835" s="6" t="s">
        <v>4911</v>
      </c>
      <c r="E2835" s="6"/>
      <c r="F2835" s="16" t="s">
        <v>4663</v>
      </c>
      <c r="G2835" s="18"/>
      <c r="H2835" s="87">
        <v>31.16</v>
      </c>
      <c r="I2835" s="170">
        <f t="shared" si="36"/>
        <v>28.044</v>
      </c>
      <c r="J2835" s="166">
        <f>0.8*H2835</f>
        <v>24.928</v>
      </c>
    </row>
    <row r="2836" s="31" customFormat="1" spans="1:10">
      <c r="A2836" s="203"/>
      <c r="B2836" s="204">
        <v>3104</v>
      </c>
      <c r="C2836" s="205" t="s">
        <v>4912</v>
      </c>
      <c r="D2836" s="204"/>
      <c r="E2836" s="204"/>
      <c r="F2836" s="203"/>
      <c r="G2836" s="204"/>
      <c r="H2836" s="203"/>
      <c r="I2836" s="199"/>
      <c r="J2836" s="198"/>
    </row>
    <row r="2837" s="31" customFormat="1" spans="1:10">
      <c r="A2837" s="203"/>
      <c r="B2837" s="204">
        <v>310401</v>
      </c>
      <c r="C2837" s="205" t="s">
        <v>4913</v>
      </c>
      <c r="D2837" s="204"/>
      <c r="E2837" s="204"/>
      <c r="F2837" s="203"/>
      <c r="G2837" s="204"/>
      <c r="H2837" s="203"/>
      <c r="I2837" s="199"/>
      <c r="J2837" s="198"/>
    </row>
    <row r="2838" s="31" customFormat="1" spans="1:10">
      <c r="A2838" s="203" t="s">
        <v>78</v>
      </c>
      <c r="B2838" s="204">
        <v>310401001</v>
      </c>
      <c r="C2838" s="205" t="s">
        <v>4914</v>
      </c>
      <c r="D2838" s="204"/>
      <c r="E2838" s="204"/>
      <c r="F2838" s="203" t="s">
        <v>26</v>
      </c>
      <c r="G2838" s="204"/>
      <c r="H2838" s="203">
        <v>270</v>
      </c>
      <c r="I2838" s="199">
        <f t="shared" ref="I2838:I2868" si="42">H2838*0.9</f>
        <v>243</v>
      </c>
      <c r="J2838" s="193">
        <v>216</v>
      </c>
    </row>
    <row r="2839" s="31" customFormat="1" spans="1:10">
      <c r="A2839" s="203" t="s">
        <v>78</v>
      </c>
      <c r="B2839" s="204">
        <v>310401002</v>
      </c>
      <c r="C2839" s="205" t="s">
        <v>4915</v>
      </c>
      <c r="D2839" s="204" t="s">
        <v>4916</v>
      </c>
      <c r="E2839" s="204"/>
      <c r="F2839" s="203" t="s">
        <v>26</v>
      </c>
      <c r="G2839" s="204"/>
      <c r="H2839" s="203">
        <v>99</v>
      </c>
      <c r="I2839" s="199">
        <f t="shared" si="42"/>
        <v>89.1</v>
      </c>
      <c r="J2839" s="193">
        <v>79.2</v>
      </c>
    </row>
    <row r="2840" s="31" customFormat="1" spans="1:10">
      <c r="A2840" s="203" t="s">
        <v>78</v>
      </c>
      <c r="B2840" s="204">
        <v>310401003</v>
      </c>
      <c r="C2840" s="205" t="s">
        <v>4917</v>
      </c>
      <c r="D2840" s="204"/>
      <c r="E2840" s="204"/>
      <c r="F2840" s="203" t="s">
        <v>26</v>
      </c>
      <c r="G2840" s="204"/>
      <c r="H2840" s="203">
        <v>38</v>
      </c>
      <c r="I2840" s="199">
        <f t="shared" si="42"/>
        <v>34.2</v>
      </c>
      <c r="J2840" s="198">
        <f t="shared" ref="J2840:J2846" si="43">H2840*0.8</f>
        <v>30.4</v>
      </c>
    </row>
    <row r="2841" s="31" customFormat="1" spans="1:10">
      <c r="A2841" s="203" t="s">
        <v>78</v>
      </c>
      <c r="B2841" s="204">
        <v>310401004</v>
      </c>
      <c r="C2841" s="205" t="s">
        <v>4918</v>
      </c>
      <c r="D2841" s="204"/>
      <c r="E2841" s="204"/>
      <c r="F2841" s="203" t="s">
        <v>26</v>
      </c>
      <c r="G2841" s="204"/>
      <c r="H2841" s="203">
        <v>23</v>
      </c>
      <c r="I2841" s="199">
        <f t="shared" si="42"/>
        <v>20.7</v>
      </c>
      <c r="J2841" s="198">
        <f t="shared" si="43"/>
        <v>18.4</v>
      </c>
    </row>
    <row r="2842" s="31" customFormat="1" spans="1:10">
      <c r="A2842" s="203" t="s">
        <v>78</v>
      </c>
      <c r="B2842" s="204">
        <v>310401005</v>
      </c>
      <c r="C2842" s="205" t="s">
        <v>4919</v>
      </c>
      <c r="D2842" s="204"/>
      <c r="E2842" s="204"/>
      <c r="F2842" s="203" t="s">
        <v>26</v>
      </c>
      <c r="G2842" s="204"/>
      <c r="H2842" s="203">
        <v>23</v>
      </c>
      <c r="I2842" s="199">
        <f t="shared" si="42"/>
        <v>20.7</v>
      </c>
      <c r="J2842" s="198">
        <f t="shared" si="43"/>
        <v>18.4</v>
      </c>
    </row>
    <row r="2843" s="31" customFormat="1" spans="1:10">
      <c r="A2843" s="203" t="s">
        <v>78</v>
      </c>
      <c r="B2843" s="204">
        <v>310401006</v>
      </c>
      <c r="C2843" s="205" t="s">
        <v>4920</v>
      </c>
      <c r="D2843" s="204" t="s">
        <v>4921</v>
      </c>
      <c r="E2843" s="204"/>
      <c r="F2843" s="203" t="s">
        <v>26</v>
      </c>
      <c r="G2843" s="204"/>
      <c r="H2843" s="203">
        <v>18</v>
      </c>
      <c r="I2843" s="199">
        <f t="shared" si="42"/>
        <v>16.2</v>
      </c>
      <c r="J2843" s="198">
        <f t="shared" si="43"/>
        <v>14.4</v>
      </c>
    </row>
    <row r="2844" s="31" customFormat="1" spans="1:10">
      <c r="A2844" s="203" t="s">
        <v>78</v>
      </c>
      <c r="B2844" s="204">
        <v>310401007</v>
      </c>
      <c r="C2844" s="205" t="s">
        <v>4922</v>
      </c>
      <c r="D2844" s="204"/>
      <c r="E2844" s="204"/>
      <c r="F2844" s="203" t="s">
        <v>26</v>
      </c>
      <c r="G2844" s="204"/>
      <c r="H2844" s="203">
        <v>23</v>
      </c>
      <c r="I2844" s="199">
        <f t="shared" si="42"/>
        <v>20.7</v>
      </c>
      <c r="J2844" s="198">
        <f t="shared" si="43"/>
        <v>18.4</v>
      </c>
    </row>
    <row r="2845" s="31" customFormat="1" spans="1:10">
      <c r="A2845" s="203" t="s">
        <v>78</v>
      </c>
      <c r="B2845" s="204">
        <v>310401008</v>
      </c>
      <c r="C2845" s="205" t="s">
        <v>4923</v>
      </c>
      <c r="D2845" s="204"/>
      <c r="E2845" s="204"/>
      <c r="F2845" s="203" t="s">
        <v>26</v>
      </c>
      <c r="G2845" s="204"/>
      <c r="H2845" s="203">
        <v>23</v>
      </c>
      <c r="I2845" s="199">
        <f t="shared" si="42"/>
        <v>20.7</v>
      </c>
      <c r="J2845" s="198">
        <f t="shared" si="43"/>
        <v>18.4</v>
      </c>
    </row>
    <row r="2846" s="31" customFormat="1" ht="34" spans="1:10">
      <c r="A2846" s="203" t="s">
        <v>78</v>
      </c>
      <c r="B2846" s="204">
        <v>310401009</v>
      </c>
      <c r="C2846" s="205" t="s">
        <v>4924</v>
      </c>
      <c r="D2846" s="204" t="s">
        <v>4925</v>
      </c>
      <c r="E2846" s="204"/>
      <c r="F2846" s="203" t="s">
        <v>26</v>
      </c>
      <c r="G2846" s="204"/>
      <c r="H2846" s="203">
        <v>20</v>
      </c>
      <c r="I2846" s="199">
        <f t="shared" si="42"/>
        <v>18</v>
      </c>
      <c r="J2846" s="198">
        <f t="shared" si="43"/>
        <v>16</v>
      </c>
    </row>
    <row r="2847" s="31" customFormat="1" spans="1:10">
      <c r="A2847" s="203" t="s">
        <v>78</v>
      </c>
      <c r="B2847" s="204">
        <v>310401010</v>
      </c>
      <c r="C2847" s="205" t="s">
        <v>4926</v>
      </c>
      <c r="D2847" s="210"/>
      <c r="E2847" s="204"/>
      <c r="F2847" s="203" t="s">
        <v>26</v>
      </c>
      <c r="G2847" s="210"/>
      <c r="H2847" s="203">
        <v>72</v>
      </c>
      <c r="I2847" s="199">
        <f t="shared" si="42"/>
        <v>64.8</v>
      </c>
      <c r="J2847" s="193">
        <v>57.6</v>
      </c>
    </row>
    <row r="2848" s="31" customFormat="1" spans="1:10">
      <c r="A2848" s="203" t="s">
        <v>78</v>
      </c>
      <c r="B2848" s="204" t="s">
        <v>4927</v>
      </c>
      <c r="C2848" s="205" t="s">
        <v>4928</v>
      </c>
      <c r="D2848" s="204"/>
      <c r="E2848" s="204"/>
      <c r="F2848" s="203" t="s">
        <v>26</v>
      </c>
      <c r="G2848" s="204"/>
      <c r="H2848" s="203">
        <v>108</v>
      </c>
      <c r="I2848" s="199">
        <f t="shared" si="42"/>
        <v>97.2</v>
      </c>
      <c r="J2848" s="193">
        <v>86.4</v>
      </c>
    </row>
    <row r="2849" s="31" customFormat="1" spans="1:10">
      <c r="A2849" s="203" t="s">
        <v>78</v>
      </c>
      <c r="B2849" s="204" t="s">
        <v>4929</v>
      </c>
      <c r="C2849" s="204" t="s">
        <v>4930</v>
      </c>
      <c r="D2849" s="204"/>
      <c r="E2849" s="204"/>
      <c r="F2849" s="203" t="s">
        <v>26</v>
      </c>
      <c r="G2849" s="204"/>
      <c r="H2849" s="213">
        <v>70</v>
      </c>
      <c r="I2849" s="215">
        <v>63</v>
      </c>
      <c r="J2849" s="216">
        <v>56</v>
      </c>
    </row>
    <row r="2850" s="31" customFormat="1" spans="1:10">
      <c r="A2850" s="203" t="s">
        <v>78</v>
      </c>
      <c r="B2850" s="204" t="s">
        <v>4931</v>
      </c>
      <c r="C2850" s="204" t="s">
        <v>4932</v>
      </c>
      <c r="D2850" s="204"/>
      <c r="E2850" s="204"/>
      <c r="F2850" s="203" t="s">
        <v>26</v>
      </c>
      <c r="G2850" s="204"/>
      <c r="H2850" s="203">
        <v>108</v>
      </c>
      <c r="I2850" s="199">
        <f t="shared" si="42"/>
        <v>97.2</v>
      </c>
      <c r="J2850" s="193">
        <v>86.4</v>
      </c>
    </row>
    <row r="2851" s="31" customFormat="1" spans="1:10">
      <c r="A2851" s="203" t="s">
        <v>78</v>
      </c>
      <c r="B2851" s="204" t="s">
        <v>4933</v>
      </c>
      <c r="C2851" s="204" t="s">
        <v>4934</v>
      </c>
      <c r="D2851" s="204"/>
      <c r="E2851" s="204"/>
      <c r="F2851" s="203" t="s">
        <v>26</v>
      </c>
      <c r="G2851" s="204"/>
      <c r="H2851" s="213">
        <v>71</v>
      </c>
      <c r="I2851" s="215">
        <v>63.9</v>
      </c>
      <c r="J2851" s="216">
        <v>56.8</v>
      </c>
    </row>
    <row r="2852" s="31" customFormat="1" ht="34" spans="1:10">
      <c r="A2852" s="203" t="s">
        <v>78</v>
      </c>
      <c r="B2852" s="204" t="s">
        <v>4935</v>
      </c>
      <c r="C2852" s="204" t="s">
        <v>4936</v>
      </c>
      <c r="D2852" s="204"/>
      <c r="E2852" s="204"/>
      <c r="F2852" s="203" t="s">
        <v>26</v>
      </c>
      <c r="G2852" s="204"/>
      <c r="H2852" s="203">
        <v>108</v>
      </c>
      <c r="I2852" s="199">
        <f t="shared" si="42"/>
        <v>97.2</v>
      </c>
      <c r="J2852" s="193">
        <v>86.4</v>
      </c>
    </row>
    <row r="2853" s="31" customFormat="1" spans="1:10">
      <c r="A2853" s="203" t="s">
        <v>78</v>
      </c>
      <c r="B2853" s="204">
        <v>310401011</v>
      </c>
      <c r="C2853" s="205" t="s">
        <v>4937</v>
      </c>
      <c r="D2853" s="204"/>
      <c r="E2853" s="204"/>
      <c r="F2853" s="203" t="s">
        <v>26</v>
      </c>
      <c r="G2853" s="204"/>
      <c r="H2853" s="203">
        <v>14</v>
      </c>
      <c r="I2853" s="199">
        <f t="shared" si="42"/>
        <v>12.6</v>
      </c>
      <c r="J2853" s="198">
        <f t="shared" ref="J2853:J2856" si="44">H2853*0.8</f>
        <v>11.2</v>
      </c>
    </row>
    <row r="2854" s="31" customFormat="1" spans="1:10">
      <c r="A2854" s="203" t="s">
        <v>78</v>
      </c>
      <c r="B2854" s="204">
        <v>310401012</v>
      </c>
      <c r="C2854" s="205" t="s">
        <v>4938</v>
      </c>
      <c r="D2854" s="204" t="s">
        <v>4939</v>
      </c>
      <c r="E2854" s="204"/>
      <c r="F2854" s="203" t="s">
        <v>26</v>
      </c>
      <c r="G2854" s="204"/>
      <c r="H2854" s="203">
        <v>76</v>
      </c>
      <c r="I2854" s="199">
        <f t="shared" si="42"/>
        <v>68.4</v>
      </c>
      <c r="J2854" s="198">
        <f t="shared" si="44"/>
        <v>60.8</v>
      </c>
    </row>
    <row r="2855" s="31" customFormat="1" spans="1:10">
      <c r="A2855" s="203" t="s">
        <v>78</v>
      </c>
      <c r="B2855" s="204">
        <v>310401013</v>
      </c>
      <c r="C2855" s="205" t="s">
        <v>4940</v>
      </c>
      <c r="D2855" s="204" t="s">
        <v>4941</v>
      </c>
      <c r="E2855" s="204"/>
      <c r="F2855" s="203" t="s">
        <v>26</v>
      </c>
      <c r="G2855" s="204"/>
      <c r="H2855" s="203">
        <v>5.75</v>
      </c>
      <c r="I2855" s="199">
        <f t="shared" si="42"/>
        <v>5.175</v>
      </c>
      <c r="J2855" s="198">
        <f t="shared" si="44"/>
        <v>4.6</v>
      </c>
    </row>
    <row r="2856" s="31" customFormat="1" spans="1:10">
      <c r="A2856" s="203" t="s">
        <v>78</v>
      </c>
      <c r="B2856" s="204">
        <v>310401014</v>
      </c>
      <c r="C2856" s="205" t="s">
        <v>4942</v>
      </c>
      <c r="D2856" s="204"/>
      <c r="E2856" s="204"/>
      <c r="F2856" s="203" t="s">
        <v>26</v>
      </c>
      <c r="G2856" s="204"/>
      <c r="H2856" s="203">
        <v>57.5</v>
      </c>
      <c r="I2856" s="199">
        <f t="shared" si="42"/>
        <v>51.75</v>
      </c>
      <c r="J2856" s="198">
        <f t="shared" si="44"/>
        <v>46</v>
      </c>
    </row>
    <row r="2857" s="31" customFormat="1" ht="34" spans="1:10">
      <c r="A2857" s="203" t="s">
        <v>78</v>
      </c>
      <c r="B2857" s="204">
        <v>310401015</v>
      </c>
      <c r="C2857" s="205" t="s">
        <v>4943</v>
      </c>
      <c r="D2857" s="204" t="s">
        <v>4944</v>
      </c>
      <c r="E2857" s="204"/>
      <c r="F2857" s="203" t="s">
        <v>26</v>
      </c>
      <c r="G2857" s="204"/>
      <c r="H2857" s="203">
        <v>93</v>
      </c>
      <c r="I2857" s="199">
        <f t="shared" si="42"/>
        <v>83.7</v>
      </c>
      <c r="J2857" s="193">
        <v>74.4</v>
      </c>
    </row>
    <row r="2858" s="31" customFormat="1" ht="34" spans="1:10">
      <c r="A2858" s="203" t="s">
        <v>78</v>
      </c>
      <c r="B2858" s="204">
        <v>310401016</v>
      </c>
      <c r="C2858" s="205" t="s">
        <v>4945</v>
      </c>
      <c r="D2858" s="204" t="s">
        <v>4946</v>
      </c>
      <c r="E2858" s="204"/>
      <c r="F2858" s="203" t="s">
        <v>26</v>
      </c>
      <c r="G2858" s="204" t="s">
        <v>4947</v>
      </c>
      <c r="H2858" s="203">
        <v>100</v>
      </c>
      <c r="I2858" s="199">
        <f t="shared" si="42"/>
        <v>90</v>
      </c>
      <c r="J2858" s="198">
        <f t="shared" ref="J2858:J2864" si="45">H2858*0.8</f>
        <v>80</v>
      </c>
    </row>
    <row r="2859" s="31" customFormat="1" ht="34" spans="1:10">
      <c r="A2859" s="203" t="s">
        <v>78</v>
      </c>
      <c r="B2859" s="204" t="s">
        <v>4948</v>
      </c>
      <c r="C2859" s="205" t="s">
        <v>4949</v>
      </c>
      <c r="D2859" s="204"/>
      <c r="E2859" s="204"/>
      <c r="F2859" s="203" t="s">
        <v>4950</v>
      </c>
      <c r="G2859" s="210"/>
      <c r="H2859" s="203">
        <v>9</v>
      </c>
      <c r="I2859" s="199">
        <f t="shared" si="42"/>
        <v>8.1</v>
      </c>
      <c r="J2859" s="198">
        <f t="shared" si="45"/>
        <v>7.2</v>
      </c>
    </row>
    <row r="2860" s="31" customFormat="1" spans="1:10">
      <c r="A2860" s="203" t="s">
        <v>78</v>
      </c>
      <c r="B2860" s="204">
        <v>310401017</v>
      </c>
      <c r="C2860" s="205" t="s">
        <v>4951</v>
      </c>
      <c r="D2860" s="204"/>
      <c r="E2860" s="204"/>
      <c r="F2860" s="203" t="s">
        <v>26</v>
      </c>
      <c r="G2860" s="204"/>
      <c r="H2860" s="203">
        <v>95</v>
      </c>
      <c r="I2860" s="199">
        <f t="shared" si="42"/>
        <v>85.5</v>
      </c>
      <c r="J2860" s="198">
        <f t="shared" si="45"/>
        <v>76</v>
      </c>
    </row>
    <row r="2861" s="31" customFormat="1" spans="1:10">
      <c r="A2861" s="203" t="s">
        <v>78</v>
      </c>
      <c r="B2861" s="204">
        <v>310401018</v>
      </c>
      <c r="C2861" s="205" t="s">
        <v>4952</v>
      </c>
      <c r="D2861" s="204"/>
      <c r="E2861" s="204"/>
      <c r="F2861" s="203" t="s">
        <v>26</v>
      </c>
      <c r="G2861" s="204"/>
      <c r="H2861" s="203">
        <v>95</v>
      </c>
      <c r="I2861" s="199">
        <f t="shared" si="42"/>
        <v>85.5</v>
      </c>
      <c r="J2861" s="198">
        <f t="shared" si="45"/>
        <v>76</v>
      </c>
    </row>
    <row r="2862" s="31" customFormat="1" spans="1:10">
      <c r="A2862" s="203" t="s">
        <v>78</v>
      </c>
      <c r="B2862" s="204">
        <v>310401019</v>
      </c>
      <c r="C2862" s="205" t="s">
        <v>4953</v>
      </c>
      <c r="D2862" s="204"/>
      <c r="E2862" s="204"/>
      <c r="F2862" s="203" t="s">
        <v>26</v>
      </c>
      <c r="G2862" s="204"/>
      <c r="H2862" s="203">
        <v>95</v>
      </c>
      <c r="I2862" s="199">
        <f t="shared" si="42"/>
        <v>85.5</v>
      </c>
      <c r="J2862" s="198">
        <f t="shared" si="45"/>
        <v>76</v>
      </c>
    </row>
    <row r="2863" s="31" customFormat="1" spans="1:10">
      <c r="A2863" s="203" t="s">
        <v>78</v>
      </c>
      <c r="B2863" s="204">
        <v>310401020</v>
      </c>
      <c r="C2863" s="205" t="s">
        <v>4954</v>
      </c>
      <c r="D2863" s="204"/>
      <c r="E2863" s="204"/>
      <c r="F2863" s="203" t="s">
        <v>26</v>
      </c>
      <c r="G2863" s="204"/>
      <c r="H2863" s="203">
        <v>95</v>
      </c>
      <c r="I2863" s="199">
        <f t="shared" si="42"/>
        <v>85.5</v>
      </c>
      <c r="J2863" s="198">
        <f t="shared" si="45"/>
        <v>76</v>
      </c>
    </row>
    <row r="2864" s="31" customFormat="1" spans="1:10">
      <c r="A2864" s="203" t="s">
        <v>78</v>
      </c>
      <c r="B2864" s="204">
        <v>310401021</v>
      </c>
      <c r="C2864" s="205" t="s">
        <v>4955</v>
      </c>
      <c r="D2864" s="204" t="s">
        <v>4956</v>
      </c>
      <c r="E2864" s="204"/>
      <c r="F2864" s="203" t="s">
        <v>26</v>
      </c>
      <c r="G2864" s="204"/>
      <c r="H2864" s="219">
        <v>104</v>
      </c>
      <c r="I2864" s="220">
        <v>93.6</v>
      </c>
      <c r="J2864" s="221">
        <v>83.2</v>
      </c>
    </row>
    <row r="2865" s="31" customFormat="1" ht="34" spans="1:10">
      <c r="A2865" s="203" t="s">
        <v>78</v>
      </c>
      <c r="B2865" s="204">
        <v>310401022</v>
      </c>
      <c r="C2865" s="205" t="s">
        <v>4957</v>
      </c>
      <c r="D2865" s="204" t="s">
        <v>4958</v>
      </c>
      <c r="E2865" s="204"/>
      <c r="F2865" s="203" t="s">
        <v>26</v>
      </c>
      <c r="G2865" s="204"/>
      <c r="H2865" s="213">
        <v>42</v>
      </c>
      <c r="I2865" s="215">
        <v>37.8</v>
      </c>
      <c r="J2865" s="216">
        <v>33.6</v>
      </c>
    </row>
    <row r="2866" s="31" customFormat="1" spans="1:10">
      <c r="A2866" s="203" t="s">
        <v>78</v>
      </c>
      <c r="B2866" s="204">
        <v>310401023</v>
      </c>
      <c r="C2866" s="205" t="s">
        <v>4959</v>
      </c>
      <c r="D2866" s="204"/>
      <c r="E2866" s="204"/>
      <c r="F2866" s="203" t="s">
        <v>26</v>
      </c>
      <c r="G2866" s="204"/>
      <c r="H2866" s="203">
        <v>23</v>
      </c>
      <c r="I2866" s="199">
        <f t="shared" si="42"/>
        <v>20.7</v>
      </c>
      <c r="J2866" s="198">
        <f t="shared" ref="J2866:J2868" si="46">H2866*0.8</f>
        <v>18.4</v>
      </c>
    </row>
    <row r="2867" s="31" customFormat="1" spans="1:10">
      <c r="A2867" s="203" t="s">
        <v>78</v>
      </c>
      <c r="B2867" s="204">
        <v>310401024</v>
      </c>
      <c r="C2867" s="205" t="s">
        <v>4960</v>
      </c>
      <c r="D2867" s="204"/>
      <c r="E2867" s="204"/>
      <c r="F2867" s="203" t="s">
        <v>26</v>
      </c>
      <c r="G2867" s="204"/>
      <c r="H2867" s="203">
        <v>23</v>
      </c>
      <c r="I2867" s="199">
        <f t="shared" si="42"/>
        <v>20.7</v>
      </c>
      <c r="J2867" s="198">
        <f t="shared" si="46"/>
        <v>18.4</v>
      </c>
    </row>
    <row r="2868" s="31" customFormat="1" spans="1:10">
      <c r="A2868" s="203" t="s">
        <v>78</v>
      </c>
      <c r="B2868" s="204">
        <v>310401025</v>
      </c>
      <c r="C2868" s="205" t="s">
        <v>4961</v>
      </c>
      <c r="D2868" s="204"/>
      <c r="E2868" s="204"/>
      <c r="F2868" s="203" t="s">
        <v>26</v>
      </c>
      <c r="G2868" s="204"/>
      <c r="H2868" s="203">
        <v>11.5</v>
      </c>
      <c r="I2868" s="199">
        <f t="shared" si="42"/>
        <v>10.35</v>
      </c>
      <c r="J2868" s="198">
        <f t="shared" si="46"/>
        <v>9.2</v>
      </c>
    </row>
    <row r="2869" s="31" customFormat="1" ht="219" spans="1:10">
      <c r="A2869" s="117" t="s">
        <v>78</v>
      </c>
      <c r="B2869" s="161" t="s">
        <v>4962</v>
      </c>
      <c r="C2869" s="6" t="s">
        <v>4963</v>
      </c>
      <c r="D2869" s="6" t="s">
        <v>4964</v>
      </c>
      <c r="E2869" s="137"/>
      <c r="F2869" s="16" t="s">
        <v>26</v>
      </c>
      <c r="G2869" s="6" t="s">
        <v>4965</v>
      </c>
      <c r="H2869" s="93">
        <v>50</v>
      </c>
      <c r="I2869" s="123">
        <f>0.9*H2869</f>
        <v>45</v>
      </c>
      <c r="J2869" s="16">
        <f>0.8*H2869</f>
        <v>40</v>
      </c>
    </row>
    <row r="2870" s="31" customFormat="1" spans="1:10">
      <c r="A2870" s="203" t="s">
        <v>78</v>
      </c>
      <c r="B2870" s="204">
        <v>310401026</v>
      </c>
      <c r="C2870" s="205" t="s">
        <v>4966</v>
      </c>
      <c r="D2870" s="204" t="s">
        <v>4967</v>
      </c>
      <c r="E2870" s="204"/>
      <c r="F2870" s="203" t="s">
        <v>26</v>
      </c>
      <c r="G2870" s="204"/>
      <c r="H2870" s="203">
        <v>57.5</v>
      </c>
      <c r="I2870" s="199">
        <f t="shared" ref="I2870:I2897" si="47">H2870*0.9</f>
        <v>51.75</v>
      </c>
      <c r="J2870" s="198">
        <f t="shared" ref="J2870:J2880" si="48">H2870*0.8</f>
        <v>46</v>
      </c>
    </row>
    <row r="2871" s="31" customFormat="1" spans="1:10">
      <c r="A2871" s="203" t="s">
        <v>78</v>
      </c>
      <c r="B2871" s="204" t="s">
        <v>4968</v>
      </c>
      <c r="C2871" s="205" t="s">
        <v>4969</v>
      </c>
      <c r="D2871" s="204" t="s">
        <v>4967</v>
      </c>
      <c r="E2871" s="204"/>
      <c r="F2871" s="203" t="s">
        <v>26</v>
      </c>
      <c r="G2871" s="204"/>
      <c r="H2871" s="203">
        <v>57.5</v>
      </c>
      <c r="I2871" s="199">
        <f t="shared" si="47"/>
        <v>51.75</v>
      </c>
      <c r="J2871" s="198">
        <f t="shared" si="48"/>
        <v>46</v>
      </c>
    </row>
    <row r="2872" s="31" customFormat="1" spans="1:10">
      <c r="A2872" s="203" t="s">
        <v>78</v>
      </c>
      <c r="B2872" s="204">
        <v>310401027</v>
      </c>
      <c r="C2872" s="205" t="s">
        <v>4970</v>
      </c>
      <c r="D2872" s="204" t="s">
        <v>4971</v>
      </c>
      <c r="E2872" s="204"/>
      <c r="F2872" s="203" t="s">
        <v>26</v>
      </c>
      <c r="G2872" s="204"/>
      <c r="H2872" s="203">
        <v>60</v>
      </c>
      <c r="I2872" s="199">
        <f t="shared" si="47"/>
        <v>54</v>
      </c>
      <c r="J2872" s="198">
        <f t="shared" si="48"/>
        <v>48</v>
      </c>
    </row>
    <row r="2873" s="31" customFormat="1" spans="1:10">
      <c r="A2873" s="203" t="s">
        <v>65</v>
      </c>
      <c r="B2873" s="204">
        <v>310401028</v>
      </c>
      <c r="C2873" s="205" t="s">
        <v>4972</v>
      </c>
      <c r="D2873" s="204" t="s">
        <v>4973</v>
      </c>
      <c r="E2873" s="204"/>
      <c r="F2873" s="203" t="s">
        <v>26</v>
      </c>
      <c r="G2873" s="204"/>
      <c r="H2873" s="203">
        <v>97</v>
      </c>
      <c r="I2873" s="199">
        <f t="shared" si="47"/>
        <v>87.3</v>
      </c>
      <c r="J2873" s="198">
        <f t="shared" si="48"/>
        <v>77.6</v>
      </c>
    </row>
    <row r="2874" s="31" customFormat="1" spans="1:10">
      <c r="A2874" s="203" t="s">
        <v>65</v>
      </c>
      <c r="B2874" s="204">
        <v>310401029</v>
      </c>
      <c r="C2874" s="205" t="s">
        <v>4974</v>
      </c>
      <c r="D2874" s="204"/>
      <c r="E2874" s="204"/>
      <c r="F2874" s="203" t="s">
        <v>26</v>
      </c>
      <c r="G2874" s="204"/>
      <c r="H2874" s="203">
        <v>95</v>
      </c>
      <c r="I2874" s="199">
        <f t="shared" si="47"/>
        <v>85.5</v>
      </c>
      <c r="J2874" s="198">
        <f t="shared" si="48"/>
        <v>76</v>
      </c>
    </row>
    <row r="2875" s="31" customFormat="1" spans="1:10">
      <c r="A2875" s="203" t="s">
        <v>65</v>
      </c>
      <c r="B2875" s="204">
        <v>310401030</v>
      </c>
      <c r="C2875" s="205" t="s">
        <v>4975</v>
      </c>
      <c r="D2875" s="204"/>
      <c r="E2875" s="204"/>
      <c r="F2875" s="203" t="s">
        <v>26</v>
      </c>
      <c r="G2875" s="204"/>
      <c r="H2875" s="203">
        <v>47</v>
      </c>
      <c r="I2875" s="199">
        <f t="shared" si="47"/>
        <v>42.3</v>
      </c>
      <c r="J2875" s="198">
        <f t="shared" si="48"/>
        <v>37.6</v>
      </c>
    </row>
    <row r="2876" s="31" customFormat="1" spans="1:10">
      <c r="A2876" s="203" t="s">
        <v>78</v>
      </c>
      <c r="B2876" s="204">
        <v>310401031</v>
      </c>
      <c r="C2876" s="205" t="s">
        <v>4976</v>
      </c>
      <c r="D2876" s="204"/>
      <c r="E2876" s="204"/>
      <c r="F2876" s="203" t="s">
        <v>26</v>
      </c>
      <c r="G2876" s="204"/>
      <c r="H2876" s="203">
        <v>15</v>
      </c>
      <c r="I2876" s="199">
        <f t="shared" si="47"/>
        <v>13.5</v>
      </c>
      <c r="J2876" s="198">
        <f t="shared" si="48"/>
        <v>12</v>
      </c>
    </row>
    <row r="2877" s="31" customFormat="1" spans="1:10">
      <c r="A2877" s="203" t="s">
        <v>78</v>
      </c>
      <c r="B2877" s="204">
        <v>310401032</v>
      </c>
      <c r="C2877" s="205" t="s">
        <v>4977</v>
      </c>
      <c r="D2877" s="204" t="s">
        <v>4978</v>
      </c>
      <c r="E2877" s="204"/>
      <c r="F2877" s="203" t="s">
        <v>26</v>
      </c>
      <c r="G2877" s="204"/>
      <c r="H2877" s="203">
        <v>14</v>
      </c>
      <c r="I2877" s="199">
        <f t="shared" si="47"/>
        <v>12.6</v>
      </c>
      <c r="J2877" s="198">
        <f t="shared" si="48"/>
        <v>11.2</v>
      </c>
    </row>
    <row r="2878" s="31" customFormat="1" spans="1:10">
      <c r="A2878" s="203" t="s">
        <v>78</v>
      </c>
      <c r="B2878" s="204">
        <v>310401033</v>
      </c>
      <c r="C2878" s="205" t="s">
        <v>4979</v>
      </c>
      <c r="D2878" s="204"/>
      <c r="E2878" s="204"/>
      <c r="F2878" s="203" t="s">
        <v>26</v>
      </c>
      <c r="G2878" s="204"/>
      <c r="H2878" s="203">
        <v>14</v>
      </c>
      <c r="I2878" s="199">
        <f t="shared" si="47"/>
        <v>12.6</v>
      </c>
      <c r="J2878" s="198">
        <f t="shared" si="48"/>
        <v>11.2</v>
      </c>
    </row>
    <row r="2879" s="31" customFormat="1" spans="1:10">
      <c r="A2879" s="203" t="s">
        <v>78</v>
      </c>
      <c r="B2879" s="204">
        <v>310401034</v>
      </c>
      <c r="C2879" s="205" t="s">
        <v>4980</v>
      </c>
      <c r="D2879" s="204" t="s">
        <v>4981</v>
      </c>
      <c r="E2879" s="204"/>
      <c r="F2879" s="203" t="s">
        <v>26</v>
      </c>
      <c r="G2879" s="204"/>
      <c r="H2879" s="203">
        <v>76</v>
      </c>
      <c r="I2879" s="199">
        <f t="shared" si="47"/>
        <v>68.4</v>
      </c>
      <c r="J2879" s="198">
        <f t="shared" si="48"/>
        <v>60.8</v>
      </c>
    </row>
    <row r="2880" s="31" customFormat="1" spans="1:10">
      <c r="A2880" s="203" t="s">
        <v>78</v>
      </c>
      <c r="B2880" s="204" t="s">
        <v>4982</v>
      </c>
      <c r="C2880" s="205" t="s">
        <v>4983</v>
      </c>
      <c r="D2880" s="204" t="s">
        <v>4981</v>
      </c>
      <c r="E2880" s="204"/>
      <c r="F2880" s="203" t="s">
        <v>26</v>
      </c>
      <c r="G2880" s="204"/>
      <c r="H2880" s="203">
        <v>76</v>
      </c>
      <c r="I2880" s="199">
        <f t="shared" si="47"/>
        <v>68.4</v>
      </c>
      <c r="J2880" s="198">
        <f t="shared" si="48"/>
        <v>60.8</v>
      </c>
    </row>
    <row r="2881" s="31" customFormat="1" spans="1:10">
      <c r="A2881" s="203" t="s">
        <v>78</v>
      </c>
      <c r="B2881" s="204">
        <v>310401035</v>
      </c>
      <c r="C2881" s="205" t="s">
        <v>4984</v>
      </c>
      <c r="D2881" s="204"/>
      <c r="E2881" s="204"/>
      <c r="F2881" s="203" t="s">
        <v>26</v>
      </c>
      <c r="G2881" s="204"/>
      <c r="H2881" s="203">
        <v>62</v>
      </c>
      <c r="I2881" s="199">
        <f t="shared" si="47"/>
        <v>55.8</v>
      </c>
      <c r="J2881" s="193">
        <v>49.6</v>
      </c>
    </row>
    <row r="2882" s="31" customFormat="1" spans="1:10">
      <c r="A2882" s="203" t="s">
        <v>78</v>
      </c>
      <c r="B2882" s="204">
        <v>310401036</v>
      </c>
      <c r="C2882" s="205" t="s">
        <v>4985</v>
      </c>
      <c r="D2882" s="204"/>
      <c r="E2882" s="204"/>
      <c r="F2882" s="203" t="s">
        <v>26</v>
      </c>
      <c r="G2882" s="204"/>
      <c r="H2882" s="203">
        <v>8.7</v>
      </c>
      <c r="I2882" s="199">
        <f t="shared" si="47"/>
        <v>7.83</v>
      </c>
      <c r="J2882" s="193">
        <v>6.96</v>
      </c>
    </row>
    <row r="2883" s="31" customFormat="1" spans="1:10">
      <c r="A2883" s="203" t="s">
        <v>78</v>
      </c>
      <c r="B2883" s="204">
        <v>310401037</v>
      </c>
      <c r="C2883" s="205" t="s">
        <v>4986</v>
      </c>
      <c r="D2883" s="204"/>
      <c r="E2883" s="204"/>
      <c r="F2883" s="203" t="s">
        <v>26</v>
      </c>
      <c r="G2883" s="204"/>
      <c r="H2883" s="203">
        <v>10</v>
      </c>
      <c r="I2883" s="199">
        <f t="shared" si="47"/>
        <v>9</v>
      </c>
      <c r="J2883" s="198">
        <f t="shared" ref="J2883:J2886" si="49">H2883*0.8</f>
        <v>8</v>
      </c>
    </row>
    <row r="2884" s="31" customFormat="1" spans="1:10">
      <c r="A2884" s="203" t="s">
        <v>78</v>
      </c>
      <c r="B2884" s="217">
        <v>310401038</v>
      </c>
      <c r="C2884" s="205" t="s">
        <v>4987</v>
      </c>
      <c r="D2884" s="210"/>
      <c r="E2884" s="204"/>
      <c r="F2884" s="203" t="s">
        <v>26</v>
      </c>
      <c r="G2884" s="204"/>
      <c r="H2884" s="203">
        <v>6</v>
      </c>
      <c r="I2884" s="199">
        <f t="shared" si="47"/>
        <v>5.4</v>
      </c>
      <c r="J2884" s="198">
        <f t="shared" si="49"/>
        <v>4.8</v>
      </c>
    </row>
    <row r="2885" s="31" customFormat="1" spans="1:10">
      <c r="A2885" s="203" t="s">
        <v>78</v>
      </c>
      <c r="B2885" s="204" t="s">
        <v>4988</v>
      </c>
      <c r="C2885" s="204" t="s">
        <v>4989</v>
      </c>
      <c r="D2885" s="204"/>
      <c r="E2885" s="203"/>
      <c r="F2885" s="203" t="s">
        <v>26</v>
      </c>
      <c r="G2885" s="204"/>
      <c r="H2885" s="203">
        <v>6</v>
      </c>
      <c r="I2885" s="199">
        <f t="shared" si="47"/>
        <v>5.4</v>
      </c>
      <c r="J2885" s="198">
        <f t="shared" si="49"/>
        <v>4.8</v>
      </c>
    </row>
    <row r="2886" s="31" customFormat="1" spans="1:10">
      <c r="A2886" s="203" t="s">
        <v>78</v>
      </c>
      <c r="B2886" s="204" t="s">
        <v>4990</v>
      </c>
      <c r="C2886" s="204" t="s">
        <v>4991</v>
      </c>
      <c r="D2886" s="204"/>
      <c r="E2886" s="203"/>
      <c r="F2886" s="203" t="s">
        <v>26</v>
      </c>
      <c r="G2886" s="204"/>
      <c r="H2886" s="203">
        <v>6</v>
      </c>
      <c r="I2886" s="199">
        <f t="shared" si="47"/>
        <v>5.4</v>
      </c>
      <c r="J2886" s="198">
        <f t="shared" si="49"/>
        <v>4.8</v>
      </c>
    </row>
    <row r="2887" s="31" customFormat="1" spans="1:10">
      <c r="A2887" s="203" t="s">
        <v>65</v>
      </c>
      <c r="B2887" s="204">
        <v>310401039</v>
      </c>
      <c r="C2887" s="205" t="s">
        <v>4992</v>
      </c>
      <c r="D2887" s="204"/>
      <c r="E2887" s="204"/>
      <c r="F2887" s="203" t="s">
        <v>26</v>
      </c>
      <c r="G2887" s="204"/>
      <c r="H2887" s="203">
        <v>24</v>
      </c>
      <c r="I2887" s="199">
        <f t="shared" si="47"/>
        <v>21.6</v>
      </c>
      <c r="J2887" s="193">
        <v>19.2</v>
      </c>
    </row>
    <row r="2888" s="31" customFormat="1" spans="1:10">
      <c r="A2888" s="203" t="s">
        <v>312</v>
      </c>
      <c r="B2888" s="204">
        <v>310401040</v>
      </c>
      <c r="C2888" s="205" t="s">
        <v>4993</v>
      </c>
      <c r="D2888" s="204" t="s">
        <v>4994</v>
      </c>
      <c r="E2888" s="204"/>
      <c r="F2888" s="203" t="s">
        <v>26</v>
      </c>
      <c r="G2888" s="204"/>
      <c r="H2888" s="203">
        <v>31</v>
      </c>
      <c r="I2888" s="199">
        <f t="shared" si="47"/>
        <v>27.9</v>
      </c>
      <c r="J2888" s="193">
        <v>24.8</v>
      </c>
    </row>
    <row r="2889" s="31" customFormat="1" spans="1:10">
      <c r="A2889" s="203" t="s">
        <v>65</v>
      </c>
      <c r="B2889" s="204">
        <v>310401041</v>
      </c>
      <c r="C2889" s="205" t="s">
        <v>4995</v>
      </c>
      <c r="D2889" s="210"/>
      <c r="E2889" s="204"/>
      <c r="F2889" s="203" t="s">
        <v>4996</v>
      </c>
      <c r="G2889" s="204"/>
      <c r="H2889" s="203">
        <v>14</v>
      </c>
      <c r="I2889" s="199">
        <f t="shared" si="47"/>
        <v>12.6</v>
      </c>
      <c r="J2889" s="193">
        <v>11.2</v>
      </c>
    </row>
    <row r="2890" s="31" customFormat="1" spans="1:10">
      <c r="A2890" s="203" t="s">
        <v>65</v>
      </c>
      <c r="B2890" s="204" t="s">
        <v>4997</v>
      </c>
      <c r="C2890" s="205" t="s">
        <v>4998</v>
      </c>
      <c r="D2890" s="204"/>
      <c r="E2890" s="204"/>
      <c r="F2890" s="203" t="s">
        <v>4996</v>
      </c>
      <c r="G2890" s="204"/>
      <c r="H2890" s="203">
        <v>14</v>
      </c>
      <c r="I2890" s="199">
        <f t="shared" si="47"/>
        <v>12.6</v>
      </c>
      <c r="J2890" s="193">
        <v>11.2</v>
      </c>
    </row>
    <row r="2891" s="31" customFormat="1" spans="1:10">
      <c r="A2891" s="203" t="s">
        <v>65</v>
      </c>
      <c r="B2891" s="204">
        <v>310401042</v>
      </c>
      <c r="C2891" s="205" t="s">
        <v>4999</v>
      </c>
      <c r="D2891" s="204"/>
      <c r="E2891" s="204"/>
      <c r="F2891" s="203" t="s">
        <v>26</v>
      </c>
      <c r="G2891" s="204"/>
      <c r="H2891" s="203">
        <v>11</v>
      </c>
      <c r="I2891" s="199">
        <f t="shared" si="47"/>
        <v>9.9</v>
      </c>
      <c r="J2891" s="198">
        <f t="shared" ref="J2891:J2896" si="50">H2891*0.8</f>
        <v>8.8</v>
      </c>
    </row>
    <row r="2892" s="31" customFormat="1" spans="1:10">
      <c r="A2892" s="203" t="s">
        <v>65</v>
      </c>
      <c r="B2892" s="204">
        <v>310401043</v>
      </c>
      <c r="C2892" s="205" t="s">
        <v>5000</v>
      </c>
      <c r="D2892" s="204"/>
      <c r="E2892" s="204"/>
      <c r="F2892" s="203" t="s">
        <v>26</v>
      </c>
      <c r="G2892" s="204"/>
      <c r="H2892" s="203">
        <v>5</v>
      </c>
      <c r="I2892" s="199">
        <f t="shared" si="47"/>
        <v>4.5</v>
      </c>
      <c r="J2892" s="198">
        <f t="shared" si="50"/>
        <v>4</v>
      </c>
    </row>
    <row r="2893" s="31" customFormat="1" spans="1:10">
      <c r="A2893" s="203" t="s">
        <v>65</v>
      </c>
      <c r="B2893" s="204">
        <v>310401044</v>
      </c>
      <c r="C2893" s="205" t="s">
        <v>5001</v>
      </c>
      <c r="D2893" s="204"/>
      <c r="E2893" s="204"/>
      <c r="F2893" s="203" t="s">
        <v>26</v>
      </c>
      <c r="G2893" s="204"/>
      <c r="H2893" s="203">
        <v>11.5</v>
      </c>
      <c r="I2893" s="199">
        <f t="shared" si="47"/>
        <v>10.35</v>
      </c>
      <c r="J2893" s="198">
        <f t="shared" si="50"/>
        <v>9.2</v>
      </c>
    </row>
    <row r="2894" s="31" customFormat="1" spans="1:10">
      <c r="A2894" s="203" t="s">
        <v>312</v>
      </c>
      <c r="B2894" s="204">
        <v>310401045</v>
      </c>
      <c r="C2894" s="205" t="s">
        <v>5002</v>
      </c>
      <c r="D2894" s="204"/>
      <c r="E2894" s="204"/>
      <c r="F2894" s="203" t="s">
        <v>26</v>
      </c>
      <c r="G2894" s="204"/>
      <c r="H2894" s="203">
        <v>10</v>
      </c>
      <c r="I2894" s="199">
        <f t="shared" si="47"/>
        <v>9</v>
      </c>
      <c r="J2894" s="198">
        <f t="shared" si="50"/>
        <v>8</v>
      </c>
    </row>
    <row r="2895" s="31" customFormat="1" spans="1:10">
      <c r="A2895" s="203" t="s">
        <v>312</v>
      </c>
      <c r="B2895" s="204">
        <v>310401046</v>
      </c>
      <c r="C2895" s="205" t="s">
        <v>5003</v>
      </c>
      <c r="D2895" s="204" t="s">
        <v>5004</v>
      </c>
      <c r="E2895" s="204"/>
      <c r="F2895" s="203" t="s">
        <v>26</v>
      </c>
      <c r="G2895" s="204"/>
      <c r="H2895" s="203">
        <v>35</v>
      </c>
      <c r="I2895" s="199">
        <f t="shared" si="47"/>
        <v>31.5</v>
      </c>
      <c r="J2895" s="198">
        <f t="shared" si="50"/>
        <v>28</v>
      </c>
    </row>
    <row r="2896" s="31" customFormat="1" spans="1:10">
      <c r="A2896" s="203" t="s">
        <v>312</v>
      </c>
      <c r="B2896" s="204">
        <v>310401047</v>
      </c>
      <c r="C2896" s="205" t="s">
        <v>5005</v>
      </c>
      <c r="D2896" s="204"/>
      <c r="E2896" s="204"/>
      <c r="F2896" s="203" t="s">
        <v>26</v>
      </c>
      <c r="G2896" s="204"/>
      <c r="H2896" s="203">
        <v>9</v>
      </c>
      <c r="I2896" s="199">
        <f t="shared" si="47"/>
        <v>8.1</v>
      </c>
      <c r="J2896" s="198">
        <f t="shared" si="50"/>
        <v>7.2</v>
      </c>
    </row>
    <row r="2897" s="31" customFormat="1" ht="34" spans="1:10">
      <c r="A2897" s="203" t="s">
        <v>312</v>
      </c>
      <c r="B2897" s="204">
        <v>310401048</v>
      </c>
      <c r="C2897" s="205" t="s">
        <v>5006</v>
      </c>
      <c r="D2897" s="204" t="s">
        <v>5007</v>
      </c>
      <c r="E2897" s="204"/>
      <c r="F2897" s="203" t="s">
        <v>26</v>
      </c>
      <c r="G2897" s="204"/>
      <c r="H2897" s="203">
        <v>53</v>
      </c>
      <c r="I2897" s="199">
        <f t="shared" si="47"/>
        <v>47.7</v>
      </c>
      <c r="J2897" s="193">
        <v>42.4</v>
      </c>
    </row>
    <row r="2898" s="31" customFormat="1" spans="1:10">
      <c r="A2898" s="203" t="s">
        <v>312</v>
      </c>
      <c r="B2898" s="204">
        <v>310401049</v>
      </c>
      <c r="C2898" s="205" t="s">
        <v>5008</v>
      </c>
      <c r="D2898" s="204"/>
      <c r="E2898" s="204"/>
      <c r="F2898" s="203"/>
      <c r="G2898" s="210"/>
      <c r="H2898" s="203"/>
      <c r="I2898" s="199"/>
      <c r="J2898" s="198"/>
    </row>
    <row r="2899" s="31" customFormat="1" spans="1:10">
      <c r="A2899" s="203" t="s">
        <v>312</v>
      </c>
      <c r="B2899" s="204" t="s">
        <v>5009</v>
      </c>
      <c r="C2899" s="205" t="s">
        <v>5010</v>
      </c>
      <c r="D2899" s="204"/>
      <c r="E2899" s="204"/>
      <c r="F2899" s="203" t="s">
        <v>26</v>
      </c>
      <c r="G2899" s="204"/>
      <c r="H2899" s="203">
        <v>111</v>
      </c>
      <c r="I2899" s="199">
        <f t="shared" ref="I2899:I2913" si="51">H2899*0.9</f>
        <v>99.9</v>
      </c>
      <c r="J2899" s="198">
        <f t="shared" ref="J2899:J2913" si="52">H2899*0.8</f>
        <v>88.8</v>
      </c>
    </row>
    <row r="2900" s="31" customFormat="1" spans="1:10">
      <c r="A2900" s="203" t="s">
        <v>312</v>
      </c>
      <c r="B2900" s="204" t="s">
        <v>5011</v>
      </c>
      <c r="C2900" s="205" t="s">
        <v>5012</v>
      </c>
      <c r="D2900" s="204"/>
      <c r="E2900" s="204"/>
      <c r="F2900" s="203" t="s">
        <v>26</v>
      </c>
      <c r="G2900" s="204"/>
      <c r="H2900" s="203">
        <v>106</v>
      </c>
      <c r="I2900" s="199">
        <f t="shared" si="51"/>
        <v>95.4</v>
      </c>
      <c r="J2900" s="198">
        <f t="shared" si="52"/>
        <v>84.8</v>
      </c>
    </row>
    <row r="2901" s="31" customFormat="1" spans="1:10">
      <c r="A2901" s="203" t="s">
        <v>312</v>
      </c>
      <c r="B2901" s="204" t="s">
        <v>5013</v>
      </c>
      <c r="C2901" s="205" t="s">
        <v>5014</v>
      </c>
      <c r="D2901" s="204"/>
      <c r="E2901" s="204"/>
      <c r="F2901" s="203" t="s">
        <v>26</v>
      </c>
      <c r="G2901" s="204"/>
      <c r="H2901" s="203">
        <v>152</v>
      </c>
      <c r="I2901" s="199">
        <f t="shared" si="51"/>
        <v>136.8</v>
      </c>
      <c r="J2901" s="198">
        <f t="shared" si="52"/>
        <v>121.6</v>
      </c>
    </row>
    <row r="2902" s="31" customFormat="1" spans="1:10">
      <c r="A2902" s="203" t="s">
        <v>312</v>
      </c>
      <c r="B2902" s="204" t="s">
        <v>5015</v>
      </c>
      <c r="C2902" s="205" t="s">
        <v>5016</v>
      </c>
      <c r="D2902" s="204"/>
      <c r="E2902" s="204"/>
      <c r="F2902" s="203" t="s">
        <v>26</v>
      </c>
      <c r="G2902" s="204"/>
      <c r="H2902" s="203">
        <v>11.5</v>
      </c>
      <c r="I2902" s="199">
        <f t="shared" si="51"/>
        <v>10.35</v>
      </c>
      <c r="J2902" s="198">
        <f t="shared" si="52"/>
        <v>9.2</v>
      </c>
    </row>
    <row r="2903" s="31" customFormat="1" spans="1:10">
      <c r="A2903" s="203" t="s">
        <v>312</v>
      </c>
      <c r="B2903" s="204" t="s">
        <v>5017</v>
      </c>
      <c r="C2903" s="205" t="s">
        <v>5018</v>
      </c>
      <c r="D2903" s="204"/>
      <c r="E2903" s="204"/>
      <c r="F2903" s="203" t="s">
        <v>26</v>
      </c>
      <c r="G2903" s="204"/>
      <c r="H2903" s="203">
        <v>45</v>
      </c>
      <c r="I2903" s="199">
        <f t="shared" si="51"/>
        <v>40.5</v>
      </c>
      <c r="J2903" s="198">
        <f t="shared" si="52"/>
        <v>36</v>
      </c>
    </row>
    <row r="2904" s="31" customFormat="1" spans="1:10">
      <c r="A2904" s="203" t="s">
        <v>78</v>
      </c>
      <c r="B2904" s="204" t="s">
        <v>5019</v>
      </c>
      <c r="C2904" s="205" t="s">
        <v>5020</v>
      </c>
      <c r="D2904" s="204" t="s">
        <v>5021</v>
      </c>
      <c r="E2904" s="204"/>
      <c r="F2904" s="203" t="s">
        <v>26</v>
      </c>
      <c r="G2904" s="204"/>
      <c r="H2904" s="203">
        <v>196</v>
      </c>
      <c r="I2904" s="199">
        <f t="shared" si="51"/>
        <v>176.4</v>
      </c>
      <c r="J2904" s="198">
        <f t="shared" si="52"/>
        <v>156.8</v>
      </c>
    </row>
    <row r="2905" s="31" customFormat="1" ht="34" spans="1:10">
      <c r="A2905" s="203" t="s">
        <v>78</v>
      </c>
      <c r="B2905" s="204" t="s">
        <v>5022</v>
      </c>
      <c r="C2905" s="205" t="s">
        <v>5023</v>
      </c>
      <c r="D2905" s="204" t="s">
        <v>5024</v>
      </c>
      <c r="E2905" s="204"/>
      <c r="F2905" s="203" t="s">
        <v>26</v>
      </c>
      <c r="G2905" s="204"/>
      <c r="H2905" s="211">
        <v>60</v>
      </c>
      <c r="I2905" s="199">
        <f t="shared" si="51"/>
        <v>54</v>
      </c>
      <c r="J2905" s="198">
        <f t="shared" si="52"/>
        <v>48</v>
      </c>
    </row>
    <row r="2906" s="31" customFormat="1" ht="34" spans="1:10">
      <c r="A2906" s="203" t="s">
        <v>78</v>
      </c>
      <c r="B2906" s="204" t="s">
        <v>5025</v>
      </c>
      <c r="C2906" s="205" t="s">
        <v>5026</v>
      </c>
      <c r="D2906" s="204" t="s">
        <v>5027</v>
      </c>
      <c r="E2906" s="204"/>
      <c r="F2906" s="203" t="s">
        <v>26</v>
      </c>
      <c r="G2906" s="204"/>
      <c r="H2906" s="211">
        <v>40</v>
      </c>
      <c r="I2906" s="199">
        <f t="shared" si="51"/>
        <v>36</v>
      </c>
      <c r="J2906" s="198">
        <f t="shared" si="52"/>
        <v>32</v>
      </c>
    </row>
    <row r="2907" s="31" customFormat="1" ht="34" spans="1:10">
      <c r="A2907" s="203" t="s">
        <v>65</v>
      </c>
      <c r="B2907" s="204" t="s">
        <v>5028</v>
      </c>
      <c r="C2907" s="205" t="s">
        <v>5029</v>
      </c>
      <c r="D2907" s="204" t="s">
        <v>5030</v>
      </c>
      <c r="E2907" s="204"/>
      <c r="F2907" s="203" t="s">
        <v>26</v>
      </c>
      <c r="G2907" s="204"/>
      <c r="H2907" s="211">
        <v>43</v>
      </c>
      <c r="I2907" s="199">
        <f t="shared" si="51"/>
        <v>38.7</v>
      </c>
      <c r="J2907" s="198">
        <f t="shared" si="52"/>
        <v>34.4</v>
      </c>
    </row>
    <row r="2908" s="31" customFormat="1" ht="34" spans="1:10">
      <c r="A2908" s="203" t="s">
        <v>78</v>
      </c>
      <c r="B2908" s="204" t="s">
        <v>5031</v>
      </c>
      <c r="C2908" s="205" t="s">
        <v>5032</v>
      </c>
      <c r="D2908" s="204" t="s">
        <v>5033</v>
      </c>
      <c r="E2908" s="204"/>
      <c r="F2908" s="203" t="s">
        <v>26</v>
      </c>
      <c r="G2908" s="204"/>
      <c r="H2908" s="211">
        <v>45</v>
      </c>
      <c r="I2908" s="199">
        <f t="shared" si="51"/>
        <v>40.5</v>
      </c>
      <c r="J2908" s="198">
        <f t="shared" si="52"/>
        <v>36</v>
      </c>
    </row>
    <row r="2909" s="31" customFormat="1" spans="1:10">
      <c r="A2909" s="203" t="s">
        <v>78</v>
      </c>
      <c r="B2909" s="204" t="s">
        <v>5034</v>
      </c>
      <c r="C2909" s="205" t="s">
        <v>5035</v>
      </c>
      <c r="D2909" s="210"/>
      <c r="E2909" s="204"/>
      <c r="F2909" s="203" t="s">
        <v>26</v>
      </c>
      <c r="G2909" s="210"/>
      <c r="H2909" s="211">
        <v>45</v>
      </c>
      <c r="I2909" s="199">
        <f t="shared" si="51"/>
        <v>40.5</v>
      </c>
      <c r="J2909" s="198">
        <f t="shared" si="52"/>
        <v>36</v>
      </c>
    </row>
    <row r="2910" s="31" customFormat="1" spans="1:10">
      <c r="A2910" s="203" t="s">
        <v>78</v>
      </c>
      <c r="B2910" s="204" t="s">
        <v>5036</v>
      </c>
      <c r="C2910" s="205" t="s">
        <v>5037</v>
      </c>
      <c r="D2910" s="204"/>
      <c r="E2910" s="204"/>
      <c r="F2910" s="203" t="s">
        <v>26</v>
      </c>
      <c r="G2910" s="204"/>
      <c r="H2910" s="211">
        <v>45</v>
      </c>
      <c r="I2910" s="199">
        <f t="shared" si="51"/>
        <v>40.5</v>
      </c>
      <c r="J2910" s="198">
        <f t="shared" si="52"/>
        <v>36</v>
      </c>
    </row>
    <row r="2911" s="31" customFormat="1" spans="1:10">
      <c r="A2911" s="203" t="s">
        <v>78</v>
      </c>
      <c r="B2911" s="204" t="s">
        <v>5038</v>
      </c>
      <c r="C2911" s="205" t="s">
        <v>5039</v>
      </c>
      <c r="D2911" s="204"/>
      <c r="E2911" s="204"/>
      <c r="F2911" s="203" t="s">
        <v>26</v>
      </c>
      <c r="G2911" s="204"/>
      <c r="H2911" s="203">
        <v>90</v>
      </c>
      <c r="I2911" s="199">
        <f t="shared" si="51"/>
        <v>81</v>
      </c>
      <c r="J2911" s="198">
        <f t="shared" si="52"/>
        <v>72</v>
      </c>
    </row>
    <row r="2912" s="31" customFormat="1" ht="34" spans="1:10">
      <c r="A2912" s="203" t="s">
        <v>65</v>
      </c>
      <c r="B2912" s="204" t="s">
        <v>5040</v>
      </c>
      <c r="C2912" s="205" t="s">
        <v>5041</v>
      </c>
      <c r="D2912" s="204" t="s">
        <v>5042</v>
      </c>
      <c r="E2912" s="204"/>
      <c r="F2912" s="203" t="s">
        <v>5043</v>
      </c>
      <c r="G2912" s="204"/>
      <c r="H2912" s="211">
        <v>100</v>
      </c>
      <c r="I2912" s="199">
        <f t="shared" si="51"/>
        <v>90</v>
      </c>
      <c r="J2912" s="198">
        <f t="shared" si="52"/>
        <v>80</v>
      </c>
    </row>
    <row r="2913" s="31" customFormat="1" ht="36" spans="1:10">
      <c r="A2913" s="203" t="s">
        <v>65</v>
      </c>
      <c r="B2913" s="84" t="s">
        <v>5044</v>
      </c>
      <c r="C2913" s="162" t="s">
        <v>5045</v>
      </c>
      <c r="D2913" s="162" t="s">
        <v>5046</v>
      </c>
      <c r="E2913" s="204"/>
      <c r="F2913" s="203" t="s">
        <v>26</v>
      </c>
      <c r="G2913" s="204"/>
      <c r="H2913" s="203">
        <v>28</v>
      </c>
      <c r="I2913" s="199">
        <f t="shared" si="51"/>
        <v>25.2</v>
      </c>
      <c r="J2913" s="198">
        <f t="shared" si="52"/>
        <v>22.4</v>
      </c>
    </row>
    <row r="2914" s="31" customFormat="1" spans="1:10">
      <c r="A2914" s="203"/>
      <c r="B2914" s="204">
        <v>310402</v>
      </c>
      <c r="C2914" s="205" t="s">
        <v>5047</v>
      </c>
      <c r="D2914" s="204"/>
      <c r="E2914" s="204"/>
      <c r="F2914" s="203"/>
      <c r="G2914" s="204"/>
      <c r="H2914" s="203"/>
      <c r="I2914" s="199"/>
      <c r="J2914" s="198"/>
    </row>
    <row r="2915" s="31" customFormat="1" spans="1:10">
      <c r="A2915" s="203" t="s">
        <v>78</v>
      </c>
      <c r="B2915" s="204">
        <v>310402001</v>
      </c>
      <c r="C2915" s="205" t="s">
        <v>5048</v>
      </c>
      <c r="D2915" s="204"/>
      <c r="E2915" s="204"/>
      <c r="F2915" s="203" t="s">
        <v>26</v>
      </c>
      <c r="G2915" s="204"/>
      <c r="H2915" s="203">
        <v>150</v>
      </c>
      <c r="I2915" s="199">
        <f t="shared" ref="I2915:I2942" si="53">H2915*0.9</f>
        <v>135</v>
      </c>
      <c r="J2915" s="198">
        <f t="shared" ref="J2915:J2937" si="54">H2915*0.8</f>
        <v>120</v>
      </c>
    </row>
    <row r="2916" s="31" customFormat="1" spans="1:10">
      <c r="A2916" s="203" t="s">
        <v>78</v>
      </c>
      <c r="B2916" s="204">
        <v>310402002</v>
      </c>
      <c r="C2916" s="205" t="s">
        <v>5049</v>
      </c>
      <c r="D2916" s="204"/>
      <c r="E2916" s="204"/>
      <c r="F2916" s="203" t="s">
        <v>26</v>
      </c>
      <c r="G2916" s="204"/>
      <c r="H2916" s="203">
        <v>5</v>
      </c>
      <c r="I2916" s="199">
        <f t="shared" si="53"/>
        <v>4.5</v>
      </c>
      <c r="J2916" s="198">
        <f t="shared" si="54"/>
        <v>4</v>
      </c>
    </row>
    <row r="2917" s="31" customFormat="1" spans="1:10">
      <c r="A2917" s="203" t="s">
        <v>78</v>
      </c>
      <c r="B2917" s="204">
        <v>310402003</v>
      </c>
      <c r="C2917" s="205" t="s">
        <v>5050</v>
      </c>
      <c r="D2917" s="204"/>
      <c r="E2917" s="204"/>
      <c r="F2917" s="203" t="s">
        <v>26</v>
      </c>
      <c r="G2917" s="204"/>
      <c r="H2917" s="203">
        <v>7</v>
      </c>
      <c r="I2917" s="199">
        <f t="shared" si="53"/>
        <v>6.3</v>
      </c>
      <c r="J2917" s="198">
        <f t="shared" si="54"/>
        <v>5.6</v>
      </c>
    </row>
    <row r="2918" s="31" customFormat="1" spans="1:10">
      <c r="A2918" s="203" t="s">
        <v>312</v>
      </c>
      <c r="B2918" s="204">
        <v>310402004</v>
      </c>
      <c r="C2918" s="205" t="s">
        <v>5051</v>
      </c>
      <c r="D2918" s="204" t="s">
        <v>5052</v>
      </c>
      <c r="E2918" s="204"/>
      <c r="F2918" s="203" t="s">
        <v>26</v>
      </c>
      <c r="G2918" s="204"/>
      <c r="H2918" s="203">
        <v>95</v>
      </c>
      <c r="I2918" s="199">
        <f t="shared" si="53"/>
        <v>85.5</v>
      </c>
      <c r="J2918" s="198">
        <f t="shared" si="54"/>
        <v>76</v>
      </c>
    </row>
    <row r="2919" s="31" customFormat="1" spans="1:10">
      <c r="A2919" s="203" t="s">
        <v>78</v>
      </c>
      <c r="B2919" s="204">
        <v>310402005</v>
      </c>
      <c r="C2919" s="205" t="s">
        <v>5053</v>
      </c>
      <c r="D2919" s="204"/>
      <c r="E2919" s="204"/>
      <c r="F2919" s="203" t="s">
        <v>26</v>
      </c>
      <c r="G2919" s="204"/>
      <c r="H2919" s="203">
        <v>5.8</v>
      </c>
      <c r="I2919" s="199">
        <f t="shared" si="53"/>
        <v>5.22</v>
      </c>
      <c r="J2919" s="198">
        <f t="shared" si="54"/>
        <v>4.64</v>
      </c>
    </row>
    <row r="2920" s="31" customFormat="1" spans="1:10">
      <c r="A2920" s="203" t="s">
        <v>78</v>
      </c>
      <c r="B2920" s="204">
        <v>310402006</v>
      </c>
      <c r="C2920" s="205" t="s">
        <v>5054</v>
      </c>
      <c r="D2920" s="204" t="s">
        <v>5055</v>
      </c>
      <c r="E2920" s="204"/>
      <c r="F2920" s="203" t="s">
        <v>26</v>
      </c>
      <c r="G2920" s="204"/>
      <c r="H2920" s="203">
        <v>19</v>
      </c>
      <c r="I2920" s="199">
        <f t="shared" si="53"/>
        <v>17.1</v>
      </c>
      <c r="J2920" s="198">
        <f t="shared" si="54"/>
        <v>15.2</v>
      </c>
    </row>
    <row r="2921" s="31" customFormat="1" spans="1:10">
      <c r="A2921" s="203" t="s">
        <v>78</v>
      </c>
      <c r="B2921" s="204">
        <v>310402007</v>
      </c>
      <c r="C2921" s="205" t="s">
        <v>5056</v>
      </c>
      <c r="D2921" s="204"/>
      <c r="E2921" s="204"/>
      <c r="F2921" s="203" t="s">
        <v>26</v>
      </c>
      <c r="G2921" s="204"/>
      <c r="H2921" s="203">
        <v>9</v>
      </c>
      <c r="I2921" s="199">
        <f t="shared" si="53"/>
        <v>8.1</v>
      </c>
      <c r="J2921" s="198">
        <f t="shared" si="54"/>
        <v>7.2</v>
      </c>
    </row>
    <row r="2922" s="31" customFormat="1" spans="1:10">
      <c r="A2922" s="203" t="s">
        <v>78</v>
      </c>
      <c r="B2922" s="204">
        <v>310402008</v>
      </c>
      <c r="C2922" s="205" t="s">
        <v>5057</v>
      </c>
      <c r="D2922" s="204"/>
      <c r="E2922" s="204"/>
      <c r="F2922" s="203" t="s">
        <v>26</v>
      </c>
      <c r="G2922" s="204"/>
      <c r="H2922" s="203">
        <v>57</v>
      </c>
      <c r="I2922" s="199">
        <f t="shared" si="53"/>
        <v>51.3</v>
      </c>
      <c r="J2922" s="198">
        <f t="shared" si="54"/>
        <v>45.6</v>
      </c>
    </row>
    <row r="2923" s="31" customFormat="1" spans="1:10">
      <c r="A2923" s="203" t="s">
        <v>78</v>
      </c>
      <c r="B2923" s="204">
        <v>310402009</v>
      </c>
      <c r="C2923" s="205" t="s">
        <v>5058</v>
      </c>
      <c r="D2923" s="204"/>
      <c r="E2923" s="204"/>
      <c r="F2923" s="203" t="s">
        <v>26</v>
      </c>
      <c r="G2923" s="204"/>
      <c r="H2923" s="203">
        <v>57</v>
      </c>
      <c r="I2923" s="199">
        <f t="shared" si="53"/>
        <v>51.3</v>
      </c>
      <c r="J2923" s="198">
        <f t="shared" si="54"/>
        <v>45.6</v>
      </c>
    </row>
    <row r="2924" s="31" customFormat="1" spans="1:10">
      <c r="A2924" s="203" t="s">
        <v>78</v>
      </c>
      <c r="B2924" s="204">
        <v>310402010</v>
      </c>
      <c r="C2924" s="205" t="s">
        <v>5059</v>
      </c>
      <c r="D2924" s="204"/>
      <c r="E2924" s="204"/>
      <c r="F2924" s="203" t="s">
        <v>26</v>
      </c>
      <c r="G2924" s="204" t="s">
        <v>5060</v>
      </c>
      <c r="H2924" s="203">
        <v>9</v>
      </c>
      <c r="I2924" s="199">
        <f t="shared" si="53"/>
        <v>8.1</v>
      </c>
      <c r="J2924" s="198">
        <f t="shared" si="54"/>
        <v>7.2</v>
      </c>
    </row>
    <row r="2925" s="31" customFormat="1" spans="1:10">
      <c r="A2925" s="203" t="s">
        <v>78</v>
      </c>
      <c r="B2925" s="204">
        <v>310402011</v>
      </c>
      <c r="C2925" s="205" t="s">
        <v>5061</v>
      </c>
      <c r="D2925" s="204"/>
      <c r="E2925" s="204"/>
      <c r="F2925" s="203" t="s">
        <v>26</v>
      </c>
      <c r="G2925" s="204"/>
      <c r="H2925" s="203">
        <v>47</v>
      </c>
      <c r="I2925" s="199">
        <f t="shared" si="53"/>
        <v>42.3</v>
      </c>
      <c r="J2925" s="198">
        <f t="shared" si="54"/>
        <v>37.6</v>
      </c>
    </row>
    <row r="2926" s="31" customFormat="1" spans="1:10">
      <c r="A2926" s="203" t="s">
        <v>65</v>
      </c>
      <c r="B2926" s="204">
        <v>310402012</v>
      </c>
      <c r="C2926" s="205" t="s">
        <v>5062</v>
      </c>
      <c r="D2926" s="204"/>
      <c r="E2926" s="204"/>
      <c r="F2926" s="203" t="s">
        <v>26</v>
      </c>
      <c r="G2926" s="204"/>
      <c r="H2926" s="219">
        <v>18</v>
      </c>
      <c r="I2926" s="220">
        <v>16.2</v>
      </c>
      <c r="J2926" s="221">
        <v>14.4</v>
      </c>
    </row>
    <row r="2927" s="31" customFormat="1" spans="1:10">
      <c r="A2927" s="203" t="s">
        <v>78</v>
      </c>
      <c r="B2927" s="204">
        <v>310402013</v>
      </c>
      <c r="C2927" s="205" t="s">
        <v>5063</v>
      </c>
      <c r="D2927" s="204"/>
      <c r="E2927" s="204"/>
      <c r="F2927" s="203" t="s">
        <v>26</v>
      </c>
      <c r="G2927" s="204"/>
      <c r="H2927" s="203">
        <v>65</v>
      </c>
      <c r="I2927" s="199">
        <f t="shared" si="53"/>
        <v>58.5</v>
      </c>
      <c r="J2927" s="198">
        <f t="shared" si="54"/>
        <v>52</v>
      </c>
    </row>
    <row r="2928" s="31" customFormat="1" spans="1:10">
      <c r="A2928" s="203" t="s">
        <v>312</v>
      </c>
      <c r="B2928" s="204">
        <v>310402014</v>
      </c>
      <c r="C2928" s="205" t="s">
        <v>5064</v>
      </c>
      <c r="D2928" s="204"/>
      <c r="E2928" s="204"/>
      <c r="F2928" s="203" t="s">
        <v>26</v>
      </c>
      <c r="G2928" s="204"/>
      <c r="H2928" s="203">
        <v>50</v>
      </c>
      <c r="I2928" s="199">
        <f t="shared" si="53"/>
        <v>45</v>
      </c>
      <c r="J2928" s="198">
        <f t="shared" si="54"/>
        <v>40</v>
      </c>
    </row>
    <row r="2929" s="31" customFormat="1" spans="1:10">
      <c r="A2929" s="203" t="s">
        <v>65</v>
      </c>
      <c r="B2929" s="204">
        <v>310402015</v>
      </c>
      <c r="C2929" s="205" t="s">
        <v>5065</v>
      </c>
      <c r="D2929" s="204"/>
      <c r="E2929" s="204"/>
      <c r="F2929" s="203" t="s">
        <v>26</v>
      </c>
      <c r="G2929" s="210"/>
      <c r="H2929" s="203">
        <v>30</v>
      </c>
      <c r="I2929" s="199">
        <f t="shared" si="53"/>
        <v>27</v>
      </c>
      <c r="J2929" s="198">
        <f t="shared" si="54"/>
        <v>24</v>
      </c>
    </row>
    <row r="2930" s="31" customFormat="1" spans="1:10">
      <c r="A2930" s="203" t="s">
        <v>65</v>
      </c>
      <c r="B2930" s="204" t="s">
        <v>5066</v>
      </c>
      <c r="C2930" s="205" t="s">
        <v>5067</v>
      </c>
      <c r="D2930" s="204"/>
      <c r="E2930" s="204"/>
      <c r="F2930" s="203" t="s">
        <v>26</v>
      </c>
      <c r="G2930" s="204"/>
      <c r="H2930" s="203">
        <v>150</v>
      </c>
      <c r="I2930" s="199">
        <f t="shared" si="53"/>
        <v>135</v>
      </c>
      <c r="J2930" s="198">
        <f t="shared" si="54"/>
        <v>120</v>
      </c>
    </row>
    <row r="2931" s="31" customFormat="1" spans="1:10">
      <c r="A2931" s="203" t="s">
        <v>78</v>
      </c>
      <c r="B2931" s="204">
        <v>310402016</v>
      </c>
      <c r="C2931" s="205" t="s">
        <v>5068</v>
      </c>
      <c r="D2931" s="210"/>
      <c r="E2931" s="204"/>
      <c r="F2931" s="203" t="s">
        <v>26</v>
      </c>
      <c r="G2931" s="204"/>
      <c r="H2931" s="203">
        <v>58</v>
      </c>
      <c r="I2931" s="199">
        <f t="shared" si="53"/>
        <v>52.2</v>
      </c>
      <c r="J2931" s="198">
        <f t="shared" si="54"/>
        <v>46.4</v>
      </c>
    </row>
    <row r="2932" s="31" customFormat="1" spans="1:10">
      <c r="A2932" s="203" t="s">
        <v>78</v>
      </c>
      <c r="B2932" s="204" t="s">
        <v>5069</v>
      </c>
      <c r="C2932" s="205" t="s">
        <v>5070</v>
      </c>
      <c r="D2932" s="204"/>
      <c r="E2932" s="204"/>
      <c r="F2932" s="203" t="s">
        <v>26</v>
      </c>
      <c r="G2932" s="204"/>
      <c r="H2932" s="203">
        <v>58</v>
      </c>
      <c r="I2932" s="199">
        <f t="shared" si="53"/>
        <v>52.2</v>
      </c>
      <c r="J2932" s="198">
        <f t="shared" si="54"/>
        <v>46.4</v>
      </c>
    </row>
    <row r="2933" s="31" customFormat="1" spans="1:10">
      <c r="A2933" s="203" t="s">
        <v>78</v>
      </c>
      <c r="B2933" s="204" t="s">
        <v>5071</v>
      </c>
      <c r="C2933" s="205" t="s">
        <v>5072</v>
      </c>
      <c r="D2933" s="204"/>
      <c r="E2933" s="204"/>
      <c r="F2933" s="203" t="s">
        <v>26</v>
      </c>
      <c r="G2933" s="204"/>
      <c r="H2933" s="203">
        <v>58</v>
      </c>
      <c r="I2933" s="199">
        <f t="shared" si="53"/>
        <v>52.2</v>
      </c>
      <c r="J2933" s="198">
        <f t="shared" si="54"/>
        <v>46.4</v>
      </c>
    </row>
    <row r="2934" s="31" customFormat="1" spans="1:10">
      <c r="A2934" s="203" t="s">
        <v>312</v>
      </c>
      <c r="B2934" s="204">
        <v>310402017</v>
      </c>
      <c r="C2934" s="205" t="s">
        <v>5073</v>
      </c>
      <c r="D2934" s="210"/>
      <c r="E2934" s="204"/>
      <c r="F2934" s="203" t="s">
        <v>26</v>
      </c>
      <c r="G2934" s="204"/>
      <c r="H2934" s="203">
        <v>11.5</v>
      </c>
      <c r="I2934" s="199">
        <f t="shared" si="53"/>
        <v>10.35</v>
      </c>
      <c r="J2934" s="198">
        <f t="shared" si="54"/>
        <v>9.2</v>
      </c>
    </row>
    <row r="2935" s="31" customFormat="1" spans="1:10">
      <c r="A2935" s="203" t="s">
        <v>312</v>
      </c>
      <c r="B2935" s="204" t="s">
        <v>5074</v>
      </c>
      <c r="C2935" s="205" t="s">
        <v>5075</v>
      </c>
      <c r="D2935" s="204"/>
      <c r="E2935" s="204"/>
      <c r="F2935" s="203" t="s">
        <v>26</v>
      </c>
      <c r="G2935" s="204"/>
      <c r="H2935" s="203">
        <v>11.5</v>
      </c>
      <c r="I2935" s="199">
        <f t="shared" si="53"/>
        <v>10.35</v>
      </c>
      <c r="J2935" s="198">
        <f t="shared" si="54"/>
        <v>9.2</v>
      </c>
    </row>
    <row r="2936" s="31" customFormat="1" spans="1:10">
      <c r="A2936" s="203" t="s">
        <v>312</v>
      </c>
      <c r="B2936" s="204">
        <v>310402018</v>
      </c>
      <c r="C2936" s="205" t="s">
        <v>5076</v>
      </c>
      <c r="D2936" s="204"/>
      <c r="E2936" s="204"/>
      <c r="F2936" s="203" t="s">
        <v>26</v>
      </c>
      <c r="G2936" s="204"/>
      <c r="H2936" s="203">
        <v>55</v>
      </c>
      <c r="I2936" s="199">
        <f t="shared" si="53"/>
        <v>49.5</v>
      </c>
      <c r="J2936" s="198">
        <f t="shared" si="54"/>
        <v>44</v>
      </c>
    </row>
    <row r="2937" s="31" customFormat="1" spans="1:10">
      <c r="A2937" s="203" t="s">
        <v>65</v>
      </c>
      <c r="B2937" s="204">
        <v>310402019</v>
      </c>
      <c r="C2937" s="205" t="s">
        <v>5077</v>
      </c>
      <c r="D2937" s="204"/>
      <c r="E2937" s="204"/>
      <c r="F2937" s="203" t="s">
        <v>26</v>
      </c>
      <c r="G2937" s="204"/>
      <c r="H2937" s="203">
        <v>14</v>
      </c>
      <c r="I2937" s="199">
        <f t="shared" si="53"/>
        <v>12.6</v>
      </c>
      <c r="J2937" s="198">
        <f t="shared" si="54"/>
        <v>11.2</v>
      </c>
    </row>
    <row r="2938" s="31" customFormat="1" spans="1:10">
      <c r="A2938" s="203" t="s">
        <v>65</v>
      </c>
      <c r="B2938" s="204">
        <v>310402020</v>
      </c>
      <c r="C2938" s="205" t="s">
        <v>5078</v>
      </c>
      <c r="D2938" s="204"/>
      <c r="E2938" s="204"/>
      <c r="F2938" s="203" t="s">
        <v>26</v>
      </c>
      <c r="G2938" s="204"/>
      <c r="H2938" s="203">
        <v>8.7</v>
      </c>
      <c r="I2938" s="199">
        <f t="shared" si="53"/>
        <v>7.83</v>
      </c>
      <c r="J2938" s="193">
        <v>6.96</v>
      </c>
    </row>
    <row r="2939" s="31" customFormat="1" spans="1:10">
      <c r="A2939" s="203" t="s">
        <v>65</v>
      </c>
      <c r="B2939" s="204">
        <v>310402021</v>
      </c>
      <c r="C2939" s="205" t="s">
        <v>5079</v>
      </c>
      <c r="D2939" s="204"/>
      <c r="E2939" s="204"/>
      <c r="F2939" s="203" t="s">
        <v>26</v>
      </c>
      <c r="G2939" s="204"/>
      <c r="H2939" s="203">
        <v>19</v>
      </c>
      <c r="I2939" s="199">
        <f t="shared" si="53"/>
        <v>17.1</v>
      </c>
      <c r="J2939" s="198">
        <f t="shared" ref="J2939:J2942" si="55">H2939*0.8</f>
        <v>15.2</v>
      </c>
    </row>
    <row r="2940" s="31" customFormat="1" spans="1:10">
      <c r="A2940" s="203" t="s">
        <v>65</v>
      </c>
      <c r="B2940" s="204">
        <v>310402022</v>
      </c>
      <c r="C2940" s="205" t="s">
        <v>5080</v>
      </c>
      <c r="D2940" s="204"/>
      <c r="E2940" s="204"/>
      <c r="F2940" s="203" t="s">
        <v>26</v>
      </c>
      <c r="G2940" s="204"/>
      <c r="H2940" s="203">
        <v>29</v>
      </c>
      <c r="I2940" s="199">
        <f t="shared" si="53"/>
        <v>26.1</v>
      </c>
      <c r="J2940" s="193">
        <v>23.2</v>
      </c>
    </row>
    <row r="2941" s="31" customFormat="1" spans="1:10">
      <c r="A2941" s="203" t="s">
        <v>65</v>
      </c>
      <c r="B2941" s="204">
        <v>310402023</v>
      </c>
      <c r="C2941" s="205" t="s">
        <v>5081</v>
      </c>
      <c r="D2941" s="204"/>
      <c r="E2941" s="204"/>
      <c r="F2941" s="203" t="s">
        <v>26</v>
      </c>
      <c r="G2941" s="204"/>
      <c r="H2941" s="203">
        <v>57.5</v>
      </c>
      <c r="I2941" s="199">
        <f t="shared" si="53"/>
        <v>51.75</v>
      </c>
      <c r="J2941" s="198">
        <f t="shared" si="55"/>
        <v>46</v>
      </c>
    </row>
    <row r="2942" s="31" customFormat="1" spans="1:10">
      <c r="A2942" s="203" t="s">
        <v>312</v>
      </c>
      <c r="B2942" s="204">
        <v>310402024</v>
      </c>
      <c r="C2942" s="205" t="s">
        <v>5082</v>
      </c>
      <c r="D2942" s="204"/>
      <c r="E2942" s="204"/>
      <c r="F2942" s="203" t="s">
        <v>26</v>
      </c>
      <c r="G2942" s="204"/>
      <c r="H2942" s="203">
        <v>34.5</v>
      </c>
      <c r="I2942" s="199">
        <f t="shared" si="53"/>
        <v>31.05</v>
      </c>
      <c r="J2942" s="198">
        <f t="shared" si="55"/>
        <v>27.6</v>
      </c>
    </row>
    <row r="2943" s="31" customFormat="1" spans="1:10">
      <c r="A2943" s="203" t="s">
        <v>312</v>
      </c>
      <c r="B2943" s="204">
        <v>310402025</v>
      </c>
      <c r="C2943" s="205" t="s">
        <v>5083</v>
      </c>
      <c r="D2943" s="204"/>
      <c r="E2943" s="204"/>
      <c r="F2943" s="203"/>
      <c r="G2943" s="204"/>
      <c r="H2943" s="203"/>
      <c r="I2943" s="199"/>
      <c r="J2943" s="198"/>
    </row>
    <row r="2944" s="31" customFormat="1" spans="1:10">
      <c r="A2944" s="203" t="s">
        <v>312</v>
      </c>
      <c r="B2944" s="204" t="s">
        <v>5084</v>
      </c>
      <c r="C2944" s="205" t="s">
        <v>5085</v>
      </c>
      <c r="D2944" s="204"/>
      <c r="E2944" s="204"/>
      <c r="F2944" s="203" t="s">
        <v>26</v>
      </c>
      <c r="G2944" s="204"/>
      <c r="H2944" s="203">
        <v>111</v>
      </c>
      <c r="I2944" s="199">
        <f t="shared" ref="I2944:I2950" si="56">H2944*0.9</f>
        <v>99.9</v>
      </c>
      <c r="J2944" s="198">
        <f t="shared" ref="J2944:J2950" si="57">H2944*0.8</f>
        <v>88.8</v>
      </c>
    </row>
    <row r="2945" s="31" customFormat="1" spans="1:10">
      <c r="A2945" s="203" t="s">
        <v>312</v>
      </c>
      <c r="B2945" s="204" t="s">
        <v>5086</v>
      </c>
      <c r="C2945" s="205" t="s">
        <v>5087</v>
      </c>
      <c r="D2945" s="204"/>
      <c r="E2945" s="204"/>
      <c r="F2945" s="203" t="s">
        <v>26</v>
      </c>
      <c r="G2945" s="204"/>
      <c r="H2945" s="219">
        <v>139</v>
      </c>
      <c r="I2945" s="220">
        <v>125.1</v>
      </c>
      <c r="J2945" s="221">
        <v>111.2</v>
      </c>
    </row>
    <row r="2946" s="31" customFormat="1" spans="1:10">
      <c r="A2946" s="203" t="s">
        <v>312</v>
      </c>
      <c r="B2946" s="204" t="s">
        <v>5088</v>
      </c>
      <c r="C2946" s="205" t="s">
        <v>5089</v>
      </c>
      <c r="D2946" s="204"/>
      <c r="E2946" s="204"/>
      <c r="F2946" s="203" t="s">
        <v>26</v>
      </c>
      <c r="G2946" s="204"/>
      <c r="H2946" s="203">
        <v>152</v>
      </c>
      <c r="I2946" s="199">
        <f t="shared" si="56"/>
        <v>136.8</v>
      </c>
      <c r="J2946" s="198">
        <f t="shared" si="57"/>
        <v>121.6</v>
      </c>
    </row>
    <row r="2947" s="31" customFormat="1" spans="1:10">
      <c r="A2947" s="203" t="s">
        <v>312</v>
      </c>
      <c r="B2947" s="204" t="s">
        <v>5090</v>
      </c>
      <c r="C2947" s="205" t="s">
        <v>5091</v>
      </c>
      <c r="D2947" s="204"/>
      <c r="E2947" s="204"/>
      <c r="F2947" s="203" t="s">
        <v>26</v>
      </c>
      <c r="G2947" s="204"/>
      <c r="H2947" s="203">
        <v>11</v>
      </c>
      <c r="I2947" s="199">
        <f t="shared" si="56"/>
        <v>9.9</v>
      </c>
      <c r="J2947" s="198">
        <f t="shared" si="57"/>
        <v>8.8</v>
      </c>
    </row>
    <row r="2948" s="31" customFormat="1" spans="1:10">
      <c r="A2948" s="203" t="s">
        <v>312</v>
      </c>
      <c r="B2948" s="204" t="s">
        <v>5092</v>
      </c>
      <c r="C2948" s="205" t="s">
        <v>5093</v>
      </c>
      <c r="D2948" s="204"/>
      <c r="E2948" s="204"/>
      <c r="F2948" s="203" t="s">
        <v>26</v>
      </c>
      <c r="G2948" s="204"/>
      <c r="H2948" s="203">
        <v>12</v>
      </c>
      <c r="I2948" s="199">
        <f t="shared" si="56"/>
        <v>10.8</v>
      </c>
      <c r="J2948" s="198">
        <f t="shared" si="57"/>
        <v>9.6</v>
      </c>
    </row>
    <row r="2949" s="31" customFormat="1" spans="1:10">
      <c r="A2949" s="203" t="s">
        <v>312</v>
      </c>
      <c r="B2949" s="204" t="s">
        <v>5094</v>
      </c>
      <c r="C2949" s="205" t="s">
        <v>5095</v>
      </c>
      <c r="D2949" s="204"/>
      <c r="E2949" s="204"/>
      <c r="F2949" s="203" t="s">
        <v>26</v>
      </c>
      <c r="G2949" s="210"/>
      <c r="H2949" s="203">
        <v>1000</v>
      </c>
      <c r="I2949" s="199">
        <f t="shared" si="56"/>
        <v>900</v>
      </c>
      <c r="J2949" s="198">
        <f t="shared" si="57"/>
        <v>800</v>
      </c>
    </row>
    <row r="2950" s="31" customFormat="1" spans="1:10">
      <c r="A2950" s="203" t="s">
        <v>312</v>
      </c>
      <c r="B2950" s="204" t="s">
        <v>5096</v>
      </c>
      <c r="C2950" s="205" t="s">
        <v>5097</v>
      </c>
      <c r="D2950" s="204"/>
      <c r="E2950" s="204"/>
      <c r="F2950" s="203" t="s">
        <v>26</v>
      </c>
      <c r="G2950" s="204"/>
      <c r="H2950" s="211">
        <v>2020</v>
      </c>
      <c r="I2950" s="199">
        <f t="shared" si="56"/>
        <v>1818</v>
      </c>
      <c r="J2950" s="198">
        <f t="shared" si="57"/>
        <v>1616</v>
      </c>
    </row>
    <row r="2951" s="31" customFormat="1" spans="1:10">
      <c r="A2951" s="203"/>
      <c r="B2951" s="204">
        <v>310403</v>
      </c>
      <c r="C2951" s="205" t="s">
        <v>5098</v>
      </c>
      <c r="D2951" s="204"/>
      <c r="E2951" s="204"/>
      <c r="F2951" s="203"/>
      <c r="G2951" s="204"/>
      <c r="H2951" s="203"/>
      <c r="I2951" s="199"/>
      <c r="J2951" s="198"/>
    </row>
    <row r="2952" s="31" customFormat="1" spans="1:10">
      <c r="A2952" s="203" t="s">
        <v>78</v>
      </c>
      <c r="B2952" s="204">
        <v>310403001</v>
      </c>
      <c r="C2952" s="205" t="s">
        <v>5099</v>
      </c>
      <c r="D2952" s="204" t="s">
        <v>5100</v>
      </c>
      <c r="E2952" s="204"/>
      <c r="F2952" s="203" t="s">
        <v>26</v>
      </c>
      <c r="G2952" s="204"/>
      <c r="H2952" s="203">
        <v>19</v>
      </c>
      <c r="I2952" s="199">
        <f t="shared" ref="I2952:I2969" si="58">H2952*0.9</f>
        <v>17.1</v>
      </c>
      <c r="J2952" s="198">
        <f t="shared" ref="J2952:J2956" si="59">H2952*0.8</f>
        <v>15.2</v>
      </c>
    </row>
    <row r="2953" s="31" customFormat="1" spans="1:10">
      <c r="A2953" s="203" t="s">
        <v>78</v>
      </c>
      <c r="B2953" s="204">
        <v>310403002</v>
      </c>
      <c r="C2953" s="205" t="s">
        <v>5101</v>
      </c>
      <c r="D2953" s="204"/>
      <c r="E2953" s="204"/>
      <c r="F2953" s="203" t="s">
        <v>26</v>
      </c>
      <c r="G2953" s="204"/>
      <c r="H2953" s="203">
        <v>38</v>
      </c>
      <c r="I2953" s="199">
        <f t="shared" si="58"/>
        <v>34.2</v>
      </c>
      <c r="J2953" s="198">
        <f t="shared" si="59"/>
        <v>30.4</v>
      </c>
    </row>
    <row r="2954" s="31" customFormat="1" spans="1:10">
      <c r="A2954" s="203" t="s">
        <v>78</v>
      </c>
      <c r="B2954" s="204">
        <v>310403003</v>
      </c>
      <c r="C2954" s="205" t="s">
        <v>5102</v>
      </c>
      <c r="D2954" s="204"/>
      <c r="E2954" s="204"/>
      <c r="F2954" s="203" t="s">
        <v>26</v>
      </c>
      <c r="G2954" s="204"/>
      <c r="H2954" s="203">
        <v>57</v>
      </c>
      <c r="I2954" s="199">
        <f t="shared" si="58"/>
        <v>51.3</v>
      </c>
      <c r="J2954" s="198">
        <f t="shared" si="59"/>
        <v>45.6</v>
      </c>
    </row>
    <row r="2955" s="31" customFormat="1" spans="1:10">
      <c r="A2955" s="203" t="s">
        <v>78</v>
      </c>
      <c r="B2955" s="204">
        <v>310403004</v>
      </c>
      <c r="C2955" s="205" t="s">
        <v>5103</v>
      </c>
      <c r="D2955" s="204"/>
      <c r="E2955" s="204"/>
      <c r="F2955" s="203" t="s">
        <v>26</v>
      </c>
      <c r="G2955" s="204"/>
      <c r="H2955" s="203">
        <v>95</v>
      </c>
      <c r="I2955" s="199">
        <f t="shared" si="58"/>
        <v>85.5</v>
      </c>
      <c r="J2955" s="198">
        <f t="shared" si="59"/>
        <v>76</v>
      </c>
    </row>
    <row r="2956" s="31" customFormat="1" spans="1:10">
      <c r="A2956" s="203" t="s">
        <v>65</v>
      </c>
      <c r="B2956" s="204">
        <v>310403005</v>
      </c>
      <c r="C2956" s="205" t="s">
        <v>5104</v>
      </c>
      <c r="D2956" s="204"/>
      <c r="E2956" s="204"/>
      <c r="F2956" s="203" t="s">
        <v>26</v>
      </c>
      <c r="G2956" s="204"/>
      <c r="H2956" s="203">
        <v>114</v>
      </c>
      <c r="I2956" s="199">
        <f t="shared" si="58"/>
        <v>102.6</v>
      </c>
      <c r="J2956" s="198">
        <f t="shared" si="59"/>
        <v>91.2</v>
      </c>
    </row>
    <row r="2957" s="31" customFormat="1" spans="1:10">
      <c r="A2957" s="203" t="s">
        <v>78</v>
      </c>
      <c r="B2957" s="204">
        <v>310403006</v>
      </c>
      <c r="C2957" s="205" t="s">
        <v>5105</v>
      </c>
      <c r="D2957" s="204"/>
      <c r="E2957" s="204"/>
      <c r="F2957" s="203" t="s">
        <v>26</v>
      </c>
      <c r="G2957" s="210"/>
      <c r="H2957" s="203">
        <v>118</v>
      </c>
      <c r="I2957" s="199">
        <f t="shared" si="58"/>
        <v>106.2</v>
      </c>
      <c r="J2957" s="193">
        <v>94.4</v>
      </c>
    </row>
    <row r="2958" s="31" customFormat="1" spans="1:10">
      <c r="A2958" s="203" t="s">
        <v>78</v>
      </c>
      <c r="B2958" s="204" t="s">
        <v>5106</v>
      </c>
      <c r="C2958" s="205" t="s">
        <v>5107</v>
      </c>
      <c r="D2958" s="204"/>
      <c r="E2958" s="204"/>
      <c r="F2958" s="203" t="s">
        <v>26</v>
      </c>
      <c r="G2958" s="204"/>
      <c r="H2958" s="203">
        <v>168</v>
      </c>
      <c r="I2958" s="199">
        <f t="shared" si="58"/>
        <v>151.2</v>
      </c>
      <c r="J2958" s="193">
        <v>134.4</v>
      </c>
    </row>
    <row r="2959" s="31" customFormat="1" spans="1:10">
      <c r="A2959" s="203" t="s">
        <v>78</v>
      </c>
      <c r="B2959" s="204">
        <v>310403007</v>
      </c>
      <c r="C2959" s="205" t="s">
        <v>5108</v>
      </c>
      <c r="D2959" s="204"/>
      <c r="E2959" s="204"/>
      <c r="F2959" s="203" t="s">
        <v>26</v>
      </c>
      <c r="G2959" s="204"/>
      <c r="H2959" s="203">
        <v>3.1</v>
      </c>
      <c r="I2959" s="199">
        <f t="shared" si="58"/>
        <v>2.79</v>
      </c>
      <c r="J2959" s="193">
        <v>2.48</v>
      </c>
    </row>
    <row r="2960" s="31" customFormat="1" spans="1:10">
      <c r="A2960" s="203" t="s">
        <v>78</v>
      </c>
      <c r="B2960" s="204">
        <v>310403008</v>
      </c>
      <c r="C2960" s="205" t="s">
        <v>5109</v>
      </c>
      <c r="D2960" s="204"/>
      <c r="E2960" s="204"/>
      <c r="F2960" s="203" t="s">
        <v>26</v>
      </c>
      <c r="G2960" s="204"/>
      <c r="H2960" s="203">
        <v>47</v>
      </c>
      <c r="I2960" s="199">
        <f t="shared" si="58"/>
        <v>42.3</v>
      </c>
      <c r="J2960" s="198">
        <f t="shared" ref="J2960:J2965" si="60">H2960*0.8</f>
        <v>37.6</v>
      </c>
    </row>
    <row r="2961" s="31" customFormat="1" spans="1:10">
      <c r="A2961" s="203" t="s">
        <v>78</v>
      </c>
      <c r="B2961" s="204">
        <v>310403009</v>
      </c>
      <c r="C2961" s="205" t="s">
        <v>5110</v>
      </c>
      <c r="D2961" s="204" t="s">
        <v>5111</v>
      </c>
      <c r="E2961" s="204"/>
      <c r="F2961" s="203" t="s">
        <v>26</v>
      </c>
      <c r="G2961" s="210"/>
      <c r="H2961" s="203">
        <v>174</v>
      </c>
      <c r="I2961" s="199">
        <f t="shared" si="58"/>
        <v>156.6</v>
      </c>
      <c r="J2961" s="193">
        <v>139.2</v>
      </c>
    </row>
    <row r="2962" s="31" customFormat="1" spans="1:10">
      <c r="A2962" s="203" t="s">
        <v>78</v>
      </c>
      <c r="B2962" s="204" t="s">
        <v>5112</v>
      </c>
      <c r="C2962" s="205" t="s">
        <v>5113</v>
      </c>
      <c r="D2962" s="204" t="s">
        <v>5111</v>
      </c>
      <c r="E2962" s="204"/>
      <c r="F2962" s="203" t="s">
        <v>26</v>
      </c>
      <c r="G2962" s="204"/>
      <c r="H2962" s="203">
        <v>224</v>
      </c>
      <c r="I2962" s="199">
        <f t="shared" si="58"/>
        <v>201.6</v>
      </c>
      <c r="J2962" s="193">
        <v>179.2</v>
      </c>
    </row>
    <row r="2963" s="31" customFormat="1" spans="1:10">
      <c r="A2963" s="203" t="s">
        <v>78</v>
      </c>
      <c r="B2963" s="204">
        <v>310403010</v>
      </c>
      <c r="C2963" s="205" t="s">
        <v>5114</v>
      </c>
      <c r="D2963" s="204"/>
      <c r="E2963" s="204"/>
      <c r="F2963" s="203" t="s">
        <v>26</v>
      </c>
      <c r="G2963" s="204"/>
      <c r="H2963" s="203">
        <v>46</v>
      </c>
      <c r="I2963" s="199">
        <f t="shared" si="58"/>
        <v>41.4</v>
      </c>
      <c r="J2963" s="198">
        <f t="shared" si="60"/>
        <v>36.8</v>
      </c>
    </row>
    <row r="2964" s="31" customFormat="1" spans="1:10">
      <c r="A2964" s="203" t="s">
        <v>78</v>
      </c>
      <c r="B2964" s="204">
        <v>310403011</v>
      </c>
      <c r="C2964" s="205" t="s">
        <v>5115</v>
      </c>
      <c r="D2964" s="210"/>
      <c r="E2964" s="204"/>
      <c r="F2964" s="203" t="s">
        <v>26</v>
      </c>
      <c r="G2964" s="204"/>
      <c r="H2964" s="203">
        <v>95</v>
      </c>
      <c r="I2964" s="199">
        <f t="shared" si="58"/>
        <v>85.5</v>
      </c>
      <c r="J2964" s="198">
        <f t="shared" si="60"/>
        <v>76</v>
      </c>
    </row>
    <row r="2965" s="31" customFormat="1" spans="1:10">
      <c r="A2965" s="203" t="s">
        <v>78</v>
      </c>
      <c r="B2965" s="204" t="s">
        <v>5116</v>
      </c>
      <c r="C2965" s="205" t="s">
        <v>5117</v>
      </c>
      <c r="D2965" s="204"/>
      <c r="E2965" s="204"/>
      <c r="F2965" s="203" t="s">
        <v>26</v>
      </c>
      <c r="G2965" s="204"/>
      <c r="H2965" s="203">
        <v>95</v>
      </c>
      <c r="I2965" s="199">
        <f t="shared" si="58"/>
        <v>85.5</v>
      </c>
      <c r="J2965" s="198">
        <f t="shared" si="60"/>
        <v>76</v>
      </c>
    </row>
    <row r="2966" s="31" customFormat="1" spans="1:10">
      <c r="A2966" s="203" t="s">
        <v>78</v>
      </c>
      <c r="B2966" s="204">
        <v>310403012</v>
      </c>
      <c r="C2966" s="205" t="s">
        <v>5118</v>
      </c>
      <c r="D2966" s="204"/>
      <c r="E2966" s="204"/>
      <c r="F2966" s="203" t="s">
        <v>26</v>
      </c>
      <c r="G2966" s="204"/>
      <c r="H2966" s="203">
        <v>6.2</v>
      </c>
      <c r="I2966" s="199">
        <f t="shared" si="58"/>
        <v>5.58</v>
      </c>
      <c r="J2966" s="193">
        <v>4.96</v>
      </c>
    </row>
    <row r="2967" s="31" customFormat="1" spans="1:10">
      <c r="A2967" s="203" t="s">
        <v>78</v>
      </c>
      <c r="B2967" s="204">
        <v>310403013</v>
      </c>
      <c r="C2967" s="205" t="s">
        <v>5119</v>
      </c>
      <c r="D2967" s="204"/>
      <c r="E2967" s="204"/>
      <c r="F2967" s="203" t="s">
        <v>26</v>
      </c>
      <c r="G2967" s="204"/>
      <c r="H2967" s="203">
        <v>100</v>
      </c>
      <c r="I2967" s="199">
        <f t="shared" si="58"/>
        <v>90</v>
      </c>
      <c r="J2967" s="198">
        <f t="shared" ref="J2967:J2980" si="61">H2967*0.8</f>
        <v>80</v>
      </c>
    </row>
    <row r="2968" s="31" customFormat="1" spans="1:10">
      <c r="A2968" s="203" t="s">
        <v>312</v>
      </c>
      <c r="B2968" s="204">
        <v>310403014</v>
      </c>
      <c r="C2968" s="205" t="s">
        <v>5120</v>
      </c>
      <c r="D2968" s="204"/>
      <c r="E2968" s="204"/>
      <c r="F2968" s="203" t="s">
        <v>26</v>
      </c>
      <c r="G2968" s="204"/>
      <c r="H2968" s="203">
        <v>12</v>
      </c>
      <c r="I2968" s="199">
        <f t="shared" si="58"/>
        <v>10.8</v>
      </c>
      <c r="J2968" s="193">
        <v>9.6</v>
      </c>
    </row>
    <row r="2969" s="31" customFormat="1" spans="1:10">
      <c r="A2969" s="203" t="s">
        <v>312</v>
      </c>
      <c r="B2969" s="204">
        <v>310403015</v>
      </c>
      <c r="C2969" s="205" t="s">
        <v>5121</v>
      </c>
      <c r="D2969" s="204"/>
      <c r="E2969" s="204"/>
      <c r="F2969" s="203" t="s">
        <v>26</v>
      </c>
      <c r="G2969" s="204"/>
      <c r="H2969" s="203">
        <v>10</v>
      </c>
      <c r="I2969" s="199">
        <f t="shared" si="58"/>
        <v>9</v>
      </c>
      <c r="J2969" s="198">
        <f t="shared" si="61"/>
        <v>8</v>
      </c>
    </row>
    <row r="2970" s="31" customFormat="1" spans="1:10">
      <c r="A2970" s="203" t="s">
        <v>312</v>
      </c>
      <c r="B2970" s="204">
        <v>310403016</v>
      </c>
      <c r="C2970" s="205" t="s">
        <v>5122</v>
      </c>
      <c r="D2970" s="204"/>
      <c r="E2970" s="204"/>
      <c r="F2970" s="203"/>
      <c r="G2970" s="210"/>
      <c r="H2970" s="203"/>
      <c r="I2970" s="199"/>
      <c r="J2970" s="198"/>
    </row>
    <row r="2971" s="31" customFormat="1" spans="1:10">
      <c r="A2971" s="203" t="s">
        <v>312</v>
      </c>
      <c r="B2971" s="204" t="s">
        <v>5123</v>
      </c>
      <c r="C2971" s="205" t="s">
        <v>5124</v>
      </c>
      <c r="D2971" s="204"/>
      <c r="E2971" s="204"/>
      <c r="F2971" s="203" t="s">
        <v>26</v>
      </c>
      <c r="G2971" s="204"/>
      <c r="H2971" s="203">
        <v>111</v>
      </c>
      <c r="I2971" s="199">
        <f t="shared" ref="I2971:I2980" si="62">H2971*0.9</f>
        <v>99.9</v>
      </c>
      <c r="J2971" s="198">
        <f t="shared" si="61"/>
        <v>88.8</v>
      </c>
    </row>
    <row r="2972" s="31" customFormat="1" spans="1:10">
      <c r="A2972" s="203" t="s">
        <v>312</v>
      </c>
      <c r="B2972" s="204" t="s">
        <v>5125</v>
      </c>
      <c r="C2972" s="205" t="s">
        <v>5126</v>
      </c>
      <c r="D2972" s="204"/>
      <c r="E2972" s="204"/>
      <c r="F2972" s="203" t="s">
        <v>26</v>
      </c>
      <c r="G2972" s="204"/>
      <c r="H2972" s="203">
        <v>106</v>
      </c>
      <c r="I2972" s="199">
        <f t="shared" si="62"/>
        <v>95.4</v>
      </c>
      <c r="J2972" s="198">
        <f t="shared" si="61"/>
        <v>84.8</v>
      </c>
    </row>
    <row r="2973" s="31" customFormat="1" spans="1:10">
      <c r="A2973" s="203" t="s">
        <v>312</v>
      </c>
      <c r="B2973" s="204" t="s">
        <v>5127</v>
      </c>
      <c r="C2973" s="205" t="s">
        <v>5128</v>
      </c>
      <c r="D2973" s="204"/>
      <c r="E2973" s="204"/>
      <c r="F2973" s="203" t="s">
        <v>26</v>
      </c>
      <c r="G2973" s="204"/>
      <c r="H2973" s="203">
        <v>152</v>
      </c>
      <c r="I2973" s="199">
        <f t="shared" si="62"/>
        <v>136.8</v>
      </c>
      <c r="J2973" s="198">
        <f t="shared" si="61"/>
        <v>121.6</v>
      </c>
    </row>
    <row r="2974" s="31" customFormat="1" spans="1:10">
      <c r="A2974" s="203" t="s">
        <v>312</v>
      </c>
      <c r="B2974" s="204" t="s">
        <v>5129</v>
      </c>
      <c r="C2974" s="205" t="s">
        <v>5130</v>
      </c>
      <c r="D2974" s="204"/>
      <c r="E2974" s="204"/>
      <c r="F2974" s="203" t="s">
        <v>26</v>
      </c>
      <c r="G2974" s="204"/>
      <c r="H2974" s="203">
        <v>11</v>
      </c>
      <c r="I2974" s="199">
        <f t="shared" si="62"/>
        <v>9.9</v>
      </c>
      <c r="J2974" s="198">
        <f t="shared" si="61"/>
        <v>8.8</v>
      </c>
    </row>
    <row r="2975" s="31" customFormat="1" spans="1:10">
      <c r="A2975" s="203" t="s">
        <v>312</v>
      </c>
      <c r="B2975" s="204" t="s">
        <v>5131</v>
      </c>
      <c r="C2975" s="205" t="s">
        <v>5132</v>
      </c>
      <c r="D2975" s="204"/>
      <c r="E2975" s="204"/>
      <c r="F2975" s="203" t="s">
        <v>26</v>
      </c>
      <c r="G2975" s="204"/>
      <c r="H2975" s="203">
        <v>23</v>
      </c>
      <c r="I2975" s="199">
        <f t="shared" si="62"/>
        <v>20.7</v>
      </c>
      <c r="J2975" s="198">
        <f t="shared" si="61"/>
        <v>18.4</v>
      </c>
    </row>
    <row r="2976" s="31" customFormat="1" spans="1:10">
      <c r="A2976" s="203" t="s">
        <v>312</v>
      </c>
      <c r="B2976" s="204" t="s">
        <v>5133</v>
      </c>
      <c r="C2976" s="205" t="s">
        <v>5134</v>
      </c>
      <c r="D2976" s="204"/>
      <c r="E2976" s="204"/>
      <c r="F2976" s="203" t="s">
        <v>26</v>
      </c>
      <c r="G2976" s="204"/>
      <c r="H2976" s="203">
        <v>23</v>
      </c>
      <c r="I2976" s="199">
        <f t="shared" si="62"/>
        <v>20.7</v>
      </c>
      <c r="J2976" s="198">
        <f t="shared" si="61"/>
        <v>18.4</v>
      </c>
    </row>
    <row r="2977" s="31" customFormat="1" spans="1:10">
      <c r="A2977" s="203" t="s">
        <v>65</v>
      </c>
      <c r="B2977" s="204" t="s">
        <v>5135</v>
      </c>
      <c r="C2977" s="205" t="s">
        <v>5136</v>
      </c>
      <c r="D2977" s="204"/>
      <c r="E2977" s="204"/>
      <c r="F2977" s="203" t="s">
        <v>26</v>
      </c>
      <c r="G2977" s="210"/>
      <c r="H2977" s="203">
        <v>78</v>
      </c>
      <c r="I2977" s="199">
        <f t="shared" si="62"/>
        <v>70.2</v>
      </c>
      <c r="J2977" s="198">
        <f t="shared" si="61"/>
        <v>62.4</v>
      </c>
    </row>
    <row r="2978" s="31" customFormat="1" spans="1:10">
      <c r="A2978" s="203" t="s">
        <v>65</v>
      </c>
      <c r="B2978" s="204" t="s">
        <v>5137</v>
      </c>
      <c r="C2978" s="205" t="s">
        <v>5138</v>
      </c>
      <c r="D2978" s="204"/>
      <c r="E2978" s="204"/>
      <c r="F2978" s="203" t="s">
        <v>26</v>
      </c>
      <c r="G2978" s="204"/>
      <c r="H2978" s="203">
        <v>178</v>
      </c>
      <c r="I2978" s="199">
        <f t="shared" si="62"/>
        <v>160.2</v>
      </c>
      <c r="J2978" s="198">
        <f t="shared" si="61"/>
        <v>142.4</v>
      </c>
    </row>
    <row r="2979" s="30" customFormat="1" ht="53" spans="1:10">
      <c r="A2979" s="225" t="s">
        <v>78</v>
      </c>
      <c r="B2979" s="226" t="s">
        <v>5139</v>
      </c>
      <c r="C2979" s="227" t="s">
        <v>5140</v>
      </c>
      <c r="D2979" s="195" t="s">
        <v>5141</v>
      </c>
      <c r="E2979" s="229" t="s">
        <v>5142</v>
      </c>
      <c r="F2979" s="225" t="s">
        <v>26</v>
      </c>
      <c r="G2979" s="229"/>
      <c r="H2979" s="230">
        <v>323</v>
      </c>
      <c r="I2979" s="199">
        <f t="shared" si="62"/>
        <v>290.7</v>
      </c>
      <c r="J2979" s="198">
        <f t="shared" si="61"/>
        <v>258.4</v>
      </c>
    </row>
    <row r="2980" s="30" customFormat="1" ht="51" spans="1:10">
      <c r="A2980" s="225" t="s">
        <v>78</v>
      </c>
      <c r="B2980" s="226" t="s">
        <v>5143</v>
      </c>
      <c r="C2980" s="227" t="s">
        <v>5144</v>
      </c>
      <c r="D2980" s="224" t="s">
        <v>5145</v>
      </c>
      <c r="E2980" s="229"/>
      <c r="F2980" s="225" t="s">
        <v>26</v>
      </c>
      <c r="G2980" s="222"/>
      <c r="H2980" s="193">
        <v>552</v>
      </c>
      <c r="I2980" s="199">
        <f t="shared" si="62"/>
        <v>496.8</v>
      </c>
      <c r="J2980" s="198">
        <f t="shared" si="61"/>
        <v>441.6</v>
      </c>
    </row>
    <row r="2981" s="31" customFormat="1" ht="101" spans="1:10">
      <c r="A2981" s="203"/>
      <c r="B2981" s="204">
        <v>3105</v>
      </c>
      <c r="C2981" s="205" t="s">
        <v>5146</v>
      </c>
      <c r="D2981" s="204"/>
      <c r="E2981" s="204" t="s">
        <v>5147</v>
      </c>
      <c r="F2981" s="203"/>
      <c r="G2981" s="204"/>
      <c r="H2981" s="203"/>
      <c r="I2981" s="199"/>
      <c r="J2981" s="198"/>
    </row>
    <row r="2982" s="31" customFormat="1" spans="1:10">
      <c r="A2982" s="203"/>
      <c r="B2982" s="204">
        <v>310501</v>
      </c>
      <c r="C2982" s="205" t="s">
        <v>5148</v>
      </c>
      <c r="D2982" s="204"/>
      <c r="E2982" s="204"/>
      <c r="F2982" s="203"/>
      <c r="G2982" s="204"/>
      <c r="H2982" s="203"/>
      <c r="I2982" s="199"/>
      <c r="J2982" s="198"/>
    </row>
    <row r="2983" s="31" customFormat="1" ht="34" spans="1:10">
      <c r="A2983" s="203" t="s">
        <v>78</v>
      </c>
      <c r="B2983" s="204">
        <v>310501001</v>
      </c>
      <c r="C2983" s="205" t="s">
        <v>5149</v>
      </c>
      <c r="D2983" s="204" t="s">
        <v>5150</v>
      </c>
      <c r="E2983" s="204"/>
      <c r="F2983" s="203" t="s">
        <v>26</v>
      </c>
      <c r="G2983" s="204"/>
      <c r="H2983" s="203">
        <v>76</v>
      </c>
      <c r="I2983" s="199">
        <f t="shared" ref="I2983:I2985" si="63">H2983*0.9</f>
        <v>68.4</v>
      </c>
      <c r="J2983" s="198">
        <f t="shared" ref="J2983:J2985" si="64">H2983*0.8</f>
        <v>60.8</v>
      </c>
    </row>
    <row r="2984" s="31" customFormat="1" spans="1:10">
      <c r="A2984" s="203" t="s">
        <v>78</v>
      </c>
      <c r="B2984" s="204">
        <v>310501002</v>
      </c>
      <c r="C2984" s="205" t="s">
        <v>5151</v>
      </c>
      <c r="D2984" s="204" t="s">
        <v>5152</v>
      </c>
      <c r="E2984" s="204"/>
      <c r="F2984" s="203" t="s">
        <v>26</v>
      </c>
      <c r="G2984" s="204"/>
      <c r="H2984" s="203">
        <v>28</v>
      </c>
      <c r="I2984" s="199">
        <f t="shared" si="63"/>
        <v>25.2</v>
      </c>
      <c r="J2984" s="198">
        <f t="shared" si="64"/>
        <v>22.4</v>
      </c>
    </row>
    <row r="2985" s="31" customFormat="1" spans="1:10">
      <c r="A2985" s="203" t="s">
        <v>78</v>
      </c>
      <c r="B2985" s="204">
        <v>310501003</v>
      </c>
      <c r="C2985" s="205" t="s">
        <v>5153</v>
      </c>
      <c r="D2985" s="204"/>
      <c r="E2985" s="204"/>
      <c r="F2985" s="203" t="s">
        <v>26</v>
      </c>
      <c r="G2985" s="204"/>
      <c r="H2985" s="203">
        <v>19</v>
      </c>
      <c r="I2985" s="199">
        <f t="shared" si="63"/>
        <v>17.1</v>
      </c>
      <c r="J2985" s="198">
        <f t="shared" si="64"/>
        <v>15.2</v>
      </c>
    </row>
    <row r="2986" s="31" customFormat="1" spans="1:10">
      <c r="A2986" s="203" t="s">
        <v>78</v>
      </c>
      <c r="B2986" s="204">
        <v>310501004</v>
      </c>
      <c r="C2986" s="205" t="s">
        <v>5154</v>
      </c>
      <c r="D2986" s="204"/>
      <c r="E2986" s="204"/>
      <c r="F2986" s="203" t="s">
        <v>26</v>
      </c>
      <c r="G2986" s="204"/>
      <c r="H2986" s="203" t="s">
        <v>318</v>
      </c>
      <c r="I2986" s="214" t="s">
        <v>318</v>
      </c>
      <c r="J2986" s="203" t="s">
        <v>318</v>
      </c>
    </row>
    <row r="2987" s="31" customFormat="1" spans="1:10">
      <c r="A2987" s="203" t="s">
        <v>78</v>
      </c>
      <c r="B2987" s="204">
        <v>310501005</v>
      </c>
      <c r="C2987" s="205" t="s">
        <v>5155</v>
      </c>
      <c r="D2987" s="210"/>
      <c r="E2987" s="204"/>
      <c r="F2987" s="203" t="s">
        <v>26</v>
      </c>
      <c r="G2987" s="204"/>
      <c r="H2987" s="203">
        <v>285</v>
      </c>
      <c r="I2987" s="199">
        <f t="shared" ref="I2987:I2991" si="65">H2987*0.9</f>
        <v>256.5</v>
      </c>
      <c r="J2987" s="198">
        <f t="shared" ref="J2987:J2991" si="66">H2987*0.8</f>
        <v>228</v>
      </c>
    </row>
    <row r="2988" s="31" customFormat="1" spans="1:10">
      <c r="A2988" s="203" t="s">
        <v>78</v>
      </c>
      <c r="B2988" s="204" t="s">
        <v>5156</v>
      </c>
      <c r="C2988" s="205" t="s">
        <v>5157</v>
      </c>
      <c r="D2988" s="204"/>
      <c r="E2988" s="204"/>
      <c r="F2988" s="203" t="s">
        <v>26</v>
      </c>
      <c r="G2988" s="204"/>
      <c r="H2988" s="203">
        <v>285</v>
      </c>
      <c r="I2988" s="199">
        <f t="shared" si="65"/>
        <v>256.5</v>
      </c>
      <c r="J2988" s="198">
        <f t="shared" si="66"/>
        <v>228</v>
      </c>
    </row>
    <row r="2989" s="31" customFormat="1" ht="34" spans="1:10">
      <c r="A2989" s="203" t="s">
        <v>78</v>
      </c>
      <c r="B2989" s="204">
        <v>310501006</v>
      </c>
      <c r="C2989" s="205" t="s">
        <v>5158</v>
      </c>
      <c r="D2989" s="204" t="s">
        <v>5159</v>
      </c>
      <c r="E2989" s="204"/>
      <c r="F2989" s="203" t="s">
        <v>26</v>
      </c>
      <c r="G2989" s="204"/>
      <c r="H2989" s="203" t="s">
        <v>318</v>
      </c>
      <c r="I2989" s="214" t="s">
        <v>318</v>
      </c>
      <c r="J2989" s="203" t="s">
        <v>318</v>
      </c>
    </row>
    <row r="2990" s="31" customFormat="1" ht="51" spans="1:10">
      <c r="A2990" s="203" t="s">
        <v>312</v>
      </c>
      <c r="B2990" s="204">
        <v>310501007</v>
      </c>
      <c r="C2990" s="205" t="s">
        <v>5160</v>
      </c>
      <c r="D2990" s="204" t="s">
        <v>5161</v>
      </c>
      <c r="E2990" s="204" t="s">
        <v>5162</v>
      </c>
      <c r="F2990" s="203" t="s">
        <v>5163</v>
      </c>
      <c r="G2990" s="204"/>
      <c r="H2990" s="203">
        <v>30</v>
      </c>
      <c r="I2990" s="199">
        <f t="shared" si="65"/>
        <v>27</v>
      </c>
      <c r="J2990" s="198">
        <f t="shared" si="66"/>
        <v>24</v>
      </c>
    </row>
    <row r="2991" s="31" customFormat="1" ht="51" spans="1:10">
      <c r="A2991" s="203" t="s">
        <v>312</v>
      </c>
      <c r="B2991" s="204">
        <v>310501008</v>
      </c>
      <c r="C2991" s="205" t="s">
        <v>5164</v>
      </c>
      <c r="D2991" s="204" t="s">
        <v>5165</v>
      </c>
      <c r="E2991" s="204" t="s">
        <v>5162</v>
      </c>
      <c r="F2991" s="203" t="s">
        <v>5163</v>
      </c>
      <c r="G2991" s="204"/>
      <c r="H2991" s="203">
        <v>32</v>
      </c>
      <c r="I2991" s="199">
        <f t="shared" si="65"/>
        <v>28.8</v>
      </c>
      <c r="J2991" s="198">
        <f t="shared" si="66"/>
        <v>25.6</v>
      </c>
    </row>
    <row r="2992" s="31" customFormat="1" ht="51" spans="1:10">
      <c r="A2992" s="203" t="s">
        <v>312</v>
      </c>
      <c r="B2992" s="204">
        <v>310501009</v>
      </c>
      <c r="C2992" s="205" t="s">
        <v>5166</v>
      </c>
      <c r="D2992" s="204" t="s">
        <v>5167</v>
      </c>
      <c r="E2992" s="204" t="s">
        <v>5162</v>
      </c>
      <c r="F2992" s="203" t="s">
        <v>26</v>
      </c>
      <c r="G2992" s="204"/>
      <c r="H2992" s="203" t="s">
        <v>318</v>
      </c>
      <c r="I2992" s="214" t="s">
        <v>318</v>
      </c>
      <c r="J2992" s="203" t="s">
        <v>318</v>
      </c>
    </row>
    <row r="2993" s="31" customFormat="1" ht="34" spans="1:10">
      <c r="A2993" s="203" t="s">
        <v>78</v>
      </c>
      <c r="B2993" s="204">
        <v>310501010</v>
      </c>
      <c r="C2993" s="205" t="s">
        <v>5168</v>
      </c>
      <c r="D2993" s="204" t="s">
        <v>5169</v>
      </c>
      <c r="E2993" s="204"/>
      <c r="F2993" s="203" t="s">
        <v>5170</v>
      </c>
      <c r="G2993" s="204"/>
      <c r="H2993" s="203">
        <v>3</v>
      </c>
      <c r="I2993" s="199">
        <f t="shared" ref="I2993:I2998" si="67">H2993*0.9</f>
        <v>2.7</v>
      </c>
      <c r="J2993" s="198">
        <f t="shared" ref="J2993:J2998" si="68">H2993*0.8</f>
        <v>2.4</v>
      </c>
    </row>
    <row r="2994" s="31" customFormat="1" spans="1:10">
      <c r="A2994" s="203" t="s">
        <v>78</v>
      </c>
      <c r="B2994" s="204">
        <v>310501011</v>
      </c>
      <c r="C2994" s="205" t="s">
        <v>5171</v>
      </c>
      <c r="D2994" s="204"/>
      <c r="E2994" s="204"/>
      <c r="F2994" s="203" t="s">
        <v>5172</v>
      </c>
      <c r="G2994" s="204"/>
      <c r="H2994" s="203">
        <v>15</v>
      </c>
      <c r="I2994" s="199">
        <f t="shared" si="67"/>
        <v>13.5</v>
      </c>
      <c r="J2994" s="198">
        <f t="shared" si="68"/>
        <v>12</v>
      </c>
    </row>
    <row r="2995" s="31" customFormat="1" spans="1:10">
      <c r="A2995" s="203"/>
      <c r="B2995" s="204">
        <v>310502</v>
      </c>
      <c r="C2995" s="205" t="s">
        <v>5173</v>
      </c>
      <c r="D2995" s="204"/>
      <c r="E2995" s="204"/>
      <c r="F2995" s="203"/>
      <c r="G2995" s="204"/>
      <c r="H2995" s="203"/>
      <c r="I2995" s="199"/>
      <c r="J2995" s="198"/>
    </row>
    <row r="2996" s="31" customFormat="1" ht="34" spans="1:10">
      <c r="A2996" s="203" t="s">
        <v>78</v>
      </c>
      <c r="B2996" s="204">
        <v>310502001</v>
      </c>
      <c r="C2996" s="205" t="s">
        <v>5174</v>
      </c>
      <c r="D2996" s="204" t="s">
        <v>5175</v>
      </c>
      <c r="E2996" s="204"/>
      <c r="F2996" s="203" t="s">
        <v>5172</v>
      </c>
      <c r="G2996" s="204"/>
      <c r="H2996" s="203">
        <v>3</v>
      </c>
      <c r="I2996" s="199">
        <f t="shared" si="67"/>
        <v>2.7</v>
      </c>
      <c r="J2996" s="198">
        <f t="shared" si="68"/>
        <v>2.4</v>
      </c>
    </row>
    <row r="2997" s="31" customFormat="1" ht="34" spans="1:10">
      <c r="A2997" s="203" t="s">
        <v>65</v>
      </c>
      <c r="B2997" s="204">
        <v>310502002</v>
      </c>
      <c r="C2997" s="205" t="s">
        <v>5176</v>
      </c>
      <c r="D2997" s="204" t="s">
        <v>5177</v>
      </c>
      <c r="E2997" s="204"/>
      <c r="F2997" s="203" t="s">
        <v>5178</v>
      </c>
      <c r="G2997" s="204"/>
      <c r="H2997" s="203">
        <v>10</v>
      </c>
      <c r="I2997" s="199">
        <f t="shared" si="67"/>
        <v>9</v>
      </c>
      <c r="J2997" s="198">
        <f t="shared" si="68"/>
        <v>8</v>
      </c>
    </row>
    <row r="2998" s="31" customFormat="1" spans="1:10">
      <c r="A2998" s="203" t="s">
        <v>78</v>
      </c>
      <c r="B2998" s="204">
        <v>310502003</v>
      </c>
      <c r="C2998" s="205" t="s">
        <v>5179</v>
      </c>
      <c r="D2998" s="204"/>
      <c r="E2998" s="204"/>
      <c r="F2998" s="203" t="s">
        <v>5172</v>
      </c>
      <c r="G2998" s="204"/>
      <c r="H2998" s="203">
        <v>14</v>
      </c>
      <c r="I2998" s="199">
        <f t="shared" si="67"/>
        <v>12.6</v>
      </c>
      <c r="J2998" s="198">
        <f t="shared" si="68"/>
        <v>11.2</v>
      </c>
    </row>
    <row r="2999" s="31" customFormat="1" spans="1:10">
      <c r="A2999" s="203"/>
      <c r="B2999" s="204">
        <v>310503</v>
      </c>
      <c r="C2999" s="205" t="s">
        <v>5180</v>
      </c>
      <c r="D2999" s="204"/>
      <c r="E2999" s="204"/>
      <c r="F2999" s="203"/>
      <c r="G2999" s="204"/>
      <c r="H2999" s="203"/>
      <c r="I2999" s="199"/>
      <c r="J2999" s="198"/>
    </row>
    <row r="3000" s="31" customFormat="1" ht="51" spans="1:10">
      <c r="A3000" s="203" t="s">
        <v>78</v>
      </c>
      <c r="B3000" s="204">
        <v>310503001</v>
      </c>
      <c r="C3000" s="205" t="s">
        <v>5181</v>
      </c>
      <c r="D3000" s="204" t="s">
        <v>5182</v>
      </c>
      <c r="E3000" s="204"/>
      <c r="F3000" s="203" t="s">
        <v>26</v>
      </c>
      <c r="G3000" s="204"/>
      <c r="H3000" s="203" t="s">
        <v>318</v>
      </c>
      <c r="I3000" s="214" t="s">
        <v>318</v>
      </c>
      <c r="J3000" s="203" t="s">
        <v>318</v>
      </c>
    </row>
    <row r="3001" s="31" customFormat="1" spans="1:10">
      <c r="A3001" s="203" t="s">
        <v>78</v>
      </c>
      <c r="B3001" s="204">
        <v>310503002</v>
      </c>
      <c r="C3001" s="205" t="s">
        <v>5183</v>
      </c>
      <c r="D3001" s="204" t="s">
        <v>5184</v>
      </c>
      <c r="E3001" s="204"/>
      <c r="F3001" s="203" t="s">
        <v>5185</v>
      </c>
      <c r="G3001" s="204"/>
      <c r="H3001" s="203">
        <v>14</v>
      </c>
      <c r="I3001" s="199">
        <f t="shared" ref="I3001:I3005" si="69">H3001*0.9</f>
        <v>12.6</v>
      </c>
      <c r="J3001" s="198">
        <f t="shared" ref="J3001:J3004" si="70">H3001*0.8</f>
        <v>11.2</v>
      </c>
    </row>
    <row r="3002" s="31" customFormat="1" spans="1:10">
      <c r="A3002" s="203" t="s">
        <v>78</v>
      </c>
      <c r="B3002" s="204">
        <v>310503003</v>
      </c>
      <c r="C3002" s="205" t="s">
        <v>5186</v>
      </c>
      <c r="D3002" s="204"/>
      <c r="E3002" s="204"/>
      <c r="F3002" s="203" t="s">
        <v>26</v>
      </c>
      <c r="G3002" s="204"/>
      <c r="H3002" s="203">
        <v>14</v>
      </c>
      <c r="I3002" s="199">
        <f t="shared" si="69"/>
        <v>12.6</v>
      </c>
      <c r="J3002" s="198">
        <f t="shared" si="70"/>
        <v>11.2</v>
      </c>
    </row>
    <row r="3003" s="31" customFormat="1" ht="34" spans="1:10">
      <c r="A3003" s="203" t="s">
        <v>78</v>
      </c>
      <c r="B3003" s="204">
        <v>310503004</v>
      </c>
      <c r="C3003" s="205" t="s">
        <v>5187</v>
      </c>
      <c r="D3003" s="204" t="s">
        <v>5188</v>
      </c>
      <c r="E3003" s="204"/>
      <c r="F3003" s="203" t="s">
        <v>26</v>
      </c>
      <c r="G3003" s="204"/>
      <c r="H3003" s="203">
        <v>12</v>
      </c>
      <c r="I3003" s="199">
        <f t="shared" si="69"/>
        <v>10.8</v>
      </c>
      <c r="J3003" s="198">
        <f t="shared" si="70"/>
        <v>9.6</v>
      </c>
    </row>
    <row r="3004" s="31" customFormat="1" ht="51" spans="1:10">
      <c r="A3004" s="203" t="s">
        <v>78</v>
      </c>
      <c r="B3004" s="204">
        <v>310503005</v>
      </c>
      <c r="C3004" s="205" t="s">
        <v>5189</v>
      </c>
      <c r="D3004" s="204" t="s">
        <v>5190</v>
      </c>
      <c r="E3004" s="204" t="s">
        <v>5191</v>
      </c>
      <c r="F3004" s="203" t="s">
        <v>26</v>
      </c>
      <c r="G3004" s="204"/>
      <c r="H3004" s="203">
        <v>28</v>
      </c>
      <c r="I3004" s="199">
        <f t="shared" si="69"/>
        <v>25.2</v>
      </c>
      <c r="J3004" s="198">
        <f t="shared" si="70"/>
        <v>22.4</v>
      </c>
    </row>
    <row r="3005" s="31" customFormat="1" ht="68" spans="1:10">
      <c r="A3005" s="16" t="s">
        <v>78</v>
      </c>
      <c r="B3005" s="228" t="s">
        <v>5192</v>
      </c>
      <c r="C3005" s="63" t="s">
        <v>5193</v>
      </c>
      <c r="D3005" s="6" t="s">
        <v>5194</v>
      </c>
      <c r="E3005" s="127"/>
      <c r="F3005" s="128" t="s">
        <v>5195</v>
      </c>
      <c r="G3005" s="115"/>
      <c r="H3005" s="87">
        <v>3.3</v>
      </c>
      <c r="I3005" s="92">
        <f t="shared" si="69"/>
        <v>2.97</v>
      </c>
      <c r="J3005" s="93">
        <f>0.8*H3005</f>
        <v>2.64</v>
      </c>
    </row>
    <row r="3006" s="31" customFormat="1" spans="1:10">
      <c r="A3006" s="203"/>
      <c r="B3006" s="204">
        <v>310504</v>
      </c>
      <c r="C3006" s="205" t="s">
        <v>5196</v>
      </c>
      <c r="D3006" s="204"/>
      <c r="E3006" s="204"/>
      <c r="F3006" s="203"/>
      <c r="G3006" s="204"/>
      <c r="H3006" s="203"/>
      <c r="I3006" s="199"/>
      <c r="J3006" s="198"/>
    </row>
    <row r="3007" s="31" customFormat="1" ht="34" spans="1:10">
      <c r="A3007" s="203" t="s">
        <v>78</v>
      </c>
      <c r="B3007" s="204">
        <v>310504001</v>
      </c>
      <c r="C3007" s="205" t="s">
        <v>5197</v>
      </c>
      <c r="D3007" s="204" t="s">
        <v>5198</v>
      </c>
      <c r="E3007" s="204"/>
      <c r="F3007" s="203" t="s">
        <v>26</v>
      </c>
      <c r="G3007" s="204"/>
      <c r="H3007" s="203">
        <v>28</v>
      </c>
      <c r="I3007" s="199">
        <f t="shared" ref="I3007:I3010" si="71">H3007*0.9</f>
        <v>25.2</v>
      </c>
      <c r="J3007" s="198">
        <f t="shared" ref="J3007:J3010" si="72">H3007*0.8</f>
        <v>22.4</v>
      </c>
    </row>
    <row r="3008" s="31" customFormat="1" ht="51" spans="1:10">
      <c r="A3008" s="203" t="s">
        <v>78</v>
      </c>
      <c r="B3008" s="204">
        <v>310504002</v>
      </c>
      <c r="C3008" s="205" t="s">
        <v>5199</v>
      </c>
      <c r="D3008" s="204" t="s">
        <v>5200</v>
      </c>
      <c r="E3008" s="204"/>
      <c r="F3008" s="203" t="s">
        <v>26</v>
      </c>
      <c r="G3008" s="204"/>
      <c r="H3008" s="203">
        <v>115</v>
      </c>
      <c r="I3008" s="199">
        <f t="shared" si="71"/>
        <v>103.5</v>
      </c>
      <c r="J3008" s="198">
        <f t="shared" si="72"/>
        <v>92</v>
      </c>
    </row>
    <row r="3009" s="31" customFormat="1" ht="34" spans="1:10">
      <c r="A3009" s="203" t="s">
        <v>78</v>
      </c>
      <c r="B3009" s="204">
        <v>310504003</v>
      </c>
      <c r="C3009" s="205" t="s">
        <v>5201</v>
      </c>
      <c r="D3009" s="204" t="s">
        <v>5202</v>
      </c>
      <c r="E3009" s="204"/>
      <c r="F3009" s="203" t="s">
        <v>5203</v>
      </c>
      <c r="G3009" s="204" t="s">
        <v>5204</v>
      </c>
      <c r="H3009" s="203">
        <v>28</v>
      </c>
      <c r="I3009" s="199">
        <f t="shared" si="71"/>
        <v>25.2</v>
      </c>
      <c r="J3009" s="198">
        <f t="shared" si="72"/>
        <v>22.4</v>
      </c>
    </row>
    <row r="3010" s="31" customFormat="1" ht="53" spans="1:10">
      <c r="A3010" s="203" t="s">
        <v>78</v>
      </c>
      <c r="B3010" s="204">
        <v>310504004</v>
      </c>
      <c r="C3010" s="205" t="s">
        <v>5205</v>
      </c>
      <c r="D3010" s="231" t="s">
        <v>5206</v>
      </c>
      <c r="E3010" s="204"/>
      <c r="F3010" s="203" t="s">
        <v>26</v>
      </c>
      <c r="G3010" s="204"/>
      <c r="H3010" s="203">
        <v>114</v>
      </c>
      <c r="I3010" s="199">
        <f t="shared" si="71"/>
        <v>102.6</v>
      </c>
      <c r="J3010" s="198">
        <f t="shared" si="72"/>
        <v>91.2</v>
      </c>
    </row>
    <row r="3011" s="31" customFormat="1" spans="1:10">
      <c r="A3011" s="203"/>
      <c r="B3011" s="204">
        <v>310505</v>
      </c>
      <c r="C3011" s="205" t="s">
        <v>5207</v>
      </c>
      <c r="D3011" s="204"/>
      <c r="E3011" s="204"/>
      <c r="F3011" s="203"/>
      <c r="G3011" s="204"/>
      <c r="H3011" s="203"/>
      <c r="I3011" s="199"/>
      <c r="J3011" s="198"/>
    </row>
    <row r="3012" s="31" customFormat="1" ht="51" spans="1:10">
      <c r="A3012" s="203" t="s">
        <v>312</v>
      </c>
      <c r="B3012" s="204">
        <v>310505001</v>
      </c>
      <c r="C3012" s="205" t="s">
        <v>5208</v>
      </c>
      <c r="D3012" s="210"/>
      <c r="E3012" s="204" t="s">
        <v>5209</v>
      </c>
      <c r="F3012" s="203" t="s">
        <v>26</v>
      </c>
      <c r="G3012" s="204"/>
      <c r="H3012" s="203">
        <v>300</v>
      </c>
      <c r="I3012" s="199">
        <f t="shared" ref="I3012:I3014" si="73">H3012*0.9</f>
        <v>270</v>
      </c>
      <c r="J3012" s="198">
        <f t="shared" ref="J3012:J3014" si="74">H3012*0.8</f>
        <v>240</v>
      </c>
    </row>
    <row r="3013" s="31" customFormat="1" ht="51" spans="1:10">
      <c r="A3013" s="203" t="s">
        <v>312</v>
      </c>
      <c r="B3013" s="204" t="s">
        <v>5210</v>
      </c>
      <c r="C3013" s="205" t="s">
        <v>5211</v>
      </c>
      <c r="D3013" s="204" t="s">
        <v>5212</v>
      </c>
      <c r="E3013" s="204" t="s">
        <v>5209</v>
      </c>
      <c r="F3013" s="203" t="s">
        <v>26</v>
      </c>
      <c r="G3013" s="204"/>
      <c r="H3013" s="203">
        <v>300</v>
      </c>
      <c r="I3013" s="199">
        <f t="shared" si="73"/>
        <v>270</v>
      </c>
      <c r="J3013" s="198">
        <f t="shared" si="74"/>
        <v>240</v>
      </c>
    </row>
    <row r="3014" s="31" customFormat="1" ht="51" spans="1:10">
      <c r="A3014" s="203" t="s">
        <v>312</v>
      </c>
      <c r="B3014" s="204" t="s">
        <v>5213</v>
      </c>
      <c r="C3014" s="205" t="s">
        <v>5214</v>
      </c>
      <c r="D3014" s="204" t="s">
        <v>5215</v>
      </c>
      <c r="E3014" s="204" t="s">
        <v>5209</v>
      </c>
      <c r="F3014" s="203" t="s">
        <v>26</v>
      </c>
      <c r="G3014" s="204"/>
      <c r="H3014" s="203">
        <v>300</v>
      </c>
      <c r="I3014" s="199">
        <f t="shared" si="73"/>
        <v>270</v>
      </c>
      <c r="J3014" s="198">
        <f t="shared" si="74"/>
        <v>240</v>
      </c>
    </row>
    <row r="3015" s="31" customFormat="1" ht="34" spans="1:10">
      <c r="A3015" s="203" t="s">
        <v>78</v>
      </c>
      <c r="B3015" s="204">
        <v>310505002</v>
      </c>
      <c r="C3015" s="205" t="s">
        <v>5216</v>
      </c>
      <c r="D3015" s="204" t="s">
        <v>5217</v>
      </c>
      <c r="E3015" s="204" t="s">
        <v>5218</v>
      </c>
      <c r="F3015" s="203" t="s">
        <v>26</v>
      </c>
      <c r="G3015" s="204"/>
      <c r="H3015" s="203" t="s">
        <v>318</v>
      </c>
      <c r="I3015" s="214" t="s">
        <v>318</v>
      </c>
      <c r="J3015" s="203" t="s">
        <v>318</v>
      </c>
    </row>
    <row r="3016" s="31" customFormat="1" ht="34" spans="1:10">
      <c r="A3016" s="203" t="s">
        <v>312</v>
      </c>
      <c r="B3016" s="204">
        <v>310505003</v>
      </c>
      <c r="C3016" s="205" t="s">
        <v>5219</v>
      </c>
      <c r="D3016" s="204" t="s">
        <v>5220</v>
      </c>
      <c r="E3016" s="204" t="s">
        <v>5221</v>
      </c>
      <c r="F3016" s="203" t="s">
        <v>26</v>
      </c>
      <c r="G3016" s="204"/>
      <c r="H3016" s="203">
        <v>200</v>
      </c>
      <c r="I3016" s="199">
        <f t="shared" ref="I3016:I3022" si="75">H3016*0.9</f>
        <v>180</v>
      </c>
      <c r="J3016" s="198">
        <f t="shared" ref="J3016:J3022" si="76">H3016*0.8</f>
        <v>160</v>
      </c>
    </row>
    <row r="3017" s="31" customFormat="1" ht="68" spans="1:10">
      <c r="A3017" s="203" t="s">
        <v>312</v>
      </c>
      <c r="B3017" s="204">
        <v>310505004</v>
      </c>
      <c r="C3017" s="205" t="s">
        <v>5222</v>
      </c>
      <c r="D3017" s="204" t="s">
        <v>5223</v>
      </c>
      <c r="E3017" s="204" t="s">
        <v>5224</v>
      </c>
      <c r="F3017" s="203" t="s">
        <v>5225</v>
      </c>
      <c r="G3017" s="204"/>
      <c r="H3017" s="203">
        <v>30</v>
      </c>
      <c r="I3017" s="199">
        <f t="shared" si="75"/>
        <v>27</v>
      </c>
      <c r="J3017" s="198">
        <f t="shared" si="76"/>
        <v>24</v>
      </c>
    </row>
    <row r="3018" s="31" customFormat="1" ht="68" spans="1:10">
      <c r="A3018" s="203" t="s">
        <v>312</v>
      </c>
      <c r="B3018" s="204">
        <v>310505005</v>
      </c>
      <c r="C3018" s="205" t="s">
        <v>5226</v>
      </c>
      <c r="D3018" s="204" t="s">
        <v>5227</v>
      </c>
      <c r="E3018" s="204" t="s">
        <v>5228</v>
      </c>
      <c r="F3018" s="203" t="s">
        <v>5229</v>
      </c>
      <c r="G3018" s="210"/>
      <c r="H3018" s="203">
        <v>100</v>
      </c>
      <c r="I3018" s="199">
        <f t="shared" si="75"/>
        <v>90</v>
      </c>
      <c r="J3018" s="198">
        <f t="shared" si="76"/>
        <v>80</v>
      </c>
    </row>
    <row r="3019" s="31" customFormat="1" spans="1:10">
      <c r="A3019" s="203" t="s">
        <v>312</v>
      </c>
      <c r="B3019" s="204" t="s">
        <v>5230</v>
      </c>
      <c r="C3019" s="205" t="s">
        <v>5231</v>
      </c>
      <c r="D3019" s="204"/>
      <c r="E3019" s="204"/>
      <c r="F3019" s="203" t="s">
        <v>5229</v>
      </c>
      <c r="G3019" s="210"/>
      <c r="H3019" s="203">
        <v>30</v>
      </c>
      <c r="I3019" s="199">
        <f t="shared" si="75"/>
        <v>27</v>
      </c>
      <c r="J3019" s="198">
        <f t="shared" si="76"/>
        <v>24</v>
      </c>
    </row>
    <row r="3020" s="31" customFormat="1" ht="51" spans="1:10">
      <c r="A3020" s="203" t="s">
        <v>312</v>
      </c>
      <c r="B3020" s="204">
        <v>310505006</v>
      </c>
      <c r="C3020" s="205" t="s">
        <v>5232</v>
      </c>
      <c r="D3020" s="204" t="s">
        <v>5233</v>
      </c>
      <c r="E3020" s="204"/>
      <c r="F3020" s="203" t="s">
        <v>5225</v>
      </c>
      <c r="G3020" s="210"/>
      <c r="H3020" s="203">
        <v>150</v>
      </c>
      <c r="I3020" s="199">
        <f t="shared" si="75"/>
        <v>135</v>
      </c>
      <c r="J3020" s="198">
        <f t="shared" si="76"/>
        <v>120</v>
      </c>
    </row>
    <row r="3021" s="31" customFormat="1" ht="34" spans="1:10">
      <c r="A3021" s="203" t="s">
        <v>312</v>
      </c>
      <c r="B3021" s="204" t="s">
        <v>5234</v>
      </c>
      <c r="C3021" s="205" t="s">
        <v>5235</v>
      </c>
      <c r="D3021" s="204"/>
      <c r="E3021" s="204"/>
      <c r="F3021" s="203" t="s">
        <v>5225</v>
      </c>
      <c r="G3021" s="210"/>
      <c r="H3021" s="203">
        <v>50</v>
      </c>
      <c r="I3021" s="199">
        <f t="shared" si="75"/>
        <v>45</v>
      </c>
      <c r="J3021" s="198">
        <f t="shared" si="76"/>
        <v>40</v>
      </c>
    </row>
    <row r="3022" s="31" customFormat="1" spans="1:10">
      <c r="A3022" s="203" t="s">
        <v>312</v>
      </c>
      <c r="B3022" s="204" t="s">
        <v>5236</v>
      </c>
      <c r="C3022" s="205" t="s">
        <v>5237</v>
      </c>
      <c r="D3022" s="204"/>
      <c r="E3022" s="204"/>
      <c r="F3022" s="203" t="s">
        <v>26</v>
      </c>
      <c r="G3022" s="204"/>
      <c r="H3022" s="203">
        <v>500</v>
      </c>
      <c r="I3022" s="199">
        <f t="shared" si="75"/>
        <v>450</v>
      </c>
      <c r="J3022" s="198">
        <f t="shared" si="76"/>
        <v>400</v>
      </c>
    </row>
    <row r="3023" s="31" customFormat="1" spans="1:10">
      <c r="A3023" s="203"/>
      <c r="B3023" s="204">
        <v>310506</v>
      </c>
      <c r="C3023" s="205" t="s">
        <v>5238</v>
      </c>
      <c r="D3023" s="204"/>
      <c r="E3023" s="204"/>
      <c r="F3023" s="203"/>
      <c r="G3023" s="204"/>
      <c r="H3023" s="203"/>
      <c r="I3023" s="199"/>
      <c r="J3023" s="198"/>
    </row>
    <row r="3024" s="31" customFormat="1" ht="51" spans="1:10">
      <c r="A3024" s="203" t="s">
        <v>78</v>
      </c>
      <c r="B3024" s="204">
        <v>310506001</v>
      </c>
      <c r="C3024" s="205" t="s">
        <v>5239</v>
      </c>
      <c r="D3024" s="204" t="s">
        <v>5240</v>
      </c>
      <c r="E3024" s="204" t="s">
        <v>813</v>
      </c>
      <c r="F3024" s="203" t="s">
        <v>5241</v>
      </c>
      <c r="G3024" s="210"/>
      <c r="H3024" s="203">
        <v>58</v>
      </c>
      <c r="I3024" s="199">
        <f t="shared" ref="I3024:I3027" si="77">H3024*0.9</f>
        <v>52.2</v>
      </c>
      <c r="J3024" s="198">
        <f t="shared" ref="J3024:J3027" si="78">H3024*0.8</f>
        <v>46.4</v>
      </c>
    </row>
    <row r="3025" s="31" customFormat="1" ht="34" spans="1:10">
      <c r="A3025" s="203" t="s">
        <v>78</v>
      </c>
      <c r="B3025" s="204" t="s">
        <v>5242</v>
      </c>
      <c r="C3025" s="205" t="s">
        <v>5243</v>
      </c>
      <c r="D3025" s="204"/>
      <c r="E3025" s="204"/>
      <c r="F3025" s="203" t="s">
        <v>5241</v>
      </c>
      <c r="G3025" s="204"/>
      <c r="H3025" s="203">
        <v>20</v>
      </c>
      <c r="I3025" s="199">
        <f t="shared" si="77"/>
        <v>18</v>
      </c>
      <c r="J3025" s="198">
        <f t="shared" si="78"/>
        <v>16</v>
      </c>
    </row>
    <row r="3026" s="31" customFormat="1" spans="1:10">
      <c r="A3026" s="203" t="s">
        <v>78</v>
      </c>
      <c r="B3026" s="204">
        <v>310506002</v>
      </c>
      <c r="C3026" s="205" t="s">
        <v>5244</v>
      </c>
      <c r="D3026" s="204"/>
      <c r="E3026" s="204"/>
      <c r="F3026" s="203" t="s">
        <v>26</v>
      </c>
      <c r="G3026" s="204"/>
      <c r="H3026" s="203">
        <v>60</v>
      </c>
      <c r="I3026" s="199">
        <f t="shared" si="77"/>
        <v>54</v>
      </c>
      <c r="J3026" s="198">
        <f t="shared" si="78"/>
        <v>48</v>
      </c>
    </row>
    <row r="3027" s="31" customFormat="1" spans="1:10">
      <c r="A3027" s="203" t="s">
        <v>78</v>
      </c>
      <c r="B3027" s="204">
        <v>310506003</v>
      </c>
      <c r="C3027" s="205" t="s">
        <v>5245</v>
      </c>
      <c r="D3027" s="204"/>
      <c r="E3027" s="204"/>
      <c r="F3027" s="203" t="s">
        <v>5241</v>
      </c>
      <c r="G3027" s="204"/>
      <c r="H3027" s="203">
        <v>76</v>
      </c>
      <c r="I3027" s="199">
        <f t="shared" si="77"/>
        <v>68.4</v>
      </c>
      <c r="J3027" s="198">
        <f t="shared" si="78"/>
        <v>60.8</v>
      </c>
    </row>
    <row r="3028" s="31" customFormat="1" spans="1:10">
      <c r="A3028" s="203"/>
      <c r="B3028" s="204">
        <v>310507</v>
      </c>
      <c r="C3028" s="205" t="s">
        <v>5246</v>
      </c>
      <c r="D3028" s="204"/>
      <c r="E3028" s="204"/>
      <c r="F3028" s="203"/>
      <c r="G3028" s="204"/>
      <c r="H3028" s="203"/>
      <c r="I3028" s="199"/>
      <c r="J3028" s="198"/>
    </row>
    <row r="3029" s="31" customFormat="1" ht="34" spans="1:10">
      <c r="A3029" s="203" t="s">
        <v>78</v>
      </c>
      <c r="B3029" s="204">
        <v>310507001</v>
      </c>
      <c r="C3029" s="205" t="s">
        <v>5247</v>
      </c>
      <c r="D3029" s="204" t="s">
        <v>5248</v>
      </c>
      <c r="E3029" s="204"/>
      <c r="F3029" s="203" t="s">
        <v>26</v>
      </c>
      <c r="G3029" s="204"/>
      <c r="H3029" s="203">
        <v>10</v>
      </c>
      <c r="I3029" s="199">
        <f>H3029*0.9</f>
        <v>9</v>
      </c>
      <c r="J3029" s="198">
        <f>H3029*0.8</f>
        <v>8</v>
      </c>
    </row>
    <row r="3030" s="31" customFormat="1" ht="34" spans="1:10">
      <c r="A3030" s="203" t="s">
        <v>65</v>
      </c>
      <c r="B3030" s="204">
        <v>310507003</v>
      </c>
      <c r="C3030" s="205" t="s">
        <v>5249</v>
      </c>
      <c r="D3030" s="204" t="s">
        <v>5250</v>
      </c>
      <c r="E3030" s="204" t="s">
        <v>5251</v>
      </c>
      <c r="F3030" s="203" t="s">
        <v>26</v>
      </c>
      <c r="G3030" s="204"/>
      <c r="H3030" s="203">
        <v>19</v>
      </c>
      <c r="I3030" s="199">
        <f t="shared" ref="I3030:I3035" si="79">H3030*0.9</f>
        <v>17.1</v>
      </c>
      <c r="J3030" s="198">
        <f t="shared" ref="J3030:J3035" si="80">H3030*0.8</f>
        <v>15.2</v>
      </c>
    </row>
    <row r="3031" s="31" customFormat="1" ht="34" spans="1:10">
      <c r="A3031" s="203" t="s">
        <v>65</v>
      </c>
      <c r="B3031" s="204">
        <v>310507004</v>
      </c>
      <c r="C3031" s="205" t="s">
        <v>5252</v>
      </c>
      <c r="D3031" s="204" t="s">
        <v>5253</v>
      </c>
      <c r="E3031" s="204" t="s">
        <v>5254</v>
      </c>
      <c r="F3031" s="203" t="s">
        <v>26</v>
      </c>
      <c r="G3031" s="204"/>
      <c r="H3031" s="203">
        <v>14</v>
      </c>
      <c r="I3031" s="199">
        <f t="shared" si="79"/>
        <v>12.6</v>
      </c>
      <c r="J3031" s="198">
        <f t="shared" si="80"/>
        <v>11.2</v>
      </c>
    </row>
    <row r="3032" s="31" customFormat="1" ht="34" spans="1:10">
      <c r="A3032" s="203" t="s">
        <v>65</v>
      </c>
      <c r="B3032" s="204">
        <v>310507005</v>
      </c>
      <c r="C3032" s="205" t="s">
        <v>5255</v>
      </c>
      <c r="D3032" s="204" t="s">
        <v>5256</v>
      </c>
      <c r="E3032" s="204" t="s">
        <v>5257</v>
      </c>
      <c r="F3032" s="203" t="s">
        <v>26</v>
      </c>
      <c r="G3032" s="204"/>
      <c r="H3032" s="203">
        <v>14</v>
      </c>
      <c r="I3032" s="199">
        <f t="shared" si="79"/>
        <v>12.6</v>
      </c>
      <c r="J3032" s="198">
        <f t="shared" si="80"/>
        <v>11.2</v>
      </c>
    </row>
    <row r="3033" s="31" customFormat="1" ht="34" spans="1:10">
      <c r="A3033" s="203" t="s">
        <v>65</v>
      </c>
      <c r="B3033" s="204">
        <v>310507006</v>
      </c>
      <c r="C3033" s="205" t="s">
        <v>5258</v>
      </c>
      <c r="D3033" s="204" t="s">
        <v>5259</v>
      </c>
      <c r="E3033" s="204" t="s">
        <v>5257</v>
      </c>
      <c r="F3033" s="203" t="s">
        <v>26</v>
      </c>
      <c r="G3033" s="210"/>
      <c r="H3033" s="203">
        <v>38</v>
      </c>
      <c r="I3033" s="199">
        <f t="shared" si="79"/>
        <v>34.2</v>
      </c>
      <c r="J3033" s="198">
        <f t="shared" si="80"/>
        <v>30.4</v>
      </c>
    </row>
    <row r="3034" s="31" customFormat="1" ht="34" spans="1:10">
      <c r="A3034" s="203" t="s">
        <v>65</v>
      </c>
      <c r="B3034" s="204" t="s">
        <v>5260</v>
      </c>
      <c r="C3034" s="205" t="s">
        <v>5261</v>
      </c>
      <c r="D3034" s="204" t="s">
        <v>5256</v>
      </c>
      <c r="E3034" s="204" t="s">
        <v>5257</v>
      </c>
      <c r="F3034" s="203" t="s">
        <v>26</v>
      </c>
      <c r="G3034" s="204"/>
      <c r="H3034" s="203">
        <v>48</v>
      </c>
      <c r="I3034" s="199">
        <f t="shared" si="79"/>
        <v>43.2</v>
      </c>
      <c r="J3034" s="198">
        <f t="shared" si="80"/>
        <v>38.4</v>
      </c>
    </row>
    <row r="3035" s="31" customFormat="1" spans="1:10">
      <c r="A3035" s="203" t="s">
        <v>78</v>
      </c>
      <c r="B3035" s="204">
        <v>310507007</v>
      </c>
      <c r="C3035" s="205" t="s">
        <v>5262</v>
      </c>
      <c r="D3035" s="204" t="s">
        <v>5263</v>
      </c>
      <c r="E3035" s="204"/>
      <c r="F3035" s="203" t="s">
        <v>26</v>
      </c>
      <c r="G3035" s="204"/>
      <c r="H3035" s="203">
        <v>50</v>
      </c>
      <c r="I3035" s="199">
        <f t="shared" si="79"/>
        <v>45</v>
      </c>
      <c r="J3035" s="198">
        <f t="shared" si="80"/>
        <v>40</v>
      </c>
    </row>
    <row r="3036" s="31" customFormat="1" spans="1:10">
      <c r="A3036" s="203"/>
      <c r="B3036" s="204">
        <v>310508</v>
      </c>
      <c r="C3036" s="205" t="s">
        <v>5264</v>
      </c>
      <c r="D3036" s="204"/>
      <c r="E3036" s="204"/>
      <c r="F3036" s="203"/>
      <c r="G3036" s="204"/>
      <c r="H3036" s="203"/>
      <c r="I3036" s="199"/>
      <c r="J3036" s="198"/>
    </row>
    <row r="3037" s="31" customFormat="1" ht="51" spans="1:10">
      <c r="A3037" s="203" t="s">
        <v>78</v>
      </c>
      <c r="B3037" s="204">
        <v>310508001</v>
      </c>
      <c r="C3037" s="205" t="s">
        <v>5265</v>
      </c>
      <c r="D3037" s="204" t="s">
        <v>5266</v>
      </c>
      <c r="E3037" s="204"/>
      <c r="F3037" s="203" t="s">
        <v>26</v>
      </c>
      <c r="G3037" s="204"/>
      <c r="H3037" s="203" t="s">
        <v>318</v>
      </c>
      <c r="I3037" s="214" t="s">
        <v>318</v>
      </c>
      <c r="J3037" s="203" t="s">
        <v>318</v>
      </c>
    </row>
    <row r="3038" s="31" customFormat="1" spans="1:10">
      <c r="A3038" s="203" t="s">
        <v>78</v>
      </c>
      <c r="B3038" s="204">
        <v>310508002</v>
      </c>
      <c r="C3038" s="205" t="s">
        <v>5267</v>
      </c>
      <c r="D3038" s="204" t="s">
        <v>5268</v>
      </c>
      <c r="E3038" s="204"/>
      <c r="F3038" s="203" t="s">
        <v>26</v>
      </c>
      <c r="G3038" s="204"/>
      <c r="H3038" s="203">
        <v>16</v>
      </c>
      <c r="I3038" s="199">
        <f>H3038*0.9</f>
        <v>14.4</v>
      </c>
      <c r="J3038" s="198">
        <f>H3038*0.8</f>
        <v>12.8</v>
      </c>
    </row>
    <row r="3039" s="31" customFormat="1" spans="1:10">
      <c r="A3039" s="203" t="s">
        <v>78</v>
      </c>
      <c r="B3039" s="204">
        <v>310508003</v>
      </c>
      <c r="C3039" s="205" t="s">
        <v>5269</v>
      </c>
      <c r="D3039" s="204"/>
      <c r="E3039" s="204"/>
      <c r="F3039" s="203" t="s">
        <v>5172</v>
      </c>
      <c r="G3039" s="204"/>
      <c r="H3039" s="203" t="s">
        <v>318</v>
      </c>
      <c r="I3039" s="214" t="s">
        <v>318</v>
      </c>
      <c r="J3039" s="203" t="s">
        <v>318</v>
      </c>
    </row>
    <row r="3040" s="31" customFormat="1" ht="34" spans="1:10">
      <c r="A3040" s="203" t="s">
        <v>78</v>
      </c>
      <c r="B3040" s="204">
        <v>310508004</v>
      </c>
      <c r="C3040" s="205" t="s">
        <v>5270</v>
      </c>
      <c r="D3040" s="204" t="s">
        <v>5271</v>
      </c>
      <c r="E3040" s="204"/>
      <c r="F3040" s="203" t="s">
        <v>26</v>
      </c>
      <c r="G3040" s="204"/>
      <c r="H3040" s="203" t="s">
        <v>318</v>
      </c>
      <c r="I3040" s="214" t="s">
        <v>318</v>
      </c>
      <c r="J3040" s="203" t="s">
        <v>318</v>
      </c>
    </row>
    <row r="3041" s="31" customFormat="1" spans="1:10">
      <c r="A3041" s="203"/>
      <c r="B3041" s="204">
        <v>310510</v>
      </c>
      <c r="C3041" s="205" t="s">
        <v>5272</v>
      </c>
      <c r="D3041" s="204"/>
      <c r="E3041" s="204"/>
      <c r="F3041" s="203"/>
      <c r="G3041" s="204"/>
      <c r="H3041" s="203"/>
      <c r="I3041" s="199"/>
      <c r="J3041" s="198"/>
    </row>
    <row r="3042" s="31" customFormat="1" spans="1:10">
      <c r="A3042" s="203" t="s">
        <v>65</v>
      </c>
      <c r="B3042" s="204">
        <v>310510001</v>
      </c>
      <c r="C3042" s="205" t="s">
        <v>5273</v>
      </c>
      <c r="D3042" s="204"/>
      <c r="E3042" s="204"/>
      <c r="F3042" s="203" t="s">
        <v>5172</v>
      </c>
      <c r="G3042" s="204"/>
      <c r="H3042" s="203">
        <v>5</v>
      </c>
      <c r="I3042" s="199">
        <f t="shared" ref="I3042:I3057" si="81">H3042*0.9</f>
        <v>4.5</v>
      </c>
      <c r="J3042" s="198">
        <f t="shared" ref="J3042:J3057" si="82">H3042*0.8</f>
        <v>4</v>
      </c>
    </row>
    <row r="3043" s="31" customFormat="1" ht="34" spans="1:10">
      <c r="A3043" s="203" t="s">
        <v>65</v>
      </c>
      <c r="B3043" s="204">
        <v>310510002</v>
      </c>
      <c r="C3043" s="205" t="s">
        <v>5274</v>
      </c>
      <c r="D3043" s="204" t="s">
        <v>5275</v>
      </c>
      <c r="E3043" s="204" t="s">
        <v>5276</v>
      </c>
      <c r="F3043" s="203" t="s">
        <v>5172</v>
      </c>
      <c r="G3043" s="204"/>
      <c r="H3043" s="203">
        <v>4.5</v>
      </c>
      <c r="I3043" s="199">
        <f t="shared" si="81"/>
        <v>4.05</v>
      </c>
      <c r="J3043" s="198">
        <f t="shared" si="82"/>
        <v>3.6</v>
      </c>
    </row>
    <row r="3044" s="31" customFormat="1" ht="51" spans="1:10">
      <c r="A3044" s="203" t="s">
        <v>65</v>
      </c>
      <c r="B3044" s="204">
        <v>310510003</v>
      </c>
      <c r="C3044" s="205" t="s">
        <v>5277</v>
      </c>
      <c r="D3044" s="204" t="s">
        <v>5278</v>
      </c>
      <c r="E3044" s="204" t="s">
        <v>5279</v>
      </c>
      <c r="F3044" s="203" t="s">
        <v>5172</v>
      </c>
      <c r="G3044" s="210"/>
      <c r="H3044" s="203">
        <v>10</v>
      </c>
      <c r="I3044" s="199">
        <f t="shared" si="81"/>
        <v>9</v>
      </c>
      <c r="J3044" s="198">
        <f t="shared" si="82"/>
        <v>8</v>
      </c>
    </row>
    <row r="3045" s="31" customFormat="1" ht="51" spans="1:10">
      <c r="A3045" s="203" t="s">
        <v>65</v>
      </c>
      <c r="B3045" s="204" t="s">
        <v>5280</v>
      </c>
      <c r="C3045" s="205" t="s">
        <v>5281</v>
      </c>
      <c r="D3045" s="204" t="s">
        <v>5278</v>
      </c>
      <c r="E3045" s="204" t="s">
        <v>5279</v>
      </c>
      <c r="F3045" s="203" t="s">
        <v>5172</v>
      </c>
      <c r="G3045" s="204"/>
      <c r="H3045" s="203">
        <v>15</v>
      </c>
      <c r="I3045" s="199">
        <f t="shared" si="81"/>
        <v>13.5</v>
      </c>
      <c r="J3045" s="198">
        <f t="shared" si="82"/>
        <v>12</v>
      </c>
    </row>
    <row r="3046" s="31" customFormat="1" ht="34" spans="1:10">
      <c r="A3046" s="203" t="s">
        <v>65</v>
      </c>
      <c r="B3046" s="204">
        <v>310510004</v>
      </c>
      <c r="C3046" s="205" t="s">
        <v>5282</v>
      </c>
      <c r="D3046" s="204" t="s">
        <v>5283</v>
      </c>
      <c r="E3046" s="204"/>
      <c r="F3046" s="203" t="s">
        <v>5172</v>
      </c>
      <c r="G3046" s="204"/>
      <c r="H3046" s="203">
        <v>5</v>
      </c>
      <c r="I3046" s="199">
        <f t="shared" si="81"/>
        <v>4.5</v>
      </c>
      <c r="J3046" s="198">
        <f t="shared" si="82"/>
        <v>4</v>
      </c>
    </row>
    <row r="3047" s="31" customFormat="1" spans="1:10">
      <c r="A3047" s="203" t="s">
        <v>65</v>
      </c>
      <c r="B3047" s="204">
        <v>310510005</v>
      </c>
      <c r="C3047" s="205" t="s">
        <v>5284</v>
      </c>
      <c r="D3047" s="210"/>
      <c r="E3047" s="204"/>
      <c r="F3047" s="203" t="s">
        <v>5172</v>
      </c>
      <c r="G3047" s="204"/>
      <c r="H3047" s="203">
        <v>20</v>
      </c>
      <c r="I3047" s="199">
        <f t="shared" si="81"/>
        <v>18</v>
      </c>
      <c r="J3047" s="198">
        <f t="shared" si="82"/>
        <v>16</v>
      </c>
    </row>
    <row r="3048" s="31" customFormat="1" spans="1:10">
      <c r="A3048" s="203" t="s">
        <v>65</v>
      </c>
      <c r="B3048" s="204" t="s">
        <v>5285</v>
      </c>
      <c r="C3048" s="205" t="s">
        <v>5286</v>
      </c>
      <c r="D3048" s="204"/>
      <c r="E3048" s="204"/>
      <c r="F3048" s="203" t="s">
        <v>5172</v>
      </c>
      <c r="G3048" s="204"/>
      <c r="H3048" s="203">
        <v>20</v>
      </c>
      <c r="I3048" s="199">
        <f t="shared" si="81"/>
        <v>18</v>
      </c>
      <c r="J3048" s="198">
        <f t="shared" si="82"/>
        <v>16</v>
      </c>
    </row>
    <row r="3049" s="31" customFormat="1" spans="1:10">
      <c r="A3049" s="203" t="s">
        <v>312</v>
      </c>
      <c r="B3049" s="204">
        <v>310510006</v>
      </c>
      <c r="C3049" s="205" t="s">
        <v>5287</v>
      </c>
      <c r="D3049" s="204" t="s">
        <v>5288</v>
      </c>
      <c r="E3049" s="204"/>
      <c r="F3049" s="203" t="s">
        <v>5172</v>
      </c>
      <c r="G3049" s="204"/>
      <c r="H3049" s="203">
        <v>20</v>
      </c>
      <c r="I3049" s="199">
        <f t="shared" si="81"/>
        <v>18</v>
      </c>
      <c r="J3049" s="198">
        <f t="shared" si="82"/>
        <v>16</v>
      </c>
    </row>
    <row r="3050" s="31" customFormat="1" ht="51" spans="1:10">
      <c r="A3050" s="203" t="s">
        <v>65</v>
      </c>
      <c r="B3050" s="204">
        <v>310510007</v>
      </c>
      <c r="C3050" s="205" t="s">
        <v>5289</v>
      </c>
      <c r="D3050" s="204" t="s">
        <v>5290</v>
      </c>
      <c r="E3050" s="204" t="s">
        <v>5291</v>
      </c>
      <c r="F3050" s="203" t="s">
        <v>5172</v>
      </c>
      <c r="G3050" s="204"/>
      <c r="H3050" s="203">
        <v>20</v>
      </c>
      <c r="I3050" s="199">
        <f t="shared" si="81"/>
        <v>18</v>
      </c>
      <c r="J3050" s="198">
        <f t="shared" si="82"/>
        <v>16</v>
      </c>
    </row>
    <row r="3051" s="31" customFormat="1" ht="51" spans="1:10">
      <c r="A3051" s="203" t="s">
        <v>312</v>
      </c>
      <c r="B3051" s="204">
        <v>310510008</v>
      </c>
      <c r="C3051" s="205" t="s">
        <v>5292</v>
      </c>
      <c r="D3051" s="204" t="s">
        <v>5293</v>
      </c>
      <c r="E3051" s="204"/>
      <c r="F3051" s="203" t="s">
        <v>673</v>
      </c>
      <c r="G3051" s="204"/>
      <c r="H3051" s="203">
        <v>17</v>
      </c>
      <c r="I3051" s="199">
        <f t="shared" si="81"/>
        <v>15.3</v>
      </c>
      <c r="J3051" s="198">
        <f t="shared" si="82"/>
        <v>13.6</v>
      </c>
    </row>
    <row r="3052" s="31" customFormat="1" spans="1:10">
      <c r="A3052" s="203" t="s">
        <v>312</v>
      </c>
      <c r="B3052" s="204">
        <v>310510009</v>
      </c>
      <c r="C3052" s="205" t="s">
        <v>5294</v>
      </c>
      <c r="D3052" s="204"/>
      <c r="E3052" s="204"/>
      <c r="F3052" s="203" t="s">
        <v>5172</v>
      </c>
      <c r="G3052" s="204"/>
      <c r="H3052" s="203">
        <v>30</v>
      </c>
      <c r="I3052" s="199">
        <f t="shared" si="81"/>
        <v>27</v>
      </c>
      <c r="J3052" s="198">
        <f t="shared" si="82"/>
        <v>24</v>
      </c>
    </row>
    <row r="3053" s="31" customFormat="1" ht="51" spans="1:10">
      <c r="A3053" s="203" t="s">
        <v>312</v>
      </c>
      <c r="B3053" s="204">
        <v>310510010</v>
      </c>
      <c r="C3053" s="205" t="s">
        <v>5295</v>
      </c>
      <c r="D3053" s="204" t="s">
        <v>5296</v>
      </c>
      <c r="E3053" s="204" t="s">
        <v>5297</v>
      </c>
      <c r="F3053" s="203" t="s">
        <v>5172</v>
      </c>
      <c r="G3053" s="204"/>
      <c r="H3053" s="203">
        <v>35</v>
      </c>
      <c r="I3053" s="199">
        <f t="shared" si="81"/>
        <v>31.5</v>
      </c>
      <c r="J3053" s="198">
        <f t="shared" si="82"/>
        <v>28</v>
      </c>
    </row>
    <row r="3054" s="31" customFormat="1" ht="34" spans="1:10">
      <c r="A3054" s="203" t="s">
        <v>65</v>
      </c>
      <c r="B3054" s="204">
        <v>310510011</v>
      </c>
      <c r="C3054" s="205" t="s">
        <v>5298</v>
      </c>
      <c r="D3054" s="204" t="s">
        <v>5299</v>
      </c>
      <c r="E3054" s="204"/>
      <c r="F3054" s="203" t="s">
        <v>5172</v>
      </c>
      <c r="G3054" s="204"/>
      <c r="H3054" s="203">
        <v>4.5</v>
      </c>
      <c r="I3054" s="199">
        <f t="shared" si="81"/>
        <v>4.05</v>
      </c>
      <c r="J3054" s="198">
        <f t="shared" si="82"/>
        <v>3.6</v>
      </c>
    </row>
    <row r="3055" s="31" customFormat="1" spans="1:10">
      <c r="A3055" s="203" t="s">
        <v>78</v>
      </c>
      <c r="B3055" s="204">
        <v>310510012</v>
      </c>
      <c r="C3055" s="205" t="s">
        <v>5300</v>
      </c>
      <c r="D3055" s="204" t="s">
        <v>5301</v>
      </c>
      <c r="E3055" s="204"/>
      <c r="F3055" s="203" t="s">
        <v>26</v>
      </c>
      <c r="G3055" s="210"/>
      <c r="H3055" s="203">
        <v>209</v>
      </c>
      <c r="I3055" s="199">
        <f t="shared" si="81"/>
        <v>188.1</v>
      </c>
      <c r="J3055" s="198">
        <f t="shared" si="82"/>
        <v>167.2</v>
      </c>
    </row>
    <row r="3056" s="31" customFormat="1" spans="1:10">
      <c r="A3056" s="203" t="s">
        <v>78</v>
      </c>
      <c r="B3056" s="204" t="s">
        <v>5302</v>
      </c>
      <c r="C3056" s="205" t="s">
        <v>5303</v>
      </c>
      <c r="D3056" s="204"/>
      <c r="E3056" s="204"/>
      <c r="F3056" s="203" t="s">
        <v>26</v>
      </c>
      <c r="G3056" s="204"/>
      <c r="H3056" s="203">
        <v>100</v>
      </c>
      <c r="I3056" s="199">
        <f t="shared" si="81"/>
        <v>90</v>
      </c>
      <c r="J3056" s="198">
        <f t="shared" si="82"/>
        <v>80</v>
      </c>
    </row>
    <row r="3057" s="31" customFormat="1" ht="68" spans="1:10">
      <c r="A3057" s="203" t="s">
        <v>312</v>
      </c>
      <c r="B3057" s="204" t="s">
        <v>5304</v>
      </c>
      <c r="C3057" s="205" t="s">
        <v>5305</v>
      </c>
      <c r="D3057" s="204" t="s">
        <v>5306</v>
      </c>
      <c r="E3057" s="204"/>
      <c r="F3057" s="203" t="s">
        <v>5172</v>
      </c>
      <c r="G3057" s="204"/>
      <c r="H3057" s="203">
        <v>110</v>
      </c>
      <c r="I3057" s="199">
        <f t="shared" si="81"/>
        <v>99</v>
      </c>
      <c r="J3057" s="198">
        <f t="shared" si="82"/>
        <v>88</v>
      </c>
    </row>
    <row r="3058" s="31" customFormat="1" spans="1:10">
      <c r="A3058" s="203" t="s">
        <v>65</v>
      </c>
      <c r="B3058" s="204">
        <v>310511</v>
      </c>
      <c r="C3058" s="205" t="s">
        <v>5307</v>
      </c>
      <c r="D3058" s="204"/>
      <c r="E3058" s="204"/>
      <c r="F3058" s="203"/>
      <c r="G3058" s="204"/>
      <c r="H3058" s="203"/>
      <c r="I3058" s="199"/>
      <c r="J3058" s="198"/>
    </row>
    <row r="3059" s="31" customFormat="1" ht="51" spans="1:10">
      <c r="A3059" s="203" t="s">
        <v>65</v>
      </c>
      <c r="B3059" s="204">
        <v>310511001</v>
      </c>
      <c r="C3059" s="205" t="s">
        <v>5308</v>
      </c>
      <c r="D3059" s="204" t="s">
        <v>5309</v>
      </c>
      <c r="E3059" s="204" t="s">
        <v>5276</v>
      </c>
      <c r="F3059" s="203" t="s">
        <v>5310</v>
      </c>
      <c r="G3059" s="204"/>
      <c r="H3059" s="203">
        <v>25</v>
      </c>
      <c r="I3059" s="199">
        <f t="shared" ref="I3059:I3105" si="83">H3059*0.9</f>
        <v>22.5</v>
      </c>
      <c r="J3059" s="198">
        <f t="shared" ref="J3059:J3105" si="84">H3059*0.8</f>
        <v>20</v>
      </c>
    </row>
    <row r="3060" s="31" customFormat="1" ht="84" spans="1:10">
      <c r="A3060" s="203" t="s">
        <v>65</v>
      </c>
      <c r="B3060" s="204">
        <v>310511002</v>
      </c>
      <c r="C3060" s="205" t="s">
        <v>5311</v>
      </c>
      <c r="D3060" s="204" t="s">
        <v>5312</v>
      </c>
      <c r="E3060" s="204" t="s">
        <v>5276</v>
      </c>
      <c r="F3060" s="203" t="s">
        <v>5172</v>
      </c>
      <c r="G3060" s="204"/>
      <c r="H3060" s="203">
        <v>50</v>
      </c>
      <c r="I3060" s="199">
        <f t="shared" si="83"/>
        <v>45</v>
      </c>
      <c r="J3060" s="198">
        <f t="shared" si="84"/>
        <v>40</v>
      </c>
    </row>
    <row r="3061" s="31" customFormat="1" ht="34" spans="1:10">
      <c r="A3061" s="203" t="s">
        <v>65</v>
      </c>
      <c r="B3061" s="222" t="s">
        <v>5313</v>
      </c>
      <c r="C3061" s="223" t="s">
        <v>5314</v>
      </c>
      <c r="D3061" s="204" t="s">
        <v>5315</v>
      </c>
      <c r="E3061" s="204" t="s">
        <v>5276</v>
      </c>
      <c r="F3061" s="203" t="s">
        <v>5172</v>
      </c>
      <c r="G3061" s="204"/>
      <c r="H3061" s="203">
        <v>50</v>
      </c>
      <c r="I3061" s="199">
        <f t="shared" si="83"/>
        <v>45</v>
      </c>
      <c r="J3061" s="198">
        <f t="shared" si="84"/>
        <v>40</v>
      </c>
    </row>
    <row r="3062" s="31" customFormat="1" ht="51" spans="1:10">
      <c r="A3062" s="203" t="s">
        <v>65</v>
      </c>
      <c r="B3062" s="204">
        <v>310511003</v>
      </c>
      <c r="C3062" s="205" t="s">
        <v>5316</v>
      </c>
      <c r="D3062" s="204" t="s">
        <v>5317</v>
      </c>
      <c r="E3062" s="204" t="s">
        <v>5318</v>
      </c>
      <c r="F3062" s="203" t="s">
        <v>5172</v>
      </c>
      <c r="G3062" s="204"/>
      <c r="H3062" s="203">
        <v>76</v>
      </c>
      <c r="I3062" s="199">
        <f t="shared" si="83"/>
        <v>68.4</v>
      </c>
      <c r="J3062" s="198">
        <f t="shared" si="84"/>
        <v>60.8</v>
      </c>
    </row>
    <row r="3063" s="31" customFormat="1" ht="34" spans="1:10">
      <c r="A3063" s="203" t="s">
        <v>65</v>
      </c>
      <c r="B3063" s="204">
        <v>310511004</v>
      </c>
      <c r="C3063" s="205" t="s">
        <v>5319</v>
      </c>
      <c r="D3063" s="204" t="s">
        <v>5320</v>
      </c>
      <c r="E3063" s="204" t="s">
        <v>5276</v>
      </c>
      <c r="F3063" s="203" t="s">
        <v>5172</v>
      </c>
      <c r="G3063" s="204"/>
      <c r="H3063" s="203">
        <v>60</v>
      </c>
      <c r="I3063" s="199">
        <f t="shared" si="83"/>
        <v>54</v>
      </c>
      <c r="J3063" s="198">
        <f t="shared" si="84"/>
        <v>48</v>
      </c>
    </row>
    <row r="3064" s="31" customFormat="1" spans="1:10">
      <c r="A3064" s="203" t="s">
        <v>65</v>
      </c>
      <c r="B3064" s="204">
        <v>310511005</v>
      </c>
      <c r="C3064" s="205" t="s">
        <v>5321</v>
      </c>
      <c r="D3064" s="204" t="s">
        <v>5322</v>
      </c>
      <c r="E3064" s="204"/>
      <c r="F3064" s="203" t="s">
        <v>5172</v>
      </c>
      <c r="G3064" s="204"/>
      <c r="H3064" s="203">
        <v>3</v>
      </c>
      <c r="I3064" s="199">
        <f t="shared" si="83"/>
        <v>2.7</v>
      </c>
      <c r="J3064" s="198">
        <f t="shared" si="84"/>
        <v>2.4</v>
      </c>
    </row>
    <row r="3065" s="31" customFormat="1" ht="68" spans="1:10">
      <c r="A3065" s="203" t="s">
        <v>65</v>
      </c>
      <c r="B3065" s="204">
        <v>310511006</v>
      </c>
      <c r="C3065" s="205" t="s">
        <v>5323</v>
      </c>
      <c r="D3065" s="204" t="s">
        <v>5324</v>
      </c>
      <c r="E3065" s="204" t="s">
        <v>5325</v>
      </c>
      <c r="F3065" s="203" t="s">
        <v>5172</v>
      </c>
      <c r="G3065" s="204"/>
      <c r="H3065" s="203">
        <v>60</v>
      </c>
      <c r="I3065" s="199">
        <f t="shared" si="83"/>
        <v>54</v>
      </c>
      <c r="J3065" s="198">
        <f t="shared" si="84"/>
        <v>48</v>
      </c>
    </row>
    <row r="3066" s="31" customFormat="1" spans="1:10">
      <c r="A3066" s="203" t="s">
        <v>65</v>
      </c>
      <c r="B3066" s="204">
        <v>310511007</v>
      </c>
      <c r="C3066" s="205" t="s">
        <v>5326</v>
      </c>
      <c r="D3066" s="204" t="s">
        <v>5327</v>
      </c>
      <c r="E3066" s="204" t="s">
        <v>5325</v>
      </c>
      <c r="F3066" s="203" t="s">
        <v>5172</v>
      </c>
      <c r="G3066" s="210"/>
      <c r="H3066" s="203">
        <v>80</v>
      </c>
      <c r="I3066" s="199">
        <f t="shared" si="83"/>
        <v>72</v>
      </c>
      <c r="J3066" s="198">
        <f t="shared" si="84"/>
        <v>64</v>
      </c>
    </row>
    <row r="3067" s="31" customFormat="1" spans="1:10">
      <c r="A3067" s="203" t="s">
        <v>65</v>
      </c>
      <c r="B3067" s="204" t="s">
        <v>5328</v>
      </c>
      <c r="C3067" s="205" t="s">
        <v>5329</v>
      </c>
      <c r="D3067" s="204" t="s">
        <v>5327</v>
      </c>
      <c r="E3067" s="204" t="s">
        <v>5325</v>
      </c>
      <c r="F3067" s="203" t="s">
        <v>5172</v>
      </c>
      <c r="G3067" s="204"/>
      <c r="H3067" s="203">
        <v>120</v>
      </c>
      <c r="I3067" s="199">
        <f t="shared" si="83"/>
        <v>108</v>
      </c>
      <c r="J3067" s="198">
        <f t="shared" si="84"/>
        <v>96</v>
      </c>
    </row>
    <row r="3068" s="31" customFormat="1" spans="1:10">
      <c r="A3068" s="203" t="s">
        <v>65</v>
      </c>
      <c r="B3068" s="204">
        <v>310511008</v>
      </c>
      <c r="C3068" s="205" t="s">
        <v>5330</v>
      </c>
      <c r="D3068" s="204" t="s">
        <v>5331</v>
      </c>
      <c r="E3068" s="204"/>
      <c r="F3068" s="203" t="s">
        <v>26</v>
      </c>
      <c r="G3068" s="204"/>
      <c r="H3068" s="219">
        <v>16</v>
      </c>
      <c r="I3068" s="220">
        <v>14.4</v>
      </c>
      <c r="J3068" s="221">
        <v>12.8</v>
      </c>
    </row>
    <row r="3069" s="31" customFormat="1" ht="34" spans="1:10">
      <c r="A3069" s="203" t="s">
        <v>65</v>
      </c>
      <c r="B3069" s="204">
        <v>310511009</v>
      </c>
      <c r="C3069" s="205" t="s">
        <v>5332</v>
      </c>
      <c r="D3069" s="204" t="s">
        <v>5333</v>
      </c>
      <c r="E3069" s="204"/>
      <c r="F3069" s="203" t="s">
        <v>5172</v>
      </c>
      <c r="G3069" s="210"/>
      <c r="H3069" s="203">
        <v>30</v>
      </c>
      <c r="I3069" s="199">
        <f t="shared" si="83"/>
        <v>27</v>
      </c>
      <c r="J3069" s="198">
        <f t="shared" si="84"/>
        <v>24</v>
      </c>
    </row>
    <row r="3070" s="31" customFormat="1" ht="34" spans="1:10">
      <c r="A3070" s="203" t="s">
        <v>65</v>
      </c>
      <c r="B3070" s="204" t="s">
        <v>5334</v>
      </c>
      <c r="C3070" s="205" t="s">
        <v>5335</v>
      </c>
      <c r="D3070" s="204" t="s">
        <v>5333</v>
      </c>
      <c r="E3070" s="204"/>
      <c r="F3070" s="203" t="s">
        <v>5172</v>
      </c>
      <c r="G3070" s="204"/>
      <c r="H3070" s="203">
        <v>40</v>
      </c>
      <c r="I3070" s="199">
        <f t="shared" si="83"/>
        <v>36</v>
      </c>
      <c r="J3070" s="198">
        <f t="shared" si="84"/>
        <v>32</v>
      </c>
    </row>
    <row r="3071" s="31" customFormat="1" spans="1:10">
      <c r="A3071" s="203" t="s">
        <v>65</v>
      </c>
      <c r="B3071" s="204">
        <v>310511010</v>
      </c>
      <c r="C3071" s="205" t="s">
        <v>5336</v>
      </c>
      <c r="D3071" s="204" t="s">
        <v>5337</v>
      </c>
      <c r="E3071" s="204"/>
      <c r="F3071" s="203" t="s">
        <v>5172</v>
      </c>
      <c r="G3071" s="210"/>
      <c r="H3071" s="203">
        <v>30</v>
      </c>
      <c r="I3071" s="199">
        <f t="shared" si="83"/>
        <v>27</v>
      </c>
      <c r="J3071" s="198">
        <f t="shared" si="84"/>
        <v>24</v>
      </c>
    </row>
    <row r="3072" s="31" customFormat="1" spans="1:10">
      <c r="A3072" s="203" t="s">
        <v>65</v>
      </c>
      <c r="B3072" s="204" t="s">
        <v>5338</v>
      </c>
      <c r="C3072" s="205" t="s">
        <v>5339</v>
      </c>
      <c r="D3072" s="204" t="s">
        <v>5337</v>
      </c>
      <c r="E3072" s="204"/>
      <c r="F3072" s="203" t="s">
        <v>5172</v>
      </c>
      <c r="G3072" s="204"/>
      <c r="H3072" s="213">
        <v>39.9</v>
      </c>
      <c r="I3072" s="215">
        <v>35.9</v>
      </c>
      <c r="J3072" s="216">
        <v>31.9</v>
      </c>
    </row>
    <row r="3073" s="31" customFormat="1" ht="34" spans="1:10">
      <c r="A3073" s="203" t="s">
        <v>65</v>
      </c>
      <c r="B3073" s="204">
        <v>310511011</v>
      </c>
      <c r="C3073" s="205" t="s">
        <v>5340</v>
      </c>
      <c r="D3073" s="204" t="s">
        <v>5341</v>
      </c>
      <c r="E3073" s="204" t="s">
        <v>5342</v>
      </c>
      <c r="F3073" s="203" t="s">
        <v>5172</v>
      </c>
      <c r="G3073" s="204"/>
      <c r="H3073" s="203">
        <v>20</v>
      </c>
      <c r="I3073" s="199">
        <f t="shared" si="83"/>
        <v>18</v>
      </c>
      <c r="J3073" s="198">
        <f t="shared" si="84"/>
        <v>16</v>
      </c>
    </row>
    <row r="3074" s="31" customFormat="1" spans="1:10">
      <c r="A3074" s="203" t="s">
        <v>65</v>
      </c>
      <c r="B3074" s="204" t="s">
        <v>5343</v>
      </c>
      <c r="C3074" s="205" t="s">
        <v>5344</v>
      </c>
      <c r="D3074" s="204"/>
      <c r="E3074" s="204" t="s">
        <v>5342</v>
      </c>
      <c r="F3074" s="203" t="s">
        <v>5172</v>
      </c>
      <c r="G3074" s="204"/>
      <c r="H3074" s="203">
        <v>20</v>
      </c>
      <c r="I3074" s="199">
        <f t="shared" si="83"/>
        <v>18</v>
      </c>
      <c r="J3074" s="198">
        <f t="shared" si="84"/>
        <v>16</v>
      </c>
    </row>
    <row r="3075" s="31" customFormat="1" spans="1:10">
      <c r="A3075" s="203" t="s">
        <v>65</v>
      </c>
      <c r="B3075" s="204">
        <v>310511012</v>
      </c>
      <c r="C3075" s="205" t="s">
        <v>5345</v>
      </c>
      <c r="D3075" s="204" t="s">
        <v>5346</v>
      </c>
      <c r="E3075" s="204"/>
      <c r="F3075" s="203" t="s">
        <v>5172</v>
      </c>
      <c r="G3075" s="204"/>
      <c r="H3075" s="203">
        <v>24</v>
      </c>
      <c r="I3075" s="199">
        <f t="shared" si="83"/>
        <v>21.6</v>
      </c>
      <c r="J3075" s="198">
        <f t="shared" si="84"/>
        <v>19.2</v>
      </c>
    </row>
    <row r="3076" s="31" customFormat="1" spans="1:10">
      <c r="A3076" s="203" t="s">
        <v>65</v>
      </c>
      <c r="B3076" s="204">
        <v>310511013</v>
      </c>
      <c r="C3076" s="205" t="s">
        <v>5347</v>
      </c>
      <c r="D3076" s="204" t="s">
        <v>5348</v>
      </c>
      <c r="E3076" s="204"/>
      <c r="F3076" s="203" t="s">
        <v>5172</v>
      </c>
      <c r="G3076" s="204"/>
      <c r="H3076" s="203">
        <v>30</v>
      </c>
      <c r="I3076" s="199">
        <f t="shared" si="83"/>
        <v>27</v>
      </c>
      <c r="J3076" s="198">
        <f t="shared" si="84"/>
        <v>24</v>
      </c>
    </row>
    <row r="3077" s="31" customFormat="1" ht="34" spans="1:10">
      <c r="A3077" s="203" t="s">
        <v>65</v>
      </c>
      <c r="B3077" s="204">
        <v>310511014</v>
      </c>
      <c r="C3077" s="205" t="s">
        <v>5349</v>
      </c>
      <c r="D3077" s="204" t="s">
        <v>5350</v>
      </c>
      <c r="E3077" s="204"/>
      <c r="F3077" s="203" t="s">
        <v>5172</v>
      </c>
      <c r="G3077" s="204"/>
      <c r="H3077" s="203">
        <v>30</v>
      </c>
      <c r="I3077" s="199">
        <f t="shared" si="83"/>
        <v>27</v>
      </c>
      <c r="J3077" s="198">
        <f t="shared" si="84"/>
        <v>24</v>
      </c>
    </row>
    <row r="3078" s="31" customFormat="1" spans="1:10">
      <c r="A3078" s="203" t="s">
        <v>65</v>
      </c>
      <c r="B3078" s="204">
        <v>310511015</v>
      </c>
      <c r="C3078" s="205" t="s">
        <v>5351</v>
      </c>
      <c r="D3078" s="204" t="s">
        <v>5352</v>
      </c>
      <c r="E3078" s="204"/>
      <c r="F3078" s="203" t="s">
        <v>5178</v>
      </c>
      <c r="G3078" s="204"/>
      <c r="H3078" s="203">
        <v>15</v>
      </c>
      <c r="I3078" s="199">
        <f t="shared" si="83"/>
        <v>13.5</v>
      </c>
      <c r="J3078" s="198">
        <f t="shared" si="84"/>
        <v>12</v>
      </c>
    </row>
    <row r="3079" s="31" customFormat="1" ht="34" spans="1:10">
      <c r="A3079" s="203" t="s">
        <v>65</v>
      </c>
      <c r="B3079" s="204">
        <v>310511016</v>
      </c>
      <c r="C3079" s="205" t="s">
        <v>5353</v>
      </c>
      <c r="D3079" s="204" t="s">
        <v>5354</v>
      </c>
      <c r="E3079" s="204"/>
      <c r="F3079" s="203" t="s">
        <v>5178</v>
      </c>
      <c r="G3079" s="210"/>
      <c r="H3079" s="203">
        <v>35</v>
      </c>
      <c r="I3079" s="199">
        <f t="shared" si="83"/>
        <v>31.5</v>
      </c>
      <c r="J3079" s="198">
        <f t="shared" si="84"/>
        <v>28</v>
      </c>
    </row>
    <row r="3080" s="31" customFormat="1" ht="34" spans="1:10">
      <c r="A3080" s="203" t="s">
        <v>65</v>
      </c>
      <c r="B3080" s="204" t="s">
        <v>5355</v>
      </c>
      <c r="C3080" s="205" t="s">
        <v>5356</v>
      </c>
      <c r="D3080" s="204" t="s">
        <v>5354</v>
      </c>
      <c r="E3080" s="204"/>
      <c r="F3080" s="203" t="s">
        <v>5178</v>
      </c>
      <c r="G3080" s="204"/>
      <c r="H3080" s="203">
        <v>45</v>
      </c>
      <c r="I3080" s="199">
        <f t="shared" si="83"/>
        <v>40.5</v>
      </c>
      <c r="J3080" s="198">
        <f t="shared" si="84"/>
        <v>36</v>
      </c>
    </row>
    <row r="3081" s="31" customFormat="1" ht="51" spans="1:10">
      <c r="A3081" s="203" t="s">
        <v>65</v>
      </c>
      <c r="B3081" s="204">
        <v>310511017</v>
      </c>
      <c r="C3081" s="205" t="s">
        <v>5357</v>
      </c>
      <c r="D3081" s="204"/>
      <c r="E3081" s="204" t="s">
        <v>5358</v>
      </c>
      <c r="F3081" s="203" t="s">
        <v>5178</v>
      </c>
      <c r="G3081" s="210"/>
      <c r="H3081" s="203">
        <v>35</v>
      </c>
      <c r="I3081" s="199">
        <f t="shared" si="83"/>
        <v>31.5</v>
      </c>
      <c r="J3081" s="198">
        <f t="shared" si="84"/>
        <v>28</v>
      </c>
    </row>
    <row r="3082" s="31" customFormat="1" ht="51" spans="1:10">
      <c r="A3082" s="203" t="s">
        <v>65</v>
      </c>
      <c r="B3082" s="204" t="s">
        <v>5359</v>
      </c>
      <c r="C3082" s="205" t="s">
        <v>5360</v>
      </c>
      <c r="D3082" s="204" t="s">
        <v>5361</v>
      </c>
      <c r="E3082" s="204" t="s">
        <v>5358</v>
      </c>
      <c r="F3082" s="203" t="s">
        <v>5178</v>
      </c>
      <c r="G3082" s="204"/>
      <c r="H3082" s="203">
        <v>45</v>
      </c>
      <c r="I3082" s="199">
        <f t="shared" si="83"/>
        <v>40.5</v>
      </c>
      <c r="J3082" s="198">
        <f t="shared" si="84"/>
        <v>36</v>
      </c>
    </row>
    <row r="3083" s="31" customFormat="1" spans="1:10">
      <c r="A3083" s="203" t="s">
        <v>65</v>
      </c>
      <c r="B3083" s="204">
        <v>310511018</v>
      </c>
      <c r="C3083" s="205" t="s">
        <v>5362</v>
      </c>
      <c r="D3083" s="210"/>
      <c r="E3083" s="204"/>
      <c r="F3083" s="203" t="s">
        <v>5178</v>
      </c>
      <c r="G3083" s="210"/>
      <c r="H3083" s="203">
        <v>200</v>
      </c>
      <c r="I3083" s="199">
        <f t="shared" si="83"/>
        <v>180</v>
      </c>
      <c r="J3083" s="198">
        <f t="shared" si="84"/>
        <v>160</v>
      </c>
    </row>
    <row r="3084" s="31" customFormat="1" ht="34" spans="1:10">
      <c r="A3084" s="203" t="s">
        <v>65</v>
      </c>
      <c r="B3084" s="204" t="s">
        <v>5363</v>
      </c>
      <c r="C3084" s="205" t="s">
        <v>5364</v>
      </c>
      <c r="D3084" s="204"/>
      <c r="E3084" s="204"/>
      <c r="F3084" s="203" t="s">
        <v>5178</v>
      </c>
      <c r="G3084" s="204"/>
      <c r="H3084" s="203">
        <v>300</v>
      </c>
      <c r="I3084" s="199">
        <f t="shared" si="83"/>
        <v>270</v>
      </c>
      <c r="J3084" s="198">
        <f t="shared" si="84"/>
        <v>240</v>
      </c>
    </row>
    <row r="3085" s="31" customFormat="1" ht="34" spans="1:10">
      <c r="A3085" s="203" t="s">
        <v>65</v>
      </c>
      <c r="B3085" s="104" t="s">
        <v>5365</v>
      </c>
      <c r="C3085" s="104" t="s">
        <v>5366</v>
      </c>
      <c r="D3085" s="6" t="s">
        <v>5367</v>
      </c>
      <c r="E3085" s="145"/>
      <c r="F3085" s="9" t="s">
        <v>5172</v>
      </c>
      <c r="G3085" s="210"/>
      <c r="H3085" s="203">
        <v>200</v>
      </c>
      <c r="I3085" s="199">
        <f t="shared" si="83"/>
        <v>180</v>
      </c>
      <c r="J3085" s="198">
        <f t="shared" si="84"/>
        <v>160</v>
      </c>
    </row>
    <row r="3086" s="31" customFormat="1" ht="34" spans="1:10">
      <c r="A3086" s="203" t="s">
        <v>65</v>
      </c>
      <c r="B3086" s="104" t="s">
        <v>5368</v>
      </c>
      <c r="C3086" s="104" t="s">
        <v>5369</v>
      </c>
      <c r="D3086" s="6" t="s">
        <v>5370</v>
      </c>
      <c r="E3086" s="145"/>
      <c r="F3086" s="9" t="s">
        <v>5172</v>
      </c>
      <c r="G3086" s="204"/>
      <c r="H3086" s="203">
        <v>300</v>
      </c>
      <c r="I3086" s="199">
        <f t="shared" si="83"/>
        <v>270</v>
      </c>
      <c r="J3086" s="198">
        <f t="shared" si="84"/>
        <v>240</v>
      </c>
    </row>
    <row r="3087" s="31" customFormat="1" spans="1:10">
      <c r="A3087" s="203" t="s">
        <v>65</v>
      </c>
      <c r="B3087" s="204" t="s">
        <v>5371</v>
      </c>
      <c r="C3087" s="205" t="s">
        <v>5372</v>
      </c>
      <c r="D3087" s="210"/>
      <c r="E3087" s="204"/>
      <c r="F3087" s="203" t="s">
        <v>5178</v>
      </c>
      <c r="G3087" s="210"/>
      <c r="H3087" s="203">
        <v>200</v>
      </c>
      <c r="I3087" s="199">
        <f t="shared" si="83"/>
        <v>180</v>
      </c>
      <c r="J3087" s="198">
        <f t="shared" si="84"/>
        <v>160</v>
      </c>
    </row>
    <row r="3088" s="31" customFormat="1" ht="34" spans="1:10">
      <c r="A3088" s="203" t="s">
        <v>65</v>
      </c>
      <c r="B3088" s="204" t="s">
        <v>5373</v>
      </c>
      <c r="C3088" s="205" t="s">
        <v>5374</v>
      </c>
      <c r="D3088" s="204"/>
      <c r="E3088" s="204"/>
      <c r="F3088" s="203" t="s">
        <v>5178</v>
      </c>
      <c r="G3088" s="204"/>
      <c r="H3088" s="203">
        <v>300</v>
      </c>
      <c r="I3088" s="199">
        <f t="shared" si="83"/>
        <v>270</v>
      </c>
      <c r="J3088" s="198">
        <f t="shared" si="84"/>
        <v>240</v>
      </c>
    </row>
    <row r="3089" s="31" customFormat="1" spans="1:10">
      <c r="A3089" s="203" t="s">
        <v>65</v>
      </c>
      <c r="B3089" s="204">
        <v>310511019</v>
      </c>
      <c r="C3089" s="205" t="s">
        <v>5375</v>
      </c>
      <c r="D3089" s="204" t="s">
        <v>5376</v>
      </c>
      <c r="E3089" s="204"/>
      <c r="F3089" s="203" t="s">
        <v>5178</v>
      </c>
      <c r="G3089" s="210"/>
      <c r="H3089" s="203">
        <v>9</v>
      </c>
      <c r="I3089" s="199">
        <f t="shared" si="83"/>
        <v>8.1</v>
      </c>
      <c r="J3089" s="198">
        <f t="shared" si="84"/>
        <v>7.2</v>
      </c>
    </row>
    <row r="3090" s="31" customFormat="1" ht="34" spans="1:10">
      <c r="A3090" s="203" t="s">
        <v>65</v>
      </c>
      <c r="B3090" s="204" t="s">
        <v>5377</v>
      </c>
      <c r="C3090" s="205" t="s">
        <v>5378</v>
      </c>
      <c r="D3090" s="204" t="s">
        <v>5379</v>
      </c>
      <c r="E3090" s="204"/>
      <c r="F3090" s="203" t="s">
        <v>5178</v>
      </c>
      <c r="G3090" s="204"/>
      <c r="H3090" s="203">
        <v>14</v>
      </c>
      <c r="I3090" s="199">
        <f t="shared" si="83"/>
        <v>12.6</v>
      </c>
      <c r="J3090" s="198">
        <f t="shared" si="84"/>
        <v>11.2</v>
      </c>
    </row>
    <row r="3091" s="31" customFormat="1" ht="18" customHeight="1" spans="1:10">
      <c r="A3091" s="203" t="s">
        <v>65</v>
      </c>
      <c r="B3091" s="6" t="s">
        <v>5380</v>
      </c>
      <c r="C3091" s="223" t="s">
        <v>5381</v>
      </c>
      <c r="D3091" s="79" t="s">
        <v>5382</v>
      </c>
      <c r="E3091" s="204"/>
      <c r="F3091" s="203" t="s">
        <v>5383</v>
      </c>
      <c r="G3091" s="204"/>
      <c r="H3091" s="203">
        <v>9</v>
      </c>
      <c r="I3091" s="199">
        <f t="shared" si="83"/>
        <v>8.1</v>
      </c>
      <c r="J3091" s="198">
        <f t="shared" si="84"/>
        <v>7.2</v>
      </c>
    </row>
    <row r="3092" s="31" customFormat="1" ht="31" customHeight="1" spans="1:10">
      <c r="A3092" s="9" t="s">
        <v>65</v>
      </c>
      <c r="B3092" s="6" t="s">
        <v>5384</v>
      </c>
      <c r="C3092" s="80" t="s">
        <v>5385</v>
      </c>
      <c r="D3092" s="79" t="s">
        <v>5382</v>
      </c>
      <c r="E3092" s="9"/>
      <c r="F3092" s="9" t="s">
        <v>5383</v>
      </c>
      <c r="G3092" s="204"/>
      <c r="H3092" s="203">
        <v>14</v>
      </c>
      <c r="I3092" s="199">
        <f t="shared" si="83"/>
        <v>12.6</v>
      </c>
      <c r="J3092" s="198">
        <f t="shared" si="84"/>
        <v>11.2</v>
      </c>
    </row>
    <row r="3093" s="31" customFormat="1" spans="1:10">
      <c r="A3093" s="203" t="s">
        <v>65</v>
      </c>
      <c r="B3093" s="204">
        <v>310511020</v>
      </c>
      <c r="C3093" s="205" t="s">
        <v>5386</v>
      </c>
      <c r="D3093" s="204" t="s">
        <v>5387</v>
      </c>
      <c r="E3093" s="204"/>
      <c r="F3093" s="203" t="s">
        <v>5178</v>
      </c>
      <c r="G3093" s="204"/>
      <c r="H3093" s="203">
        <v>20</v>
      </c>
      <c r="I3093" s="199">
        <f t="shared" si="83"/>
        <v>18</v>
      </c>
      <c r="J3093" s="198">
        <f t="shared" si="84"/>
        <v>16</v>
      </c>
    </row>
    <row r="3094" s="31" customFormat="1" ht="34" spans="1:10">
      <c r="A3094" s="203" t="s">
        <v>65</v>
      </c>
      <c r="B3094" s="204">
        <v>310511021</v>
      </c>
      <c r="C3094" s="205" t="s">
        <v>5388</v>
      </c>
      <c r="D3094" s="204" t="s">
        <v>5389</v>
      </c>
      <c r="E3094" s="204" t="s">
        <v>5390</v>
      </c>
      <c r="F3094" s="203" t="s">
        <v>5178</v>
      </c>
      <c r="G3094" s="210"/>
      <c r="H3094" s="203">
        <v>52</v>
      </c>
      <c r="I3094" s="199">
        <f t="shared" si="83"/>
        <v>46.8</v>
      </c>
      <c r="J3094" s="198">
        <f t="shared" si="84"/>
        <v>41.6</v>
      </c>
    </row>
    <row r="3095" s="31" customFormat="1" ht="34" spans="1:10">
      <c r="A3095" s="203" t="s">
        <v>65</v>
      </c>
      <c r="B3095" s="204" t="s">
        <v>5391</v>
      </c>
      <c r="C3095" s="205" t="s">
        <v>5392</v>
      </c>
      <c r="D3095" s="204" t="s">
        <v>5393</v>
      </c>
      <c r="E3095" s="204"/>
      <c r="F3095" s="203" t="s">
        <v>5178</v>
      </c>
      <c r="G3095" s="204"/>
      <c r="H3095" s="203">
        <v>82</v>
      </c>
      <c r="I3095" s="199">
        <f t="shared" si="83"/>
        <v>73.8</v>
      </c>
      <c r="J3095" s="198">
        <f t="shared" si="84"/>
        <v>65.6</v>
      </c>
    </row>
    <row r="3096" s="31" customFormat="1" ht="34" spans="1:10">
      <c r="A3096" s="203" t="s">
        <v>65</v>
      </c>
      <c r="B3096" s="204" t="s">
        <v>5394</v>
      </c>
      <c r="C3096" s="205" t="s">
        <v>5395</v>
      </c>
      <c r="D3096" s="210"/>
      <c r="E3096" s="204" t="s">
        <v>5390</v>
      </c>
      <c r="F3096" s="203" t="s">
        <v>5178</v>
      </c>
      <c r="G3096" s="210"/>
      <c r="H3096" s="203">
        <v>52</v>
      </c>
      <c r="I3096" s="199">
        <f t="shared" si="83"/>
        <v>46.8</v>
      </c>
      <c r="J3096" s="198">
        <f t="shared" si="84"/>
        <v>41.6</v>
      </c>
    </row>
    <row r="3097" s="31" customFormat="1" ht="34" spans="1:10">
      <c r="A3097" s="203" t="s">
        <v>65</v>
      </c>
      <c r="B3097" s="204" t="s">
        <v>5396</v>
      </c>
      <c r="C3097" s="205" t="s">
        <v>5397</v>
      </c>
      <c r="D3097" s="204" t="s">
        <v>5393</v>
      </c>
      <c r="E3097" s="204"/>
      <c r="F3097" s="203" t="s">
        <v>5178</v>
      </c>
      <c r="G3097" s="204"/>
      <c r="H3097" s="203">
        <v>82</v>
      </c>
      <c r="I3097" s="199">
        <f t="shared" si="83"/>
        <v>73.8</v>
      </c>
      <c r="J3097" s="198">
        <f t="shared" si="84"/>
        <v>65.6</v>
      </c>
    </row>
    <row r="3098" s="31" customFormat="1" spans="1:10">
      <c r="A3098" s="203" t="s">
        <v>65</v>
      </c>
      <c r="B3098" s="204">
        <v>310511022</v>
      </c>
      <c r="C3098" s="205" t="s">
        <v>5398</v>
      </c>
      <c r="D3098" s="204" t="s">
        <v>5399</v>
      </c>
      <c r="E3098" s="204" t="s">
        <v>5276</v>
      </c>
      <c r="F3098" s="203" t="s">
        <v>5178</v>
      </c>
      <c r="G3098" s="210"/>
      <c r="H3098" s="203">
        <v>30</v>
      </c>
      <c r="I3098" s="199">
        <f t="shared" si="83"/>
        <v>27</v>
      </c>
      <c r="J3098" s="198">
        <f t="shared" si="84"/>
        <v>24</v>
      </c>
    </row>
    <row r="3099" s="31" customFormat="1" ht="34" spans="1:10">
      <c r="A3099" s="203" t="s">
        <v>65</v>
      </c>
      <c r="B3099" s="204" t="s">
        <v>5400</v>
      </c>
      <c r="C3099" s="205" t="s">
        <v>5401</v>
      </c>
      <c r="D3099" s="204"/>
      <c r="E3099" s="204" t="s">
        <v>5276</v>
      </c>
      <c r="F3099" s="203" t="s">
        <v>5178</v>
      </c>
      <c r="G3099" s="204"/>
      <c r="H3099" s="203">
        <v>40</v>
      </c>
      <c r="I3099" s="199">
        <f t="shared" si="83"/>
        <v>36</v>
      </c>
      <c r="J3099" s="198">
        <f t="shared" si="84"/>
        <v>32</v>
      </c>
    </row>
    <row r="3100" s="31" customFormat="1" ht="34" spans="1:10">
      <c r="A3100" s="203" t="s">
        <v>65</v>
      </c>
      <c r="B3100" s="204">
        <v>310511023</v>
      </c>
      <c r="C3100" s="205" t="s">
        <v>5402</v>
      </c>
      <c r="D3100" s="204" t="s">
        <v>5403</v>
      </c>
      <c r="E3100" s="204" t="s">
        <v>5276</v>
      </c>
      <c r="F3100" s="203" t="s">
        <v>5178</v>
      </c>
      <c r="G3100" s="210"/>
      <c r="H3100" s="203">
        <v>100</v>
      </c>
      <c r="I3100" s="199">
        <f t="shared" si="83"/>
        <v>90</v>
      </c>
      <c r="J3100" s="198">
        <f t="shared" si="84"/>
        <v>80</v>
      </c>
    </row>
    <row r="3101" s="31" customFormat="1" ht="34" spans="1:10">
      <c r="A3101" s="203" t="s">
        <v>65</v>
      </c>
      <c r="B3101" s="204" t="s">
        <v>5404</v>
      </c>
      <c r="C3101" s="205" t="s">
        <v>5405</v>
      </c>
      <c r="D3101" s="204" t="s">
        <v>5403</v>
      </c>
      <c r="E3101" s="204" t="s">
        <v>5276</v>
      </c>
      <c r="F3101" s="203" t="s">
        <v>5178</v>
      </c>
      <c r="G3101" s="204"/>
      <c r="H3101" s="203">
        <v>150</v>
      </c>
      <c r="I3101" s="199">
        <f t="shared" si="83"/>
        <v>135</v>
      </c>
      <c r="J3101" s="198">
        <f t="shared" si="84"/>
        <v>120</v>
      </c>
    </row>
    <row r="3102" s="31" customFormat="1" ht="51" spans="1:10">
      <c r="A3102" s="203" t="s">
        <v>312</v>
      </c>
      <c r="B3102" s="204">
        <v>310511024</v>
      </c>
      <c r="C3102" s="205" t="s">
        <v>5406</v>
      </c>
      <c r="D3102" s="204" t="s">
        <v>5407</v>
      </c>
      <c r="E3102" s="204"/>
      <c r="F3102" s="203" t="s">
        <v>26</v>
      </c>
      <c r="G3102" s="204"/>
      <c r="H3102" s="203">
        <v>36</v>
      </c>
      <c r="I3102" s="199">
        <f t="shared" si="83"/>
        <v>32.4</v>
      </c>
      <c r="J3102" s="198">
        <f t="shared" si="84"/>
        <v>28.8</v>
      </c>
    </row>
    <row r="3103" s="31" customFormat="1" spans="1:10">
      <c r="A3103" s="203" t="s">
        <v>65</v>
      </c>
      <c r="B3103" s="204">
        <v>310511025</v>
      </c>
      <c r="C3103" s="205" t="s">
        <v>5408</v>
      </c>
      <c r="D3103" s="204" t="s">
        <v>5409</v>
      </c>
      <c r="E3103" s="204" t="s">
        <v>5410</v>
      </c>
      <c r="F3103" s="203" t="s">
        <v>5178</v>
      </c>
      <c r="G3103" s="204"/>
      <c r="H3103" s="203">
        <v>70</v>
      </c>
      <c r="I3103" s="199">
        <f t="shared" si="83"/>
        <v>63</v>
      </c>
      <c r="J3103" s="198">
        <f t="shared" si="84"/>
        <v>56</v>
      </c>
    </row>
    <row r="3104" s="31" customFormat="1" ht="34" spans="1:10">
      <c r="A3104" s="203" t="s">
        <v>312</v>
      </c>
      <c r="B3104" s="204">
        <v>310511026</v>
      </c>
      <c r="C3104" s="205" t="s">
        <v>5411</v>
      </c>
      <c r="D3104" s="204" t="s">
        <v>5412</v>
      </c>
      <c r="E3104" s="210"/>
      <c r="F3104" s="203" t="s">
        <v>5172</v>
      </c>
      <c r="G3104" s="204"/>
      <c r="H3104" s="203">
        <v>38</v>
      </c>
      <c r="I3104" s="199">
        <f t="shared" si="83"/>
        <v>34.2</v>
      </c>
      <c r="J3104" s="198">
        <f t="shared" si="84"/>
        <v>30.4</v>
      </c>
    </row>
    <row r="3105" s="31" customFormat="1" ht="34" spans="1:10">
      <c r="A3105" s="203" t="s">
        <v>312</v>
      </c>
      <c r="B3105" s="204">
        <v>310511027</v>
      </c>
      <c r="C3105" s="205" t="s">
        <v>5413</v>
      </c>
      <c r="D3105" s="204" t="s">
        <v>5414</v>
      </c>
      <c r="E3105" s="204" t="s">
        <v>5415</v>
      </c>
      <c r="F3105" s="203" t="s">
        <v>5172</v>
      </c>
      <c r="G3105" s="204"/>
      <c r="H3105" s="203">
        <v>50</v>
      </c>
      <c r="I3105" s="199">
        <f t="shared" si="83"/>
        <v>45</v>
      </c>
      <c r="J3105" s="198">
        <f t="shared" si="84"/>
        <v>40</v>
      </c>
    </row>
    <row r="3106" s="31" customFormat="1" spans="1:10">
      <c r="A3106" s="203"/>
      <c r="B3106" s="204">
        <v>310512</v>
      </c>
      <c r="C3106" s="205" t="s">
        <v>5416</v>
      </c>
      <c r="D3106" s="204"/>
      <c r="E3106" s="204"/>
      <c r="F3106" s="203"/>
      <c r="G3106" s="204"/>
      <c r="H3106" s="203"/>
      <c r="I3106" s="199"/>
      <c r="J3106" s="198"/>
    </row>
    <row r="3107" s="31" customFormat="1" ht="68" spans="1:10">
      <c r="A3107" s="203" t="s">
        <v>312</v>
      </c>
      <c r="B3107" s="204">
        <v>310512001</v>
      </c>
      <c r="C3107" s="205" t="s">
        <v>5417</v>
      </c>
      <c r="D3107" s="204" t="s">
        <v>5418</v>
      </c>
      <c r="E3107" s="204" t="s">
        <v>5419</v>
      </c>
      <c r="F3107" s="203" t="s">
        <v>5178</v>
      </c>
      <c r="G3107" s="204" t="s">
        <v>5420</v>
      </c>
      <c r="H3107" s="203">
        <v>80</v>
      </c>
      <c r="I3107" s="199">
        <f t="shared" ref="I3107:I3117" si="85">H3107*0.9</f>
        <v>72</v>
      </c>
      <c r="J3107" s="198">
        <f t="shared" ref="J3107:J3117" si="86">H3107*0.8</f>
        <v>64</v>
      </c>
    </row>
    <row r="3108" s="31" customFormat="1" ht="51" spans="1:10">
      <c r="A3108" s="203" t="s">
        <v>65</v>
      </c>
      <c r="B3108" s="204">
        <v>310512002</v>
      </c>
      <c r="C3108" s="205" t="s">
        <v>5421</v>
      </c>
      <c r="D3108" s="204" t="s">
        <v>5422</v>
      </c>
      <c r="E3108" s="204" t="s">
        <v>5423</v>
      </c>
      <c r="F3108" s="203" t="s">
        <v>5172</v>
      </c>
      <c r="G3108" s="204"/>
      <c r="H3108" s="203">
        <v>30</v>
      </c>
      <c r="I3108" s="199">
        <f t="shared" si="85"/>
        <v>27</v>
      </c>
      <c r="J3108" s="198">
        <f t="shared" si="86"/>
        <v>24</v>
      </c>
    </row>
    <row r="3109" s="31" customFormat="1" ht="51" spans="1:10">
      <c r="A3109" s="203" t="s">
        <v>65</v>
      </c>
      <c r="B3109" s="204">
        <v>310512003</v>
      </c>
      <c r="C3109" s="205" t="s">
        <v>5424</v>
      </c>
      <c r="D3109" s="204" t="s">
        <v>5425</v>
      </c>
      <c r="E3109" s="204" t="s">
        <v>5276</v>
      </c>
      <c r="F3109" s="203" t="s">
        <v>5172</v>
      </c>
      <c r="G3109" s="204"/>
      <c r="H3109" s="203">
        <v>60</v>
      </c>
      <c r="I3109" s="199">
        <f t="shared" si="85"/>
        <v>54</v>
      </c>
      <c r="J3109" s="198">
        <f t="shared" si="86"/>
        <v>48</v>
      </c>
    </row>
    <row r="3110" s="31" customFormat="1" ht="51" spans="1:10">
      <c r="A3110" s="203" t="s">
        <v>65</v>
      </c>
      <c r="B3110" s="204">
        <v>310512004</v>
      </c>
      <c r="C3110" s="205" t="s">
        <v>5426</v>
      </c>
      <c r="D3110" s="204" t="s">
        <v>5427</v>
      </c>
      <c r="E3110" s="204" t="s">
        <v>5276</v>
      </c>
      <c r="F3110" s="203" t="s">
        <v>5172</v>
      </c>
      <c r="G3110" s="204"/>
      <c r="H3110" s="203">
        <v>76</v>
      </c>
      <c r="I3110" s="199">
        <f t="shared" si="85"/>
        <v>68.4</v>
      </c>
      <c r="J3110" s="198">
        <f t="shared" si="86"/>
        <v>60.8</v>
      </c>
    </row>
    <row r="3111" s="31" customFormat="1" ht="101" spans="1:10">
      <c r="A3111" s="203" t="s">
        <v>65</v>
      </c>
      <c r="B3111" s="204">
        <v>310512005</v>
      </c>
      <c r="C3111" s="205" t="s">
        <v>5428</v>
      </c>
      <c r="D3111" s="204" t="s">
        <v>5429</v>
      </c>
      <c r="E3111" s="204" t="s">
        <v>5430</v>
      </c>
      <c r="F3111" s="203" t="s">
        <v>26</v>
      </c>
      <c r="G3111" s="204"/>
      <c r="H3111" s="203">
        <v>130</v>
      </c>
      <c r="I3111" s="199">
        <f t="shared" si="85"/>
        <v>117</v>
      </c>
      <c r="J3111" s="198">
        <f t="shared" si="86"/>
        <v>104</v>
      </c>
    </row>
    <row r="3112" s="31" customFormat="1" ht="34" spans="1:10">
      <c r="A3112" s="203" t="s">
        <v>65</v>
      </c>
      <c r="B3112" s="204">
        <v>310512006</v>
      </c>
      <c r="C3112" s="205" t="s">
        <v>5431</v>
      </c>
      <c r="D3112" s="204" t="s">
        <v>5432</v>
      </c>
      <c r="E3112" s="204" t="s">
        <v>5433</v>
      </c>
      <c r="F3112" s="203" t="s">
        <v>26</v>
      </c>
      <c r="G3112" s="204"/>
      <c r="H3112" s="203">
        <v>90</v>
      </c>
      <c r="I3112" s="199">
        <f t="shared" si="85"/>
        <v>81</v>
      </c>
      <c r="J3112" s="198">
        <f t="shared" si="86"/>
        <v>72</v>
      </c>
    </row>
    <row r="3113" s="31" customFormat="1" ht="51" spans="1:10">
      <c r="A3113" s="203" t="s">
        <v>65</v>
      </c>
      <c r="B3113" s="204">
        <v>310512007</v>
      </c>
      <c r="C3113" s="205" t="s">
        <v>5434</v>
      </c>
      <c r="D3113" s="204" t="s">
        <v>5435</v>
      </c>
      <c r="E3113" s="204" t="s">
        <v>5436</v>
      </c>
      <c r="F3113" s="203" t="s">
        <v>26</v>
      </c>
      <c r="G3113" s="204"/>
      <c r="H3113" s="203">
        <v>270</v>
      </c>
      <c r="I3113" s="199">
        <f t="shared" si="85"/>
        <v>243</v>
      </c>
      <c r="J3113" s="198">
        <f t="shared" si="86"/>
        <v>216</v>
      </c>
    </row>
    <row r="3114" s="31" customFormat="1" ht="84" spans="1:10">
      <c r="A3114" s="203" t="s">
        <v>65</v>
      </c>
      <c r="B3114" s="204">
        <v>310512008</v>
      </c>
      <c r="C3114" s="205" t="s">
        <v>5437</v>
      </c>
      <c r="D3114" s="204" t="s">
        <v>5438</v>
      </c>
      <c r="E3114" s="204" t="s">
        <v>5439</v>
      </c>
      <c r="F3114" s="203" t="s">
        <v>5172</v>
      </c>
      <c r="G3114" s="204"/>
      <c r="H3114" s="203">
        <v>200</v>
      </c>
      <c r="I3114" s="199">
        <f t="shared" si="85"/>
        <v>180</v>
      </c>
      <c r="J3114" s="198">
        <f t="shared" si="86"/>
        <v>160</v>
      </c>
    </row>
    <row r="3115" s="31" customFormat="1" ht="51" spans="1:10">
      <c r="A3115" s="203" t="s">
        <v>65</v>
      </c>
      <c r="B3115" s="204">
        <v>310512009</v>
      </c>
      <c r="C3115" s="205" t="s">
        <v>5440</v>
      </c>
      <c r="D3115" s="204" t="s">
        <v>5441</v>
      </c>
      <c r="E3115" s="204" t="s">
        <v>5442</v>
      </c>
      <c r="F3115" s="203" t="s">
        <v>5178</v>
      </c>
      <c r="G3115" s="204" t="s">
        <v>5420</v>
      </c>
      <c r="H3115" s="203">
        <v>120</v>
      </c>
      <c r="I3115" s="199">
        <f t="shared" si="85"/>
        <v>108</v>
      </c>
      <c r="J3115" s="198">
        <f t="shared" si="86"/>
        <v>96</v>
      </c>
    </row>
    <row r="3116" s="31" customFormat="1" ht="51" spans="1:10">
      <c r="A3116" s="203" t="s">
        <v>312</v>
      </c>
      <c r="B3116" s="204">
        <v>310512010</v>
      </c>
      <c r="C3116" s="205" t="s">
        <v>5443</v>
      </c>
      <c r="D3116" s="204" t="s">
        <v>5444</v>
      </c>
      <c r="E3116" s="204" t="s">
        <v>5445</v>
      </c>
      <c r="F3116" s="203" t="s">
        <v>5163</v>
      </c>
      <c r="G3116" s="204"/>
      <c r="H3116" s="203">
        <v>180</v>
      </c>
      <c r="I3116" s="199">
        <f t="shared" si="85"/>
        <v>162</v>
      </c>
      <c r="J3116" s="198">
        <f t="shared" si="86"/>
        <v>144</v>
      </c>
    </row>
    <row r="3117" s="31" customFormat="1" ht="34" spans="1:10">
      <c r="A3117" s="203" t="s">
        <v>65</v>
      </c>
      <c r="B3117" s="204">
        <v>310512011</v>
      </c>
      <c r="C3117" s="205" t="s">
        <v>5446</v>
      </c>
      <c r="D3117" s="204"/>
      <c r="E3117" s="204"/>
      <c r="F3117" s="203" t="s">
        <v>5172</v>
      </c>
      <c r="G3117" s="204" t="s">
        <v>5420</v>
      </c>
      <c r="H3117" s="203">
        <v>29</v>
      </c>
      <c r="I3117" s="199">
        <f t="shared" si="85"/>
        <v>26.1</v>
      </c>
      <c r="J3117" s="198">
        <f t="shared" si="86"/>
        <v>23.2</v>
      </c>
    </row>
    <row r="3118" s="31" customFormat="1" spans="1:10">
      <c r="A3118" s="203" t="s">
        <v>65</v>
      </c>
      <c r="B3118" s="204">
        <v>310513</v>
      </c>
      <c r="C3118" s="205" t="s">
        <v>5447</v>
      </c>
      <c r="D3118" s="204"/>
      <c r="E3118" s="204"/>
      <c r="F3118" s="203"/>
      <c r="G3118" s="204"/>
      <c r="H3118" s="203"/>
      <c r="I3118" s="199"/>
      <c r="J3118" s="198"/>
    </row>
    <row r="3119" s="31" customFormat="1" ht="34" spans="1:10">
      <c r="A3119" s="203" t="s">
        <v>65</v>
      </c>
      <c r="B3119" s="204">
        <v>310513001</v>
      </c>
      <c r="C3119" s="205" t="s">
        <v>5448</v>
      </c>
      <c r="D3119" s="204" t="s">
        <v>5449</v>
      </c>
      <c r="E3119" s="204"/>
      <c r="F3119" s="203" t="s">
        <v>5172</v>
      </c>
      <c r="G3119" s="204"/>
      <c r="H3119" s="203">
        <v>4</v>
      </c>
      <c r="I3119" s="199">
        <f t="shared" ref="I3119:I3128" si="87">H3119*0.9</f>
        <v>3.6</v>
      </c>
      <c r="J3119" s="198">
        <f t="shared" ref="J3119:J3128" si="88">H3119*0.8</f>
        <v>3.2</v>
      </c>
    </row>
    <row r="3120" s="31" customFormat="1" spans="1:10">
      <c r="A3120" s="203" t="s">
        <v>65</v>
      </c>
      <c r="B3120" s="204">
        <v>310513002</v>
      </c>
      <c r="C3120" s="205" t="s">
        <v>5450</v>
      </c>
      <c r="D3120" s="204" t="s">
        <v>5451</v>
      </c>
      <c r="E3120" s="204"/>
      <c r="F3120" s="203" t="s">
        <v>5172</v>
      </c>
      <c r="G3120" s="210"/>
      <c r="H3120" s="203">
        <v>10</v>
      </c>
      <c r="I3120" s="199">
        <f t="shared" si="87"/>
        <v>9</v>
      </c>
      <c r="J3120" s="198">
        <f t="shared" si="88"/>
        <v>8</v>
      </c>
    </row>
    <row r="3121" s="31" customFormat="1" spans="1:10">
      <c r="A3121" s="203" t="s">
        <v>65</v>
      </c>
      <c r="B3121" s="204" t="s">
        <v>5452</v>
      </c>
      <c r="C3121" s="205" t="s">
        <v>5453</v>
      </c>
      <c r="D3121" s="204" t="s">
        <v>5451</v>
      </c>
      <c r="E3121" s="204"/>
      <c r="F3121" s="203" t="s">
        <v>5172</v>
      </c>
      <c r="G3121" s="204"/>
      <c r="H3121" s="203">
        <v>12</v>
      </c>
      <c r="I3121" s="199">
        <f t="shared" si="87"/>
        <v>10.8</v>
      </c>
      <c r="J3121" s="198">
        <f t="shared" si="88"/>
        <v>9.6</v>
      </c>
    </row>
    <row r="3122" s="31" customFormat="1" ht="34" spans="1:10">
      <c r="A3122" s="203" t="s">
        <v>65</v>
      </c>
      <c r="B3122" s="204">
        <v>310513003</v>
      </c>
      <c r="C3122" s="205" t="s">
        <v>5454</v>
      </c>
      <c r="D3122" s="204" t="s">
        <v>5455</v>
      </c>
      <c r="E3122" s="204" t="s">
        <v>5456</v>
      </c>
      <c r="F3122" s="203" t="s">
        <v>5172</v>
      </c>
      <c r="G3122" s="204"/>
      <c r="H3122" s="203">
        <v>30</v>
      </c>
      <c r="I3122" s="199">
        <f t="shared" si="87"/>
        <v>27</v>
      </c>
      <c r="J3122" s="198">
        <f t="shared" si="88"/>
        <v>24</v>
      </c>
    </row>
    <row r="3123" s="31" customFormat="1" spans="1:10">
      <c r="A3123" s="203" t="s">
        <v>65</v>
      </c>
      <c r="B3123" s="204">
        <v>310513004</v>
      </c>
      <c r="C3123" s="205" t="s">
        <v>5457</v>
      </c>
      <c r="D3123" s="204" t="s">
        <v>5458</v>
      </c>
      <c r="E3123" s="204"/>
      <c r="F3123" s="203" t="s">
        <v>5172</v>
      </c>
      <c r="G3123" s="204"/>
      <c r="H3123" s="203">
        <v>5</v>
      </c>
      <c r="I3123" s="199">
        <f t="shared" si="87"/>
        <v>4.5</v>
      </c>
      <c r="J3123" s="198">
        <f t="shared" si="88"/>
        <v>4</v>
      </c>
    </row>
    <row r="3124" s="31" customFormat="1" spans="1:10">
      <c r="A3124" s="203" t="s">
        <v>65</v>
      </c>
      <c r="B3124" s="204">
        <v>310513005</v>
      </c>
      <c r="C3124" s="205" t="s">
        <v>5459</v>
      </c>
      <c r="D3124" s="204" t="s">
        <v>5460</v>
      </c>
      <c r="E3124" s="204" t="s">
        <v>5276</v>
      </c>
      <c r="F3124" s="203" t="s">
        <v>5172</v>
      </c>
      <c r="G3124" s="204"/>
      <c r="H3124" s="203">
        <v>3</v>
      </c>
      <c r="I3124" s="199">
        <f t="shared" si="87"/>
        <v>2.7</v>
      </c>
      <c r="J3124" s="198">
        <f t="shared" si="88"/>
        <v>2.4</v>
      </c>
    </row>
    <row r="3125" s="31" customFormat="1" spans="1:10">
      <c r="A3125" s="203" t="s">
        <v>65</v>
      </c>
      <c r="B3125" s="204">
        <v>310513006</v>
      </c>
      <c r="C3125" s="205" t="s">
        <v>5461</v>
      </c>
      <c r="D3125" s="204" t="s">
        <v>5462</v>
      </c>
      <c r="E3125" s="204" t="s">
        <v>5463</v>
      </c>
      <c r="F3125" s="203" t="s">
        <v>5172</v>
      </c>
      <c r="G3125" s="204"/>
      <c r="H3125" s="203">
        <v>4.5</v>
      </c>
      <c r="I3125" s="199">
        <f t="shared" si="87"/>
        <v>4.05</v>
      </c>
      <c r="J3125" s="198">
        <f t="shared" si="88"/>
        <v>3.6</v>
      </c>
    </row>
    <row r="3126" s="31" customFormat="1" ht="34" spans="1:10">
      <c r="A3126" s="203" t="s">
        <v>65</v>
      </c>
      <c r="B3126" s="204">
        <v>310513007</v>
      </c>
      <c r="C3126" s="205" t="s">
        <v>5464</v>
      </c>
      <c r="D3126" s="204" t="s">
        <v>5465</v>
      </c>
      <c r="E3126" s="204"/>
      <c r="F3126" s="203" t="s">
        <v>5172</v>
      </c>
      <c r="G3126" s="204"/>
      <c r="H3126" s="203">
        <v>10</v>
      </c>
      <c r="I3126" s="199">
        <f t="shared" si="87"/>
        <v>9</v>
      </c>
      <c r="J3126" s="198">
        <f t="shared" si="88"/>
        <v>8</v>
      </c>
    </row>
    <row r="3127" s="31" customFormat="1" spans="1:10">
      <c r="A3127" s="203" t="s">
        <v>312</v>
      </c>
      <c r="B3127" s="204">
        <v>310513008</v>
      </c>
      <c r="C3127" s="205" t="s">
        <v>5466</v>
      </c>
      <c r="D3127" s="204" t="s">
        <v>5467</v>
      </c>
      <c r="E3127" s="204"/>
      <c r="F3127" s="203" t="s">
        <v>5172</v>
      </c>
      <c r="G3127" s="210"/>
      <c r="H3127" s="203">
        <v>19</v>
      </c>
      <c r="I3127" s="199">
        <f t="shared" si="87"/>
        <v>17.1</v>
      </c>
      <c r="J3127" s="198">
        <f t="shared" si="88"/>
        <v>15.2</v>
      </c>
    </row>
    <row r="3128" s="31" customFormat="1" spans="1:10">
      <c r="A3128" s="203" t="s">
        <v>312</v>
      </c>
      <c r="B3128" s="204" t="s">
        <v>5468</v>
      </c>
      <c r="C3128" s="205" t="s">
        <v>5469</v>
      </c>
      <c r="D3128" s="204"/>
      <c r="E3128" s="204"/>
      <c r="F3128" s="203" t="s">
        <v>5172</v>
      </c>
      <c r="G3128" s="204"/>
      <c r="H3128" s="203">
        <v>29</v>
      </c>
      <c r="I3128" s="199">
        <f t="shared" si="87"/>
        <v>26.1</v>
      </c>
      <c r="J3128" s="198">
        <f t="shared" si="88"/>
        <v>23.2</v>
      </c>
    </row>
    <row r="3129" s="31" customFormat="1" spans="1:10">
      <c r="A3129" s="203" t="s">
        <v>65</v>
      </c>
      <c r="B3129" s="204">
        <v>310514</v>
      </c>
      <c r="C3129" s="205" t="s">
        <v>5470</v>
      </c>
      <c r="D3129" s="204"/>
      <c r="E3129" s="204"/>
      <c r="F3129" s="203"/>
      <c r="G3129" s="204"/>
      <c r="H3129" s="203"/>
      <c r="I3129" s="199"/>
      <c r="J3129" s="198"/>
    </row>
    <row r="3130" s="31" customFormat="1" spans="1:10">
      <c r="A3130" s="203" t="s">
        <v>65</v>
      </c>
      <c r="B3130" s="204">
        <v>310514001</v>
      </c>
      <c r="C3130" s="205" t="s">
        <v>5471</v>
      </c>
      <c r="D3130" s="204"/>
      <c r="E3130" s="204"/>
      <c r="F3130" s="203" t="s">
        <v>26</v>
      </c>
      <c r="G3130" s="204"/>
      <c r="H3130" s="203">
        <v>28.5</v>
      </c>
      <c r="I3130" s="199">
        <f t="shared" ref="I3130:I3138" si="89">H3130*0.9</f>
        <v>25.65</v>
      </c>
      <c r="J3130" s="198">
        <f t="shared" ref="J3130:J3137" si="90">H3130*0.8</f>
        <v>22.8</v>
      </c>
    </row>
    <row r="3131" s="31" customFormat="1" spans="1:10">
      <c r="A3131" s="203" t="s">
        <v>65</v>
      </c>
      <c r="B3131" s="204">
        <v>310514002</v>
      </c>
      <c r="C3131" s="205" t="s">
        <v>5472</v>
      </c>
      <c r="D3131" s="204"/>
      <c r="E3131" s="204"/>
      <c r="F3131" s="203" t="s">
        <v>26</v>
      </c>
      <c r="G3131" s="204"/>
      <c r="H3131" s="203">
        <v>7</v>
      </c>
      <c r="I3131" s="199">
        <f t="shared" si="89"/>
        <v>6.3</v>
      </c>
      <c r="J3131" s="198">
        <f t="shared" si="90"/>
        <v>5.6</v>
      </c>
    </row>
    <row r="3132" s="31" customFormat="1" spans="1:10">
      <c r="A3132" s="203" t="s">
        <v>65</v>
      </c>
      <c r="B3132" s="204">
        <v>310514003</v>
      </c>
      <c r="C3132" s="205" t="s">
        <v>5473</v>
      </c>
      <c r="D3132" s="204"/>
      <c r="E3132" s="204"/>
      <c r="F3132" s="203"/>
      <c r="G3132" s="204"/>
      <c r="H3132" s="203"/>
      <c r="I3132" s="199"/>
      <c r="J3132" s="198"/>
    </row>
    <row r="3133" s="31" customFormat="1" spans="1:10">
      <c r="A3133" s="203" t="s">
        <v>65</v>
      </c>
      <c r="B3133" s="204" t="s">
        <v>5474</v>
      </c>
      <c r="C3133" s="205" t="s">
        <v>5475</v>
      </c>
      <c r="D3133" s="204"/>
      <c r="E3133" s="204"/>
      <c r="F3133" s="203" t="s">
        <v>673</v>
      </c>
      <c r="G3133" s="204"/>
      <c r="H3133" s="203">
        <v>19</v>
      </c>
      <c r="I3133" s="199">
        <f t="shared" si="89"/>
        <v>17.1</v>
      </c>
      <c r="J3133" s="198">
        <f t="shared" si="90"/>
        <v>15.2</v>
      </c>
    </row>
    <row r="3134" s="31" customFormat="1" spans="1:10">
      <c r="A3134" s="203" t="s">
        <v>65</v>
      </c>
      <c r="B3134" s="204" t="s">
        <v>5476</v>
      </c>
      <c r="C3134" s="205" t="s">
        <v>5477</v>
      </c>
      <c r="D3134" s="204"/>
      <c r="E3134" s="204"/>
      <c r="F3134" s="203" t="s">
        <v>673</v>
      </c>
      <c r="G3134" s="204"/>
      <c r="H3134" s="203">
        <v>18</v>
      </c>
      <c r="I3134" s="199">
        <f t="shared" si="89"/>
        <v>16.2</v>
      </c>
      <c r="J3134" s="198">
        <f t="shared" si="90"/>
        <v>14.4</v>
      </c>
    </row>
    <row r="3135" s="31" customFormat="1" spans="1:10">
      <c r="A3135" s="203" t="s">
        <v>65</v>
      </c>
      <c r="B3135" s="204" t="s">
        <v>5478</v>
      </c>
      <c r="C3135" s="205" t="s">
        <v>5479</v>
      </c>
      <c r="D3135" s="204"/>
      <c r="E3135" s="204"/>
      <c r="F3135" s="203" t="s">
        <v>673</v>
      </c>
      <c r="G3135" s="204"/>
      <c r="H3135" s="203">
        <v>9</v>
      </c>
      <c r="I3135" s="199">
        <f t="shared" si="89"/>
        <v>8.1</v>
      </c>
      <c r="J3135" s="198">
        <f t="shared" si="90"/>
        <v>7.2</v>
      </c>
    </row>
    <row r="3136" s="31" customFormat="1" spans="1:10">
      <c r="A3136" s="203" t="s">
        <v>65</v>
      </c>
      <c r="B3136" s="204" t="s">
        <v>5480</v>
      </c>
      <c r="C3136" s="205" t="s">
        <v>5481</v>
      </c>
      <c r="D3136" s="204"/>
      <c r="E3136" s="204"/>
      <c r="F3136" s="203" t="s">
        <v>673</v>
      </c>
      <c r="G3136" s="204"/>
      <c r="H3136" s="203">
        <v>18</v>
      </c>
      <c r="I3136" s="199">
        <f t="shared" si="89"/>
        <v>16.2</v>
      </c>
      <c r="J3136" s="198">
        <f t="shared" si="90"/>
        <v>14.4</v>
      </c>
    </row>
    <row r="3137" s="31" customFormat="1" spans="1:10">
      <c r="A3137" s="203" t="s">
        <v>65</v>
      </c>
      <c r="B3137" s="204" t="s">
        <v>5482</v>
      </c>
      <c r="C3137" s="205" t="s">
        <v>5483</v>
      </c>
      <c r="D3137" s="210"/>
      <c r="E3137" s="204"/>
      <c r="F3137" s="203" t="s">
        <v>26</v>
      </c>
      <c r="G3137" s="204"/>
      <c r="H3137" s="203">
        <v>103</v>
      </c>
      <c r="I3137" s="199">
        <f t="shared" si="89"/>
        <v>92.7</v>
      </c>
      <c r="J3137" s="198">
        <f t="shared" si="90"/>
        <v>82.4</v>
      </c>
    </row>
    <row r="3138" s="31" customFormat="1" ht="51" spans="1:10">
      <c r="A3138" s="16" t="s">
        <v>65</v>
      </c>
      <c r="B3138" s="80" t="s">
        <v>5484</v>
      </c>
      <c r="C3138" s="63" t="s">
        <v>5485</v>
      </c>
      <c r="D3138" s="6" t="s">
        <v>5486</v>
      </c>
      <c r="E3138" s="6"/>
      <c r="F3138" s="16" t="s">
        <v>5487</v>
      </c>
      <c r="G3138" s="18"/>
      <c r="H3138" s="87">
        <v>5</v>
      </c>
      <c r="I3138" s="92">
        <f t="shared" si="89"/>
        <v>4.5</v>
      </c>
      <c r="J3138" s="93">
        <f>0.8*H3138</f>
        <v>4</v>
      </c>
    </row>
    <row r="3139" s="31" customFormat="1" spans="1:10">
      <c r="A3139" s="203"/>
      <c r="B3139" s="204">
        <v>310515</v>
      </c>
      <c r="C3139" s="205" t="s">
        <v>5488</v>
      </c>
      <c r="D3139" s="204"/>
      <c r="E3139" s="204"/>
      <c r="F3139" s="203"/>
      <c r="G3139" s="204"/>
      <c r="H3139" s="203"/>
      <c r="I3139" s="199"/>
      <c r="J3139" s="198"/>
    </row>
    <row r="3140" s="31" customFormat="1" spans="1:10">
      <c r="A3140" s="203" t="s">
        <v>65</v>
      </c>
      <c r="B3140" s="204">
        <v>310515001</v>
      </c>
      <c r="C3140" s="205" t="s">
        <v>5489</v>
      </c>
      <c r="D3140" s="204" t="s">
        <v>5490</v>
      </c>
      <c r="E3140" s="204"/>
      <c r="F3140" s="203" t="s">
        <v>26</v>
      </c>
      <c r="G3140" s="204"/>
      <c r="H3140" s="203">
        <v>28</v>
      </c>
      <c r="I3140" s="199">
        <f>H3140*0.9</f>
        <v>25.2</v>
      </c>
      <c r="J3140" s="198">
        <f>H3140*0.8</f>
        <v>22.4</v>
      </c>
    </row>
    <row r="3141" s="31" customFormat="1" spans="1:10">
      <c r="A3141" s="203" t="s">
        <v>65</v>
      </c>
      <c r="B3141" s="204">
        <v>310515002</v>
      </c>
      <c r="C3141" s="205" t="s">
        <v>5491</v>
      </c>
      <c r="D3141" s="204" t="s">
        <v>5492</v>
      </c>
      <c r="E3141" s="204" t="s">
        <v>813</v>
      </c>
      <c r="F3141" s="203" t="s">
        <v>5172</v>
      </c>
      <c r="G3141" s="204"/>
      <c r="H3141" s="203">
        <v>15</v>
      </c>
      <c r="I3141" s="199">
        <f t="shared" ref="I3141:I3151" si="91">H3141*0.9</f>
        <v>13.5</v>
      </c>
      <c r="J3141" s="198">
        <f t="shared" ref="J3141:J3151" si="92">H3141*0.8</f>
        <v>12</v>
      </c>
    </row>
    <row r="3142" s="31" customFormat="1" ht="34" spans="1:10">
      <c r="A3142" s="203" t="s">
        <v>65</v>
      </c>
      <c r="B3142" s="204">
        <v>310515003</v>
      </c>
      <c r="C3142" s="205" t="s">
        <v>5493</v>
      </c>
      <c r="D3142" s="204" t="s">
        <v>5494</v>
      </c>
      <c r="E3142" s="204" t="s">
        <v>5276</v>
      </c>
      <c r="F3142" s="203" t="s">
        <v>5172</v>
      </c>
      <c r="G3142" s="204"/>
      <c r="H3142" s="203">
        <v>20</v>
      </c>
      <c r="I3142" s="199">
        <f t="shared" si="91"/>
        <v>18</v>
      </c>
      <c r="J3142" s="198">
        <f t="shared" si="92"/>
        <v>16</v>
      </c>
    </row>
    <row r="3143" s="31" customFormat="1" spans="1:10">
      <c r="A3143" s="203" t="s">
        <v>65</v>
      </c>
      <c r="B3143" s="204">
        <v>310515004</v>
      </c>
      <c r="C3143" s="205" t="s">
        <v>5495</v>
      </c>
      <c r="D3143" s="204"/>
      <c r="E3143" s="204"/>
      <c r="F3143" s="203" t="s">
        <v>26</v>
      </c>
      <c r="G3143" s="204"/>
      <c r="H3143" s="203">
        <v>57</v>
      </c>
      <c r="I3143" s="199">
        <f t="shared" si="91"/>
        <v>51.3</v>
      </c>
      <c r="J3143" s="198">
        <f t="shared" si="92"/>
        <v>45.6</v>
      </c>
    </row>
    <row r="3144" s="31" customFormat="1" spans="1:10">
      <c r="A3144" s="203" t="s">
        <v>65</v>
      </c>
      <c r="B3144" s="204">
        <v>310515005</v>
      </c>
      <c r="C3144" s="205" t="s">
        <v>5496</v>
      </c>
      <c r="D3144" s="204"/>
      <c r="E3144" s="204"/>
      <c r="F3144" s="203" t="s">
        <v>26</v>
      </c>
      <c r="G3144" s="204"/>
      <c r="H3144" s="203">
        <v>30</v>
      </c>
      <c r="I3144" s="199">
        <f t="shared" si="91"/>
        <v>27</v>
      </c>
      <c r="J3144" s="198">
        <f t="shared" si="92"/>
        <v>24</v>
      </c>
    </row>
    <row r="3145" s="31" customFormat="1" ht="51" spans="1:10">
      <c r="A3145" s="203" t="s">
        <v>65</v>
      </c>
      <c r="B3145" s="204">
        <v>310515006</v>
      </c>
      <c r="C3145" s="205" t="s">
        <v>5497</v>
      </c>
      <c r="D3145" s="204" t="s">
        <v>5498</v>
      </c>
      <c r="E3145" s="204"/>
      <c r="F3145" s="203" t="s">
        <v>26</v>
      </c>
      <c r="G3145" s="204"/>
      <c r="H3145" s="203">
        <v>28</v>
      </c>
      <c r="I3145" s="199">
        <f t="shared" si="91"/>
        <v>25.2</v>
      </c>
      <c r="J3145" s="198">
        <f t="shared" si="92"/>
        <v>22.4</v>
      </c>
    </row>
    <row r="3146" s="31" customFormat="1" ht="34" spans="1:10">
      <c r="A3146" s="203" t="s">
        <v>65</v>
      </c>
      <c r="B3146" s="204">
        <v>310515007</v>
      </c>
      <c r="C3146" s="205" t="s">
        <v>5499</v>
      </c>
      <c r="D3146" s="204" t="s">
        <v>5500</v>
      </c>
      <c r="E3146" s="204" t="s">
        <v>5276</v>
      </c>
      <c r="F3146" s="203" t="s">
        <v>26</v>
      </c>
      <c r="G3146" s="204"/>
      <c r="H3146" s="203">
        <v>47</v>
      </c>
      <c r="I3146" s="199">
        <f t="shared" si="91"/>
        <v>42.3</v>
      </c>
      <c r="J3146" s="198">
        <f t="shared" si="92"/>
        <v>37.6</v>
      </c>
    </row>
    <row r="3147" s="31" customFormat="1" ht="34" spans="1:10">
      <c r="A3147" s="203" t="s">
        <v>65</v>
      </c>
      <c r="B3147" s="204" t="s">
        <v>5501</v>
      </c>
      <c r="C3147" s="205" t="s">
        <v>5502</v>
      </c>
      <c r="D3147" s="205" t="s">
        <v>5503</v>
      </c>
      <c r="E3147" s="204" t="s">
        <v>5276</v>
      </c>
      <c r="F3147" s="203" t="s">
        <v>26</v>
      </c>
      <c r="G3147" s="204"/>
      <c r="H3147" s="203">
        <v>47</v>
      </c>
      <c r="I3147" s="199">
        <f t="shared" si="91"/>
        <v>42.3</v>
      </c>
      <c r="J3147" s="198">
        <f t="shared" si="92"/>
        <v>37.6</v>
      </c>
    </row>
    <row r="3148" s="31" customFormat="1" spans="1:10">
      <c r="A3148" s="203" t="s">
        <v>65</v>
      </c>
      <c r="B3148" s="204" t="s">
        <v>5504</v>
      </c>
      <c r="C3148" s="205" t="s">
        <v>5505</v>
      </c>
      <c r="D3148" s="205" t="s">
        <v>5503</v>
      </c>
      <c r="E3148" s="204" t="s">
        <v>5276</v>
      </c>
      <c r="F3148" s="203" t="s">
        <v>26</v>
      </c>
      <c r="G3148" s="204"/>
      <c r="H3148" s="203">
        <v>47</v>
      </c>
      <c r="I3148" s="199">
        <f t="shared" si="91"/>
        <v>42.3</v>
      </c>
      <c r="J3148" s="198">
        <f t="shared" si="92"/>
        <v>37.6</v>
      </c>
    </row>
    <row r="3149" s="31" customFormat="1" spans="1:10">
      <c r="A3149" s="203" t="s">
        <v>65</v>
      </c>
      <c r="B3149" s="204" t="s">
        <v>5506</v>
      </c>
      <c r="C3149" s="205" t="s">
        <v>5507</v>
      </c>
      <c r="D3149" s="205" t="s">
        <v>5503</v>
      </c>
      <c r="E3149" s="204" t="s">
        <v>5276</v>
      </c>
      <c r="F3149" s="203" t="s">
        <v>26</v>
      </c>
      <c r="G3149" s="204"/>
      <c r="H3149" s="203">
        <v>47</v>
      </c>
      <c r="I3149" s="199">
        <f t="shared" si="91"/>
        <v>42.3</v>
      </c>
      <c r="J3149" s="198">
        <f t="shared" si="92"/>
        <v>37.6</v>
      </c>
    </row>
    <row r="3150" s="31" customFormat="1" spans="1:10">
      <c r="A3150" s="203" t="s">
        <v>65</v>
      </c>
      <c r="B3150" s="204" t="s">
        <v>5508</v>
      </c>
      <c r="C3150" s="205" t="s">
        <v>5509</v>
      </c>
      <c r="D3150" s="205" t="s">
        <v>5503</v>
      </c>
      <c r="E3150" s="204" t="s">
        <v>5276</v>
      </c>
      <c r="F3150" s="203" t="s">
        <v>26</v>
      </c>
      <c r="G3150" s="204"/>
      <c r="H3150" s="203">
        <v>47</v>
      </c>
      <c r="I3150" s="199">
        <f t="shared" si="91"/>
        <v>42.3</v>
      </c>
      <c r="J3150" s="198">
        <f t="shared" si="92"/>
        <v>37.6</v>
      </c>
    </row>
    <row r="3151" s="31" customFormat="1" spans="1:10">
      <c r="A3151" s="203" t="s">
        <v>312</v>
      </c>
      <c r="B3151" s="204">
        <v>310515008</v>
      </c>
      <c r="C3151" s="205" t="s">
        <v>5510</v>
      </c>
      <c r="D3151" s="210"/>
      <c r="E3151" s="204"/>
      <c r="F3151" s="203" t="s">
        <v>673</v>
      </c>
      <c r="G3151" s="204"/>
      <c r="H3151" s="203">
        <v>19</v>
      </c>
      <c r="I3151" s="199">
        <f t="shared" si="91"/>
        <v>17.1</v>
      </c>
      <c r="J3151" s="198">
        <f t="shared" si="92"/>
        <v>15.2</v>
      </c>
    </row>
    <row r="3152" s="31" customFormat="1" spans="1:10">
      <c r="A3152" s="203"/>
      <c r="B3152" s="204">
        <v>310516</v>
      </c>
      <c r="C3152" s="205" t="s">
        <v>5511</v>
      </c>
      <c r="D3152" s="204"/>
      <c r="E3152" s="204"/>
      <c r="F3152" s="203"/>
      <c r="G3152" s="204"/>
      <c r="H3152" s="203"/>
      <c r="I3152" s="199"/>
      <c r="J3152" s="198"/>
    </row>
    <row r="3153" s="31" customFormat="1" spans="1:10">
      <c r="A3153" s="203" t="s">
        <v>312</v>
      </c>
      <c r="B3153" s="204">
        <v>310516001</v>
      </c>
      <c r="C3153" s="205" t="s">
        <v>5512</v>
      </c>
      <c r="D3153" s="204" t="s">
        <v>5513</v>
      </c>
      <c r="E3153" s="204"/>
      <c r="F3153" s="203" t="s">
        <v>805</v>
      </c>
      <c r="G3153" s="204"/>
      <c r="H3153" s="203">
        <v>41</v>
      </c>
      <c r="I3153" s="199">
        <f t="shared" ref="I3153:I3158" si="93">H3153*0.9</f>
        <v>36.9</v>
      </c>
      <c r="J3153" s="198">
        <f t="shared" ref="J3153:J3158" si="94">H3153*0.8</f>
        <v>32.8</v>
      </c>
    </row>
    <row r="3154" s="31" customFormat="1" spans="1:10">
      <c r="A3154" s="203" t="s">
        <v>312</v>
      </c>
      <c r="B3154" s="204">
        <v>310516002</v>
      </c>
      <c r="C3154" s="205" t="s">
        <v>5514</v>
      </c>
      <c r="D3154" s="204"/>
      <c r="E3154" s="204"/>
      <c r="F3154" s="203" t="s">
        <v>805</v>
      </c>
      <c r="G3154" s="204"/>
      <c r="H3154" s="203">
        <v>95</v>
      </c>
      <c r="I3154" s="199">
        <f t="shared" si="93"/>
        <v>85.5</v>
      </c>
      <c r="J3154" s="198">
        <f t="shared" si="94"/>
        <v>76</v>
      </c>
    </row>
    <row r="3155" s="31" customFormat="1" spans="1:10">
      <c r="A3155" s="203" t="s">
        <v>65</v>
      </c>
      <c r="B3155" s="204">
        <v>310516003</v>
      </c>
      <c r="C3155" s="205" t="s">
        <v>5515</v>
      </c>
      <c r="D3155" s="204"/>
      <c r="E3155" s="204"/>
      <c r="F3155" s="203" t="s">
        <v>5516</v>
      </c>
      <c r="G3155" s="204"/>
      <c r="H3155" s="203">
        <v>19</v>
      </c>
      <c r="I3155" s="199">
        <f t="shared" si="93"/>
        <v>17.1</v>
      </c>
      <c r="J3155" s="198">
        <f t="shared" si="94"/>
        <v>15.2</v>
      </c>
    </row>
    <row r="3156" s="31" customFormat="1" ht="34" spans="1:10">
      <c r="A3156" s="203" t="s">
        <v>312</v>
      </c>
      <c r="B3156" s="204">
        <v>310516004</v>
      </c>
      <c r="C3156" s="205" t="s">
        <v>5517</v>
      </c>
      <c r="D3156" s="204" t="s">
        <v>5518</v>
      </c>
      <c r="E3156" s="204" t="s">
        <v>5276</v>
      </c>
      <c r="F3156" s="203" t="s">
        <v>805</v>
      </c>
      <c r="G3156" s="210"/>
      <c r="H3156" s="203">
        <v>1425</v>
      </c>
      <c r="I3156" s="199">
        <f t="shared" si="93"/>
        <v>1282.5</v>
      </c>
      <c r="J3156" s="198">
        <f t="shared" si="94"/>
        <v>1140</v>
      </c>
    </row>
    <row r="3157" s="31" customFormat="1" ht="34" spans="1:10">
      <c r="A3157" s="203" t="s">
        <v>312</v>
      </c>
      <c r="B3157" s="204" t="s">
        <v>5519</v>
      </c>
      <c r="C3157" s="205" t="s">
        <v>5520</v>
      </c>
      <c r="D3157" s="204"/>
      <c r="E3157" s="204"/>
      <c r="F3157" s="203" t="s">
        <v>805</v>
      </c>
      <c r="G3157" s="204"/>
      <c r="H3157" s="203">
        <v>150</v>
      </c>
      <c r="I3157" s="199">
        <f t="shared" si="93"/>
        <v>135</v>
      </c>
      <c r="J3157" s="198">
        <f t="shared" si="94"/>
        <v>120</v>
      </c>
    </row>
    <row r="3158" s="31" customFormat="1" spans="1:10">
      <c r="A3158" s="203" t="s">
        <v>312</v>
      </c>
      <c r="B3158" s="204" t="s">
        <v>5521</v>
      </c>
      <c r="C3158" s="223" t="s">
        <v>5522</v>
      </c>
      <c r="D3158" s="204"/>
      <c r="E3158" s="204" t="s">
        <v>5276</v>
      </c>
      <c r="F3158" s="203" t="s">
        <v>805</v>
      </c>
      <c r="G3158" s="204"/>
      <c r="H3158" s="203">
        <v>1425</v>
      </c>
      <c r="I3158" s="199">
        <f t="shared" si="93"/>
        <v>1282.5</v>
      </c>
      <c r="J3158" s="198">
        <f t="shared" si="94"/>
        <v>1140</v>
      </c>
    </row>
    <row r="3159" s="31" customFormat="1" ht="135" spans="1:10">
      <c r="A3159" s="203"/>
      <c r="B3159" s="204">
        <v>310517</v>
      </c>
      <c r="C3159" s="205" t="s">
        <v>5523</v>
      </c>
      <c r="D3159" s="204"/>
      <c r="E3159" s="204" t="s">
        <v>5524</v>
      </c>
      <c r="F3159" s="203"/>
      <c r="G3159" s="204"/>
      <c r="H3159" s="203"/>
      <c r="I3159" s="199"/>
      <c r="J3159" s="198"/>
    </row>
    <row r="3160" s="31" customFormat="1" ht="84" spans="1:10">
      <c r="A3160" s="203" t="s">
        <v>65</v>
      </c>
      <c r="B3160" s="204">
        <v>310517005</v>
      </c>
      <c r="C3160" s="205" t="s">
        <v>5525</v>
      </c>
      <c r="D3160" s="204" t="s">
        <v>5526</v>
      </c>
      <c r="E3160" s="204"/>
      <c r="F3160" s="203" t="s">
        <v>5172</v>
      </c>
      <c r="G3160" s="204"/>
      <c r="H3160" s="16">
        <v>497</v>
      </c>
      <c r="I3160" s="123">
        <f>0.9*H3160</f>
        <v>447.3</v>
      </c>
      <c r="J3160" s="16">
        <f>0.8*H3160</f>
        <v>397.6</v>
      </c>
    </row>
    <row r="3161" s="31" customFormat="1" ht="118" spans="1:10">
      <c r="A3161" s="203" t="s">
        <v>65</v>
      </c>
      <c r="B3161" s="204">
        <v>310517006</v>
      </c>
      <c r="C3161" s="205" t="s">
        <v>5527</v>
      </c>
      <c r="D3161" s="204" t="s">
        <v>5528</v>
      </c>
      <c r="E3161" s="204"/>
      <c r="F3161" s="203" t="s">
        <v>5172</v>
      </c>
      <c r="G3161" s="204"/>
      <c r="H3161" s="203">
        <v>55</v>
      </c>
      <c r="I3161" s="199">
        <f>H3161*0.9</f>
        <v>49.5</v>
      </c>
      <c r="J3161" s="198">
        <f>H3161*0.8</f>
        <v>44</v>
      </c>
    </row>
    <row r="3162" s="31" customFormat="1" ht="118" spans="1:10">
      <c r="A3162" s="203" t="s">
        <v>65</v>
      </c>
      <c r="B3162" s="204" t="s">
        <v>5529</v>
      </c>
      <c r="C3162" s="205" t="s">
        <v>5530</v>
      </c>
      <c r="D3162" s="204" t="s">
        <v>5531</v>
      </c>
      <c r="E3162" s="204"/>
      <c r="F3162" s="203" t="s">
        <v>5172</v>
      </c>
      <c r="G3162" s="204"/>
      <c r="H3162" s="203">
        <v>55</v>
      </c>
      <c r="I3162" s="199">
        <f>H3162*0.9</f>
        <v>49.5</v>
      </c>
      <c r="J3162" s="198">
        <f>H3162*0.8</f>
        <v>44</v>
      </c>
    </row>
    <row r="3163" s="31" customFormat="1" spans="1:10">
      <c r="A3163" s="203" t="s">
        <v>65</v>
      </c>
      <c r="B3163" s="204">
        <v>310517007</v>
      </c>
      <c r="C3163" s="205" t="s">
        <v>5532</v>
      </c>
      <c r="D3163" s="210"/>
      <c r="E3163" s="204"/>
      <c r="F3163" s="203" t="s">
        <v>26</v>
      </c>
      <c r="G3163" s="204"/>
      <c r="H3163" s="203" t="s">
        <v>318</v>
      </c>
      <c r="I3163" s="214" t="s">
        <v>318</v>
      </c>
      <c r="J3163" s="203" t="s">
        <v>318</v>
      </c>
    </row>
    <row r="3164" s="31" customFormat="1" spans="1:10">
      <c r="A3164" s="203" t="s">
        <v>65</v>
      </c>
      <c r="B3164" s="204" t="s">
        <v>5533</v>
      </c>
      <c r="C3164" s="205" t="s">
        <v>5534</v>
      </c>
      <c r="D3164" s="204"/>
      <c r="E3164" s="204"/>
      <c r="F3164" s="203" t="s">
        <v>26</v>
      </c>
      <c r="G3164" s="204"/>
      <c r="H3164" s="203" t="s">
        <v>318</v>
      </c>
      <c r="I3164" s="214" t="s">
        <v>318</v>
      </c>
      <c r="J3164" s="203" t="s">
        <v>318</v>
      </c>
    </row>
    <row r="3165" s="31" customFormat="1" spans="1:10">
      <c r="A3165" s="203" t="s">
        <v>65</v>
      </c>
      <c r="B3165" s="204" t="s">
        <v>5535</v>
      </c>
      <c r="C3165" s="205" t="s">
        <v>5536</v>
      </c>
      <c r="D3165" s="204"/>
      <c r="E3165" s="204"/>
      <c r="F3165" s="203" t="s">
        <v>26</v>
      </c>
      <c r="G3165" s="204"/>
      <c r="H3165" s="203" t="s">
        <v>318</v>
      </c>
      <c r="I3165" s="214" t="s">
        <v>318</v>
      </c>
      <c r="J3165" s="203" t="s">
        <v>318</v>
      </c>
    </row>
    <row r="3166" s="31" customFormat="1" spans="1:10">
      <c r="A3166" s="203" t="s">
        <v>65</v>
      </c>
      <c r="B3166" s="204" t="s">
        <v>5537</v>
      </c>
      <c r="C3166" s="205" t="s">
        <v>5538</v>
      </c>
      <c r="D3166" s="204"/>
      <c r="E3166" s="204"/>
      <c r="F3166" s="203" t="s">
        <v>26</v>
      </c>
      <c r="G3166" s="204"/>
      <c r="H3166" s="203" t="s">
        <v>318</v>
      </c>
      <c r="I3166" s="214" t="s">
        <v>318</v>
      </c>
      <c r="J3166" s="203" t="s">
        <v>318</v>
      </c>
    </row>
    <row r="3167" s="31" customFormat="1" ht="101" spans="1:10">
      <c r="A3167" s="203" t="s">
        <v>65</v>
      </c>
      <c r="B3167" s="204">
        <v>310517008</v>
      </c>
      <c r="C3167" s="205" t="s">
        <v>5539</v>
      </c>
      <c r="D3167" s="204" t="s">
        <v>5540</v>
      </c>
      <c r="E3167" s="204"/>
      <c r="F3167" s="203" t="s">
        <v>26</v>
      </c>
      <c r="G3167" s="204"/>
      <c r="H3167" s="203">
        <v>600</v>
      </c>
      <c r="I3167" s="199">
        <f>H3167*0.9</f>
        <v>540</v>
      </c>
      <c r="J3167" s="198">
        <f>H3167*0.8</f>
        <v>480</v>
      </c>
    </row>
    <row r="3168" s="31" customFormat="1" ht="34" spans="1:10">
      <c r="A3168" s="203" t="s">
        <v>65</v>
      </c>
      <c r="B3168" s="204">
        <v>310517009</v>
      </c>
      <c r="C3168" s="205" t="s">
        <v>5541</v>
      </c>
      <c r="D3168" s="204" t="s">
        <v>5542</v>
      </c>
      <c r="E3168" s="204" t="s">
        <v>5543</v>
      </c>
      <c r="F3168" s="203" t="s">
        <v>5172</v>
      </c>
      <c r="G3168" s="204"/>
      <c r="H3168" s="203">
        <v>15</v>
      </c>
      <c r="I3168" s="199">
        <f>H3168*0.9</f>
        <v>13.5</v>
      </c>
      <c r="J3168" s="198">
        <f>H3168*0.8</f>
        <v>12</v>
      </c>
    </row>
    <row r="3169" s="31" customFormat="1" ht="168" spans="1:10">
      <c r="A3169" s="203"/>
      <c r="B3169" s="204">
        <v>310518</v>
      </c>
      <c r="C3169" s="205" t="s">
        <v>5544</v>
      </c>
      <c r="D3169" s="204"/>
      <c r="E3169" s="204" t="s">
        <v>5545</v>
      </c>
      <c r="F3169" s="203"/>
      <c r="G3169" s="204"/>
      <c r="H3169" s="203"/>
      <c r="I3169" s="199"/>
      <c r="J3169" s="198"/>
    </row>
    <row r="3170" s="31" customFormat="1" ht="34" spans="1:10">
      <c r="A3170" s="203" t="s">
        <v>65</v>
      </c>
      <c r="B3170" s="204">
        <v>310518001</v>
      </c>
      <c r="C3170" s="205" t="s">
        <v>5546</v>
      </c>
      <c r="D3170" s="204" t="s">
        <v>5547</v>
      </c>
      <c r="E3170" s="204"/>
      <c r="F3170" s="203" t="s">
        <v>5172</v>
      </c>
      <c r="G3170" s="204"/>
      <c r="H3170" s="203">
        <v>80</v>
      </c>
      <c r="I3170" s="199">
        <f t="shared" ref="I3170:I3175" si="95">H3170*0.9</f>
        <v>72</v>
      </c>
      <c r="J3170" s="198">
        <f t="shared" ref="J3170:J3175" si="96">H3170*0.8</f>
        <v>64</v>
      </c>
    </row>
    <row r="3171" s="31" customFormat="1" ht="152" spans="1:10">
      <c r="A3171" s="203" t="s">
        <v>65</v>
      </c>
      <c r="B3171" s="204">
        <v>310518002</v>
      </c>
      <c r="C3171" s="205" t="s">
        <v>5548</v>
      </c>
      <c r="D3171" s="204" t="s">
        <v>5549</v>
      </c>
      <c r="E3171" s="204"/>
      <c r="F3171" s="203" t="s">
        <v>5172</v>
      </c>
      <c r="G3171" s="204"/>
      <c r="H3171" s="203">
        <v>60</v>
      </c>
      <c r="I3171" s="199">
        <f t="shared" si="95"/>
        <v>54</v>
      </c>
      <c r="J3171" s="198">
        <f t="shared" si="96"/>
        <v>48</v>
      </c>
    </row>
    <row r="3172" s="31" customFormat="1" ht="51" spans="1:10">
      <c r="A3172" s="203" t="s">
        <v>65</v>
      </c>
      <c r="B3172" s="204">
        <v>310518004</v>
      </c>
      <c r="C3172" s="205" t="s">
        <v>5550</v>
      </c>
      <c r="D3172" s="204" t="s">
        <v>5551</v>
      </c>
      <c r="E3172" s="204"/>
      <c r="F3172" s="203" t="s">
        <v>5172</v>
      </c>
      <c r="G3172" s="210"/>
      <c r="H3172" s="203">
        <v>47.5</v>
      </c>
      <c r="I3172" s="199">
        <f t="shared" si="95"/>
        <v>42.75</v>
      </c>
      <c r="J3172" s="198">
        <f t="shared" si="96"/>
        <v>38</v>
      </c>
    </row>
    <row r="3173" s="31" customFormat="1" spans="1:10">
      <c r="A3173" s="203" t="s">
        <v>65</v>
      </c>
      <c r="B3173" s="204" t="s">
        <v>5552</v>
      </c>
      <c r="C3173" s="205" t="s">
        <v>5553</v>
      </c>
      <c r="D3173" s="204"/>
      <c r="E3173" s="204"/>
      <c r="F3173" s="203" t="s">
        <v>5172</v>
      </c>
      <c r="G3173" s="204"/>
      <c r="H3173" s="203">
        <v>15</v>
      </c>
      <c r="I3173" s="199">
        <f t="shared" si="95"/>
        <v>13.5</v>
      </c>
      <c r="J3173" s="198">
        <f t="shared" si="96"/>
        <v>12</v>
      </c>
    </row>
    <row r="3174" s="31" customFormat="1" ht="84" spans="1:10">
      <c r="A3174" s="203" t="s">
        <v>65</v>
      </c>
      <c r="B3174" s="204">
        <v>310518005</v>
      </c>
      <c r="C3174" s="205" t="s">
        <v>5554</v>
      </c>
      <c r="D3174" s="204" t="s">
        <v>5555</v>
      </c>
      <c r="E3174" s="204"/>
      <c r="F3174" s="203" t="s">
        <v>5172</v>
      </c>
      <c r="G3174" s="204"/>
      <c r="H3174" s="203">
        <v>38</v>
      </c>
      <c r="I3174" s="199">
        <f t="shared" si="95"/>
        <v>34.2</v>
      </c>
      <c r="J3174" s="198">
        <f t="shared" si="96"/>
        <v>30.4</v>
      </c>
    </row>
    <row r="3175" s="31" customFormat="1" ht="118" spans="1:10">
      <c r="A3175" s="203" t="s">
        <v>65</v>
      </c>
      <c r="B3175" s="204">
        <v>310518006</v>
      </c>
      <c r="C3175" s="205" t="s">
        <v>5556</v>
      </c>
      <c r="D3175" s="204" t="s">
        <v>5557</v>
      </c>
      <c r="E3175" s="204"/>
      <c r="F3175" s="203" t="s">
        <v>5163</v>
      </c>
      <c r="G3175" s="204" t="s">
        <v>5558</v>
      </c>
      <c r="H3175" s="203">
        <v>270</v>
      </c>
      <c r="I3175" s="199">
        <f t="shared" si="95"/>
        <v>243</v>
      </c>
      <c r="J3175" s="198">
        <f t="shared" si="96"/>
        <v>216</v>
      </c>
    </row>
    <row r="3176" s="31" customFormat="1" spans="1:10">
      <c r="A3176" s="203"/>
      <c r="B3176" s="204">
        <v>310519</v>
      </c>
      <c r="C3176" s="205" t="s">
        <v>5559</v>
      </c>
      <c r="D3176" s="204"/>
      <c r="E3176" s="204"/>
      <c r="F3176" s="203"/>
      <c r="G3176" s="204"/>
      <c r="H3176" s="203"/>
      <c r="I3176" s="199"/>
      <c r="J3176" s="198"/>
    </row>
    <row r="3177" s="31" customFormat="1" spans="1:10">
      <c r="A3177" s="203" t="s">
        <v>65</v>
      </c>
      <c r="B3177" s="204">
        <v>310519001</v>
      </c>
      <c r="C3177" s="205" t="s">
        <v>5560</v>
      </c>
      <c r="D3177" s="210"/>
      <c r="E3177" s="204"/>
      <c r="F3177" s="203" t="s">
        <v>5172</v>
      </c>
      <c r="G3177" s="210"/>
      <c r="H3177" s="203">
        <v>30</v>
      </c>
      <c r="I3177" s="199">
        <f t="shared" ref="I3177:I3206" si="97">H3177*0.9</f>
        <v>27</v>
      </c>
      <c r="J3177" s="198">
        <f t="shared" ref="J3177:J3206" si="98">H3177*0.8</f>
        <v>24</v>
      </c>
    </row>
    <row r="3178" s="31" customFormat="1" spans="1:10">
      <c r="A3178" s="203" t="s">
        <v>65</v>
      </c>
      <c r="B3178" s="204" t="s">
        <v>5561</v>
      </c>
      <c r="C3178" s="205" t="s">
        <v>5562</v>
      </c>
      <c r="D3178" s="210"/>
      <c r="E3178" s="204"/>
      <c r="F3178" s="203" t="s">
        <v>5172</v>
      </c>
      <c r="G3178" s="210"/>
      <c r="H3178" s="203">
        <v>30</v>
      </c>
      <c r="I3178" s="199">
        <f t="shared" si="97"/>
        <v>27</v>
      </c>
      <c r="J3178" s="198">
        <f t="shared" si="98"/>
        <v>24</v>
      </c>
    </row>
    <row r="3179" s="31" customFormat="1" spans="1:10">
      <c r="A3179" s="203" t="s">
        <v>65</v>
      </c>
      <c r="B3179" s="204" t="s">
        <v>5563</v>
      </c>
      <c r="C3179" s="205" t="s">
        <v>5564</v>
      </c>
      <c r="D3179" s="204"/>
      <c r="E3179" s="204"/>
      <c r="F3179" s="203" t="s">
        <v>5172</v>
      </c>
      <c r="G3179" s="204"/>
      <c r="H3179" s="203">
        <v>45</v>
      </c>
      <c r="I3179" s="199">
        <f t="shared" si="97"/>
        <v>40.5</v>
      </c>
      <c r="J3179" s="198">
        <f t="shared" si="98"/>
        <v>36</v>
      </c>
    </row>
    <row r="3180" s="31" customFormat="1" spans="1:10">
      <c r="A3180" s="203" t="s">
        <v>65</v>
      </c>
      <c r="B3180" s="204">
        <v>310519002</v>
      </c>
      <c r="C3180" s="205" t="s">
        <v>5565</v>
      </c>
      <c r="D3180" s="204" t="s">
        <v>5566</v>
      </c>
      <c r="E3180" s="204"/>
      <c r="F3180" s="203" t="s">
        <v>5172</v>
      </c>
      <c r="G3180" s="204"/>
      <c r="H3180" s="203">
        <v>28</v>
      </c>
      <c r="I3180" s="199">
        <f t="shared" si="97"/>
        <v>25.2</v>
      </c>
      <c r="J3180" s="198">
        <f t="shared" si="98"/>
        <v>22.4</v>
      </c>
    </row>
    <row r="3181" s="31" customFormat="1" spans="1:10">
      <c r="A3181" s="203" t="s">
        <v>65</v>
      </c>
      <c r="B3181" s="204">
        <v>310519003</v>
      </c>
      <c r="C3181" s="205" t="s">
        <v>5567</v>
      </c>
      <c r="D3181" s="204" t="s">
        <v>5568</v>
      </c>
      <c r="E3181" s="204" t="s">
        <v>5569</v>
      </c>
      <c r="F3181" s="203" t="s">
        <v>5570</v>
      </c>
      <c r="G3181" s="210"/>
      <c r="H3181" s="203">
        <v>10</v>
      </c>
      <c r="I3181" s="199">
        <f t="shared" si="97"/>
        <v>9</v>
      </c>
      <c r="J3181" s="198">
        <f t="shared" si="98"/>
        <v>8</v>
      </c>
    </row>
    <row r="3182" s="31" customFormat="1" spans="1:10">
      <c r="A3182" s="203" t="s">
        <v>65</v>
      </c>
      <c r="B3182" s="204" t="s">
        <v>5571</v>
      </c>
      <c r="C3182" s="205" t="s">
        <v>5572</v>
      </c>
      <c r="D3182" s="204"/>
      <c r="E3182" s="204"/>
      <c r="F3182" s="203" t="s">
        <v>26</v>
      </c>
      <c r="G3182" s="204"/>
      <c r="H3182" s="203">
        <v>5</v>
      </c>
      <c r="I3182" s="199">
        <f t="shared" si="97"/>
        <v>4.5</v>
      </c>
      <c r="J3182" s="198">
        <f t="shared" si="98"/>
        <v>4</v>
      </c>
    </row>
    <row r="3183" s="31" customFormat="1" spans="1:10">
      <c r="A3183" s="203" t="s">
        <v>65</v>
      </c>
      <c r="B3183" s="204" t="s">
        <v>5573</v>
      </c>
      <c r="C3183" s="205" t="s">
        <v>5574</v>
      </c>
      <c r="D3183" s="204"/>
      <c r="E3183" s="204"/>
      <c r="F3183" s="203" t="s">
        <v>5570</v>
      </c>
      <c r="G3183" s="204"/>
      <c r="H3183" s="203">
        <v>5</v>
      </c>
      <c r="I3183" s="199">
        <f t="shared" si="97"/>
        <v>4.5</v>
      </c>
      <c r="J3183" s="198">
        <f t="shared" si="98"/>
        <v>4</v>
      </c>
    </row>
    <row r="3184" s="31" customFormat="1" spans="1:10">
      <c r="A3184" s="203" t="s">
        <v>65</v>
      </c>
      <c r="B3184" s="204">
        <v>310519004</v>
      </c>
      <c r="C3184" s="205" t="s">
        <v>5575</v>
      </c>
      <c r="D3184" s="204" t="s">
        <v>5576</v>
      </c>
      <c r="E3184" s="204" t="s">
        <v>5276</v>
      </c>
      <c r="F3184" s="203" t="s">
        <v>5172</v>
      </c>
      <c r="G3184" s="204"/>
      <c r="H3184" s="203">
        <v>18</v>
      </c>
      <c r="I3184" s="199">
        <f t="shared" si="97"/>
        <v>16.2</v>
      </c>
      <c r="J3184" s="198">
        <f t="shared" si="98"/>
        <v>14.4</v>
      </c>
    </row>
    <row r="3185" s="31" customFormat="1" spans="1:10">
      <c r="A3185" s="203" t="s">
        <v>65</v>
      </c>
      <c r="B3185" s="204">
        <v>310519005</v>
      </c>
      <c r="C3185" s="205" t="s">
        <v>5577</v>
      </c>
      <c r="D3185" s="204" t="s">
        <v>5578</v>
      </c>
      <c r="E3185" s="204" t="s">
        <v>5276</v>
      </c>
      <c r="F3185" s="203" t="s">
        <v>5172</v>
      </c>
      <c r="G3185" s="204"/>
      <c r="H3185" s="203">
        <v>54</v>
      </c>
      <c r="I3185" s="199">
        <f t="shared" si="97"/>
        <v>48.6</v>
      </c>
      <c r="J3185" s="198">
        <f t="shared" si="98"/>
        <v>43.2</v>
      </c>
    </row>
    <row r="3186" s="31" customFormat="1" ht="34" spans="1:10">
      <c r="A3186" s="203" t="s">
        <v>65</v>
      </c>
      <c r="B3186" s="204">
        <v>310519006</v>
      </c>
      <c r="C3186" s="205" t="s">
        <v>5579</v>
      </c>
      <c r="D3186" s="204" t="s">
        <v>5580</v>
      </c>
      <c r="E3186" s="204"/>
      <c r="F3186" s="203" t="s">
        <v>26</v>
      </c>
      <c r="G3186" s="204"/>
      <c r="H3186" s="203">
        <v>20</v>
      </c>
      <c r="I3186" s="199">
        <f t="shared" si="97"/>
        <v>18</v>
      </c>
      <c r="J3186" s="198">
        <f t="shared" si="98"/>
        <v>16</v>
      </c>
    </row>
    <row r="3187" s="31" customFormat="1" ht="51" spans="1:10">
      <c r="A3187" s="203" t="s">
        <v>65</v>
      </c>
      <c r="B3187" s="204">
        <v>310519007</v>
      </c>
      <c r="C3187" s="205" t="s">
        <v>5581</v>
      </c>
      <c r="D3187" s="204" t="s">
        <v>5582</v>
      </c>
      <c r="E3187" s="204" t="s">
        <v>5583</v>
      </c>
      <c r="F3187" s="203" t="s">
        <v>26</v>
      </c>
      <c r="G3187" s="204"/>
      <c r="H3187" s="203">
        <v>16</v>
      </c>
      <c r="I3187" s="199">
        <f t="shared" si="97"/>
        <v>14.4</v>
      </c>
      <c r="J3187" s="198">
        <f t="shared" si="98"/>
        <v>12.8</v>
      </c>
    </row>
    <row r="3188" s="31" customFormat="1" spans="1:10">
      <c r="A3188" s="203" t="s">
        <v>78</v>
      </c>
      <c r="B3188" s="204">
        <v>310519008</v>
      </c>
      <c r="C3188" s="205" t="s">
        <v>5584</v>
      </c>
      <c r="D3188" s="204"/>
      <c r="E3188" s="204"/>
      <c r="F3188" s="203" t="s">
        <v>26</v>
      </c>
      <c r="G3188" s="204"/>
      <c r="H3188" s="203">
        <v>50</v>
      </c>
      <c r="I3188" s="199">
        <f t="shared" si="97"/>
        <v>45</v>
      </c>
      <c r="J3188" s="198">
        <f t="shared" si="98"/>
        <v>40</v>
      </c>
    </row>
    <row r="3189" s="31" customFormat="1" ht="34" spans="1:10">
      <c r="A3189" s="203" t="s">
        <v>65</v>
      </c>
      <c r="B3189" s="204">
        <v>310519009</v>
      </c>
      <c r="C3189" s="205" t="s">
        <v>5585</v>
      </c>
      <c r="D3189" s="204"/>
      <c r="E3189" s="204" t="s">
        <v>5586</v>
      </c>
      <c r="F3189" s="203" t="s">
        <v>5172</v>
      </c>
      <c r="G3189" s="204"/>
      <c r="H3189" s="203">
        <v>29</v>
      </c>
      <c r="I3189" s="199">
        <f t="shared" si="97"/>
        <v>26.1</v>
      </c>
      <c r="J3189" s="198">
        <f t="shared" si="98"/>
        <v>23.2</v>
      </c>
    </row>
    <row r="3190" s="31" customFormat="1" spans="1:10">
      <c r="A3190" s="203" t="s">
        <v>65</v>
      </c>
      <c r="B3190" s="204">
        <v>310519010</v>
      </c>
      <c r="C3190" s="205" t="s">
        <v>5587</v>
      </c>
      <c r="D3190" s="204" t="s">
        <v>5588</v>
      </c>
      <c r="E3190" s="204" t="s">
        <v>5589</v>
      </c>
      <c r="F3190" s="203" t="s">
        <v>26</v>
      </c>
      <c r="G3190" s="204"/>
      <c r="H3190" s="203">
        <v>28</v>
      </c>
      <c r="I3190" s="199">
        <f t="shared" si="97"/>
        <v>25.2</v>
      </c>
      <c r="J3190" s="198">
        <f t="shared" si="98"/>
        <v>22.4</v>
      </c>
    </row>
    <row r="3191" s="31" customFormat="1" spans="1:10">
      <c r="A3191" s="203" t="s">
        <v>65</v>
      </c>
      <c r="B3191" s="204">
        <v>310519011</v>
      </c>
      <c r="C3191" s="205" t="s">
        <v>5590</v>
      </c>
      <c r="D3191" s="204" t="s">
        <v>5591</v>
      </c>
      <c r="E3191" s="204" t="s">
        <v>5592</v>
      </c>
      <c r="F3191" s="203" t="s">
        <v>26</v>
      </c>
      <c r="G3191" s="204"/>
      <c r="H3191" s="203">
        <v>30</v>
      </c>
      <c r="I3191" s="199">
        <f t="shared" si="97"/>
        <v>27</v>
      </c>
      <c r="J3191" s="198">
        <f t="shared" si="98"/>
        <v>24</v>
      </c>
    </row>
    <row r="3192" s="31" customFormat="1" ht="84" spans="1:10">
      <c r="A3192" s="203" t="s">
        <v>65</v>
      </c>
      <c r="B3192" s="204">
        <v>310519012</v>
      </c>
      <c r="C3192" s="205" t="s">
        <v>5593</v>
      </c>
      <c r="D3192" s="204" t="s">
        <v>5594</v>
      </c>
      <c r="E3192" s="204" t="s">
        <v>5595</v>
      </c>
      <c r="F3192" s="203" t="s">
        <v>1396</v>
      </c>
      <c r="G3192" s="204"/>
      <c r="H3192" s="203">
        <v>30</v>
      </c>
      <c r="I3192" s="199">
        <f t="shared" si="97"/>
        <v>27</v>
      </c>
      <c r="J3192" s="198">
        <f t="shared" si="98"/>
        <v>24</v>
      </c>
    </row>
    <row r="3193" s="31" customFormat="1" ht="84" spans="1:10">
      <c r="A3193" s="203" t="s">
        <v>65</v>
      </c>
      <c r="B3193" s="204">
        <v>310519013</v>
      </c>
      <c r="C3193" s="205" t="s">
        <v>5596</v>
      </c>
      <c r="D3193" s="204" t="s">
        <v>5597</v>
      </c>
      <c r="E3193" s="204" t="s">
        <v>5598</v>
      </c>
      <c r="F3193" s="203" t="s">
        <v>5599</v>
      </c>
      <c r="G3193" s="204"/>
      <c r="H3193" s="203">
        <v>18</v>
      </c>
      <c r="I3193" s="199">
        <f t="shared" si="97"/>
        <v>16.2</v>
      </c>
      <c r="J3193" s="198">
        <f t="shared" si="98"/>
        <v>14.4</v>
      </c>
    </row>
    <row r="3194" s="31" customFormat="1" ht="51" spans="1:10">
      <c r="A3194" s="203" t="s">
        <v>65</v>
      </c>
      <c r="B3194" s="204">
        <v>310519014</v>
      </c>
      <c r="C3194" s="205" t="s">
        <v>5600</v>
      </c>
      <c r="D3194" s="204"/>
      <c r="E3194" s="204" t="s">
        <v>5601</v>
      </c>
      <c r="F3194" s="203" t="s">
        <v>5602</v>
      </c>
      <c r="G3194" s="204"/>
      <c r="H3194" s="203">
        <v>50</v>
      </c>
      <c r="I3194" s="199">
        <f t="shared" si="97"/>
        <v>45</v>
      </c>
      <c r="J3194" s="198">
        <f t="shared" si="98"/>
        <v>40</v>
      </c>
    </row>
    <row r="3195" s="31" customFormat="1" ht="101" spans="1:10">
      <c r="A3195" s="203" t="s">
        <v>65</v>
      </c>
      <c r="B3195" s="204">
        <v>310519015</v>
      </c>
      <c r="C3195" s="205" t="s">
        <v>5603</v>
      </c>
      <c r="D3195" s="204"/>
      <c r="E3195" s="204" t="s">
        <v>5604</v>
      </c>
      <c r="F3195" s="203" t="s">
        <v>26</v>
      </c>
      <c r="G3195" s="204"/>
      <c r="H3195" s="203">
        <v>25</v>
      </c>
      <c r="I3195" s="199">
        <f t="shared" si="97"/>
        <v>22.5</v>
      </c>
      <c r="J3195" s="198">
        <f t="shared" si="98"/>
        <v>20</v>
      </c>
    </row>
    <row r="3196" s="31" customFormat="1" spans="1:10">
      <c r="A3196" s="203" t="s">
        <v>65</v>
      </c>
      <c r="B3196" s="204">
        <v>310519016</v>
      </c>
      <c r="C3196" s="205" t="s">
        <v>5605</v>
      </c>
      <c r="D3196" s="204"/>
      <c r="E3196" s="204"/>
      <c r="F3196" s="203" t="s">
        <v>26</v>
      </c>
      <c r="G3196" s="204"/>
      <c r="H3196" s="203">
        <v>40</v>
      </c>
      <c r="I3196" s="199">
        <f t="shared" si="97"/>
        <v>36</v>
      </c>
      <c r="J3196" s="198">
        <f t="shared" si="98"/>
        <v>32</v>
      </c>
    </row>
    <row r="3197" s="31" customFormat="1" ht="118" spans="1:10">
      <c r="A3197" s="203" t="s">
        <v>65</v>
      </c>
      <c r="B3197" s="204">
        <v>310519017</v>
      </c>
      <c r="C3197" s="205" t="s">
        <v>5606</v>
      </c>
      <c r="D3197" s="204" t="s">
        <v>5607</v>
      </c>
      <c r="E3197" s="204" t="s">
        <v>5608</v>
      </c>
      <c r="F3197" s="203" t="s">
        <v>26</v>
      </c>
      <c r="G3197" s="204"/>
      <c r="H3197" s="203">
        <v>40</v>
      </c>
      <c r="I3197" s="199">
        <f t="shared" si="97"/>
        <v>36</v>
      </c>
      <c r="J3197" s="198">
        <f t="shared" si="98"/>
        <v>32</v>
      </c>
    </row>
    <row r="3198" s="31" customFormat="1" ht="68" spans="1:10">
      <c r="A3198" s="203" t="s">
        <v>65</v>
      </c>
      <c r="B3198" s="204">
        <v>310519018</v>
      </c>
      <c r="C3198" s="205" t="s">
        <v>5609</v>
      </c>
      <c r="D3198" s="204"/>
      <c r="E3198" s="204" t="s">
        <v>5610</v>
      </c>
      <c r="F3198" s="203" t="s">
        <v>26</v>
      </c>
      <c r="G3198" s="204"/>
      <c r="H3198" s="203">
        <v>35</v>
      </c>
      <c r="I3198" s="199">
        <f t="shared" si="97"/>
        <v>31.5</v>
      </c>
      <c r="J3198" s="198">
        <f t="shared" si="98"/>
        <v>28</v>
      </c>
    </row>
    <row r="3199" s="31" customFormat="1" ht="51" spans="1:10">
      <c r="A3199" s="203" t="s">
        <v>65</v>
      </c>
      <c r="B3199" s="204">
        <v>310519019</v>
      </c>
      <c r="C3199" s="205" t="s">
        <v>5611</v>
      </c>
      <c r="D3199" s="204"/>
      <c r="E3199" s="204" t="s">
        <v>5612</v>
      </c>
      <c r="F3199" s="203" t="s">
        <v>26</v>
      </c>
      <c r="G3199" s="204"/>
      <c r="H3199" s="203">
        <v>35</v>
      </c>
      <c r="I3199" s="199">
        <f t="shared" si="97"/>
        <v>31.5</v>
      </c>
      <c r="J3199" s="198">
        <f t="shared" si="98"/>
        <v>28</v>
      </c>
    </row>
    <row r="3200" s="31" customFormat="1" spans="1:10">
      <c r="A3200" s="203" t="s">
        <v>65</v>
      </c>
      <c r="B3200" s="204">
        <v>310519020</v>
      </c>
      <c r="C3200" s="205" t="s">
        <v>5613</v>
      </c>
      <c r="D3200" s="204"/>
      <c r="E3200" s="204"/>
      <c r="F3200" s="203" t="s">
        <v>5172</v>
      </c>
      <c r="G3200" s="204"/>
      <c r="H3200" s="203">
        <v>28</v>
      </c>
      <c r="I3200" s="199">
        <f t="shared" si="97"/>
        <v>25.2</v>
      </c>
      <c r="J3200" s="198">
        <f t="shared" si="98"/>
        <v>22.4</v>
      </c>
    </row>
    <row r="3201" s="31" customFormat="1" spans="1:10">
      <c r="A3201" s="203" t="s">
        <v>65</v>
      </c>
      <c r="B3201" s="204">
        <v>310519021</v>
      </c>
      <c r="C3201" s="205" t="s">
        <v>5614</v>
      </c>
      <c r="D3201" s="204"/>
      <c r="E3201" s="204"/>
      <c r="F3201" s="203" t="s">
        <v>5172</v>
      </c>
      <c r="G3201" s="204"/>
      <c r="H3201" s="203">
        <v>10</v>
      </c>
      <c r="I3201" s="199">
        <f t="shared" si="97"/>
        <v>9</v>
      </c>
      <c r="J3201" s="198">
        <f t="shared" si="98"/>
        <v>8</v>
      </c>
    </row>
    <row r="3202" s="31" customFormat="1" ht="34" spans="1:10">
      <c r="A3202" s="203" t="s">
        <v>65</v>
      </c>
      <c r="B3202" s="204">
        <v>310519022</v>
      </c>
      <c r="C3202" s="205" t="s">
        <v>5615</v>
      </c>
      <c r="D3202" s="204" t="s">
        <v>5616</v>
      </c>
      <c r="E3202" s="204"/>
      <c r="F3202" s="203" t="s">
        <v>5602</v>
      </c>
      <c r="G3202" s="204"/>
      <c r="H3202" s="203">
        <v>90</v>
      </c>
      <c r="I3202" s="199">
        <f t="shared" si="97"/>
        <v>81</v>
      </c>
      <c r="J3202" s="198">
        <f t="shared" si="98"/>
        <v>72</v>
      </c>
    </row>
    <row r="3203" s="31" customFormat="1" spans="1:10">
      <c r="A3203" s="203" t="s">
        <v>65</v>
      </c>
      <c r="B3203" s="204">
        <v>310519023</v>
      </c>
      <c r="C3203" s="205" t="s">
        <v>5617</v>
      </c>
      <c r="D3203" s="204"/>
      <c r="E3203" s="204"/>
      <c r="F3203" s="203" t="s">
        <v>5172</v>
      </c>
      <c r="G3203" s="204" t="s">
        <v>5618</v>
      </c>
      <c r="H3203" s="203">
        <v>100</v>
      </c>
      <c r="I3203" s="199">
        <f t="shared" si="97"/>
        <v>90</v>
      </c>
      <c r="J3203" s="198">
        <f t="shared" si="98"/>
        <v>80</v>
      </c>
    </row>
    <row r="3204" s="31" customFormat="1" spans="1:10">
      <c r="A3204" s="203" t="s">
        <v>65</v>
      </c>
      <c r="B3204" s="204">
        <v>310519024</v>
      </c>
      <c r="C3204" s="205" t="s">
        <v>5619</v>
      </c>
      <c r="D3204" s="204"/>
      <c r="E3204" s="204"/>
      <c r="F3204" s="203" t="s">
        <v>5172</v>
      </c>
      <c r="G3204" s="204"/>
      <c r="H3204" s="203">
        <v>90</v>
      </c>
      <c r="I3204" s="199">
        <f t="shared" si="97"/>
        <v>81</v>
      </c>
      <c r="J3204" s="198">
        <f t="shared" si="98"/>
        <v>72</v>
      </c>
    </row>
    <row r="3205" s="31" customFormat="1" spans="1:10">
      <c r="A3205" s="203" t="s">
        <v>65</v>
      </c>
      <c r="B3205" s="204">
        <v>310519025</v>
      </c>
      <c r="C3205" s="205" t="s">
        <v>5620</v>
      </c>
      <c r="D3205" s="204"/>
      <c r="E3205" s="204"/>
      <c r="F3205" s="203" t="s">
        <v>5172</v>
      </c>
      <c r="G3205" s="204"/>
      <c r="H3205" s="203">
        <v>135</v>
      </c>
      <c r="I3205" s="199">
        <f t="shared" si="97"/>
        <v>121.5</v>
      </c>
      <c r="J3205" s="198">
        <f t="shared" si="98"/>
        <v>108</v>
      </c>
    </row>
    <row r="3206" s="31" customFormat="1" spans="1:10">
      <c r="A3206" s="203" t="s">
        <v>65</v>
      </c>
      <c r="B3206" s="204">
        <v>310519026</v>
      </c>
      <c r="C3206" s="205" t="s">
        <v>5621</v>
      </c>
      <c r="D3206" s="204" t="s">
        <v>5622</v>
      </c>
      <c r="E3206" s="204" t="s">
        <v>5623</v>
      </c>
      <c r="F3206" s="203" t="s">
        <v>5624</v>
      </c>
      <c r="G3206" s="204"/>
      <c r="H3206" s="203">
        <v>108</v>
      </c>
      <c r="I3206" s="199">
        <f t="shared" si="97"/>
        <v>97.2</v>
      </c>
      <c r="J3206" s="198">
        <f t="shared" si="98"/>
        <v>86.4</v>
      </c>
    </row>
    <row r="3207" s="31" customFormat="1" spans="1:10">
      <c r="A3207" s="203"/>
      <c r="B3207" s="204">
        <v>310520</v>
      </c>
      <c r="C3207" s="205" t="s">
        <v>5625</v>
      </c>
      <c r="D3207" s="204"/>
      <c r="E3207" s="204"/>
      <c r="F3207" s="203"/>
      <c r="G3207" s="204"/>
      <c r="H3207" s="203"/>
      <c r="I3207" s="199"/>
      <c r="J3207" s="198"/>
    </row>
    <row r="3208" s="31" customFormat="1" ht="185" spans="1:10">
      <c r="A3208" s="203" t="s">
        <v>65</v>
      </c>
      <c r="B3208" s="204">
        <v>310520001</v>
      </c>
      <c r="C3208" s="205" t="s">
        <v>5626</v>
      </c>
      <c r="D3208" s="204" t="s">
        <v>5627</v>
      </c>
      <c r="E3208" s="204" t="s">
        <v>5628</v>
      </c>
      <c r="F3208" s="203" t="s">
        <v>5602</v>
      </c>
      <c r="G3208" s="204"/>
      <c r="H3208" s="203">
        <v>112</v>
      </c>
      <c r="I3208" s="199">
        <f t="shared" ref="I3208:I3225" si="99">H3208*0.9</f>
        <v>100.8</v>
      </c>
      <c r="J3208" s="198">
        <f t="shared" ref="J3208:J3225" si="100">H3208*0.8</f>
        <v>89.6</v>
      </c>
    </row>
    <row r="3209" s="31" customFormat="1" spans="1:10">
      <c r="A3209" s="203" t="s">
        <v>65</v>
      </c>
      <c r="B3209" s="204">
        <v>310520002</v>
      </c>
      <c r="C3209" s="205" t="s">
        <v>5629</v>
      </c>
      <c r="D3209" s="204" t="s">
        <v>5630</v>
      </c>
      <c r="E3209" s="204"/>
      <c r="F3209" s="203" t="s">
        <v>26</v>
      </c>
      <c r="G3209" s="204"/>
      <c r="H3209" s="203">
        <v>28</v>
      </c>
      <c r="I3209" s="199">
        <f t="shared" si="99"/>
        <v>25.2</v>
      </c>
      <c r="J3209" s="198">
        <f t="shared" si="100"/>
        <v>22.4</v>
      </c>
    </row>
    <row r="3210" s="31" customFormat="1" spans="1:10">
      <c r="A3210" s="203"/>
      <c r="B3210" s="204">
        <v>310521</v>
      </c>
      <c r="C3210" s="205" t="s">
        <v>5631</v>
      </c>
      <c r="D3210" s="204"/>
      <c r="E3210" s="204"/>
      <c r="F3210" s="203"/>
      <c r="G3210" s="204"/>
      <c r="H3210" s="203"/>
      <c r="I3210" s="199"/>
      <c r="J3210" s="198"/>
    </row>
    <row r="3211" s="31" customFormat="1" ht="51" spans="1:10">
      <c r="A3211" s="203" t="s">
        <v>65</v>
      </c>
      <c r="B3211" s="204">
        <v>310521001</v>
      </c>
      <c r="C3211" s="205" t="s">
        <v>5632</v>
      </c>
      <c r="D3211" s="204" t="s">
        <v>5633</v>
      </c>
      <c r="E3211" s="204" t="s">
        <v>5634</v>
      </c>
      <c r="F3211" s="203" t="s">
        <v>5163</v>
      </c>
      <c r="G3211" s="210"/>
      <c r="H3211" s="203">
        <v>150</v>
      </c>
      <c r="I3211" s="199">
        <f t="shared" si="99"/>
        <v>135</v>
      </c>
      <c r="J3211" s="198">
        <f t="shared" si="100"/>
        <v>120</v>
      </c>
    </row>
    <row r="3212" s="31" customFormat="1" ht="34" spans="1:10">
      <c r="A3212" s="203" t="s">
        <v>65</v>
      </c>
      <c r="B3212" s="204" t="s">
        <v>5635</v>
      </c>
      <c r="C3212" s="205" t="s">
        <v>5636</v>
      </c>
      <c r="D3212" s="204"/>
      <c r="E3212" s="204"/>
      <c r="F3212" s="203" t="s">
        <v>5163</v>
      </c>
      <c r="G3212" s="204"/>
      <c r="H3212" s="203">
        <v>50</v>
      </c>
      <c r="I3212" s="199">
        <f t="shared" si="99"/>
        <v>45</v>
      </c>
      <c r="J3212" s="198">
        <f t="shared" si="100"/>
        <v>40</v>
      </c>
    </row>
    <row r="3213" s="31" customFormat="1" ht="34" spans="1:10">
      <c r="A3213" s="203" t="s">
        <v>65</v>
      </c>
      <c r="B3213" s="204" t="s">
        <v>5637</v>
      </c>
      <c r="C3213" s="205" t="s">
        <v>5638</v>
      </c>
      <c r="D3213" s="204"/>
      <c r="E3213" s="204"/>
      <c r="F3213" s="203" t="s">
        <v>5163</v>
      </c>
      <c r="G3213" s="204"/>
      <c r="H3213" s="203">
        <v>100</v>
      </c>
      <c r="I3213" s="199">
        <f t="shared" si="99"/>
        <v>90</v>
      </c>
      <c r="J3213" s="198">
        <f t="shared" si="100"/>
        <v>80</v>
      </c>
    </row>
    <row r="3214" s="31" customFormat="1" ht="202" spans="1:10">
      <c r="A3214" s="203" t="s">
        <v>65</v>
      </c>
      <c r="B3214" s="204">
        <v>310521002</v>
      </c>
      <c r="C3214" s="205" t="s">
        <v>5639</v>
      </c>
      <c r="D3214" s="204" t="s">
        <v>5640</v>
      </c>
      <c r="E3214" s="204" t="s">
        <v>5641</v>
      </c>
      <c r="F3214" s="203" t="s">
        <v>5642</v>
      </c>
      <c r="G3214" s="210"/>
      <c r="H3214" s="203">
        <v>570</v>
      </c>
      <c r="I3214" s="199">
        <f t="shared" si="99"/>
        <v>513</v>
      </c>
      <c r="J3214" s="198">
        <f t="shared" si="100"/>
        <v>456</v>
      </c>
    </row>
    <row r="3215" s="31" customFormat="1" ht="34" spans="1:10">
      <c r="A3215" s="203" t="s">
        <v>65</v>
      </c>
      <c r="B3215" s="204" t="s">
        <v>5643</v>
      </c>
      <c r="C3215" s="205" t="s">
        <v>5644</v>
      </c>
      <c r="D3215" s="204"/>
      <c r="E3215" s="204"/>
      <c r="F3215" s="203" t="s">
        <v>5642</v>
      </c>
      <c r="G3215" s="204"/>
      <c r="H3215" s="203">
        <v>285</v>
      </c>
      <c r="I3215" s="199">
        <f t="shared" si="99"/>
        <v>256.5</v>
      </c>
      <c r="J3215" s="198">
        <f t="shared" si="100"/>
        <v>228</v>
      </c>
    </row>
    <row r="3216" s="31" customFormat="1" ht="34" spans="1:10">
      <c r="A3216" s="203" t="s">
        <v>65</v>
      </c>
      <c r="B3216" s="204" t="s">
        <v>5645</v>
      </c>
      <c r="C3216" s="205" t="s">
        <v>5646</v>
      </c>
      <c r="D3216" s="204"/>
      <c r="E3216" s="204"/>
      <c r="F3216" s="203" t="s">
        <v>5642</v>
      </c>
      <c r="G3216" s="204"/>
      <c r="H3216" s="203">
        <v>285</v>
      </c>
      <c r="I3216" s="199">
        <f t="shared" si="99"/>
        <v>256.5</v>
      </c>
      <c r="J3216" s="198">
        <f t="shared" si="100"/>
        <v>228</v>
      </c>
    </row>
    <row r="3217" s="31" customFormat="1" ht="34" spans="1:10">
      <c r="A3217" s="203" t="s">
        <v>65</v>
      </c>
      <c r="B3217" s="204" t="s">
        <v>5647</v>
      </c>
      <c r="C3217" s="205" t="s">
        <v>5648</v>
      </c>
      <c r="D3217" s="204"/>
      <c r="E3217" s="204"/>
      <c r="F3217" s="203" t="s">
        <v>5642</v>
      </c>
      <c r="G3217" s="204"/>
      <c r="H3217" s="203">
        <v>570</v>
      </c>
      <c r="I3217" s="199">
        <f t="shared" si="99"/>
        <v>513</v>
      </c>
      <c r="J3217" s="198">
        <f t="shared" si="100"/>
        <v>456</v>
      </c>
    </row>
    <row r="3218" s="31" customFormat="1" spans="1:10">
      <c r="A3218" s="203" t="s">
        <v>65</v>
      </c>
      <c r="B3218" s="204" t="s">
        <v>5649</v>
      </c>
      <c r="C3218" s="205" t="s">
        <v>5650</v>
      </c>
      <c r="D3218" s="204"/>
      <c r="E3218" s="204" t="s">
        <v>5651</v>
      </c>
      <c r="F3218" s="203" t="s">
        <v>5642</v>
      </c>
      <c r="G3218" s="210"/>
      <c r="H3218" s="203">
        <v>570</v>
      </c>
      <c r="I3218" s="199">
        <f t="shared" si="99"/>
        <v>513</v>
      </c>
      <c r="J3218" s="198">
        <f t="shared" si="100"/>
        <v>456</v>
      </c>
    </row>
    <row r="3219" s="31" customFormat="1" ht="34" spans="1:10">
      <c r="A3219" s="203" t="s">
        <v>65</v>
      </c>
      <c r="B3219" s="204" t="s">
        <v>5652</v>
      </c>
      <c r="C3219" s="205" t="s">
        <v>5653</v>
      </c>
      <c r="D3219" s="204"/>
      <c r="E3219" s="204" t="s">
        <v>5654</v>
      </c>
      <c r="F3219" s="203" t="s">
        <v>4663</v>
      </c>
      <c r="G3219" s="210"/>
      <c r="H3219" s="203">
        <v>570</v>
      </c>
      <c r="I3219" s="199">
        <f t="shared" si="99"/>
        <v>513</v>
      </c>
      <c r="J3219" s="198">
        <f t="shared" si="100"/>
        <v>456</v>
      </c>
    </row>
    <row r="3220" s="31" customFormat="1" ht="34" spans="1:10">
      <c r="A3220" s="203" t="s">
        <v>65</v>
      </c>
      <c r="B3220" s="204" t="s">
        <v>5655</v>
      </c>
      <c r="C3220" s="205" t="s">
        <v>5656</v>
      </c>
      <c r="D3220" s="204"/>
      <c r="E3220" s="204" t="s">
        <v>5657</v>
      </c>
      <c r="F3220" s="203" t="s">
        <v>26</v>
      </c>
      <c r="G3220" s="210"/>
      <c r="H3220" s="203">
        <v>570</v>
      </c>
      <c r="I3220" s="199">
        <f t="shared" si="99"/>
        <v>513</v>
      </c>
      <c r="J3220" s="198">
        <f t="shared" si="100"/>
        <v>456</v>
      </c>
    </row>
    <row r="3221" s="31" customFormat="1" ht="34" spans="1:10">
      <c r="A3221" s="203" t="s">
        <v>65</v>
      </c>
      <c r="B3221" s="204" t="s">
        <v>5658</v>
      </c>
      <c r="C3221" s="205" t="s">
        <v>5659</v>
      </c>
      <c r="D3221" s="204"/>
      <c r="E3221" s="204" t="s">
        <v>5660</v>
      </c>
      <c r="F3221" s="203" t="s">
        <v>4663</v>
      </c>
      <c r="G3221" s="210"/>
      <c r="H3221" s="203">
        <v>570</v>
      </c>
      <c r="I3221" s="199">
        <f t="shared" si="99"/>
        <v>513</v>
      </c>
      <c r="J3221" s="198">
        <f t="shared" si="100"/>
        <v>456</v>
      </c>
    </row>
    <row r="3222" s="31" customFormat="1" ht="84" spans="1:10">
      <c r="A3222" s="203" t="s">
        <v>65</v>
      </c>
      <c r="B3222" s="204">
        <v>310521003</v>
      </c>
      <c r="C3222" s="205" t="s">
        <v>5661</v>
      </c>
      <c r="D3222" s="204" t="s">
        <v>5662</v>
      </c>
      <c r="E3222" s="204" t="s">
        <v>5663</v>
      </c>
      <c r="F3222" s="203" t="s">
        <v>26</v>
      </c>
      <c r="G3222" s="210"/>
      <c r="H3222" s="203">
        <v>380</v>
      </c>
      <c r="I3222" s="199">
        <f t="shared" si="99"/>
        <v>342</v>
      </c>
      <c r="J3222" s="198">
        <f t="shared" si="100"/>
        <v>304</v>
      </c>
    </row>
    <row r="3223" s="31" customFormat="1" ht="68" spans="1:10">
      <c r="A3223" s="203" t="s">
        <v>65</v>
      </c>
      <c r="B3223" s="204" t="s">
        <v>5664</v>
      </c>
      <c r="C3223" s="223" t="s">
        <v>5665</v>
      </c>
      <c r="D3223" s="222" t="s">
        <v>5666</v>
      </c>
      <c r="E3223" s="204" t="s">
        <v>5663</v>
      </c>
      <c r="F3223" s="203" t="s">
        <v>26</v>
      </c>
      <c r="G3223" s="210"/>
      <c r="H3223" s="203">
        <v>380</v>
      </c>
      <c r="I3223" s="199">
        <f t="shared" si="99"/>
        <v>342</v>
      </c>
      <c r="J3223" s="198">
        <f t="shared" si="100"/>
        <v>304</v>
      </c>
    </row>
    <row r="3224" s="31" customFormat="1" ht="68" spans="1:10">
      <c r="A3224" s="203" t="s">
        <v>65</v>
      </c>
      <c r="B3224" s="204" t="s">
        <v>5667</v>
      </c>
      <c r="C3224" s="205" t="s">
        <v>5668</v>
      </c>
      <c r="D3224" s="222" t="s">
        <v>5666</v>
      </c>
      <c r="E3224" s="204" t="s">
        <v>5663</v>
      </c>
      <c r="F3224" s="203" t="s">
        <v>26</v>
      </c>
      <c r="G3224" s="204"/>
      <c r="H3224" s="203">
        <v>420</v>
      </c>
      <c r="I3224" s="199">
        <f t="shared" si="99"/>
        <v>378</v>
      </c>
      <c r="J3224" s="198">
        <f t="shared" si="100"/>
        <v>336</v>
      </c>
    </row>
    <row r="3225" s="31" customFormat="1" ht="34" spans="1:10">
      <c r="A3225" s="203" t="s">
        <v>65</v>
      </c>
      <c r="B3225" s="204">
        <v>310521004</v>
      </c>
      <c r="C3225" s="205" t="s">
        <v>5669</v>
      </c>
      <c r="D3225" s="204" t="s">
        <v>5670</v>
      </c>
      <c r="E3225" s="204" t="s">
        <v>5671</v>
      </c>
      <c r="F3225" s="203" t="s">
        <v>5163</v>
      </c>
      <c r="G3225" s="204"/>
      <c r="H3225" s="203">
        <v>180</v>
      </c>
      <c r="I3225" s="199">
        <f t="shared" si="99"/>
        <v>162</v>
      </c>
      <c r="J3225" s="198">
        <f t="shared" si="100"/>
        <v>144</v>
      </c>
    </row>
    <row r="3226" s="31" customFormat="1" spans="1:10">
      <c r="A3226" s="203" t="s">
        <v>65</v>
      </c>
      <c r="B3226" s="204">
        <v>310522</v>
      </c>
      <c r="C3226" s="205" t="s">
        <v>5672</v>
      </c>
      <c r="D3226" s="204"/>
      <c r="E3226" s="204" t="s">
        <v>5673</v>
      </c>
      <c r="F3226" s="203"/>
      <c r="G3226" s="204"/>
      <c r="H3226" s="203"/>
      <c r="I3226" s="199"/>
      <c r="J3226" s="198"/>
    </row>
    <row r="3227" s="31" customFormat="1" ht="51" spans="1:10">
      <c r="A3227" s="203" t="s">
        <v>65</v>
      </c>
      <c r="B3227" s="204">
        <v>310522001</v>
      </c>
      <c r="C3227" s="205" t="s">
        <v>5674</v>
      </c>
      <c r="D3227" s="204" t="s">
        <v>5675</v>
      </c>
      <c r="E3227" s="204" t="s">
        <v>5676</v>
      </c>
      <c r="F3227" s="203" t="s">
        <v>5163</v>
      </c>
      <c r="G3227" s="210"/>
      <c r="H3227" s="203">
        <v>950</v>
      </c>
      <c r="I3227" s="199">
        <f t="shared" ref="I3227:I3279" si="101">H3227*0.9</f>
        <v>855</v>
      </c>
      <c r="J3227" s="198">
        <f t="shared" ref="J3227:J3279" si="102">H3227*0.8</f>
        <v>760</v>
      </c>
    </row>
    <row r="3228" s="31" customFormat="1" ht="51" spans="1:10">
      <c r="A3228" s="203" t="s">
        <v>65</v>
      </c>
      <c r="B3228" s="204" t="s">
        <v>5677</v>
      </c>
      <c r="C3228" s="205" t="s">
        <v>5678</v>
      </c>
      <c r="D3228" s="204"/>
      <c r="E3228" s="204"/>
      <c r="F3228" s="203" t="s">
        <v>5163</v>
      </c>
      <c r="G3228" s="204"/>
      <c r="H3228" s="203">
        <v>190</v>
      </c>
      <c r="I3228" s="199">
        <f t="shared" si="101"/>
        <v>171</v>
      </c>
      <c r="J3228" s="198">
        <f t="shared" si="102"/>
        <v>152</v>
      </c>
    </row>
    <row r="3229" s="31" customFormat="1" ht="34" spans="1:10">
      <c r="A3229" s="203" t="s">
        <v>65</v>
      </c>
      <c r="B3229" s="204">
        <v>310522002</v>
      </c>
      <c r="C3229" s="205" t="s">
        <v>5679</v>
      </c>
      <c r="D3229" s="204" t="s">
        <v>5680</v>
      </c>
      <c r="E3229" s="204" t="s">
        <v>5681</v>
      </c>
      <c r="F3229" s="203" t="s">
        <v>5163</v>
      </c>
      <c r="G3229" s="210"/>
      <c r="H3229" s="203">
        <v>665</v>
      </c>
      <c r="I3229" s="199">
        <f t="shared" si="101"/>
        <v>598.5</v>
      </c>
      <c r="J3229" s="198">
        <f t="shared" si="102"/>
        <v>532</v>
      </c>
    </row>
    <row r="3230" s="31" customFormat="1" ht="51" spans="1:10">
      <c r="A3230" s="203" t="s">
        <v>65</v>
      </c>
      <c r="B3230" s="204" t="s">
        <v>5682</v>
      </c>
      <c r="C3230" s="205" t="s">
        <v>5683</v>
      </c>
      <c r="D3230" s="204"/>
      <c r="E3230" s="204"/>
      <c r="F3230" s="203" t="s">
        <v>5163</v>
      </c>
      <c r="G3230" s="204"/>
      <c r="H3230" s="203">
        <v>66.5</v>
      </c>
      <c r="I3230" s="199">
        <f t="shared" si="101"/>
        <v>59.85</v>
      </c>
      <c r="J3230" s="198">
        <f t="shared" si="102"/>
        <v>53.2</v>
      </c>
    </row>
    <row r="3231" s="31" customFormat="1" ht="51" spans="1:10">
      <c r="A3231" s="203" t="s">
        <v>65</v>
      </c>
      <c r="B3231" s="204">
        <v>310522003</v>
      </c>
      <c r="C3231" s="205" t="s">
        <v>5684</v>
      </c>
      <c r="D3231" s="204" t="s">
        <v>5685</v>
      </c>
      <c r="E3231" s="204" t="s">
        <v>5686</v>
      </c>
      <c r="F3231" s="203" t="s">
        <v>5687</v>
      </c>
      <c r="G3231" s="204"/>
      <c r="H3231" s="203">
        <v>1425</v>
      </c>
      <c r="I3231" s="199">
        <f t="shared" si="101"/>
        <v>1282.5</v>
      </c>
      <c r="J3231" s="198">
        <f t="shared" si="102"/>
        <v>1140</v>
      </c>
    </row>
    <row r="3232" s="31" customFormat="1" ht="84" spans="1:10">
      <c r="A3232" s="203" t="s">
        <v>65</v>
      </c>
      <c r="B3232" s="204">
        <v>310522004</v>
      </c>
      <c r="C3232" s="205" t="s">
        <v>5688</v>
      </c>
      <c r="D3232" s="204" t="s">
        <v>5689</v>
      </c>
      <c r="E3232" s="204" t="s">
        <v>5690</v>
      </c>
      <c r="F3232" s="203" t="s">
        <v>5687</v>
      </c>
      <c r="G3232" s="210"/>
      <c r="H3232" s="203">
        <v>2850</v>
      </c>
      <c r="I3232" s="199">
        <f t="shared" si="101"/>
        <v>2565</v>
      </c>
      <c r="J3232" s="198">
        <f t="shared" si="102"/>
        <v>2280</v>
      </c>
    </row>
    <row r="3233" s="31" customFormat="1" ht="84" spans="1:10">
      <c r="A3233" s="203" t="s">
        <v>65</v>
      </c>
      <c r="B3233" s="204" t="s">
        <v>5691</v>
      </c>
      <c r="C3233" s="205" t="s">
        <v>5692</v>
      </c>
      <c r="D3233" s="204" t="s">
        <v>5689</v>
      </c>
      <c r="E3233" s="204" t="s">
        <v>5690</v>
      </c>
      <c r="F3233" s="203" t="s">
        <v>5163</v>
      </c>
      <c r="G3233" s="204"/>
      <c r="H3233" s="203">
        <v>1800</v>
      </c>
      <c r="I3233" s="199">
        <f t="shared" si="101"/>
        <v>1620</v>
      </c>
      <c r="J3233" s="198">
        <f t="shared" si="102"/>
        <v>1440</v>
      </c>
    </row>
    <row r="3234" s="31" customFormat="1" ht="51" spans="1:10">
      <c r="A3234" s="203" t="s">
        <v>65</v>
      </c>
      <c r="B3234" s="204">
        <v>310522005</v>
      </c>
      <c r="C3234" s="205" t="s">
        <v>5693</v>
      </c>
      <c r="D3234" s="204" t="s">
        <v>5694</v>
      </c>
      <c r="E3234" s="204" t="s">
        <v>5676</v>
      </c>
      <c r="F3234" s="203" t="s">
        <v>5163</v>
      </c>
      <c r="G3234" s="204"/>
      <c r="H3234" s="203">
        <v>1000</v>
      </c>
      <c r="I3234" s="199">
        <f t="shared" si="101"/>
        <v>900</v>
      </c>
      <c r="J3234" s="198">
        <f t="shared" si="102"/>
        <v>800</v>
      </c>
    </row>
    <row r="3235" s="31" customFormat="1" ht="84" spans="1:10">
      <c r="A3235" s="203" t="s">
        <v>65</v>
      </c>
      <c r="B3235" s="204">
        <v>310522006</v>
      </c>
      <c r="C3235" s="205" t="s">
        <v>5695</v>
      </c>
      <c r="D3235" s="204" t="s">
        <v>5696</v>
      </c>
      <c r="E3235" s="204" t="s">
        <v>5697</v>
      </c>
      <c r="F3235" s="203" t="s">
        <v>5163</v>
      </c>
      <c r="G3235" s="204"/>
      <c r="H3235" s="203">
        <v>1425</v>
      </c>
      <c r="I3235" s="199">
        <f t="shared" si="101"/>
        <v>1282.5</v>
      </c>
      <c r="J3235" s="198">
        <f t="shared" si="102"/>
        <v>1140</v>
      </c>
    </row>
    <row r="3236" s="31" customFormat="1" ht="68" spans="1:10">
      <c r="A3236" s="203" t="s">
        <v>65</v>
      </c>
      <c r="B3236" s="204">
        <v>310522007</v>
      </c>
      <c r="C3236" s="205" t="s">
        <v>5698</v>
      </c>
      <c r="D3236" s="204" t="s">
        <v>5699</v>
      </c>
      <c r="E3236" s="204" t="s">
        <v>5700</v>
      </c>
      <c r="F3236" s="203" t="s">
        <v>5163</v>
      </c>
      <c r="G3236" s="210"/>
      <c r="H3236" s="203">
        <v>1425</v>
      </c>
      <c r="I3236" s="199">
        <f t="shared" si="101"/>
        <v>1282.5</v>
      </c>
      <c r="J3236" s="198">
        <f t="shared" si="102"/>
        <v>1140</v>
      </c>
    </row>
    <row r="3237" s="31" customFormat="1" ht="68" spans="1:10">
      <c r="A3237" s="203" t="s">
        <v>65</v>
      </c>
      <c r="B3237" s="204" t="s">
        <v>5701</v>
      </c>
      <c r="C3237" s="205" t="s">
        <v>5702</v>
      </c>
      <c r="D3237" s="204"/>
      <c r="E3237" s="204"/>
      <c r="F3237" s="203" t="s">
        <v>5163</v>
      </c>
      <c r="G3237" s="204"/>
      <c r="H3237" s="203">
        <v>142.5</v>
      </c>
      <c r="I3237" s="199">
        <f t="shared" si="101"/>
        <v>128.25</v>
      </c>
      <c r="J3237" s="198">
        <f t="shared" si="102"/>
        <v>114</v>
      </c>
    </row>
    <row r="3238" s="31" customFormat="1" ht="51" spans="1:10">
      <c r="A3238" s="203" t="s">
        <v>65</v>
      </c>
      <c r="B3238" s="204">
        <v>310522008</v>
      </c>
      <c r="C3238" s="205" t="s">
        <v>5703</v>
      </c>
      <c r="D3238" s="204" t="s">
        <v>5704</v>
      </c>
      <c r="E3238" s="204" t="s">
        <v>5705</v>
      </c>
      <c r="F3238" s="203" t="s">
        <v>5687</v>
      </c>
      <c r="G3238" s="210"/>
      <c r="H3238" s="203">
        <v>1800</v>
      </c>
      <c r="I3238" s="199">
        <f t="shared" si="101"/>
        <v>1620</v>
      </c>
      <c r="J3238" s="198">
        <f t="shared" si="102"/>
        <v>1440</v>
      </c>
    </row>
    <row r="3239" s="31" customFormat="1" ht="68" spans="1:10">
      <c r="A3239" s="203" t="s">
        <v>65</v>
      </c>
      <c r="B3239" s="204" t="s">
        <v>5706</v>
      </c>
      <c r="C3239" s="205" t="s">
        <v>5707</v>
      </c>
      <c r="D3239" s="204"/>
      <c r="E3239" s="204"/>
      <c r="F3239" s="203" t="s">
        <v>5687</v>
      </c>
      <c r="G3239" s="204"/>
      <c r="H3239" s="203">
        <v>180</v>
      </c>
      <c r="I3239" s="199">
        <f t="shared" si="101"/>
        <v>162</v>
      </c>
      <c r="J3239" s="198">
        <f t="shared" si="102"/>
        <v>144</v>
      </c>
    </row>
    <row r="3240" s="31" customFormat="1" ht="168" spans="1:10">
      <c r="A3240" s="203" t="s">
        <v>65</v>
      </c>
      <c r="B3240" s="204">
        <v>310522009</v>
      </c>
      <c r="C3240" s="205" t="s">
        <v>5708</v>
      </c>
      <c r="D3240" s="204" t="s">
        <v>5709</v>
      </c>
      <c r="E3240" s="204" t="s">
        <v>5710</v>
      </c>
      <c r="F3240" s="203" t="s">
        <v>5687</v>
      </c>
      <c r="G3240" s="210"/>
      <c r="H3240" s="203">
        <v>1710</v>
      </c>
      <c r="I3240" s="199">
        <f t="shared" si="101"/>
        <v>1539</v>
      </c>
      <c r="J3240" s="198">
        <f t="shared" si="102"/>
        <v>1368</v>
      </c>
    </row>
    <row r="3241" s="31" customFormat="1" ht="51" spans="1:10">
      <c r="A3241" s="203" t="s">
        <v>65</v>
      </c>
      <c r="B3241" s="204" t="s">
        <v>5711</v>
      </c>
      <c r="C3241" s="205" t="s">
        <v>5712</v>
      </c>
      <c r="D3241" s="204"/>
      <c r="E3241" s="204"/>
      <c r="F3241" s="203" t="s">
        <v>5687</v>
      </c>
      <c r="G3241" s="204"/>
      <c r="H3241" s="203">
        <v>171</v>
      </c>
      <c r="I3241" s="199">
        <f t="shared" si="101"/>
        <v>153.9</v>
      </c>
      <c r="J3241" s="198">
        <f t="shared" si="102"/>
        <v>136.8</v>
      </c>
    </row>
    <row r="3242" s="31" customFormat="1" ht="84" spans="1:10">
      <c r="A3242" s="203" t="s">
        <v>65</v>
      </c>
      <c r="B3242" s="204">
        <v>310522010</v>
      </c>
      <c r="C3242" s="205" t="s">
        <v>5713</v>
      </c>
      <c r="D3242" s="204" t="s">
        <v>5714</v>
      </c>
      <c r="E3242" s="204" t="s">
        <v>5715</v>
      </c>
      <c r="F3242" s="203" t="s">
        <v>5163</v>
      </c>
      <c r="G3242" s="210"/>
      <c r="H3242" s="203">
        <v>1300</v>
      </c>
      <c r="I3242" s="199">
        <f t="shared" si="101"/>
        <v>1170</v>
      </c>
      <c r="J3242" s="198">
        <f t="shared" si="102"/>
        <v>1040</v>
      </c>
    </row>
    <row r="3243" s="31" customFormat="1" ht="51" spans="1:10">
      <c r="A3243" s="203" t="s">
        <v>65</v>
      </c>
      <c r="B3243" s="204" t="s">
        <v>5716</v>
      </c>
      <c r="C3243" s="205" t="s">
        <v>5717</v>
      </c>
      <c r="D3243" s="204"/>
      <c r="E3243" s="204"/>
      <c r="F3243" s="203" t="s">
        <v>5163</v>
      </c>
      <c r="G3243" s="204"/>
      <c r="H3243" s="203">
        <v>130</v>
      </c>
      <c r="I3243" s="199">
        <f t="shared" si="101"/>
        <v>117</v>
      </c>
      <c r="J3243" s="198">
        <f t="shared" si="102"/>
        <v>104</v>
      </c>
    </row>
    <row r="3244" s="31" customFormat="1" ht="68" spans="1:10">
      <c r="A3244" s="203" t="s">
        <v>65</v>
      </c>
      <c r="B3244" s="204">
        <v>310522011</v>
      </c>
      <c r="C3244" s="205" t="s">
        <v>5718</v>
      </c>
      <c r="D3244" s="204" t="s">
        <v>5719</v>
      </c>
      <c r="E3244" s="204" t="s">
        <v>5720</v>
      </c>
      <c r="F3244" s="203" t="s">
        <v>5687</v>
      </c>
      <c r="G3244" s="210"/>
      <c r="H3244" s="203">
        <v>2850</v>
      </c>
      <c r="I3244" s="199">
        <f t="shared" si="101"/>
        <v>2565</v>
      </c>
      <c r="J3244" s="198">
        <f t="shared" si="102"/>
        <v>2280</v>
      </c>
    </row>
    <row r="3245" s="31" customFormat="1" ht="51" spans="1:10">
      <c r="A3245" s="203" t="s">
        <v>65</v>
      </c>
      <c r="B3245" s="204" t="s">
        <v>5721</v>
      </c>
      <c r="C3245" s="205" t="s">
        <v>5722</v>
      </c>
      <c r="D3245" s="204"/>
      <c r="E3245" s="204"/>
      <c r="F3245" s="203" t="s">
        <v>5687</v>
      </c>
      <c r="G3245" s="204"/>
      <c r="H3245" s="203">
        <v>285</v>
      </c>
      <c r="I3245" s="199">
        <f t="shared" si="101"/>
        <v>256.5</v>
      </c>
      <c r="J3245" s="198">
        <f t="shared" si="102"/>
        <v>228</v>
      </c>
    </row>
    <row r="3246" s="31" customFormat="1" ht="51" spans="1:10">
      <c r="A3246" s="203" t="s">
        <v>65</v>
      </c>
      <c r="B3246" s="204" t="s">
        <v>5723</v>
      </c>
      <c r="C3246" s="205" t="s">
        <v>5724</v>
      </c>
      <c r="D3246" s="204"/>
      <c r="E3246" s="204"/>
      <c r="F3246" s="203" t="s">
        <v>5687</v>
      </c>
      <c r="G3246" s="204"/>
      <c r="H3246" s="203">
        <v>285</v>
      </c>
      <c r="I3246" s="199">
        <f t="shared" si="101"/>
        <v>256.5</v>
      </c>
      <c r="J3246" s="198">
        <f t="shared" si="102"/>
        <v>228</v>
      </c>
    </row>
    <row r="3247" s="31" customFormat="1" ht="68" spans="1:10">
      <c r="A3247" s="203" t="s">
        <v>65</v>
      </c>
      <c r="B3247" s="204">
        <v>310522012</v>
      </c>
      <c r="C3247" s="205" t="s">
        <v>5725</v>
      </c>
      <c r="D3247" s="204" t="s">
        <v>5726</v>
      </c>
      <c r="E3247" s="204" t="s">
        <v>5720</v>
      </c>
      <c r="F3247" s="203" t="s">
        <v>5687</v>
      </c>
      <c r="G3247" s="210"/>
      <c r="H3247" s="203">
        <v>2850</v>
      </c>
      <c r="I3247" s="199">
        <f t="shared" si="101"/>
        <v>2565</v>
      </c>
      <c r="J3247" s="198">
        <f t="shared" si="102"/>
        <v>2280</v>
      </c>
    </row>
    <row r="3248" s="31" customFormat="1" ht="68" spans="1:10">
      <c r="A3248" s="203" t="s">
        <v>65</v>
      </c>
      <c r="B3248" s="204" t="s">
        <v>5727</v>
      </c>
      <c r="C3248" s="205" t="s">
        <v>5728</v>
      </c>
      <c r="D3248" s="204"/>
      <c r="E3248" s="204"/>
      <c r="F3248" s="203" t="s">
        <v>5687</v>
      </c>
      <c r="G3248" s="204"/>
      <c r="H3248" s="203">
        <v>285</v>
      </c>
      <c r="I3248" s="199">
        <f t="shared" si="101"/>
        <v>256.5</v>
      </c>
      <c r="J3248" s="198">
        <f t="shared" si="102"/>
        <v>228</v>
      </c>
    </row>
    <row r="3249" s="31" customFormat="1" ht="51" spans="1:10">
      <c r="A3249" s="203" t="s">
        <v>65</v>
      </c>
      <c r="B3249" s="204" t="s">
        <v>5729</v>
      </c>
      <c r="C3249" s="205" t="s">
        <v>5730</v>
      </c>
      <c r="D3249" s="204"/>
      <c r="E3249" s="204"/>
      <c r="F3249" s="203" t="s">
        <v>5687</v>
      </c>
      <c r="G3249" s="204"/>
      <c r="H3249" s="203">
        <v>285</v>
      </c>
      <c r="I3249" s="199">
        <f t="shared" si="101"/>
        <v>256.5</v>
      </c>
      <c r="J3249" s="198">
        <f t="shared" si="102"/>
        <v>228</v>
      </c>
    </row>
    <row r="3250" s="31" customFormat="1" ht="51" spans="1:10">
      <c r="A3250" s="203" t="s">
        <v>65</v>
      </c>
      <c r="B3250" s="204">
        <v>310522013</v>
      </c>
      <c r="C3250" s="205" t="s">
        <v>5731</v>
      </c>
      <c r="D3250" s="204" t="s">
        <v>5732</v>
      </c>
      <c r="E3250" s="204" t="s">
        <v>5733</v>
      </c>
      <c r="F3250" s="203" t="s">
        <v>5163</v>
      </c>
      <c r="G3250" s="210"/>
      <c r="H3250" s="203">
        <v>760</v>
      </c>
      <c r="I3250" s="199">
        <f t="shared" si="101"/>
        <v>684</v>
      </c>
      <c r="J3250" s="198">
        <f t="shared" si="102"/>
        <v>608</v>
      </c>
    </row>
    <row r="3251" s="31" customFormat="1" ht="34" spans="1:10">
      <c r="A3251" s="203" t="s">
        <v>65</v>
      </c>
      <c r="B3251" s="204" t="s">
        <v>5734</v>
      </c>
      <c r="C3251" s="205" t="s">
        <v>5735</v>
      </c>
      <c r="D3251" s="204"/>
      <c r="E3251" s="204"/>
      <c r="F3251" s="203" t="s">
        <v>5163</v>
      </c>
      <c r="G3251" s="204"/>
      <c r="H3251" s="203">
        <v>76</v>
      </c>
      <c r="I3251" s="199">
        <f t="shared" si="101"/>
        <v>68.4</v>
      </c>
      <c r="J3251" s="198">
        <f t="shared" si="102"/>
        <v>60.8</v>
      </c>
    </row>
    <row r="3252" s="31" customFormat="1" ht="51" spans="1:10">
      <c r="A3252" s="203" t="s">
        <v>65</v>
      </c>
      <c r="B3252" s="204">
        <v>310522014</v>
      </c>
      <c r="C3252" s="205" t="s">
        <v>5736</v>
      </c>
      <c r="D3252" s="204" t="s">
        <v>5737</v>
      </c>
      <c r="E3252" s="204" t="s">
        <v>5738</v>
      </c>
      <c r="F3252" s="203" t="s">
        <v>5163</v>
      </c>
      <c r="G3252" s="210"/>
      <c r="H3252" s="203">
        <v>760</v>
      </c>
      <c r="I3252" s="199">
        <f t="shared" si="101"/>
        <v>684</v>
      </c>
      <c r="J3252" s="198">
        <f t="shared" si="102"/>
        <v>608</v>
      </c>
    </row>
    <row r="3253" s="31" customFormat="1" ht="34" spans="1:10">
      <c r="A3253" s="203" t="s">
        <v>65</v>
      </c>
      <c r="B3253" s="204" t="s">
        <v>5739</v>
      </c>
      <c r="C3253" s="205" t="s">
        <v>5740</v>
      </c>
      <c r="D3253" s="204"/>
      <c r="E3253" s="204"/>
      <c r="F3253" s="203" t="s">
        <v>5163</v>
      </c>
      <c r="G3253" s="204"/>
      <c r="H3253" s="203">
        <v>76</v>
      </c>
      <c r="I3253" s="199">
        <f t="shared" si="101"/>
        <v>68.4</v>
      </c>
      <c r="J3253" s="198">
        <f t="shared" si="102"/>
        <v>60.8</v>
      </c>
    </row>
    <row r="3254" s="31" customFormat="1" ht="68" spans="1:10">
      <c r="A3254" s="203" t="s">
        <v>65</v>
      </c>
      <c r="B3254" s="204">
        <v>310522015</v>
      </c>
      <c r="C3254" s="205" t="s">
        <v>5741</v>
      </c>
      <c r="D3254" s="204" t="s">
        <v>5742</v>
      </c>
      <c r="E3254" s="204" t="s">
        <v>5743</v>
      </c>
      <c r="F3254" s="203" t="s">
        <v>5687</v>
      </c>
      <c r="G3254" s="210"/>
      <c r="H3254" s="203">
        <v>1425</v>
      </c>
      <c r="I3254" s="199">
        <f t="shared" si="101"/>
        <v>1282.5</v>
      </c>
      <c r="J3254" s="198">
        <f t="shared" si="102"/>
        <v>1140</v>
      </c>
    </row>
    <row r="3255" s="31" customFormat="1" ht="51" spans="1:10">
      <c r="A3255" s="203" t="s">
        <v>65</v>
      </c>
      <c r="B3255" s="204" t="s">
        <v>5744</v>
      </c>
      <c r="C3255" s="205" t="s">
        <v>5745</v>
      </c>
      <c r="D3255" s="204"/>
      <c r="E3255" s="204"/>
      <c r="F3255" s="203" t="s">
        <v>5687</v>
      </c>
      <c r="G3255" s="204"/>
      <c r="H3255" s="203">
        <v>142.5</v>
      </c>
      <c r="I3255" s="199">
        <f t="shared" si="101"/>
        <v>128.25</v>
      </c>
      <c r="J3255" s="198">
        <f t="shared" si="102"/>
        <v>114</v>
      </c>
    </row>
    <row r="3256" s="31" customFormat="1" ht="51" spans="1:10">
      <c r="A3256" s="203" t="s">
        <v>65</v>
      </c>
      <c r="B3256" s="204">
        <v>310522016</v>
      </c>
      <c r="C3256" s="205" t="s">
        <v>5746</v>
      </c>
      <c r="D3256" s="204" t="s">
        <v>5747</v>
      </c>
      <c r="E3256" s="204" t="s">
        <v>5748</v>
      </c>
      <c r="F3256" s="203" t="s">
        <v>5687</v>
      </c>
      <c r="G3256" s="210"/>
      <c r="H3256" s="203">
        <v>2850</v>
      </c>
      <c r="I3256" s="199">
        <f t="shared" si="101"/>
        <v>2565</v>
      </c>
      <c r="J3256" s="198">
        <f t="shared" si="102"/>
        <v>2280</v>
      </c>
    </row>
    <row r="3257" s="31" customFormat="1" ht="34" spans="1:10">
      <c r="A3257" s="203" t="s">
        <v>65</v>
      </c>
      <c r="B3257" s="204" t="s">
        <v>5749</v>
      </c>
      <c r="C3257" s="205" t="s">
        <v>5750</v>
      </c>
      <c r="D3257" s="204"/>
      <c r="E3257" s="204"/>
      <c r="F3257" s="203" t="s">
        <v>5687</v>
      </c>
      <c r="G3257" s="204"/>
      <c r="H3257" s="203">
        <v>285</v>
      </c>
      <c r="I3257" s="199">
        <f t="shared" si="101"/>
        <v>256.5</v>
      </c>
      <c r="J3257" s="198">
        <f t="shared" si="102"/>
        <v>228</v>
      </c>
    </row>
    <row r="3258" s="31" customFormat="1" ht="51" spans="1:10">
      <c r="A3258" s="203" t="s">
        <v>65</v>
      </c>
      <c r="B3258" s="204" t="s">
        <v>5751</v>
      </c>
      <c r="C3258" s="205" t="s">
        <v>5752</v>
      </c>
      <c r="D3258" s="204"/>
      <c r="E3258" s="204"/>
      <c r="F3258" s="203" t="s">
        <v>5687</v>
      </c>
      <c r="G3258" s="204"/>
      <c r="H3258" s="203">
        <v>285</v>
      </c>
      <c r="I3258" s="199">
        <f t="shared" si="101"/>
        <v>256.5</v>
      </c>
      <c r="J3258" s="198">
        <f t="shared" si="102"/>
        <v>228</v>
      </c>
    </row>
    <row r="3259" s="31" customFormat="1" ht="34" spans="1:10">
      <c r="A3259" s="203" t="s">
        <v>65</v>
      </c>
      <c r="B3259" s="204" t="s">
        <v>5753</v>
      </c>
      <c r="C3259" s="205" t="s">
        <v>5754</v>
      </c>
      <c r="D3259" s="204"/>
      <c r="E3259" s="204"/>
      <c r="F3259" s="203" t="s">
        <v>5687</v>
      </c>
      <c r="G3259" s="204"/>
      <c r="H3259" s="203">
        <v>285</v>
      </c>
      <c r="I3259" s="199">
        <f t="shared" si="101"/>
        <v>256.5</v>
      </c>
      <c r="J3259" s="198">
        <f t="shared" si="102"/>
        <v>228</v>
      </c>
    </row>
    <row r="3260" s="31" customFormat="1" ht="84" spans="1:10">
      <c r="A3260" s="203" t="s">
        <v>65</v>
      </c>
      <c r="B3260" s="204">
        <v>310522017</v>
      </c>
      <c r="C3260" s="205" t="s">
        <v>5755</v>
      </c>
      <c r="D3260" s="204" t="s">
        <v>5756</v>
      </c>
      <c r="E3260" s="204" t="s">
        <v>5757</v>
      </c>
      <c r="F3260" s="203" t="s">
        <v>5687</v>
      </c>
      <c r="G3260" s="210"/>
      <c r="H3260" s="203">
        <v>3500</v>
      </c>
      <c r="I3260" s="199">
        <f t="shared" si="101"/>
        <v>3150</v>
      </c>
      <c r="J3260" s="198">
        <f t="shared" si="102"/>
        <v>2800</v>
      </c>
    </row>
    <row r="3261" s="31" customFormat="1" ht="51" spans="1:10">
      <c r="A3261" s="203" t="s">
        <v>65</v>
      </c>
      <c r="B3261" s="204" t="s">
        <v>5758</v>
      </c>
      <c r="C3261" s="205" t="s">
        <v>5759</v>
      </c>
      <c r="D3261" s="204"/>
      <c r="E3261" s="204"/>
      <c r="F3261" s="203" t="s">
        <v>5687</v>
      </c>
      <c r="G3261" s="204"/>
      <c r="H3261" s="203">
        <v>350</v>
      </c>
      <c r="I3261" s="199">
        <f t="shared" si="101"/>
        <v>315</v>
      </c>
      <c r="J3261" s="198">
        <f t="shared" si="102"/>
        <v>280</v>
      </c>
    </row>
    <row r="3262" s="31" customFormat="1" ht="34" spans="1:10">
      <c r="A3262" s="203" t="s">
        <v>65</v>
      </c>
      <c r="B3262" s="204">
        <v>310522018</v>
      </c>
      <c r="C3262" s="205" t="s">
        <v>5760</v>
      </c>
      <c r="D3262" s="204" t="s">
        <v>5761</v>
      </c>
      <c r="E3262" s="204"/>
      <c r="F3262" s="203" t="s">
        <v>5687</v>
      </c>
      <c r="G3262" s="210"/>
      <c r="H3262" s="203">
        <v>1710</v>
      </c>
      <c r="I3262" s="199">
        <f t="shared" si="101"/>
        <v>1539</v>
      </c>
      <c r="J3262" s="198">
        <f t="shared" si="102"/>
        <v>1368</v>
      </c>
    </row>
    <row r="3263" s="31" customFormat="1" ht="51" spans="1:10">
      <c r="A3263" s="203" t="s">
        <v>65</v>
      </c>
      <c r="B3263" s="204" t="s">
        <v>5762</v>
      </c>
      <c r="C3263" s="205" t="s">
        <v>5763</v>
      </c>
      <c r="D3263" s="204"/>
      <c r="E3263" s="204"/>
      <c r="F3263" s="203" t="s">
        <v>5687</v>
      </c>
      <c r="G3263" s="204"/>
      <c r="H3263" s="203">
        <v>171</v>
      </c>
      <c r="I3263" s="199">
        <f t="shared" si="101"/>
        <v>153.9</v>
      </c>
      <c r="J3263" s="198">
        <f t="shared" si="102"/>
        <v>136.8</v>
      </c>
    </row>
    <row r="3264" s="31" customFormat="1" ht="34" spans="1:10">
      <c r="A3264" s="203" t="s">
        <v>65</v>
      </c>
      <c r="B3264" s="204">
        <v>310522019</v>
      </c>
      <c r="C3264" s="205" t="s">
        <v>5764</v>
      </c>
      <c r="D3264" s="204" t="s">
        <v>5761</v>
      </c>
      <c r="E3264" s="204"/>
      <c r="F3264" s="203" t="s">
        <v>5687</v>
      </c>
      <c r="G3264" s="210"/>
      <c r="H3264" s="203">
        <v>3000</v>
      </c>
      <c r="I3264" s="199">
        <f t="shared" si="101"/>
        <v>2700</v>
      </c>
      <c r="J3264" s="198">
        <f t="shared" si="102"/>
        <v>2400</v>
      </c>
    </row>
    <row r="3265" s="31" customFormat="1" ht="51" spans="1:10">
      <c r="A3265" s="203" t="s">
        <v>65</v>
      </c>
      <c r="B3265" s="204" t="s">
        <v>5765</v>
      </c>
      <c r="C3265" s="205" t="s">
        <v>5766</v>
      </c>
      <c r="D3265" s="204"/>
      <c r="E3265" s="204"/>
      <c r="F3265" s="203" t="s">
        <v>5687</v>
      </c>
      <c r="G3265" s="204"/>
      <c r="H3265" s="203">
        <v>300</v>
      </c>
      <c r="I3265" s="199">
        <f t="shared" si="101"/>
        <v>270</v>
      </c>
      <c r="J3265" s="198">
        <f t="shared" si="102"/>
        <v>240</v>
      </c>
    </row>
    <row r="3266" s="31" customFormat="1" ht="34" spans="1:10">
      <c r="A3266" s="203" t="s">
        <v>65</v>
      </c>
      <c r="B3266" s="204" t="s">
        <v>5767</v>
      </c>
      <c r="C3266" s="205" t="s">
        <v>5768</v>
      </c>
      <c r="D3266" s="204"/>
      <c r="E3266" s="204"/>
      <c r="F3266" s="203" t="s">
        <v>5687</v>
      </c>
      <c r="G3266" s="204"/>
      <c r="H3266" s="203">
        <v>300</v>
      </c>
      <c r="I3266" s="199">
        <f t="shared" si="101"/>
        <v>270</v>
      </c>
      <c r="J3266" s="198">
        <f t="shared" si="102"/>
        <v>240</v>
      </c>
    </row>
    <row r="3267" s="31" customFormat="1" ht="51" spans="1:10">
      <c r="A3267" s="203" t="s">
        <v>65</v>
      </c>
      <c r="B3267" s="204">
        <v>310522020</v>
      </c>
      <c r="C3267" s="205" t="s">
        <v>5769</v>
      </c>
      <c r="D3267" s="204" t="s">
        <v>5770</v>
      </c>
      <c r="E3267" s="204"/>
      <c r="F3267" s="203" t="s">
        <v>5687</v>
      </c>
      <c r="G3267" s="204"/>
      <c r="H3267" s="203">
        <v>2280</v>
      </c>
      <c r="I3267" s="199">
        <f t="shared" si="101"/>
        <v>2052</v>
      </c>
      <c r="J3267" s="198">
        <f t="shared" si="102"/>
        <v>1824</v>
      </c>
    </row>
    <row r="3268" s="31" customFormat="1" ht="219" spans="1:10">
      <c r="A3268" s="203" t="s">
        <v>65</v>
      </c>
      <c r="B3268" s="204">
        <v>310522021</v>
      </c>
      <c r="C3268" s="205" t="s">
        <v>5771</v>
      </c>
      <c r="D3268" s="204" t="s">
        <v>5772</v>
      </c>
      <c r="E3268" s="204" t="s">
        <v>5773</v>
      </c>
      <c r="F3268" s="203" t="s">
        <v>5687</v>
      </c>
      <c r="G3268" s="210"/>
      <c r="H3268" s="203">
        <v>2850</v>
      </c>
      <c r="I3268" s="199">
        <f t="shared" si="101"/>
        <v>2565</v>
      </c>
      <c r="J3268" s="198">
        <f t="shared" si="102"/>
        <v>2280</v>
      </c>
    </row>
    <row r="3269" s="31" customFormat="1" ht="219" spans="1:10">
      <c r="A3269" s="203" t="s">
        <v>65</v>
      </c>
      <c r="B3269" s="204" t="s">
        <v>5774</v>
      </c>
      <c r="C3269" s="205" t="s">
        <v>5775</v>
      </c>
      <c r="D3269" s="204" t="s">
        <v>5772</v>
      </c>
      <c r="E3269" s="204" t="s">
        <v>5773</v>
      </c>
      <c r="F3269" s="203" t="s">
        <v>5687</v>
      </c>
      <c r="G3269" s="204"/>
      <c r="H3269" s="203">
        <v>3705</v>
      </c>
      <c r="I3269" s="199">
        <f t="shared" si="101"/>
        <v>3334.5</v>
      </c>
      <c r="J3269" s="198">
        <f t="shared" si="102"/>
        <v>2964</v>
      </c>
    </row>
    <row r="3270" s="31" customFormat="1" ht="51" spans="1:10">
      <c r="A3270" s="203" t="s">
        <v>65</v>
      </c>
      <c r="B3270" s="204">
        <v>310522022</v>
      </c>
      <c r="C3270" s="205" t="s">
        <v>5776</v>
      </c>
      <c r="D3270" s="204" t="s">
        <v>5777</v>
      </c>
      <c r="E3270" s="204"/>
      <c r="F3270" s="203" t="s">
        <v>5687</v>
      </c>
      <c r="G3270" s="204"/>
      <c r="H3270" s="203">
        <v>2185</v>
      </c>
      <c r="I3270" s="199">
        <f t="shared" si="101"/>
        <v>1966.5</v>
      </c>
      <c r="J3270" s="198">
        <f t="shared" si="102"/>
        <v>1748</v>
      </c>
    </row>
    <row r="3271" s="31" customFormat="1" ht="68" spans="1:10">
      <c r="A3271" s="203" t="s">
        <v>65</v>
      </c>
      <c r="B3271" s="204">
        <v>310522023</v>
      </c>
      <c r="C3271" s="205" t="s">
        <v>5778</v>
      </c>
      <c r="D3271" s="204" t="s">
        <v>5779</v>
      </c>
      <c r="E3271" s="204" t="s">
        <v>5780</v>
      </c>
      <c r="F3271" s="203" t="s">
        <v>5687</v>
      </c>
      <c r="G3271" s="204"/>
      <c r="H3271" s="203">
        <v>2185</v>
      </c>
      <c r="I3271" s="199">
        <f t="shared" si="101"/>
        <v>1966.5</v>
      </c>
      <c r="J3271" s="198">
        <f t="shared" si="102"/>
        <v>1748</v>
      </c>
    </row>
    <row r="3272" s="31" customFormat="1" ht="84" spans="1:10">
      <c r="A3272" s="203" t="s">
        <v>65</v>
      </c>
      <c r="B3272" s="204">
        <v>310522024</v>
      </c>
      <c r="C3272" s="205" t="s">
        <v>5781</v>
      </c>
      <c r="D3272" s="204" t="s">
        <v>5782</v>
      </c>
      <c r="E3272" s="204" t="s">
        <v>5783</v>
      </c>
      <c r="F3272" s="203" t="s">
        <v>5687</v>
      </c>
      <c r="G3272" s="204"/>
      <c r="H3272" s="203">
        <v>2185</v>
      </c>
      <c r="I3272" s="199">
        <f t="shared" si="101"/>
        <v>1966.5</v>
      </c>
      <c r="J3272" s="198">
        <f t="shared" si="102"/>
        <v>1748</v>
      </c>
    </row>
    <row r="3273" s="31" customFormat="1" ht="68" spans="1:10">
      <c r="A3273" s="203" t="s">
        <v>65</v>
      </c>
      <c r="B3273" s="204">
        <v>310522025</v>
      </c>
      <c r="C3273" s="205" t="s">
        <v>5784</v>
      </c>
      <c r="D3273" s="204" t="s">
        <v>5785</v>
      </c>
      <c r="E3273" s="204"/>
      <c r="F3273" s="203" t="s">
        <v>5687</v>
      </c>
      <c r="G3273" s="204"/>
      <c r="H3273" s="203">
        <v>2185</v>
      </c>
      <c r="I3273" s="199">
        <f t="shared" si="101"/>
        <v>1966.5</v>
      </c>
      <c r="J3273" s="198">
        <f t="shared" si="102"/>
        <v>1748</v>
      </c>
    </row>
    <row r="3274" s="31" customFormat="1" ht="84" spans="1:10">
      <c r="A3274" s="203" t="s">
        <v>65</v>
      </c>
      <c r="B3274" s="204">
        <v>310522026</v>
      </c>
      <c r="C3274" s="205" t="s">
        <v>5786</v>
      </c>
      <c r="D3274" s="204" t="s">
        <v>5787</v>
      </c>
      <c r="E3274" s="204"/>
      <c r="F3274" s="203" t="s">
        <v>5163</v>
      </c>
      <c r="G3274" s="204"/>
      <c r="H3274" s="203">
        <v>1900</v>
      </c>
      <c r="I3274" s="199">
        <f t="shared" si="101"/>
        <v>1710</v>
      </c>
      <c r="J3274" s="198">
        <f t="shared" si="102"/>
        <v>1520</v>
      </c>
    </row>
    <row r="3275" s="31" customFormat="1" ht="51" spans="1:10">
      <c r="A3275" s="203" t="s">
        <v>65</v>
      </c>
      <c r="B3275" s="204">
        <v>310522027</v>
      </c>
      <c r="C3275" s="205" t="s">
        <v>5788</v>
      </c>
      <c r="D3275" s="204" t="s">
        <v>5789</v>
      </c>
      <c r="E3275" s="204" t="s">
        <v>5790</v>
      </c>
      <c r="F3275" s="203" t="s">
        <v>5687</v>
      </c>
      <c r="G3275" s="204"/>
      <c r="H3275" s="203">
        <v>475</v>
      </c>
      <c r="I3275" s="199">
        <f t="shared" si="101"/>
        <v>427.5</v>
      </c>
      <c r="J3275" s="198">
        <f t="shared" si="102"/>
        <v>380</v>
      </c>
    </row>
    <row r="3276" s="31" customFormat="1" ht="68" spans="1:10">
      <c r="A3276" s="203" t="s">
        <v>65</v>
      </c>
      <c r="B3276" s="204">
        <v>310522028</v>
      </c>
      <c r="C3276" s="205" t="s">
        <v>5791</v>
      </c>
      <c r="D3276" s="204" t="s">
        <v>5792</v>
      </c>
      <c r="E3276" s="204" t="s">
        <v>5793</v>
      </c>
      <c r="F3276" s="203" t="s">
        <v>5794</v>
      </c>
      <c r="G3276" s="204"/>
      <c r="H3276" s="203">
        <v>250</v>
      </c>
      <c r="I3276" s="199">
        <f t="shared" si="101"/>
        <v>225</v>
      </c>
      <c r="J3276" s="198">
        <f t="shared" si="102"/>
        <v>200</v>
      </c>
    </row>
    <row r="3277" s="31" customFormat="1" ht="118" spans="1:10">
      <c r="A3277" s="203" t="s">
        <v>65</v>
      </c>
      <c r="B3277" s="204" t="s">
        <v>5795</v>
      </c>
      <c r="C3277" s="205" t="s">
        <v>5796</v>
      </c>
      <c r="D3277" s="204" t="s">
        <v>5797</v>
      </c>
      <c r="E3277" s="204"/>
      <c r="F3277" s="203" t="s">
        <v>5172</v>
      </c>
      <c r="G3277" s="210"/>
      <c r="H3277" s="203">
        <v>1940</v>
      </c>
      <c r="I3277" s="199">
        <f t="shared" si="101"/>
        <v>1746</v>
      </c>
      <c r="J3277" s="198">
        <f t="shared" si="102"/>
        <v>1552</v>
      </c>
    </row>
    <row r="3278" s="31" customFormat="1" ht="34" spans="1:10">
      <c r="A3278" s="203" t="s">
        <v>65</v>
      </c>
      <c r="B3278" s="204" t="s">
        <v>5798</v>
      </c>
      <c r="C3278" s="205" t="s">
        <v>5799</v>
      </c>
      <c r="D3278" s="204"/>
      <c r="E3278" s="204"/>
      <c r="F3278" s="203" t="s">
        <v>5172</v>
      </c>
      <c r="G3278" s="204"/>
      <c r="H3278" s="203">
        <v>970</v>
      </c>
      <c r="I3278" s="199">
        <f t="shared" si="101"/>
        <v>873</v>
      </c>
      <c r="J3278" s="198">
        <f t="shared" si="102"/>
        <v>776</v>
      </c>
    </row>
    <row r="3279" s="31" customFormat="1" ht="84" spans="1:10">
      <c r="A3279" s="203" t="s">
        <v>312</v>
      </c>
      <c r="B3279" s="204">
        <v>310523002</v>
      </c>
      <c r="C3279" s="205" t="s">
        <v>5800</v>
      </c>
      <c r="D3279" s="204" t="s">
        <v>5801</v>
      </c>
      <c r="E3279" s="204" t="s">
        <v>5802</v>
      </c>
      <c r="F3279" s="203" t="s">
        <v>5163</v>
      </c>
      <c r="G3279" s="204"/>
      <c r="H3279" s="203">
        <v>95</v>
      </c>
      <c r="I3279" s="199">
        <f t="shared" si="101"/>
        <v>85.5</v>
      </c>
      <c r="J3279" s="198">
        <f t="shared" si="102"/>
        <v>76</v>
      </c>
    </row>
    <row r="3280" s="31" customFormat="1" ht="118" spans="1:10">
      <c r="A3280" s="203" t="s">
        <v>65</v>
      </c>
      <c r="B3280" s="204">
        <v>310523007</v>
      </c>
      <c r="C3280" s="205" t="s">
        <v>5803</v>
      </c>
      <c r="D3280" s="204" t="s">
        <v>5804</v>
      </c>
      <c r="E3280" s="204" t="s">
        <v>5805</v>
      </c>
      <c r="F3280" s="203" t="s">
        <v>5806</v>
      </c>
      <c r="G3280" s="204"/>
      <c r="H3280" s="203">
        <v>950</v>
      </c>
      <c r="I3280" s="199">
        <f t="shared" ref="I3280:I3295" si="103">H3280*0.9</f>
        <v>855</v>
      </c>
      <c r="J3280" s="198">
        <f t="shared" ref="J3280:J3287" si="104">H3280*0.8</f>
        <v>760</v>
      </c>
    </row>
    <row r="3281" s="31" customFormat="1" spans="1:10">
      <c r="A3281" s="203"/>
      <c r="B3281" s="204">
        <v>3106</v>
      </c>
      <c r="C3281" s="205" t="s">
        <v>5807</v>
      </c>
      <c r="D3281" s="204"/>
      <c r="E3281" s="204"/>
      <c r="F3281" s="203"/>
      <c r="G3281" s="204"/>
      <c r="H3281" s="203"/>
      <c r="I3281" s="199"/>
      <c r="J3281" s="198"/>
    </row>
    <row r="3282" s="31" customFormat="1" spans="1:10">
      <c r="A3282" s="203"/>
      <c r="B3282" s="204">
        <v>310601</v>
      </c>
      <c r="C3282" s="205" t="s">
        <v>5808</v>
      </c>
      <c r="D3282" s="204" t="s">
        <v>5809</v>
      </c>
      <c r="E3282" s="204"/>
      <c r="F3282" s="203"/>
      <c r="G3282" s="204"/>
      <c r="H3282" s="203"/>
      <c r="I3282" s="199"/>
      <c r="J3282" s="198"/>
    </row>
    <row r="3283" s="31" customFormat="1" ht="68" spans="1:10">
      <c r="A3283" s="203" t="s">
        <v>78</v>
      </c>
      <c r="B3283" s="204">
        <v>310601001</v>
      </c>
      <c r="C3283" s="205" t="s">
        <v>5810</v>
      </c>
      <c r="D3283" s="204" t="s">
        <v>5811</v>
      </c>
      <c r="E3283" s="204"/>
      <c r="F3283" s="203" t="s">
        <v>26</v>
      </c>
      <c r="G3283" s="204"/>
      <c r="H3283" s="203">
        <v>40</v>
      </c>
      <c r="I3283" s="199">
        <f t="shared" si="103"/>
        <v>36</v>
      </c>
      <c r="J3283" s="198">
        <f t="shared" si="104"/>
        <v>32</v>
      </c>
    </row>
    <row r="3284" s="31" customFormat="1" spans="1:10">
      <c r="A3284" s="203" t="s">
        <v>78</v>
      </c>
      <c r="B3284" s="204">
        <v>310601002</v>
      </c>
      <c r="C3284" s="205" t="s">
        <v>5812</v>
      </c>
      <c r="D3284" s="204" t="s">
        <v>5813</v>
      </c>
      <c r="E3284" s="204"/>
      <c r="F3284" s="203" t="s">
        <v>1613</v>
      </c>
      <c r="G3284" s="204"/>
      <c r="H3284" s="203">
        <v>55</v>
      </c>
      <c r="I3284" s="199">
        <f t="shared" si="103"/>
        <v>49.5</v>
      </c>
      <c r="J3284" s="198">
        <f t="shared" si="104"/>
        <v>44</v>
      </c>
    </row>
    <row r="3285" s="31" customFormat="1" ht="51" spans="1:10">
      <c r="A3285" s="203" t="s">
        <v>78</v>
      </c>
      <c r="B3285" s="204">
        <v>310601003</v>
      </c>
      <c r="C3285" s="205" t="s">
        <v>5814</v>
      </c>
      <c r="D3285" s="204" t="s">
        <v>5815</v>
      </c>
      <c r="E3285" s="204"/>
      <c r="F3285" s="203" t="s">
        <v>1613</v>
      </c>
      <c r="G3285" s="204" t="s">
        <v>5816</v>
      </c>
      <c r="H3285" s="203">
        <v>103</v>
      </c>
      <c r="I3285" s="199">
        <f t="shared" si="103"/>
        <v>92.7</v>
      </c>
      <c r="J3285" s="198">
        <f t="shared" si="104"/>
        <v>82.4</v>
      </c>
    </row>
    <row r="3286" s="31" customFormat="1" ht="34" spans="1:10">
      <c r="A3286" s="203" t="s">
        <v>78</v>
      </c>
      <c r="B3286" s="204">
        <v>310601004</v>
      </c>
      <c r="C3286" s="205" t="s">
        <v>5817</v>
      </c>
      <c r="D3286" s="204" t="s">
        <v>5818</v>
      </c>
      <c r="E3286" s="204"/>
      <c r="F3286" s="203" t="s">
        <v>1613</v>
      </c>
      <c r="G3286" s="204"/>
      <c r="H3286" s="203">
        <v>35</v>
      </c>
      <c r="I3286" s="199">
        <f t="shared" si="103"/>
        <v>31.5</v>
      </c>
      <c r="J3286" s="198">
        <f t="shared" si="104"/>
        <v>28</v>
      </c>
    </row>
    <row r="3287" s="31" customFormat="1" ht="34" spans="1:10">
      <c r="A3287" s="203" t="s">
        <v>78</v>
      </c>
      <c r="B3287" s="204">
        <v>310601005</v>
      </c>
      <c r="C3287" s="205" t="s">
        <v>5819</v>
      </c>
      <c r="D3287" s="204" t="s">
        <v>5820</v>
      </c>
      <c r="E3287" s="204"/>
      <c r="F3287" s="203" t="s">
        <v>1613</v>
      </c>
      <c r="G3287" s="204"/>
      <c r="H3287" s="203">
        <v>28</v>
      </c>
      <c r="I3287" s="199">
        <f t="shared" si="103"/>
        <v>25.2</v>
      </c>
      <c r="J3287" s="198">
        <f t="shared" si="104"/>
        <v>22.4</v>
      </c>
    </row>
    <row r="3288" s="31" customFormat="1" spans="1:10">
      <c r="A3288" s="203" t="s">
        <v>78</v>
      </c>
      <c r="B3288" s="204">
        <v>310601006</v>
      </c>
      <c r="C3288" s="205" t="s">
        <v>5821</v>
      </c>
      <c r="D3288" s="204"/>
      <c r="E3288" s="204"/>
      <c r="F3288" s="203" t="s">
        <v>1613</v>
      </c>
      <c r="G3288" s="204"/>
      <c r="H3288" s="213">
        <v>180</v>
      </c>
      <c r="I3288" s="215">
        <v>162</v>
      </c>
      <c r="J3288" s="216">
        <v>144</v>
      </c>
    </row>
    <row r="3289" s="31" customFormat="1" ht="34" spans="1:10">
      <c r="A3289" s="203" t="s">
        <v>78</v>
      </c>
      <c r="B3289" s="204">
        <v>310601007</v>
      </c>
      <c r="C3289" s="205" t="s">
        <v>5822</v>
      </c>
      <c r="D3289" s="204"/>
      <c r="E3289" s="204"/>
      <c r="F3289" s="203" t="s">
        <v>1613</v>
      </c>
      <c r="G3289" s="204"/>
      <c r="H3289" s="203">
        <v>31</v>
      </c>
      <c r="I3289" s="199">
        <f t="shared" si="103"/>
        <v>27.9</v>
      </c>
      <c r="J3289" s="198">
        <f t="shared" ref="J3289:J3292" si="105">H3289*0.8</f>
        <v>24.8</v>
      </c>
    </row>
    <row r="3290" s="31" customFormat="1" spans="1:10">
      <c r="A3290" s="203" t="s">
        <v>78</v>
      </c>
      <c r="B3290" s="204">
        <v>310601008</v>
      </c>
      <c r="C3290" s="205" t="s">
        <v>5823</v>
      </c>
      <c r="D3290" s="204" t="s">
        <v>5824</v>
      </c>
      <c r="E3290" s="204"/>
      <c r="F3290" s="203" t="s">
        <v>1613</v>
      </c>
      <c r="G3290" s="204"/>
      <c r="H3290" s="203">
        <v>62</v>
      </c>
      <c r="I3290" s="199">
        <f t="shared" si="103"/>
        <v>55.8</v>
      </c>
      <c r="J3290" s="198">
        <f t="shared" si="105"/>
        <v>49.6</v>
      </c>
    </row>
    <row r="3291" s="31" customFormat="1" spans="1:10">
      <c r="A3291" s="203" t="s">
        <v>78</v>
      </c>
      <c r="B3291" s="204">
        <v>310601009</v>
      </c>
      <c r="C3291" s="205" t="s">
        <v>5825</v>
      </c>
      <c r="D3291" s="204"/>
      <c r="E3291" s="204"/>
      <c r="F3291" s="203" t="s">
        <v>177</v>
      </c>
      <c r="G3291" s="210"/>
      <c r="H3291" s="203">
        <v>5</v>
      </c>
      <c r="I3291" s="199">
        <f t="shared" si="103"/>
        <v>4.5</v>
      </c>
      <c r="J3291" s="198">
        <f t="shared" si="105"/>
        <v>4</v>
      </c>
    </row>
    <row r="3292" s="31" customFormat="1" ht="34" spans="1:10">
      <c r="A3292" s="203" t="s">
        <v>78</v>
      </c>
      <c r="B3292" s="204" t="s">
        <v>5826</v>
      </c>
      <c r="C3292" s="205" t="s">
        <v>5827</v>
      </c>
      <c r="D3292" s="204"/>
      <c r="E3292" s="204" t="s">
        <v>5828</v>
      </c>
      <c r="F3292" s="203" t="s">
        <v>177</v>
      </c>
      <c r="G3292" s="204"/>
      <c r="H3292" s="203">
        <v>7</v>
      </c>
      <c r="I3292" s="199">
        <f t="shared" si="103"/>
        <v>6.3</v>
      </c>
      <c r="J3292" s="198">
        <f t="shared" si="105"/>
        <v>5.6</v>
      </c>
    </row>
    <row r="3293" s="31" customFormat="1" spans="1:10">
      <c r="A3293" s="203" t="s">
        <v>78</v>
      </c>
      <c r="B3293" s="204">
        <v>310601010</v>
      </c>
      <c r="C3293" s="205" t="s">
        <v>5829</v>
      </c>
      <c r="D3293" s="204"/>
      <c r="E3293" s="204"/>
      <c r="F3293" s="203" t="s">
        <v>1613</v>
      </c>
      <c r="G3293" s="204"/>
      <c r="H3293" s="203">
        <v>171</v>
      </c>
      <c r="I3293" s="199">
        <f t="shared" si="103"/>
        <v>153.9</v>
      </c>
      <c r="J3293" s="193">
        <v>136.8</v>
      </c>
    </row>
    <row r="3294" s="31" customFormat="1" ht="34" spans="1:10">
      <c r="A3294" s="203" t="s">
        <v>78</v>
      </c>
      <c r="B3294" s="204">
        <v>310601011</v>
      </c>
      <c r="C3294" s="205" t="s">
        <v>5830</v>
      </c>
      <c r="D3294" s="204" t="s">
        <v>5831</v>
      </c>
      <c r="E3294" s="204"/>
      <c r="F3294" s="203" t="s">
        <v>1613</v>
      </c>
      <c r="G3294" s="204"/>
      <c r="H3294" s="203">
        <v>195</v>
      </c>
      <c r="I3294" s="199">
        <f t="shared" si="103"/>
        <v>175.5</v>
      </c>
      <c r="J3294" s="198">
        <f t="shared" ref="J3294:J3302" si="106">H3294*0.8</f>
        <v>156</v>
      </c>
    </row>
    <row r="3295" s="31" customFormat="1" spans="1:10">
      <c r="A3295" s="203" t="s">
        <v>78</v>
      </c>
      <c r="B3295" s="204">
        <v>310601012</v>
      </c>
      <c r="C3295" s="205" t="s">
        <v>5832</v>
      </c>
      <c r="D3295" s="204" t="s">
        <v>5833</v>
      </c>
      <c r="E3295" s="204"/>
      <c r="F3295" s="203" t="s">
        <v>1613</v>
      </c>
      <c r="G3295" s="204"/>
      <c r="H3295" s="219">
        <v>77</v>
      </c>
      <c r="I3295" s="220">
        <v>69.3</v>
      </c>
      <c r="J3295" s="221">
        <v>61.6</v>
      </c>
    </row>
    <row r="3296" s="31" customFormat="1" spans="1:10">
      <c r="A3296" s="203"/>
      <c r="B3296" s="204">
        <v>310602</v>
      </c>
      <c r="C3296" s="205" t="s">
        <v>5834</v>
      </c>
      <c r="D3296" s="204"/>
      <c r="E3296" s="204"/>
      <c r="F3296" s="203"/>
      <c r="G3296" s="204"/>
      <c r="H3296" s="203"/>
      <c r="I3296" s="199"/>
      <c r="J3296" s="198"/>
    </row>
    <row r="3297" s="31" customFormat="1" spans="1:10">
      <c r="A3297" s="203" t="s">
        <v>78</v>
      </c>
      <c r="B3297" s="204">
        <v>310602001</v>
      </c>
      <c r="C3297" s="205" t="s">
        <v>5835</v>
      </c>
      <c r="D3297" s="204"/>
      <c r="E3297" s="204"/>
      <c r="F3297" s="203" t="s">
        <v>26</v>
      </c>
      <c r="G3297" s="204" t="s">
        <v>5836</v>
      </c>
      <c r="H3297" s="203">
        <v>29</v>
      </c>
      <c r="I3297" s="199">
        <f t="shared" ref="I3297:I3302" si="107">H3297*0.9</f>
        <v>26.1</v>
      </c>
      <c r="J3297" s="198">
        <f t="shared" si="106"/>
        <v>23.2</v>
      </c>
    </row>
    <row r="3298" s="31" customFormat="1" spans="1:10">
      <c r="A3298" s="203" t="s">
        <v>78</v>
      </c>
      <c r="B3298" s="204">
        <v>310602002</v>
      </c>
      <c r="C3298" s="205" t="s">
        <v>5837</v>
      </c>
      <c r="D3298" s="204"/>
      <c r="E3298" s="204"/>
      <c r="F3298" s="203" t="s">
        <v>26</v>
      </c>
      <c r="G3298" s="204"/>
      <c r="H3298" s="203" t="s">
        <v>318</v>
      </c>
      <c r="I3298" s="214" t="s">
        <v>318</v>
      </c>
      <c r="J3298" s="203" t="s">
        <v>318</v>
      </c>
    </row>
    <row r="3299" s="31" customFormat="1" ht="34" spans="1:10">
      <c r="A3299" s="203" t="s">
        <v>78</v>
      </c>
      <c r="B3299" s="204">
        <v>310602003</v>
      </c>
      <c r="C3299" s="205" t="s">
        <v>5838</v>
      </c>
      <c r="D3299" s="204" t="s">
        <v>5839</v>
      </c>
      <c r="E3299" s="204"/>
      <c r="F3299" s="203" t="s">
        <v>26</v>
      </c>
      <c r="G3299" s="204"/>
      <c r="H3299" s="203">
        <v>23</v>
      </c>
      <c r="I3299" s="199">
        <f t="shared" si="107"/>
        <v>20.7</v>
      </c>
      <c r="J3299" s="198">
        <f t="shared" si="106"/>
        <v>18.4</v>
      </c>
    </row>
    <row r="3300" s="31" customFormat="1" spans="1:10">
      <c r="A3300" s="203" t="s">
        <v>78</v>
      </c>
      <c r="B3300" s="204">
        <v>310602004</v>
      </c>
      <c r="C3300" s="205" t="s">
        <v>5840</v>
      </c>
      <c r="D3300" s="204"/>
      <c r="E3300" s="204"/>
      <c r="F3300" s="203" t="s">
        <v>26</v>
      </c>
      <c r="G3300" s="204"/>
      <c r="H3300" s="203">
        <v>5.75</v>
      </c>
      <c r="I3300" s="199">
        <f t="shared" si="107"/>
        <v>5.175</v>
      </c>
      <c r="J3300" s="198">
        <f t="shared" si="106"/>
        <v>4.6</v>
      </c>
    </row>
    <row r="3301" s="31" customFormat="1" ht="51" spans="1:10">
      <c r="A3301" s="203" t="s">
        <v>78</v>
      </c>
      <c r="B3301" s="204">
        <v>310602005</v>
      </c>
      <c r="C3301" s="205" t="s">
        <v>5841</v>
      </c>
      <c r="D3301" s="204" t="s">
        <v>5842</v>
      </c>
      <c r="E3301" s="204"/>
      <c r="F3301" s="203" t="s">
        <v>177</v>
      </c>
      <c r="G3301" s="204"/>
      <c r="H3301" s="203">
        <v>4</v>
      </c>
      <c r="I3301" s="199">
        <f t="shared" si="107"/>
        <v>3.6</v>
      </c>
      <c r="J3301" s="198">
        <f t="shared" si="106"/>
        <v>3.2</v>
      </c>
    </row>
    <row r="3302" s="31" customFormat="1" ht="34" spans="1:10">
      <c r="A3302" s="203" t="s">
        <v>178</v>
      </c>
      <c r="B3302" s="204">
        <v>310602006</v>
      </c>
      <c r="C3302" s="205" t="s">
        <v>5843</v>
      </c>
      <c r="D3302" s="204" t="s">
        <v>5844</v>
      </c>
      <c r="E3302" s="204"/>
      <c r="F3302" s="203" t="s">
        <v>26</v>
      </c>
      <c r="G3302" s="204"/>
      <c r="H3302" s="203">
        <v>50</v>
      </c>
      <c r="I3302" s="199">
        <f t="shared" si="107"/>
        <v>45</v>
      </c>
      <c r="J3302" s="198">
        <f t="shared" si="106"/>
        <v>40</v>
      </c>
    </row>
    <row r="3303" s="31" customFormat="1" spans="1:10">
      <c r="A3303" s="203" t="s">
        <v>78</v>
      </c>
      <c r="B3303" s="204">
        <v>310602007</v>
      </c>
      <c r="C3303" s="205" t="s">
        <v>5845</v>
      </c>
      <c r="D3303" s="204"/>
      <c r="E3303" s="204"/>
      <c r="F3303" s="203" t="s">
        <v>26</v>
      </c>
      <c r="G3303" s="204"/>
      <c r="H3303" s="203" t="s">
        <v>318</v>
      </c>
      <c r="I3303" s="214" t="s">
        <v>318</v>
      </c>
      <c r="J3303" s="203" t="s">
        <v>318</v>
      </c>
    </row>
    <row r="3304" s="31" customFormat="1" ht="22.5" customHeight="1" spans="1:10">
      <c r="A3304" s="9" t="s">
        <v>78</v>
      </c>
      <c r="B3304" s="79">
        <v>310602008</v>
      </c>
      <c r="C3304" s="104" t="s">
        <v>5846</v>
      </c>
      <c r="D3304" s="79" t="s">
        <v>5847</v>
      </c>
      <c r="E3304" s="9"/>
      <c r="F3304" s="9" t="s">
        <v>26</v>
      </c>
      <c r="G3304" s="204"/>
      <c r="H3304" s="203">
        <v>280</v>
      </c>
      <c r="I3304" s="199">
        <f t="shared" ref="I3304:I3309" si="108">H3304*0.9</f>
        <v>252</v>
      </c>
      <c r="J3304" s="198">
        <f t="shared" ref="J3304:J3309" si="109">H3304*0.8</f>
        <v>224</v>
      </c>
    </row>
    <row r="3305" s="31" customFormat="1" ht="25.5" customHeight="1" spans="1:10">
      <c r="A3305" s="9" t="s">
        <v>78</v>
      </c>
      <c r="B3305" s="6" t="s">
        <v>5848</v>
      </c>
      <c r="C3305" s="104" t="s">
        <v>5849</v>
      </c>
      <c r="D3305" s="79" t="s">
        <v>5850</v>
      </c>
      <c r="E3305" s="9"/>
      <c r="F3305" s="9" t="s">
        <v>26</v>
      </c>
      <c r="G3305" s="204"/>
      <c r="H3305" s="203">
        <v>800</v>
      </c>
      <c r="I3305" s="199">
        <f t="shared" si="108"/>
        <v>720</v>
      </c>
      <c r="J3305" s="198">
        <f t="shared" si="109"/>
        <v>640</v>
      </c>
    </row>
    <row r="3306" s="31" customFormat="1" ht="51" spans="1:10">
      <c r="A3306" s="203"/>
      <c r="B3306" s="204">
        <v>310603</v>
      </c>
      <c r="C3306" s="205" t="s">
        <v>5851</v>
      </c>
      <c r="D3306" s="204" t="s">
        <v>5852</v>
      </c>
      <c r="E3306" s="204" t="s">
        <v>5853</v>
      </c>
      <c r="F3306" s="203"/>
      <c r="G3306" s="204"/>
      <c r="H3306" s="203"/>
      <c r="I3306" s="199"/>
      <c r="J3306" s="198"/>
    </row>
    <row r="3307" s="31" customFormat="1" ht="34" spans="1:10">
      <c r="A3307" s="203" t="s">
        <v>65</v>
      </c>
      <c r="B3307" s="204">
        <v>310603001</v>
      </c>
      <c r="C3307" s="205" t="s">
        <v>5854</v>
      </c>
      <c r="D3307" s="204" t="s">
        <v>5855</v>
      </c>
      <c r="E3307" s="204"/>
      <c r="F3307" s="203" t="s">
        <v>177</v>
      </c>
      <c r="G3307" s="204"/>
      <c r="H3307" s="203">
        <v>29</v>
      </c>
      <c r="I3307" s="199">
        <f t="shared" si="108"/>
        <v>26.1</v>
      </c>
      <c r="J3307" s="193">
        <v>23.2</v>
      </c>
    </row>
    <row r="3308" s="31" customFormat="1" ht="65" customHeight="1" spans="1:10">
      <c r="A3308" s="203" t="s">
        <v>65</v>
      </c>
      <c r="B3308" s="204">
        <v>310603002</v>
      </c>
      <c r="C3308" s="6" t="s">
        <v>5856</v>
      </c>
      <c r="D3308" s="204" t="s">
        <v>5857</v>
      </c>
      <c r="E3308" s="6" t="s">
        <v>5858</v>
      </c>
      <c r="F3308" s="203" t="s">
        <v>177</v>
      </c>
      <c r="G3308" s="233"/>
      <c r="H3308" s="203">
        <v>22</v>
      </c>
      <c r="I3308" s="199">
        <f t="shared" si="108"/>
        <v>19.8</v>
      </c>
      <c r="J3308" s="193">
        <v>17.6</v>
      </c>
    </row>
    <row r="3309" s="31" customFormat="1" spans="1:10">
      <c r="A3309" s="203" t="s">
        <v>65</v>
      </c>
      <c r="B3309" s="204">
        <v>310603003</v>
      </c>
      <c r="C3309" s="205" t="s">
        <v>5859</v>
      </c>
      <c r="D3309" s="204"/>
      <c r="E3309" s="204"/>
      <c r="F3309" s="203" t="s">
        <v>26</v>
      </c>
      <c r="G3309" s="204"/>
      <c r="H3309" s="203">
        <v>6</v>
      </c>
      <c r="I3309" s="199">
        <f t="shared" si="108"/>
        <v>5.4</v>
      </c>
      <c r="J3309" s="198">
        <f t="shared" si="109"/>
        <v>4.8</v>
      </c>
    </row>
    <row r="3310" s="31" customFormat="1" spans="1:10">
      <c r="A3310" s="203"/>
      <c r="B3310" s="204">
        <v>310604</v>
      </c>
      <c r="C3310" s="205" t="s">
        <v>5860</v>
      </c>
      <c r="D3310" s="204"/>
      <c r="E3310" s="204"/>
      <c r="F3310" s="203"/>
      <c r="G3310" s="204"/>
      <c r="H3310" s="203"/>
      <c r="I3310" s="199"/>
      <c r="J3310" s="198"/>
    </row>
    <row r="3311" s="31" customFormat="1" ht="34" spans="1:10">
      <c r="A3311" s="203" t="s">
        <v>78</v>
      </c>
      <c r="B3311" s="204">
        <v>310604001</v>
      </c>
      <c r="C3311" s="205" t="s">
        <v>5861</v>
      </c>
      <c r="D3311" s="204" t="s">
        <v>5862</v>
      </c>
      <c r="E3311" s="204"/>
      <c r="F3311" s="203" t="s">
        <v>26</v>
      </c>
      <c r="G3311" s="204"/>
      <c r="H3311" s="203">
        <v>500</v>
      </c>
      <c r="I3311" s="199">
        <f t="shared" ref="I3311:I3320" si="110">H3311*0.9</f>
        <v>450</v>
      </c>
      <c r="J3311" s="198">
        <f t="shared" ref="J3311:J3314" si="111">H3311*0.8</f>
        <v>400</v>
      </c>
    </row>
    <row r="3312" s="31" customFormat="1" ht="34" spans="1:10">
      <c r="A3312" s="203" t="s">
        <v>78</v>
      </c>
      <c r="B3312" s="204">
        <v>310604002</v>
      </c>
      <c r="C3312" s="205" t="s">
        <v>5863</v>
      </c>
      <c r="D3312" s="204" t="s">
        <v>5864</v>
      </c>
      <c r="E3312" s="204"/>
      <c r="F3312" s="203" t="s">
        <v>26</v>
      </c>
      <c r="G3312" s="204"/>
      <c r="H3312" s="203">
        <v>255</v>
      </c>
      <c r="I3312" s="199">
        <f t="shared" si="110"/>
        <v>229.5</v>
      </c>
      <c r="J3312" s="198">
        <f t="shared" si="111"/>
        <v>204</v>
      </c>
    </row>
    <row r="3313" s="31" customFormat="1" spans="1:10">
      <c r="A3313" s="203" t="s">
        <v>312</v>
      </c>
      <c r="B3313" s="204">
        <v>310604003</v>
      </c>
      <c r="C3313" s="205" t="s">
        <v>5865</v>
      </c>
      <c r="D3313" s="204"/>
      <c r="E3313" s="204"/>
      <c r="F3313" s="203" t="s">
        <v>26</v>
      </c>
      <c r="G3313" s="204"/>
      <c r="H3313" s="203">
        <v>55</v>
      </c>
      <c r="I3313" s="199">
        <f t="shared" si="110"/>
        <v>49.5</v>
      </c>
      <c r="J3313" s="198">
        <f t="shared" si="111"/>
        <v>44</v>
      </c>
    </row>
    <row r="3314" s="31" customFormat="1" spans="1:10">
      <c r="A3314" s="203" t="s">
        <v>312</v>
      </c>
      <c r="B3314" s="204">
        <v>310604004</v>
      </c>
      <c r="C3314" s="205" t="s">
        <v>5866</v>
      </c>
      <c r="D3314" s="204"/>
      <c r="E3314" s="204"/>
      <c r="F3314" s="203" t="s">
        <v>26</v>
      </c>
      <c r="G3314" s="204"/>
      <c r="H3314" s="203">
        <v>55</v>
      </c>
      <c r="I3314" s="199">
        <f t="shared" si="110"/>
        <v>49.5</v>
      </c>
      <c r="J3314" s="198">
        <f t="shared" si="111"/>
        <v>44</v>
      </c>
    </row>
    <row r="3315" s="31" customFormat="1" ht="34" spans="1:10">
      <c r="A3315" s="203" t="s">
        <v>312</v>
      </c>
      <c r="B3315" s="204">
        <v>310604005</v>
      </c>
      <c r="C3315" s="205" t="s">
        <v>5867</v>
      </c>
      <c r="D3315" s="204" t="s">
        <v>5868</v>
      </c>
      <c r="E3315" s="204" t="s">
        <v>5869</v>
      </c>
      <c r="F3315" s="203" t="s">
        <v>26</v>
      </c>
      <c r="G3315" s="210"/>
      <c r="H3315" s="203">
        <v>174</v>
      </c>
      <c r="I3315" s="199">
        <f t="shared" si="110"/>
        <v>156.6</v>
      </c>
      <c r="J3315" s="193">
        <v>139.2</v>
      </c>
    </row>
    <row r="3316" s="31" customFormat="1" ht="34" spans="1:10">
      <c r="A3316" s="9" t="s">
        <v>312</v>
      </c>
      <c r="B3316" s="104" t="s">
        <v>5870</v>
      </c>
      <c r="C3316" s="104" t="s">
        <v>5871</v>
      </c>
      <c r="D3316" s="79" t="s">
        <v>5872</v>
      </c>
      <c r="E3316" s="113"/>
      <c r="F3316" s="203" t="s">
        <v>26</v>
      </c>
      <c r="G3316" s="204"/>
      <c r="H3316" s="203">
        <v>45</v>
      </c>
      <c r="I3316" s="199">
        <f t="shared" si="110"/>
        <v>40.5</v>
      </c>
      <c r="J3316" s="193">
        <v>36</v>
      </c>
    </row>
    <row r="3317" s="31" customFormat="1" spans="1:10">
      <c r="A3317" s="203" t="s">
        <v>312</v>
      </c>
      <c r="B3317" s="204">
        <v>310604006</v>
      </c>
      <c r="C3317" s="205" t="s">
        <v>5873</v>
      </c>
      <c r="D3317" s="204" t="s">
        <v>5874</v>
      </c>
      <c r="E3317" s="204"/>
      <c r="F3317" s="203" t="s">
        <v>5875</v>
      </c>
      <c r="G3317" s="204"/>
      <c r="H3317" s="203">
        <v>170</v>
      </c>
      <c r="I3317" s="199">
        <f t="shared" si="110"/>
        <v>153</v>
      </c>
      <c r="J3317" s="198">
        <f t="shared" ref="J3317:J3320" si="112">H3317*0.8</f>
        <v>136</v>
      </c>
    </row>
    <row r="3318" s="31" customFormat="1" spans="1:10">
      <c r="A3318" s="203" t="s">
        <v>312</v>
      </c>
      <c r="B3318" s="204" t="s">
        <v>5876</v>
      </c>
      <c r="C3318" s="205" t="s">
        <v>5877</v>
      </c>
      <c r="D3318" s="204"/>
      <c r="E3318" s="204"/>
      <c r="F3318" s="203" t="s">
        <v>5875</v>
      </c>
      <c r="G3318" s="204"/>
      <c r="H3318" s="219">
        <v>239</v>
      </c>
      <c r="I3318" s="220">
        <v>215.1</v>
      </c>
      <c r="J3318" s="221">
        <v>191.2</v>
      </c>
    </row>
    <row r="3319" s="31" customFormat="1" spans="1:10">
      <c r="A3319" s="203" t="s">
        <v>65</v>
      </c>
      <c r="B3319" s="204" t="s">
        <v>5878</v>
      </c>
      <c r="C3319" s="205" t="s">
        <v>5879</v>
      </c>
      <c r="D3319" s="204" t="s">
        <v>5880</v>
      </c>
      <c r="E3319" s="204"/>
      <c r="F3319" s="203" t="s">
        <v>177</v>
      </c>
      <c r="G3319" s="204"/>
      <c r="H3319" s="203">
        <v>36</v>
      </c>
      <c r="I3319" s="199">
        <f t="shared" si="110"/>
        <v>32.4</v>
      </c>
      <c r="J3319" s="198">
        <f t="shared" si="112"/>
        <v>28.8</v>
      </c>
    </row>
    <row r="3320" s="30" customFormat="1" spans="1:10">
      <c r="A3320" s="225" t="s">
        <v>178</v>
      </c>
      <c r="B3320" s="232" t="s">
        <v>5881</v>
      </c>
      <c r="C3320" s="227" t="s">
        <v>5882</v>
      </c>
      <c r="D3320" s="224" t="s">
        <v>5883</v>
      </c>
      <c r="E3320" s="229"/>
      <c r="F3320" s="225" t="s">
        <v>26</v>
      </c>
      <c r="G3320" s="222"/>
      <c r="H3320" s="198">
        <v>140</v>
      </c>
      <c r="I3320" s="199">
        <f t="shared" si="110"/>
        <v>126</v>
      </c>
      <c r="J3320" s="198">
        <f t="shared" si="112"/>
        <v>112</v>
      </c>
    </row>
    <row r="3321" s="31" customFormat="1" spans="1:10">
      <c r="A3321" s="203"/>
      <c r="B3321" s="204">
        <v>310605</v>
      </c>
      <c r="C3321" s="205" t="s">
        <v>5884</v>
      </c>
      <c r="D3321" s="204"/>
      <c r="E3321" s="204"/>
      <c r="F3321" s="203"/>
      <c r="G3321" s="210"/>
      <c r="H3321" s="203"/>
      <c r="I3321" s="199"/>
      <c r="J3321" s="198"/>
    </row>
    <row r="3322" s="31" customFormat="1" ht="34" spans="1:10">
      <c r="A3322" s="203" t="s">
        <v>78</v>
      </c>
      <c r="B3322" s="204" t="s">
        <v>5885</v>
      </c>
      <c r="C3322" s="205" t="s">
        <v>5886</v>
      </c>
      <c r="D3322" s="204"/>
      <c r="E3322" s="204"/>
      <c r="F3322" s="203" t="s">
        <v>26</v>
      </c>
      <c r="G3322" s="204"/>
      <c r="H3322" s="203">
        <v>100</v>
      </c>
      <c r="I3322" s="199">
        <f t="shared" ref="I3322:I3342" si="113">H3322*0.9</f>
        <v>90</v>
      </c>
      <c r="J3322" s="198">
        <f>H3322*0.8</f>
        <v>80</v>
      </c>
    </row>
    <row r="3323" s="31" customFormat="1" spans="1:10">
      <c r="A3323" s="203" t="s">
        <v>78</v>
      </c>
      <c r="B3323" s="204">
        <v>310605001</v>
      </c>
      <c r="C3323" s="205" t="s">
        <v>5887</v>
      </c>
      <c r="D3323" s="204"/>
      <c r="E3323" s="204"/>
      <c r="F3323" s="203" t="s">
        <v>26</v>
      </c>
      <c r="G3323" s="204"/>
      <c r="H3323" s="203">
        <v>102</v>
      </c>
      <c r="I3323" s="199">
        <f t="shared" si="113"/>
        <v>91.8</v>
      </c>
      <c r="J3323" s="198">
        <f>H3323*0.8</f>
        <v>81.6</v>
      </c>
    </row>
    <row r="3324" s="31" customFormat="1" spans="1:10">
      <c r="A3324" s="203" t="s">
        <v>78</v>
      </c>
      <c r="B3324" s="204">
        <v>310605002</v>
      </c>
      <c r="C3324" s="205" t="s">
        <v>5888</v>
      </c>
      <c r="D3324" s="204" t="s">
        <v>5889</v>
      </c>
      <c r="E3324" s="204"/>
      <c r="F3324" s="203" t="s">
        <v>26</v>
      </c>
      <c r="G3324" s="210"/>
      <c r="H3324" s="203">
        <v>186</v>
      </c>
      <c r="I3324" s="199">
        <f t="shared" si="113"/>
        <v>167.4</v>
      </c>
      <c r="J3324" s="193">
        <v>148.8</v>
      </c>
    </row>
    <row r="3325" s="31" customFormat="1" spans="1:10">
      <c r="A3325" s="203" t="s">
        <v>78</v>
      </c>
      <c r="B3325" s="204" t="s">
        <v>5890</v>
      </c>
      <c r="C3325" s="205" t="s">
        <v>5891</v>
      </c>
      <c r="D3325" s="204" t="s">
        <v>5889</v>
      </c>
      <c r="E3325" s="204" t="s">
        <v>5892</v>
      </c>
      <c r="F3325" s="203" t="s">
        <v>26</v>
      </c>
      <c r="G3325" s="204"/>
      <c r="H3325" s="203">
        <v>550</v>
      </c>
      <c r="I3325" s="199">
        <f t="shared" si="113"/>
        <v>495</v>
      </c>
      <c r="J3325" s="193">
        <v>440</v>
      </c>
    </row>
    <row r="3326" s="31" customFormat="1" spans="1:10">
      <c r="A3326" s="203" t="s">
        <v>78</v>
      </c>
      <c r="B3326" s="204" t="s">
        <v>5893</v>
      </c>
      <c r="C3326" s="205" t="s">
        <v>5894</v>
      </c>
      <c r="D3326" s="204" t="s">
        <v>5889</v>
      </c>
      <c r="E3326" s="204"/>
      <c r="F3326" s="203" t="s">
        <v>26</v>
      </c>
      <c r="G3326" s="204"/>
      <c r="H3326" s="203">
        <v>360</v>
      </c>
      <c r="I3326" s="199">
        <f t="shared" si="113"/>
        <v>324</v>
      </c>
      <c r="J3326" s="193">
        <v>288</v>
      </c>
    </row>
    <row r="3327" s="31" customFormat="1" ht="34" spans="1:10">
      <c r="A3327" s="203" t="s">
        <v>312</v>
      </c>
      <c r="B3327" s="204">
        <v>310605003</v>
      </c>
      <c r="C3327" s="205" t="s">
        <v>5895</v>
      </c>
      <c r="D3327" s="204" t="s">
        <v>5896</v>
      </c>
      <c r="E3327" s="204" t="s">
        <v>501</v>
      </c>
      <c r="F3327" s="203" t="s">
        <v>26</v>
      </c>
      <c r="G3327" s="210"/>
      <c r="H3327" s="203">
        <v>310</v>
      </c>
      <c r="I3327" s="199">
        <f t="shared" si="113"/>
        <v>279</v>
      </c>
      <c r="J3327" s="193">
        <v>248</v>
      </c>
    </row>
    <row r="3328" s="31" customFormat="1" ht="34" spans="1:10">
      <c r="A3328" s="203" t="s">
        <v>312</v>
      </c>
      <c r="B3328" s="204" t="s">
        <v>5897</v>
      </c>
      <c r="C3328" s="205" t="s">
        <v>5898</v>
      </c>
      <c r="D3328" s="204" t="s">
        <v>5896</v>
      </c>
      <c r="E3328" s="204"/>
      <c r="F3328" s="203" t="s">
        <v>26</v>
      </c>
      <c r="G3328" s="204"/>
      <c r="H3328" s="203">
        <v>410</v>
      </c>
      <c r="I3328" s="199">
        <f t="shared" si="113"/>
        <v>369</v>
      </c>
      <c r="J3328" s="193">
        <v>328</v>
      </c>
    </row>
    <row r="3329" s="31" customFormat="1" spans="1:10">
      <c r="A3329" s="203" t="s">
        <v>312</v>
      </c>
      <c r="B3329" s="204">
        <v>310605004</v>
      </c>
      <c r="C3329" s="205" t="s">
        <v>5899</v>
      </c>
      <c r="D3329" s="204"/>
      <c r="E3329" s="204"/>
      <c r="F3329" s="203" t="s">
        <v>673</v>
      </c>
      <c r="G3329" s="204"/>
      <c r="H3329" s="219">
        <v>265</v>
      </c>
      <c r="I3329" s="220">
        <v>238.5</v>
      </c>
      <c r="J3329" s="221">
        <v>212</v>
      </c>
    </row>
    <row r="3330" s="31" customFormat="1" ht="34" spans="1:10">
      <c r="A3330" s="203" t="s">
        <v>312</v>
      </c>
      <c r="B3330" s="204">
        <v>310605005</v>
      </c>
      <c r="C3330" s="205" t="s">
        <v>5900</v>
      </c>
      <c r="D3330" s="204"/>
      <c r="E3330" s="204"/>
      <c r="F3330" s="203" t="s">
        <v>673</v>
      </c>
      <c r="G3330" s="204"/>
      <c r="H3330" s="203">
        <v>212</v>
      </c>
      <c r="I3330" s="199">
        <f t="shared" si="113"/>
        <v>190.8</v>
      </c>
      <c r="J3330" s="198">
        <f t="shared" ref="J3329:J3342" si="114">H3330*0.8</f>
        <v>169.6</v>
      </c>
    </row>
    <row r="3331" s="31" customFormat="1" spans="1:10">
      <c r="A3331" s="203" t="s">
        <v>312</v>
      </c>
      <c r="B3331" s="204">
        <v>310605006</v>
      </c>
      <c r="C3331" s="205" t="s">
        <v>5901</v>
      </c>
      <c r="D3331" s="204" t="s">
        <v>5902</v>
      </c>
      <c r="E3331" s="204"/>
      <c r="F3331" s="203" t="s">
        <v>5903</v>
      </c>
      <c r="G3331" s="204"/>
      <c r="H3331" s="203">
        <v>527</v>
      </c>
      <c r="I3331" s="199">
        <f t="shared" si="113"/>
        <v>474.3</v>
      </c>
      <c r="J3331" s="193">
        <v>421.6</v>
      </c>
    </row>
    <row r="3332" s="31" customFormat="1" spans="1:10">
      <c r="A3332" s="203" t="s">
        <v>78</v>
      </c>
      <c r="B3332" s="204">
        <v>310605007</v>
      </c>
      <c r="C3332" s="205" t="s">
        <v>5904</v>
      </c>
      <c r="D3332" s="204" t="s">
        <v>5905</v>
      </c>
      <c r="E3332" s="204"/>
      <c r="F3332" s="203" t="s">
        <v>26</v>
      </c>
      <c r="G3332" s="204"/>
      <c r="H3332" s="203">
        <v>280</v>
      </c>
      <c r="I3332" s="199">
        <f t="shared" si="113"/>
        <v>252</v>
      </c>
      <c r="J3332" s="198">
        <f t="shared" si="114"/>
        <v>224</v>
      </c>
    </row>
    <row r="3333" s="31" customFormat="1" ht="34" spans="1:10">
      <c r="A3333" s="203" t="s">
        <v>78</v>
      </c>
      <c r="B3333" s="204" t="s">
        <v>5906</v>
      </c>
      <c r="C3333" s="205" t="s">
        <v>5907</v>
      </c>
      <c r="D3333" s="204" t="s">
        <v>5905</v>
      </c>
      <c r="E3333" s="204"/>
      <c r="F3333" s="203" t="s">
        <v>26</v>
      </c>
      <c r="G3333" s="204"/>
      <c r="H3333" s="203">
        <v>280</v>
      </c>
      <c r="I3333" s="199">
        <f t="shared" si="113"/>
        <v>252</v>
      </c>
      <c r="J3333" s="198">
        <f t="shared" si="114"/>
        <v>224</v>
      </c>
    </row>
    <row r="3334" s="31" customFormat="1" ht="34" spans="1:10">
      <c r="A3334" s="9" t="s">
        <v>312</v>
      </c>
      <c r="B3334" s="104" t="s">
        <v>5908</v>
      </c>
      <c r="C3334" s="104" t="s">
        <v>5909</v>
      </c>
      <c r="D3334" s="79" t="s">
        <v>5910</v>
      </c>
      <c r="E3334" s="79"/>
      <c r="F3334" s="9" t="s">
        <v>26</v>
      </c>
      <c r="G3334" s="204"/>
      <c r="H3334" s="203">
        <v>425</v>
      </c>
      <c r="I3334" s="199">
        <f t="shared" si="113"/>
        <v>382.5</v>
      </c>
      <c r="J3334" s="198">
        <f t="shared" si="114"/>
        <v>340</v>
      </c>
    </row>
    <row r="3335" s="31" customFormat="1" spans="1:10">
      <c r="A3335" s="203" t="s">
        <v>312</v>
      </c>
      <c r="B3335" s="204">
        <v>310605009</v>
      </c>
      <c r="C3335" s="205" t="s">
        <v>5911</v>
      </c>
      <c r="D3335" s="204"/>
      <c r="E3335" s="204" t="s">
        <v>5912</v>
      </c>
      <c r="F3335" s="203" t="s">
        <v>26</v>
      </c>
      <c r="G3335" s="204"/>
      <c r="H3335" s="219">
        <v>698</v>
      </c>
      <c r="I3335" s="220">
        <v>628.2</v>
      </c>
      <c r="J3335" s="221">
        <v>558.4</v>
      </c>
    </row>
    <row r="3336" s="31" customFormat="1" ht="34" spans="1:10">
      <c r="A3336" s="203" t="s">
        <v>312</v>
      </c>
      <c r="B3336" s="204">
        <v>310605010</v>
      </c>
      <c r="C3336" s="205" t="s">
        <v>5913</v>
      </c>
      <c r="D3336" s="210"/>
      <c r="E3336" s="204" t="s">
        <v>5914</v>
      </c>
      <c r="F3336" s="203" t="s">
        <v>26</v>
      </c>
      <c r="G3336" s="204"/>
      <c r="H3336" s="203">
        <v>1500</v>
      </c>
      <c r="I3336" s="199">
        <f t="shared" si="113"/>
        <v>1350</v>
      </c>
      <c r="J3336" s="198">
        <f t="shared" si="114"/>
        <v>1200</v>
      </c>
    </row>
    <row r="3337" s="31" customFormat="1" spans="1:10">
      <c r="A3337" s="203" t="s">
        <v>312</v>
      </c>
      <c r="B3337" s="204" t="s">
        <v>5915</v>
      </c>
      <c r="C3337" s="205" t="s">
        <v>5916</v>
      </c>
      <c r="D3337" s="204"/>
      <c r="E3337" s="204"/>
      <c r="F3337" s="203" t="s">
        <v>26</v>
      </c>
      <c r="G3337" s="204"/>
      <c r="H3337" s="203">
        <v>1500</v>
      </c>
      <c r="I3337" s="199">
        <f t="shared" si="113"/>
        <v>1350</v>
      </c>
      <c r="J3337" s="198">
        <f t="shared" si="114"/>
        <v>1200</v>
      </c>
    </row>
    <row r="3338" s="31" customFormat="1" ht="34" spans="1:10">
      <c r="A3338" s="203" t="s">
        <v>65</v>
      </c>
      <c r="B3338" s="204">
        <v>310605011</v>
      </c>
      <c r="C3338" s="205" t="s">
        <v>5917</v>
      </c>
      <c r="D3338" s="204"/>
      <c r="E3338" s="204" t="s">
        <v>501</v>
      </c>
      <c r="F3338" s="203" t="s">
        <v>26</v>
      </c>
      <c r="G3338" s="204"/>
      <c r="H3338" s="203">
        <v>977</v>
      </c>
      <c r="I3338" s="199">
        <f t="shared" si="113"/>
        <v>879.3</v>
      </c>
      <c r="J3338" s="198">
        <f t="shared" si="114"/>
        <v>781.6</v>
      </c>
    </row>
    <row r="3339" s="31" customFormat="1" spans="1:10">
      <c r="A3339" s="203" t="s">
        <v>312</v>
      </c>
      <c r="B3339" s="204">
        <v>310605012</v>
      </c>
      <c r="C3339" s="205" t="s">
        <v>5918</v>
      </c>
      <c r="D3339" s="204"/>
      <c r="E3339" s="204"/>
      <c r="F3339" s="203" t="s">
        <v>26</v>
      </c>
      <c r="G3339" s="204"/>
      <c r="H3339" s="219">
        <v>1763</v>
      </c>
      <c r="I3339" s="220">
        <v>1586.7</v>
      </c>
      <c r="J3339" s="221">
        <v>1410.4</v>
      </c>
    </row>
    <row r="3340" s="31" customFormat="1" ht="34" spans="1:10">
      <c r="A3340" s="203" t="s">
        <v>78</v>
      </c>
      <c r="B3340" s="204">
        <v>310605013</v>
      </c>
      <c r="C3340" s="205" t="s">
        <v>5919</v>
      </c>
      <c r="D3340" s="204" t="s">
        <v>5920</v>
      </c>
      <c r="E3340" s="204"/>
      <c r="F3340" s="203" t="s">
        <v>26</v>
      </c>
      <c r="G3340" s="204"/>
      <c r="H3340" s="203">
        <v>100</v>
      </c>
      <c r="I3340" s="199">
        <f t="shared" si="113"/>
        <v>90</v>
      </c>
      <c r="J3340" s="198">
        <f t="shared" si="114"/>
        <v>80</v>
      </c>
    </row>
    <row r="3341" s="31" customFormat="1" spans="1:10">
      <c r="A3341" s="203" t="s">
        <v>78</v>
      </c>
      <c r="B3341" s="204">
        <v>310605014</v>
      </c>
      <c r="C3341" s="205" t="s">
        <v>5921</v>
      </c>
      <c r="D3341" s="204" t="s">
        <v>5922</v>
      </c>
      <c r="E3341" s="204"/>
      <c r="F3341" s="203" t="s">
        <v>26</v>
      </c>
      <c r="G3341" s="204"/>
      <c r="H3341" s="203">
        <v>230</v>
      </c>
      <c r="I3341" s="199">
        <f t="shared" si="113"/>
        <v>207</v>
      </c>
      <c r="J3341" s="198">
        <f t="shared" si="114"/>
        <v>184</v>
      </c>
    </row>
    <row r="3342" s="30" customFormat="1" ht="84" spans="1:10">
      <c r="A3342" s="193" t="s">
        <v>65</v>
      </c>
      <c r="B3342" s="232" t="s">
        <v>5923</v>
      </c>
      <c r="C3342" s="223" t="s">
        <v>5924</v>
      </c>
      <c r="D3342" s="224" t="s">
        <v>5925</v>
      </c>
      <c r="E3342" s="224"/>
      <c r="F3342" s="193" t="s">
        <v>805</v>
      </c>
      <c r="G3342" s="224"/>
      <c r="H3342" s="193">
        <v>2260</v>
      </c>
      <c r="I3342" s="199">
        <f t="shared" si="113"/>
        <v>2034</v>
      </c>
      <c r="J3342" s="198">
        <f t="shared" si="114"/>
        <v>1808</v>
      </c>
    </row>
    <row r="3343" s="31" customFormat="1" ht="20.25" customHeight="1" spans="1:10">
      <c r="A3343" s="203"/>
      <c r="B3343" s="204">
        <v>310606</v>
      </c>
      <c r="C3343" s="205" t="s">
        <v>5926</v>
      </c>
      <c r="D3343" s="204"/>
      <c r="E3343" s="204"/>
      <c r="F3343" s="203"/>
      <c r="G3343" s="204"/>
      <c r="H3343" s="203"/>
      <c r="I3343" s="199"/>
      <c r="J3343" s="198"/>
    </row>
    <row r="3344" s="31" customFormat="1" ht="26.25" customHeight="1" spans="1:10">
      <c r="A3344" s="203" t="s">
        <v>312</v>
      </c>
      <c r="B3344" s="204">
        <v>310606001</v>
      </c>
      <c r="C3344" s="79" t="s">
        <v>5927</v>
      </c>
      <c r="D3344" s="79" t="s">
        <v>5928</v>
      </c>
      <c r="E3344" s="204"/>
      <c r="F3344" s="225" t="s">
        <v>26</v>
      </c>
      <c r="G3344" s="210"/>
      <c r="H3344" s="203">
        <v>1500</v>
      </c>
      <c r="I3344" s="199">
        <f t="shared" ref="I3344:I3349" si="115">H3344*0.9</f>
        <v>1350</v>
      </c>
      <c r="J3344" s="198">
        <f t="shared" ref="J3344:J3349" si="116">H3344*0.8</f>
        <v>1200</v>
      </c>
    </row>
    <row r="3345" s="31" customFormat="1" ht="34" spans="1:10">
      <c r="A3345" s="203" t="s">
        <v>312</v>
      </c>
      <c r="B3345" s="204" t="s">
        <v>5929</v>
      </c>
      <c r="C3345" s="104" t="s">
        <v>5930</v>
      </c>
      <c r="D3345" s="204"/>
      <c r="E3345" s="204"/>
      <c r="F3345" s="203" t="s">
        <v>26</v>
      </c>
      <c r="G3345" s="204"/>
      <c r="H3345" s="203">
        <v>100</v>
      </c>
      <c r="I3345" s="199">
        <f t="shared" si="115"/>
        <v>90</v>
      </c>
      <c r="J3345" s="198">
        <f t="shared" si="116"/>
        <v>80</v>
      </c>
    </row>
    <row r="3346" s="31" customFormat="1" ht="34" spans="1:10">
      <c r="A3346" s="203" t="s">
        <v>312</v>
      </c>
      <c r="B3346" s="204" t="s">
        <v>5931</v>
      </c>
      <c r="C3346" s="104" t="s">
        <v>5932</v>
      </c>
      <c r="D3346" s="204"/>
      <c r="E3346" s="204"/>
      <c r="F3346" s="203" t="s">
        <v>26</v>
      </c>
      <c r="G3346" s="204"/>
      <c r="H3346" s="203">
        <v>100</v>
      </c>
      <c r="I3346" s="199">
        <f t="shared" si="115"/>
        <v>90</v>
      </c>
      <c r="J3346" s="198">
        <f t="shared" si="116"/>
        <v>80</v>
      </c>
    </row>
    <row r="3347" s="31" customFormat="1" ht="34" spans="1:10">
      <c r="A3347" s="203" t="s">
        <v>312</v>
      </c>
      <c r="B3347" s="204" t="s">
        <v>5933</v>
      </c>
      <c r="C3347" s="104" t="s">
        <v>5934</v>
      </c>
      <c r="D3347" s="204"/>
      <c r="E3347" s="204"/>
      <c r="F3347" s="203" t="s">
        <v>26</v>
      </c>
      <c r="G3347" s="204"/>
      <c r="H3347" s="203">
        <v>50</v>
      </c>
      <c r="I3347" s="199">
        <f t="shared" si="115"/>
        <v>45</v>
      </c>
      <c r="J3347" s="198">
        <f t="shared" si="116"/>
        <v>40</v>
      </c>
    </row>
    <row r="3348" s="31" customFormat="1" ht="51" spans="1:10">
      <c r="A3348" s="203" t="s">
        <v>65</v>
      </c>
      <c r="B3348" s="204">
        <v>310606002</v>
      </c>
      <c r="C3348" s="205" t="s">
        <v>5935</v>
      </c>
      <c r="D3348" s="210"/>
      <c r="E3348" s="204"/>
      <c r="F3348" s="203" t="s">
        <v>26</v>
      </c>
      <c r="G3348" s="204" t="s">
        <v>5936</v>
      </c>
      <c r="H3348" s="203">
        <v>104</v>
      </c>
      <c r="I3348" s="199">
        <f t="shared" si="115"/>
        <v>93.6</v>
      </c>
      <c r="J3348" s="198">
        <f t="shared" si="116"/>
        <v>83.2</v>
      </c>
    </row>
    <row r="3349" s="31" customFormat="1" spans="1:10">
      <c r="A3349" s="203" t="s">
        <v>65</v>
      </c>
      <c r="B3349" s="204" t="s">
        <v>5937</v>
      </c>
      <c r="C3349" s="205" t="s">
        <v>5938</v>
      </c>
      <c r="D3349" s="204"/>
      <c r="E3349" s="204"/>
      <c r="F3349" s="203" t="s">
        <v>26</v>
      </c>
      <c r="G3349" s="204"/>
      <c r="H3349" s="203">
        <v>104</v>
      </c>
      <c r="I3349" s="199">
        <f t="shared" si="115"/>
        <v>93.6</v>
      </c>
      <c r="J3349" s="198">
        <f t="shared" si="116"/>
        <v>83.2</v>
      </c>
    </row>
    <row r="3350" s="31" customFormat="1" spans="1:10">
      <c r="A3350" s="203"/>
      <c r="B3350" s="204">
        <v>310607</v>
      </c>
      <c r="C3350" s="205" t="s">
        <v>5939</v>
      </c>
      <c r="D3350" s="204" t="s">
        <v>5852</v>
      </c>
      <c r="E3350" s="204"/>
      <c r="F3350" s="203"/>
      <c r="G3350" s="204"/>
      <c r="H3350" s="203"/>
      <c r="I3350" s="199"/>
      <c r="J3350" s="198"/>
    </row>
    <row r="3351" s="31" customFormat="1" ht="118" spans="1:10">
      <c r="A3351" s="203" t="s">
        <v>65</v>
      </c>
      <c r="B3351" s="204">
        <v>310607001</v>
      </c>
      <c r="C3351" s="205" t="s">
        <v>5940</v>
      </c>
      <c r="D3351" s="204" t="s">
        <v>5941</v>
      </c>
      <c r="E3351" s="204"/>
      <c r="F3351" s="203" t="s">
        <v>26</v>
      </c>
      <c r="G3351" s="234"/>
      <c r="H3351" s="193">
        <v>120</v>
      </c>
      <c r="I3351" s="199">
        <f t="shared" ref="I3351:I3357" si="117">H3351*0.9</f>
        <v>108</v>
      </c>
      <c r="J3351" s="198">
        <f t="shared" ref="J3351:J3357" si="118">H3351*0.8</f>
        <v>96</v>
      </c>
    </row>
    <row r="3352" s="31" customFormat="1" ht="101" spans="1:10">
      <c r="A3352" s="203" t="s">
        <v>65</v>
      </c>
      <c r="B3352" s="204" t="s">
        <v>5942</v>
      </c>
      <c r="C3352" s="205" t="s">
        <v>5943</v>
      </c>
      <c r="D3352" s="204" t="s">
        <v>5944</v>
      </c>
      <c r="E3352" s="204"/>
      <c r="F3352" s="203" t="s">
        <v>26</v>
      </c>
      <c r="G3352" s="234"/>
      <c r="H3352" s="193">
        <v>360</v>
      </c>
      <c r="I3352" s="199">
        <f t="shared" si="117"/>
        <v>324</v>
      </c>
      <c r="J3352" s="198">
        <f t="shared" si="118"/>
        <v>288</v>
      </c>
    </row>
    <row r="3353" s="31" customFormat="1" spans="1:10">
      <c r="A3353" s="203" t="s">
        <v>65</v>
      </c>
      <c r="B3353" s="204">
        <v>310607002</v>
      </c>
      <c r="C3353" s="205" t="s">
        <v>5945</v>
      </c>
      <c r="D3353" s="210"/>
      <c r="E3353" s="204"/>
      <c r="F3353" s="203" t="s">
        <v>26</v>
      </c>
      <c r="G3353" s="234"/>
      <c r="H3353" s="193">
        <v>80</v>
      </c>
      <c r="I3353" s="199">
        <f t="shared" si="117"/>
        <v>72</v>
      </c>
      <c r="J3353" s="198">
        <f t="shared" si="118"/>
        <v>64</v>
      </c>
    </row>
    <row r="3354" s="31" customFormat="1" spans="1:10">
      <c r="A3354" s="203" t="s">
        <v>65</v>
      </c>
      <c r="B3354" s="204">
        <v>310607003</v>
      </c>
      <c r="C3354" s="205" t="s">
        <v>5946</v>
      </c>
      <c r="D3354" s="210"/>
      <c r="E3354" s="204"/>
      <c r="F3354" s="203" t="s">
        <v>26</v>
      </c>
      <c r="G3354" s="204"/>
      <c r="H3354" s="203">
        <v>60</v>
      </c>
      <c r="I3354" s="199">
        <f t="shared" si="117"/>
        <v>54</v>
      </c>
      <c r="J3354" s="198">
        <f t="shared" si="118"/>
        <v>48</v>
      </c>
    </row>
    <row r="3355" s="31" customFormat="1" ht="36" spans="1:10">
      <c r="A3355" s="203" t="s">
        <v>65</v>
      </c>
      <c r="B3355" s="204">
        <v>310607004</v>
      </c>
      <c r="C3355" s="85" t="s">
        <v>5947</v>
      </c>
      <c r="D3355" s="86" t="s">
        <v>5948</v>
      </c>
      <c r="E3355" s="204"/>
      <c r="F3355" s="203" t="s">
        <v>26</v>
      </c>
      <c r="G3355" s="204"/>
      <c r="H3355" s="203">
        <v>425</v>
      </c>
      <c r="I3355" s="199">
        <f t="shared" si="117"/>
        <v>382.5</v>
      </c>
      <c r="J3355" s="198">
        <f t="shared" si="118"/>
        <v>340</v>
      </c>
    </row>
    <row r="3356" s="31" customFormat="1" spans="1:10">
      <c r="A3356" s="203" t="s">
        <v>65</v>
      </c>
      <c r="B3356" s="204">
        <v>310607005</v>
      </c>
      <c r="C3356" s="205" t="s">
        <v>5949</v>
      </c>
      <c r="D3356" s="204"/>
      <c r="E3356" s="204"/>
      <c r="F3356" s="203" t="s">
        <v>26</v>
      </c>
      <c r="G3356" s="204"/>
      <c r="H3356" s="203">
        <v>85</v>
      </c>
      <c r="I3356" s="199">
        <f t="shared" si="117"/>
        <v>76.5</v>
      </c>
      <c r="J3356" s="198">
        <f t="shared" si="118"/>
        <v>68</v>
      </c>
    </row>
    <row r="3357" s="31" customFormat="1" ht="34" spans="1:10">
      <c r="A3357" s="203" t="s">
        <v>65</v>
      </c>
      <c r="B3357" s="204">
        <v>310607006</v>
      </c>
      <c r="C3357" s="205" t="s">
        <v>5950</v>
      </c>
      <c r="D3357" s="204"/>
      <c r="E3357" s="204" t="s">
        <v>5951</v>
      </c>
      <c r="F3357" s="203" t="s">
        <v>177</v>
      </c>
      <c r="G3357" s="204"/>
      <c r="H3357" s="203">
        <v>6</v>
      </c>
      <c r="I3357" s="199">
        <f t="shared" si="117"/>
        <v>5.4</v>
      </c>
      <c r="J3357" s="198">
        <f t="shared" si="118"/>
        <v>4.8</v>
      </c>
    </row>
    <row r="3358" s="31" customFormat="1" spans="1:10">
      <c r="A3358" s="203"/>
      <c r="B3358" s="204">
        <v>3107</v>
      </c>
      <c r="C3358" s="205" t="s">
        <v>5952</v>
      </c>
      <c r="D3358" s="204"/>
      <c r="E3358" s="204"/>
      <c r="F3358" s="203"/>
      <c r="G3358" s="204"/>
      <c r="H3358" s="203"/>
      <c r="I3358" s="199"/>
      <c r="J3358" s="198"/>
    </row>
    <row r="3359" s="31" customFormat="1" spans="1:10">
      <c r="A3359" s="203"/>
      <c r="B3359" s="204">
        <v>310701</v>
      </c>
      <c r="C3359" s="205" t="s">
        <v>5953</v>
      </c>
      <c r="D3359" s="204"/>
      <c r="E3359" s="204"/>
      <c r="F3359" s="203"/>
      <c r="G3359" s="204"/>
      <c r="H3359" s="203"/>
      <c r="I3359" s="199"/>
      <c r="J3359" s="198"/>
    </row>
    <row r="3360" s="31" customFormat="1" ht="34" spans="1:10">
      <c r="A3360" s="203" t="s">
        <v>78</v>
      </c>
      <c r="B3360" s="204">
        <v>310701001</v>
      </c>
      <c r="C3360" s="205" t="s">
        <v>5954</v>
      </c>
      <c r="D3360" s="204" t="s">
        <v>5955</v>
      </c>
      <c r="E3360" s="204"/>
      <c r="F3360" s="203" t="s">
        <v>26</v>
      </c>
      <c r="G3360" s="210"/>
      <c r="H3360" s="203">
        <v>17</v>
      </c>
      <c r="I3360" s="199">
        <f t="shared" ref="I3360:I3372" si="119">H3360*0.9</f>
        <v>15.3</v>
      </c>
      <c r="J3360" s="198">
        <f t="shared" ref="J3360:J3370" si="120">H3360*0.8</f>
        <v>13.6</v>
      </c>
    </row>
    <row r="3361" s="31" customFormat="1" ht="34" spans="1:10">
      <c r="A3361" s="203" t="s">
        <v>78</v>
      </c>
      <c r="B3361" s="204" t="s">
        <v>5956</v>
      </c>
      <c r="C3361" s="205" t="s">
        <v>5957</v>
      </c>
      <c r="D3361" s="204" t="s">
        <v>5958</v>
      </c>
      <c r="E3361" s="204"/>
      <c r="F3361" s="203" t="s">
        <v>26</v>
      </c>
      <c r="G3361" s="204"/>
      <c r="H3361" s="203">
        <v>26</v>
      </c>
      <c r="I3361" s="199">
        <f t="shared" si="119"/>
        <v>23.4</v>
      </c>
      <c r="J3361" s="198">
        <f t="shared" si="120"/>
        <v>20.8</v>
      </c>
    </row>
    <row r="3362" s="31" customFormat="1" spans="1:10">
      <c r="A3362" s="203" t="s">
        <v>78</v>
      </c>
      <c r="B3362" s="204" t="s">
        <v>5959</v>
      </c>
      <c r="C3362" s="205" t="s">
        <v>5960</v>
      </c>
      <c r="D3362" s="204" t="s">
        <v>5961</v>
      </c>
      <c r="E3362" s="204"/>
      <c r="F3362" s="203" t="s">
        <v>26</v>
      </c>
      <c r="G3362" s="204"/>
      <c r="H3362" s="203">
        <v>34</v>
      </c>
      <c r="I3362" s="199">
        <v>30.6</v>
      </c>
      <c r="J3362" s="198">
        <v>27.2</v>
      </c>
    </row>
    <row r="3363" s="31" customFormat="1" spans="1:10">
      <c r="A3363" s="203" t="s">
        <v>78</v>
      </c>
      <c r="B3363" s="204" t="s">
        <v>5962</v>
      </c>
      <c r="C3363" s="205" t="s">
        <v>5963</v>
      </c>
      <c r="D3363" s="204" t="s">
        <v>5964</v>
      </c>
      <c r="E3363" s="204"/>
      <c r="F3363" s="203" t="s">
        <v>26</v>
      </c>
      <c r="G3363" s="204"/>
      <c r="H3363" s="203">
        <v>42</v>
      </c>
      <c r="I3363" s="199">
        <v>37.8</v>
      </c>
      <c r="J3363" s="198">
        <v>33.6</v>
      </c>
    </row>
    <row r="3364" s="31" customFormat="1" ht="34" spans="1:10">
      <c r="A3364" s="203" t="s">
        <v>78</v>
      </c>
      <c r="B3364" s="204" t="s">
        <v>5965</v>
      </c>
      <c r="C3364" s="205" t="s">
        <v>5966</v>
      </c>
      <c r="D3364" s="204" t="s">
        <v>5967</v>
      </c>
      <c r="E3364" s="204"/>
      <c r="F3364" s="203" t="s">
        <v>26</v>
      </c>
      <c r="G3364" s="204"/>
      <c r="H3364" s="203">
        <v>8</v>
      </c>
      <c r="I3364" s="199">
        <f t="shared" si="119"/>
        <v>7.2</v>
      </c>
      <c r="J3364" s="198">
        <f t="shared" si="120"/>
        <v>6.4</v>
      </c>
    </row>
    <row r="3365" s="31" customFormat="1" spans="1:10">
      <c r="A3365" s="203" t="s">
        <v>78</v>
      </c>
      <c r="B3365" s="204">
        <v>310701002</v>
      </c>
      <c r="C3365" s="205" t="s">
        <v>5968</v>
      </c>
      <c r="D3365" s="204"/>
      <c r="E3365" s="204" t="s">
        <v>959</v>
      </c>
      <c r="F3365" s="203" t="s">
        <v>26</v>
      </c>
      <c r="G3365" s="204"/>
      <c r="H3365" s="203">
        <v>85</v>
      </c>
      <c r="I3365" s="199">
        <f t="shared" si="119"/>
        <v>76.5</v>
      </c>
      <c r="J3365" s="198">
        <f t="shared" si="120"/>
        <v>68</v>
      </c>
    </row>
    <row r="3366" s="31" customFormat="1" ht="34" spans="1:10">
      <c r="A3366" s="203" t="s">
        <v>78</v>
      </c>
      <c r="B3366" s="204">
        <v>310701003</v>
      </c>
      <c r="C3366" s="205" t="s">
        <v>5969</v>
      </c>
      <c r="D3366" s="204" t="s">
        <v>5970</v>
      </c>
      <c r="E3366" s="204" t="s">
        <v>813</v>
      </c>
      <c r="F3366" s="203" t="s">
        <v>26</v>
      </c>
      <c r="G3366" s="204"/>
      <c r="H3366" s="203">
        <v>287</v>
      </c>
      <c r="I3366" s="199">
        <f t="shared" si="119"/>
        <v>258.3</v>
      </c>
      <c r="J3366" s="198">
        <f t="shared" si="120"/>
        <v>229.6</v>
      </c>
    </row>
    <row r="3367" s="31" customFormat="1" spans="1:10">
      <c r="A3367" s="203" t="s">
        <v>78</v>
      </c>
      <c r="B3367" s="204">
        <v>310701004</v>
      </c>
      <c r="C3367" s="205" t="s">
        <v>5971</v>
      </c>
      <c r="D3367" s="204" t="s">
        <v>5972</v>
      </c>
      <c r="E3367" s="204"/>
      <c r="F3367" s="203" t="s">
        <v>26</v>
      </c>
      <c r="G3367" s="204"/>
      <c r="H3367" s="203">
        <v>45</v>
      </c>
      <c r="I3367" s="199">
        <f t="shared" si="119"/>
        <v>40.5</v>
      </c>
      <c r="J3367" s="198">
        <f t="shared" si="120"/>
        <v>36</v>
      </c>
    </row>
    <row r="3368" s="31" customFormat="1" spans="1:10">
      <c r="A3368" s="203" t="s">
        <v>78</v>
      </c>
      <c r="B3368" s="204">
        <v>310701005</v>
      </c>
      <c r="C3368" s="205" t="s">
        <v>5973</v>
      </c>
      <c r="D3368" s="204" t="s">
        <v>5972</v>
      </c>
      <c r="E3368" s="204"/>
      <c r="F3368" s="203" t="s">
        <v>26</v>
      </c>
      <c r="G3368" s="204"/>
      <c r="H3368" s="203">
        <v>45</v>
      </c>
      <c r="I3368" s="199">
        <f t="shared" si="119"/>
        <v>40.5</v>
      </c>
      <c r="J3368" s="198">
        <f t="shared" si="120"/>
        <v>36</v>
      </c>
    </row>
    <row r="3369" s="31" customFormat="1" spans="1:10">
      <c r="A3369" s="203" t="s">
        <v>78</v>
      </c>
      <c r="B3369" s="204">
        <v>310701006</v>
      </c>
      <c r="C3369" s="205" t="s">
        <v>5974</v>
      </c>
      <c r="D3369" s="204"/>
      <c r="E3369" s="204"/>
      <c r="F3369" s="203" t="s">
        <v>26</v>
      </c>
      <c r="G3369" s="204"/>
      <c r="H3369" s="203">
        <v>50</v>
      </c>
      <c r="I3369" s="199">
        <f t="shared" si="119"/>
        <v>45</v>
      </c>
      <c r="J3369" s="198">
        <f t="shared" si="120"/>
        <v>40</v>
      </c>
    </row>
    <row r="3370" s="31" customFormat="1" spans="1:10">
      <c r="A3370" s="203" t="s">
        <v>78</v>
      </c>
      <c r="B3370" s="204">
        <v>310701007</v>
      </c>
      <c r="C3370" s="205" t="s">
        <v>5975</v>
      </c>
      <c r="D3370" s="204" t="s">
        <v>5976</v>
      </c>
      <c r="E3370" s="204" t="s">
        <v>813</v>
      </c>
      <c r="F3370" s="203" t="s">
        <v>26</v>
      </c>
      <c r="G3370" s="204"/>
      <c r="H3370" s="203">
        <v>41</v>
      </c>
      <c r="I3370" s="199">
        <f t="shared" si="119"/>
        <v>36.9</v>
      </c>
      <c r="J3370" s="198">
        <f t="shared" si="120"/>
        <v>32.8</v>
      </c>
    </row>
    <row r="3371" s="31" customFormat="1" spans="1:10">
      <c r="A3371" s="203" t="s">
        <v>65</v>
      </c>
      <c r="B3371" s="204">
        <v>310701008</v>
      </c>
      <c r="C3371" s="205" t="s">
        <v>5977</v>
      </c>
      <c r="D3371" s="204" t="s">
        <v>5978</v>
      </c>
      <c r="E3371" s="204"/>
      <c r="F3371" s="203" t="s">
        <v>177</v>
      </c>
      <c r="G3371" s="204"/>
      <c r="H3371" s="203">
        <v>11</v>
      </c>
      <c r="I3371" s="199">
        <f t="shared" si="119"/>
        <v>9.9</v>
      </c>
      <c r="J3371" s="193">
        <v>8.8</v>
      </c>
    </row>
    <row r="3372" s="31" customFormat="1" spans="1:10">
      <c r="A3372" s="203" t="s">
        <v>78</v>
      </c>
      <c r="B3372" s="204">
        <v>310701009</v>
      </c>
      <c r="C3372" s="205" t="s">
        <v>5979</v>
      </c>
      <c r="D3372" s="204" t="s">
        <v>5978</v>
      </c>
      <c r="E3372" s="204"/>
      <c r="F3372" s="203" t="s">
        <v>53</v>
      </c>
      <c r="G3372" s="204"/>
      <c r="H3372" s="203">
        <v>85</v>
      </c>
      <c r="I3372" s="199">
        <f t="shared" si="119"/>
        <v>76.5</v>
      </c>
      <c r="J3372" s="198">
        <f t="shared" ref="J3372:J3382" si="121">H3372*0.8</f>
        <v>68</v>
      </c>
    </row>
    <row r="3373" s="31" customFormat="1" spans="1:10">
      <c r="A3373" s="203" t="s">
        <v>78</v>
      </c>
      <c r="B3373" s="204">
        <v>310701010</v>
      </c>
      <c r="C3373" s="205" t="s">
        <v>5980</v>
      </c>
      <c r="D3373" s="204" t="s">
        <v>5972</v>
      </c>
      <c r="E3373" s="204"/>
      <c r="F3373" s="203" t="s">
        <v>26</v>
      </c>
      <c r="G3373" s="204"/>
      <c r="H3373" s="203"/>
      <c r="I3373" s="199"/>
      <c r="J3373" s="198"/>
    </row>
    <row r="3374" s="31" customFormat="1" spans="1:10">
      <c r="A3374" s="203" t="s">
        <v>78</v>
      </c>
      <c r="B3374" s="204" t="s">
        <v>5981</v>
      </c>
      <c r="C3374" s="205" t="s">
        <v>5982</v>
      </c>
      <c r="D3374" s="204" t="s">
        <v>5972</v>
      </c>
      <c r="E3374" s="204"/>
      <c r="F3374" s="203" t="s">
        <v>26</v>
      </c>
      <c r="G3374" s="204"/>
      <c r="H3374" s="203">
        <v>63</v>
      </c>
      <c r="I3374" s="199">
        <f t="shared" ref="I3374:I3396" si="122">H3374*0.9</f>
        <v>56.7</v>
      </c>
      <c r="J3374" s="198">
        <f t="shared" si="121"/>
        <v>50.4</v>
      </c>
    </row>
    <row r="3375" s="31" customFormat="1" spans="1:10">
      <c r="A3375" s="203" t="s">
        <v>78</v>
      </c>
      <c r="B3375" s="204" t="s">
        <v>5983</v>
      </c>
      <c r="C3375" s="205" t="s">
        <v>5984</v>
      </c>
      <c r="D3375" s="204" t="s">
        <v>5972</v>
      </c>
      <c r="E3375" s="204"/>
      <c r="F3375" s="203" t="s">
        <v>26</v>
      </c>
      <c r="G3375" s="204"/>
      <c r="H3375" s="203">
        <v>285</v>
      </c>
      <c r="I3375" s="199">
        <f t="shared" si="122"/>
        <v>256.5</v>
      </c>
      <c r="J3375" s="193">
        <v>228</v>
      </c>
    </row>
    <row r="3376" s="31" customFormat="1" spans="1:10">
      <c r="A3376" s="203" t="s">
        <v>78</v>
      </c>
      <c r="B3376" s="204">
        <v>310701011</v>
      </c>
      <c r="C3376" s="205" t="s">
        <v>5985</v>
      </c>
      <c r="D3376" s="204" t="s">
        <v>5972</v>
      </c>
      <c r="E3376" s="204"/>
      <c r="F3376" s="203" t="s">
        <v>26</v>
      </c>
      <c r="G3376" s="204"/>
      <c r="H3376" s="203">
        <v>40</v>
      </c>
      <c r="I3376" s="199">
        <f t="shared" si="122"/>
        <v>36</v>
      </c>
      <c r="J3376" s="198">
        <f t="shared" si="121"/>
        <v>32</v>
      </c>
    </row>
    <row r="3377" s="31" customFormat="1" spans="1:10">
      <c r="A3377" s="203" t="s">
        <v>78</v>
      </c>
      <c r="B3377" s="204">
        <v>310701012</v>
      </c>
      <c r="C3377" s="205" t="s">
        <v>5986</v>
      </c>
      <c r="D3377" s="204"/>
      <c r="E3377" s="204"/>
      <c r="F3377" s="203" t="s">
        <v>26</v>
      </c>
      <c r="G3377" s="204"/>
      <c r="H3377" s="203">
        <v>35</v>
      </c>
      <c r="I3377" s="199">
        <f t="shared" si="122"/>
        <v>31.5</v>
      </c>
      <c r="J3377" s="198">
        <f t="shared" si="121"/>
        <v>28</v>
      </c>
    </row>
    <row r="3378" s="31" customFormat="1" spans="1:10">
      <c r="A3378" s="203" t="s">
        <v>78</v>
      </c>
      <c r="B3378" s="204">
        <v>310701013</v>
      </c>
      <c r="C3378" s="205" t="s">
        <v>5987</v>
      </c>
      <c r="D3378" s="204"/>
      <c r="E3378" s="204"/>
      <c r="F3378" s="203" t="s">
        <v>26</v>
      </c>
      <c r="G3378" s="204"/>
      <c r="H3378" s="203">
        <v>23</v>
      </c>
      <c r="I3378" s="199">
        <f t="shared" si="122"/>
        <v>20.7</v>
      </c>
      <c r="J3378" s="198">
        <f t="shared" si="121"/>
        <v>18.4</v>
      </c>
    </row>
    <row r="3379" s="31" customFormat="1" spans="1:10">
      <c r="A3379" s="203" t="s">
        <v>78</v>
      </c>
      <c r="B3379" s="204">
        <v>310701014</v>
      </c>
      <c r="C3379" s="205" t="s">
        <v>5988</v>
      </c>
      <c r="D3379" s="204"/>
      <c r="E3379" s="204"/>
      <c r="F3379" s="203" t="s">
        <v>26</v>
      </c>
      <c r="G3379" s="204"/>
      <c r="H3379" s="203">
        <v>17</v>
      </c>
      <c r="I3379" s="199">
        <f t="shared" si="122"/>
        <v>15.3</v>
      </c>
      <c r="J3379" s="198">
        <f t="shared" si="121"/>
        <v>13.6</v>
      </c>
    </row>
    <row r="3380" s="31" customFormat="1" spans="1:10">
      <c r="A3380" s="203" t="s">
        <v>78</v>
      </c>
      <c r="B3380" s="204">
        <v>310701015</v>
      </c>
      <c r="C3380" s="205" t="s">
        <v>5989</v>
      </c>
      <c r="D3380" s="204" t="s">
        <v>5972</v>
      </c>
      <c r="E3380" s="204"/>
      <c r="F3380" s="203" t="s">
        <v>26</v>
      </c>
      <c r="G3380" s="204"/>
      <c r="H3380" s="203">
        <v>75</v>
      </c>
      <c r="I3380" s="199">
        <f t="shared" si="122"/>
        <v>67.5</v>
      </c>
      <c r="J3380" s="198">
        <f t="shared" si="121"/>
        <v>60</v>
      </c>
    </row>
    <row r="3381" s="31" customFormat="1" spans="1:10">
      <c r="A3381" s="203" t="s">
        <v>78</v>
      </c>
      <c r="B3381" s="204">
        <v>310701016</v>
      </c>
      <c r="C3381" s="205" t="s">
        <v>5990</v>
      </c>
      <c r="D3381" s="204" t="s">
        <v>5972</v>
      </c>
      <c r="E3381" s="204"/>
      <c r="F3381" s="203" t="s">
        <v>26</v>
      </c>
      <c r="G3381" s="204"/>
      <c r="H3381" s="203">
        <v>60</v>
      </c>
      <c r="I3381" s="199">
        <f t="shared" si="122"/>
        <v>54</v>
      </c>
      <c r="J3381" s="198">
        <f t="shared" si="121"/>
        <v>48</v>
      </c>
    </row>
    <row r="3382" s="31" customFormat="1" spans="1:10">
      <c r="A3382" s="203" t="s">
        <v>78</v>
      </c>
      <c r="B3382" s="204">
        <v>310701017</v>
      </c>
      <c r="C3382" s="205" t="s">
        <v>5991</v>
      </c>
      <c r="D3382" s="204"/>
      <c r="E3382" s="204"/>
      <c r="F3382" s="203" t="s">
        <v>26</v>
      </c>
      <c r="G3382" s="204"/>
      <c r="H3382" s="203">
        <v>170</v>
      </c>
      <c r="I3382" s="199">
        <f t="shared" si="122"/>
        <v>153</v>
      </c>
      <c r="J3382" s="198">
        <f t="shared" si="121"/>
        <v>136</v>
      </c>
    </row>
    <row r="3383" s="31" customFormat="1" spans="1:10">
      <c r="A3383" s="203" t="s">
        <v>78</v>
      </c>
      <c r="B3383" s="204">
        <v>310701018</v>
      </c>
      <c r="C3383" s="205" t="s">
        <v>5992</v>
      </c>
      <c r="D3383" s="210"/>
      <c r="E3383" s="204"/>
      <c r="F3383" s="203" t="s">
        <v>26</v>
      </c>
      <c r="G3383" s="204"/>
      <c r="H3383" s="203">
        <v>120</v>
      </c>
      <c r="I3383" s="199">
        <f t="shared" si="122"/>
        <v>108</v>
      </c>
      <c r="J3383" s="193">
        <v>96</v>
      </c>
    </row>
    <row r="3384" s="31" customFormat="1" spans="1:10">
      <c r="A3384" s="203" t="s">
        <v>78</v>
      </c>
      <c r="B3384" s="204">
        <v>310701019</v>
      </c>
      <c r="C3384" s="205" t="s">
        <v>5993</v>
      </c>
      <c r="D3384" s="204"/>
      <c r="E3384" s="204"/>
      <c r="F3384" s="203" t="s">
        <v>26</v>
      </c>
      <c r="G3384" s="204"/>
      <c r="H3384" s="203">
        <v>28</v>
      </c>
      <c r="I3384" s="199">
        <f t="shared" si="122"/>
        <v>25.2</v>
      </c>
      <c r="J3384" s="198">
        <f t="shared" ref="J3384:J3387" si="123">H3384*0.8</f>
        <v>22.4</v>
      </c>
    </row>
    <row r="3385" s="31" customFormat="1" spans="1:10">
      <c r="A3385" s="203" t="s">
        <v>78</v>
      </c>
      <c r="B3385" s="204">
        <v>310701020</v>
      </c>
      <c r="C3385" s="205" t="s">
        <v>5994</v>
      </c>
      <c r="D3385" s="204" t="s">
        <v>5995</v>
      </c>
      <c r="E3385" s="204"/>
      <c r="F3385" s="203" t="s">
        <v>5996</v>
      </c>
      <c r="G3385" s="204"/>
      <c r="H3385" s="203">
        <v>5</v>
      </c>
      <c r="I3385" s="199">
        <f t="shared" si="122"/>
        <v>4.5</v>
      </c>
      <c r="J3385" s="198">
        <f t="shared" si="123"/>
        <v>4</v>
      </c>
    </row>
    <row r="3386" s="31" customFormat="1" ht="118" spans="1:10">
      <c r="A3386" s="203" t="s">
        <v>78</v>
      </c>
      <c r="B3386" s="204">
        <v>310701021</v>
      </c>
      <c r="C3386" s="205" t="s">
        <v>5997</v>
      </c>
      <c r="D3386" s="204" t="s">
        <v>5998</v>
      </c>
      <c r="E3386" s="204"/>
      <c r="F3386" s="203" t="s">
        <v>177</v>
      </c>
      <c r="G3386" s="204"/>
      <c r="H3386" s="203">
        <v>7.8</v>
      </c>
      <c r="I3386" s="199">
        <f t="shared" si="122"/>
        <v>7.02</v>
      </c>
      <c r="J3386" s="193">
        <v>6.24</v>
      </c>
    </row>
    <row r="3387" s="31" customFormat="1" ht="68" spans="1:10">
      <c r="A3387" s="203" t="s">
        <v>78</v>
      </c>
      <c r="B3387" s="204">
        <v>310701022</v>
      </c>
      <c r="C3387" s="205" t="s">
        <v>5999</v>
      </c>
      <c r="D3387" s="79" t="s">
        <v>6000</v>
      </c>
      <c r="E3387" s="235"/>
      <c r="F3387" s="203" t="s">
        <v>177</v>
      </c>
      <c r="G3387" s="204"/>
      <c r="H3387" s="203">
        <v>3.5</v>
      </c>
      <c r="I3387" s="199">
        <f t="shared" si="122"/>
        <v>3.15</v>
      </c>
      <c r="J3387" s="198">
        <f t="shared" si="123"/>
        <v>2.8</v>
      </c>
    </row>
    <row r="3388" s="31" customFormat="1" ht="68" spans="1:10">
      <c r="A3388" s="203" t="s">
        <v>78</v>
      </c>
      <c r="B3388" s="204">
        <v>310701023</v>
      </c>
      <c r="C3388" s="205" t="s">
        <v>6001</v>
      </c>
      <c r="D3388" s="204"/>
      <c r="E3388" s="204" t="s">
        <v>6002</v>
      </c>
      <c r="F3388" s="203" t="s">
        <v>177</v>
      </c>
      <c r="G3388" s="204" t="s">
        <v>6003</v>
      </c>
      <c r="H3388" s="213">
        <v>11</v>
      </c>
      <c r="I3388" s="215">
        <v>9.9</v>
      </c>
      <c r="J3388" s="216">
        <v>8.8</v>
      </c>
    </row>
    <row r="3389" s="31" customFormat="1" ht="51" spans="1:10">
      <c r="A3389" s="203" t="s">
        <v>78</v>
      </c>
      <c r="B3389" s="204">
        <v>310701024</v>
      </c>
      <c r="C3389" s="205" t="s">
        <v>6004</v>
      </c>
      <c r="D3389" s="204"/>
      <c r="E3389" s="204" t="s">
        <v>6005</v>
      </c>
      <c r="F3389" s="203" t="s">
        <v>177</v>
      </c>
      <c r="G3389" s="204"/>
      <c r="H3389" s="203">
        <v>19</v>
      </c>
      <c r="I3389" s="199">
        <f t="shared" si="122"/>
        <v>17.1</v>
      </c>
      <c r="J3389" s="198">
        <f t="shared" ref="J3389:J3396" si="124">H3389*0.8</f>
        <v>15.2</v>
      </c>
    </row>
    <row r="3390" s="31" customFormat="1" ht="34" spans="1:10">
      <c r="A3390" s="203" t="s">
        <v>78</v>
      </c>
      <c r="B3390" s="204">
        <v>310701025</v>
      </c>
      <c r="C3390" s="205" t="s">
        <v>6006</v>
      </c>
      <c r="D3390" s="204"/>
      <c r="E3390" s="204" t="s">
        <v>6007</v>
      </c>
      <c r="F3390" s="203" t="s">
        <v>177</v>
      </c>
      <c r="G3390" s="204"/>
      <c r="H3390" s="203">
        <v>19</v>
      </c>
      <c r="I3390" s="199">
        <f t="shared" si="122"/>
        <v>17.1</v>
      </c>
      <c r="J3390" s="198">
        <f t="shared" si="124"/>
        <v>15.2</v>
      </c>
    </row>
    <row r="3391" s="31" customFormat="1" spans="1:10">
      <c r="A3391" s="203" t="s">
        <v>78</v>
      </c>
      <c r="B3391" s="204">
        <v>310701026</v>
      </c>
      <c r="C3391" s="205" t="s">
        <v>6008</v>
      </c>
      <c r="D3391" s="204"/>
      <c r="E3391" s="204"/>
      <c r="F3391" s="203" t="s">
        <v>26</v>
      </c>
      <c r="G3391" s="204"/>
      <c r="H3391" s="203">
        <v>20</v>
      </c>
      <c r="I3391" s="199">
        <f t="shared" si="122"/>
        <v>18</v>
      </c>
      <c r="J3391" s="198">
        <f t="shared" si="124"/>
        <v>16</v>
      </c>
    </row>
    <row r="3392" s="31" customFormat="1" spans="1:10">
      <c r="A3392" s="203" t="s">
        <v>78</v>
      </c>
      <c r="B3392" s="204">
        <v>310701027</v>
      </c>
      <c r="C3392" s="205" t="s">
        <v>6009</v>
      </c>
      <c r="D3392" s="204"/>
      <c r="E3392" s="204"/>
      <c r="F3392" s="203" t="s">
        <v>177</v>
      </c>
      <c r="G3392" s="204"/>
      <c r="H3392" s="203">
        <v>4</v>
      </c>
      <c r="I3392" s="199">
        <f t="shared" si="122"/>
        <v>3.6</v>
      </c>
      <c r="J3392" s="198">
        <f t="shared" si="124"/>
        <v>3.2</v>
      </c>
    </row>
    <row r="3393" s="31" customFormat="1" spans="1:10">
      <c r="A3393" s="203" t="s">
        <v>78</v>
      </c>
      <c r="B3393" s="204">
        <v>310701028</v>
      </c>
      <c r="C3393" s="205" t="s">
        <v>6010</v>
      </c>
      <c r="D3393" s="204"/>
      <c r="E3393" s="204"/>
      <c r="F3393" s="203" t="s">
        <v>177</v>
      </c>
      <c r="G3393" s="204"/>
      <c r="H3393" s="203">
        <v>5</v>
      </c>
      <c r="I3393" s="199">
        <f t="shared" si="122"/>
        <v>4.5</v>
      </c>
      <c r="J3393" s="198">
        <f t="shared" si="124"/>
        <v>4</v>
      </c>
    </row>
    <row r="3394" s="31" customFormat="1" ht="34" spans="1:10">
      <c r="A3394" s="203" t="s">
        <v>78</v>
      </c>
      <c r="B3394" s="204" t="s">
        <v>6011</v>
      </c>
      <c r="C3394" s="205" t="s">
        <v>6012</v>
      </c>
      <c r="D3394" s="204" t="s">
        <v>6013</v>
      </c>
      <c r="E3394" s="204"/>
      <c r="F3394" s="203" t="s">
        <v>26</v>
      </c>
      <c r="G3394" s="204"/>
      <c r="H3394" s="203">
        <v>75</v>
      </c>
      <c r="I3394" s="199">
        <f t="shared" si="122"/>
        <v>67.5</v>
      </c>
      <c r="J3394" s="198">
        <f t="shared" si="124"/>
        <v>60</v>
      </c>
    </row>
    <row r="3395" s="30" customFormat="1" ht="34" spans="1:10">
      <c r="A3395" s="225" t="s">
        <v>78</v>
      </c>
      <c r="B3395" s="232" t="s">
        <v>6014</v>
      </c>
      <c r="C3395" s="227" t="s">
        <v>6015</v>
      </c>
      <c r="D3395" s="224" t="s">
        <v>6016</v>
      </c>
      <c r="E3395" s="229" t="s">
        <v>6017</v>
      </c>
      <c r="F3395" s="225" t="s">
        <v>177</v>
      </c>
      <c r="G3395" s="229"/>
      <c r="H3395" s="230">
        <v>50</v>
      </c>
      <c r="I3395" s="199">
        <f t="shared" si="122"/>
        <v>45</v>
      </c>
      <c r="J3395" s="198">
        <f t="shared" si="124"/>
        <v>40</v>
      </c>
    </row>
    <row r="3396" s="30" customFormat="1" ht="101" spans="1:10">
      <c r="A3396" s="193" t="s">
        <v>78</v>
      </c>
      <c r="B3396" s="232" t="s">
        <v>6018</v>
      </c>
      <c r="C3396" s="223" t="s">
        <v>6019</v>
      </c>
      <c r="D3396" s="224" t="s">
        <v>6020</v>
      </c>
      <c r="E3396" s="224"/>
      <c r="F3396" s="193" t="s">
        <v>26</v>
      </c>
      <c r="G3396" s="224" t="s">
        <v>4514</v>
      </c>
      <c r="H3396" s="193">
        <v>50</v>
      </c>
      <c r="I3396" s="199">
        <f t="shared" si="122"/>
        <v>45</v>
      </c>
      <c r="J3396" s="198">
        <f t="shared" si="124"/>
        <v>40</v>
      </c>
    </row>
    <row r="3397" s="31" customFormat="1" ht="34" spans="1:10">
      <c r="A3397" s="203"/>
      <c r="B3397" s="204">
        <v>310702</v>
      </c>
      <c r="C3397" s="205" t="s">
        <v>6021</v>
      </c>
      <c r="D3397" s="204" t="s">
        <v>6022</v>
      </c>
      <c r="E3397" s="204"/>
      <c r="F3397" s="203"/>
      <c r="G3397" s="204"/>
      <c r="H3397" s="203"/>
      <c r="I3397" s="199"/>
      <c r="J3397" s="198"/>
    </row>
    <row r="3398" s="31" customFormat="1" ht="34" spans="1:10">
      <c r="A3398" s="203" t="s">
        <v>312</v>
      </c>
      <c r="B3398" s="204">
        <v>310702001</v>
      </c>
      <c r="C3398" s="205" t="s">
        <v>6023</v>
      </c>
      <c r="D3398" s="204" t="s">
        <v>6024</v>
      </c>
      <c r="E3398" s="204" t="s">
        <v>6025</v>
      </c>
      <c r="F3398" s="203" t="s">
        <v>26</v>
      </c>
      <c r="G3398" s="204"/>
      <c r="H3398" s="203"/>
      <c r="I3398" s="199"/>
      <c r="J3398" s="198"/>
    </row>
    <row r="3399" s="31" customFormat="1" spans="1:10">
      <c r="A3399" s="203" t="s">
        <v>312</v>
      </c>
      <c r="B3399" s="204" t="s">
        <v>6026</v>
      </c>
      <c r="C3399" s="205" t="s">
        <v>6027</v>
      </c>
      <c r="D3399" s="204"/>
      <c r="E3399" s="204" t="s">
        <v>6025</v>
      </c>
      <c r="F3399" s="203" t="s">
        <v>177</v>
      </c>
      <c r="G3399" s="204"/>
      <c r="H3399" s="203">
        <v>25</v>
      </c>
      <c r="I3399" s="199">
        <f>H3399*0.9</f>
        <v>22.5</v>
      </c>
      <c r="J3399" s="193">
        <v>20</v>
      </c>
    </row>
    <row r="3400" s="31" customFormat="1" spans="1:10">
      <c r="A3400" s="203" t="s">
        <v>312</v>
      </c>
      <c r="B3400" s="204" t="s">
        <v>6028</v>
      </c>
      <c r="C3400" s="205" t="s">
        <v>6029</v>
      </c>
      <c r="D3400" s="204"/>
      <c r="E3400" s="204" t="s">
        <v>6030</v>
      </c>
      <c r="F3400" s="203" t="s">
        <v>26</v>
      </c>
      <c r="G3400" s="204"/>
      <c r="H3400" s="203">
        <v>350</v>
      </c>
      <c r="I3400" s="199">
        <f>H3400*0.9</f>
        <v>315</v>
      </c>
      <c r="J3400" s="198">
        <f t="shared" ref="J3400:J3405" si="125">H3400*0.8</f>
        <v>280</v>
      </c>
    </row>
    <row r="3401" s="31" customFormat="1" spans="1:10">
      <c r="A3401" s="203" t="s">
        <v>312</v>
      </c>
      <c r="B3401" s="204">
        <v>310702002</v>
      </c>
      <c r="C3401" s="205" t="s">
        <v>6031</v>
      </c>
      <c r="D3401" s="204" t="s">
        <v>6032</v>
      </c>
      <c r="E3401" s="204" t="s">
        <v>6033</v>
      </c>
      <c r="F3401" s="203" t="s">
        <v>177</v>
      </c>
      <c r="G3401" s="204"/>
      <c r="H3401" s="203">
        <v>29</v>
      </c>
      <c r="I3401" s="199">
        <f t="shared" ref="I3401:I3406" si="126">H3401*0.9</f>
        <v>26.1</v>
      </c>
      <c r="J3401" s="193">
        <v>23.2</v>
      </c>
    </row>
    <row r="3402" s="31" customFormat="1" ht="34" spans="1:10">
      <c r="A3402" s="203" t="s">
        <v>78</v>
      </c>
      <c r="B3402" s="204">
        <v>310702003</v>
      </c>
      <c r="C3402" s="205" t="s">
        <v>6034</v>
      </c>
      <c r="D3402" s="204" t="s">
        <v>6035</v>
      </c>
      <c r="E3402" s="204" t="s">
        <v>6036</v>
      </c>
      <c r="F3402" s="203" t="s">
        <v>26</v>
      </c>
      <c r="G3402" s="204"/>
      <c r="H3402" s="203">
        <v>1240</v>
      </c>
      <c r="I3402" s="199">
        <f t="shared" si="126"/>
        <v>1116</v>
      </c>
      <c r="J3402" s="193">
        <v>992</v>
      </c>
    </row>
    <row r="3403" s="31" customFormat="1" ht="34" spans="1:10">
      <c r="A3403" s="236" t="s">
        <v>312</v>
      </c>
      <c r="B3403" s="204">
        <v>310702004</v>
      </c>
      <c r="C3403" s="205" t="s">
        <v>6037</v>
      </c>
      <c r="D3403" s="237" t="s">
        <v>6038</v>
      </c>
      <c r="E3403" s="204" t="s">
        <v>6039</v>
      </c>
      <c r="F3403" s="203" t="s">
        <v>26</v>
      </c>
      <c r="G3403" s="204"/>
      <c r="H3403" s="93">
        <v>4074.42</v>
      </c>
      <c r="I3403" s="243">
        <f t="shared" ref="I3403:I3405" si="127">0.9*H3403</f>
        <v>3666.978</v>
      </c>
      <c r="J3403" s="244">
        <f t="shared" si="125"/>
        <v>3259.536</v>
      </c>
    </row>
    <row r="3404" s="31" customFormat="1" ht="34" spans="1:10">
      <c r="A3404" s="236" t="s">
        <v>312</v>
      </c>
      <c r="B3404" s="204" t="s">
        <v>6040</v>
      </c>
      <c r="C3404" s="205" t="s">
        <v>6041</v>
      </c>
      <c r="D3404" s="237" t="s">
        <v>6038</v>
      </c>
      <c r="E3404" s="204" t="s">
        <v>6039</v>
      </c>
      <c r="F3404" s="203" t="s">
        <v>26</v>
      </c>
      <c r="G3404" s="204"/>
      <c r="H3404" s="93">
        <v>4074.42</v>
      </c>
      <c r="I3404" s="243">
        <f t="shared" si="127"/>
        <v>3666.978</v>
      </c>
      <c r="J3404" s="244">
        <f t="shared" si="125"/>
        <v>3259.536</v>
      </c>
    </row>
    <row r="3405" s="31" customFormat="1" ht="34" spans="1:10">
      <c r="A3405" s="236" t="s">
        <v>312</v>
      </c>
      <c r="B3405" s="204" t="s">
        <v>6042</v>
      </c>
      <c r="C3405" s="205" t="s">
        <v>6043</v>
      </c>
      <c r="D3405" s="237"/>
      <c r="E3405" s="204" t="s">
        <v>6039</v>
      </c>
      <c r="F3405" s="203" t="s">
        <v>26</v>
      </c>
      <c r="G3405" s="204"/>
      <c r="H3405" s="93">
        <v>1420</v>
      </c>
      <c r="I3405" s="181">
        <f t="shared" si="127"/>
        <v>1278</v>
      </c>
      <c r="J3405" s="182">
        <f t="shared" si="125"/>
        <v>1136</v>
      </c>
    </row>
    <row r="3406" s="31" customFormat="1" ht="36" spans="1:10">
      <c r="A3406" s="238" t="s">
        <v>312</v>
      </c>
      <c r="B3406" s="239" t="s">
        <v>6044</v>
      </c>
      <c r="C3406" s="162" t="s">
        <v>6045</v>
      </c>
      <c r="D3406" s="144" t="s">
        <v>6046</v>
      </c>
      <c r="E3406" s="240"/>
      <c r="F3406" s="241" t="s">
        <v>26</v>
      </c>
      <c r="G3406" s="242"/>
      <c r="H3406" s="185">
        <f>4074.42*0.2</f>
        <v>814.884</v>
      </c>
      <c r="I3406" s="245">
        <f t="shared" si="126"/>
        <v>733.3956</v>
      </c>
      <c r="J3406" s="246">
        <f>0.8*H3406</f>
        <v>651.9072</v>
      </c>
    </row>
    <row r="3407" s="31" customFormat="1" ht="51" spans="1:10">
      <c r="A3407" s="203" t="s">
        <v>312</v>
      </c>
      <c r="B3407" s="204">
        <v>310702005</v>
      </c>
      <c r="C3407" s="205" t="s">
        <v>6047</v>
      </c>
      <c r="D3407" s="204" t="s">
        <v>6035</v>
      </c>
      <c r="E3407" s="204" t="s">
        <v>6048</v>
      </c>
      <c r="F3407" s="203" t="s">
        <v>26</v>
      </c>
      <c r="G3407" s="204"/>
      <c r="H3407" s="203">
        <v>905</v>
      </c>
      <c r="I3407" s="199">
        <f t="shared" ref="I3407:I3410" si="128">H3407*0.9</f>
        <v>814.5</v>
      </c>
      <c r="J3407" s="193">
        <v>724</v>
      </c>
    </row>
    <row r="3408" s="31" customFormat="1" spans="1:10">
      <c r="A3408" s="203" t="s">
        <v>65</v>
      </c>
      <c r="B3408" s="204">
        <v>310702006</v>
      </c>
      <c r="C3408" s="205" t="s">
        <v>6049</v>
      </c>
      <c r="D3408" s="204"/>
      <c r="E3408" s="204" t="s">
        <v>6050</v>
      </c>
      <c r="F3408" s="203" t="s">
        <v>177</v>
      </c>
      <c r="G3408" s="204"/>
      <c r="H3408" s="203">
        <v>3.7</v>
      </c>
      <c r="I3408" s="199">
        <f t="shared" si="128"/>
        <v>3.33</v>
      </c>
      <c r="J3408" s="193">
        <v>2.96</v>
      </c>
    </row>
    <row r="3409" s="31" customFormat="1" ht="51" spans="1:10">
      <c r="A3409" s="203" t="s">
        <v>312</v>
      </c>
      <c r="B3409" s="204">
        <v>310702007</v>
      </c>
      <c r="C3409" s="205" t="s">
        <v>6051</v>
      </c>
      <c r="D3409" s="204" t="s">
        <v>6035</v>
      </c>
      <c r="E3409" s="204" t="s">
        <v>6052</v>
      </c>
      <c r="F3409" s="203" t="s">
        <v>26</v>
      </c>
      <c r="G3409" s="204"/>
      <c r="H3409" s="203">
        <v>2108</v>
      </c>
      <c r="I3409" s="199">
        <f t="shared" si="128"/>
        <v>1897.2</v>
      </c>
      <c r="J3409" s="193">
        <v>1686.4</v>
      </c>
    </row>
    <row r="3410" s="31" customFormat="1" ht="34" spans="1:10">
      <c r="A3410" s="16" t="s">
        <v>312</v>
      </c>
      <c r="B3410" s="104" t="s">
        <v>6053</v>
      </c>
      <c r="C3410" s="63" t="s">
        <v>6054</v>
      </c>
      <c r="D3410" s="6" t="s">
        <v>6055</v>
      </c>
      <c r="E3410" s="127"/>
      <c r="F3410" s="128" t="s">
        <v>26</v>
      </c>
      <c r="G3410" s="115"/>
      <c r="H3410" s="87">
        <v>780</v>
      </c>
      <c r="I3410" s="92">
        <f t="shared" si="128"/>
        <v>702</v>
      </c>
      <c r="J3410" s="93">
        <f>0.8*H3410</f>
        <v>624</v>
      </c>
    </row>
    <row r="3411" s="31" customFormat="1" ht="51" spans="1:10">
      <c r="A3411" s="203" t="s">
        <v>312</v>
      </c>
      <c r="B3411" s="204">
        <v>310702008</v>
      </c>
      <c r="C3411" s="205" t="s">
        <v>6056</v>
      </c>
      <c r="D3411" s="204" t="s">
        <v>6035</v>
      </c>
      <c r="E3411" s="204" t="s">
        <v>6052</v>
      </c>
      <c r="F3411" s="203" t="s">
        <v>26</v>
      </c>
      <c r="G3411" s="204"/>
      <c r="H3411" s="203">
        <v>1425</v>
      </c>
      <c r="I3411" s="199">
        <f t="shared" ref="I3411:I3431" si="129">H3411*0.9</f>
        <v>1282.5</v>
      </c>
      <c r="J3411" s="198">
        <f t="shared" ref="J3411:J3420" si="130">H3411*0.8</f>
        <v>1140</v>
      </c>
    </row>
    <row r="3412" s="31" customFormat="1" spans="1:10">
      <c r="A3412" s="203" t="s">
        <v>312</v>
      </c>
      <c r="B3412" s="204" t="s">
        <v>6057</v>
      </c>
      <c r="C3412" s="205" t="s">
        <v>6058</v>
      </c>
      <c r="D3412" s="204" t="s">
        <v>6035</v>
      </c>
      <c r="E3412" s="204"/>
      <c r="F3412" s="203" t="s">
        <v>26</v>
      </c>
      <c r="G3412" s="204"/>
      <c r="H3412" s="203">
        <v>1425</v>
      </c>
      <c r="I3412" s="199">
        <f t="shared" si="129"/>
        <v>1282.5</v>
      </c>
      <c r="J3412" s="198">
        <f t="shared" si="130"/>
        <v>1140</v>
      </c>
    </row>
    <row r="3413" s="31" customFormat="1" ht="51" spans="1:10">
      <c r="A3413" s="203" t="s">
        <v>312</v>
      </c>
      <c r="B3413" s="204">
        <v>310702009</v>
      </c>
      <c r="C3413" s="205" t="s">
        <v>6059</v>
      </c>
      <c r="D3413" s="204" t="s">
        <v>6035</v>
      </c>
      <c r="E3413" s="204" t="s">
        <v>6060</v>
      </c>
      <c r="F3413" s="203" t="s">
        <v>26</v>
      </c>
      <c r="G3413" s="204"/>
      <c r="H3413" s="203">
        <v>3450</v>
      </c>
      <c r="I3413" s="199">
        <f t="shared" si="129"/>
        <v>3105</v>
      </c>
      <c r="J3413" s="198">
        <f t="shared" si="130"/>
        <v>2760</v>
      </c>
    </row>
    <row r="3414" s="31" customFormat="1" spans="1:10">
      <c r="A3414" s="203" t="s">
        <v>78</v>
      </c>
      <c r="B3414" s="204">
        <v>310702010</v>
      </c>
      <c r="C3414" s="205" t="s">
        <v>6061</v>
      </c>
      <c r="D3414" s="204"/>
      <c r="E3414" s="204"/>
      <c r="F3414" s="203" t="s">
        <v>26</v>
      </c>
      <c r="G3414" s="204"/>
      <c r="H3414" s="203">
        <v>33</v>
      </c>
      <c r="I3414" s="199">
        <f t="shared" si="129"/>
        <v>29.7</v>
      </c>
      <c r="J3414" s="198">
        <f t="shared" si="130"/>
        <v>26.4</v>
      </c>
    </row>
    <row r="3415" s="31" customFormat="1" spans="1:10">
      <c r="A3415" s="203" t="s">
        <v>78</v>
      </c>
      <c r="B3415" s="204">
        <v>310702011</v>
      </c>
      <c r="C3415" s="205" t="s">
        <v>6062</v>
      </c>
      <c r="D3415" s="204" t="s">
        <v>6063</v>
      </c>
      <c r="E3415" s="204"/>
      <c r="F3415" s="203" t="s">
        <v>26</v>
      </c>
      <c r="G3415" s="204"/>
      <c r="H3415" s="203">
        <v>34</v>
      </c>
      <c r="I3415" s="199">
        <f t="shared" si="129"/>
        <v>30.6</v>
      </c>
      <c r="J3415" s="198">
        <f t="shared" si="130"/>
        <v>27.2</v>
      </c>
    </row>
    <row r="3416" s="31" customFormat="1" spans="1:10">
      <c r="A3416" s="203" t="s">
        <v>78</v>
      </c>
      <c r="B3416" s="204">
        <v>310702012</v>
      </c>
      <c r="C3416" s="205" t="s">
        <v>6064</v>
      </c>
      <c r="D3416" s="204"/>
      <c r="E3416" s="204"/>
      <c r="F3416" s="203" t="s">
        <v>26</v>
      </c>
      <c r="G3416" s="204"/>
      <c r="H3416" s="203">
        <v>33</v>
      </c>
      <c r="I3416" s="199">
        <f t="shared" si="129"/>
        <v>29.7</v>
      </c>
      <c r="J3416" s="198">
        <f t="shared" si="130"/>
        <v>26.4</v>
      </c>
    </row>
    <row r="3417" s="31" customFormat="1" spans="1:10">
      <c r="A3417" s="203" t="s">
        <v>65</v>
      </c>
      <c r="B3417" s="204">
        <v>310702013</v>
      </c>
      <c r="C3417" s="205" t="s">
        <v>6065</v>
      </c>
      <c r="D3417" s="204"/>
      <c r="E3417" s="204"/>
      <c r="F3417" s="203" t="s">
        <v>26</v>
      </c>
      <c r="G3417" s="204"/>
      <c r="H3417" s="203">
        <v>47</v>
      </c>
      <c r="I3417" s="199">
        <f t="shared" si="129"/>
        <v>42.3</v>
      </c>
      <c r="J3417" s="198">
        <f t="shared" si="130"/>
        <v>37.6</v>
      </c>
    </row>
    <row r="3418" s="31" customFormat="1" spans="1:10">
      <c r="A3418" s="203" t="s">
        <v>312</v>
      </c>
      <c r="B3418" s="204">
        <v>310702014</v>
      </c>
      <c r="C3418" s="205" t="s">
        <v>6066</v>
      </c>
      <c r="D3418" s="204"/>
      <c r="E3418" s="204"/>
      <c r="F3418" s="203" t="s">
        <v>26</v>
      </c>
      <c r="G3418" s="204"/>
      <c r="H3418" s="203">
        <v>100</v>
      </c>
      <c r="I3418" s="199">
        <f t="shared" si="129"/>
        <v>90</v>
      </c>
      <c r="J3418" s="198">
        <f t="shared" si="130"/>
        <v>80</v>
      </c>
    </row>
    <row r="3419" s="31" customFormat="1" spans="1:10">
      <c r="A3419" s="203" t="s">
        <v>312</v>
      </c>
      <c r="B3419" s="204">
        <v>310702015</v>
      </c>
      <c r="C3419" s="205" t="s">
        <v>6067</v>
      </c>
      <c r="D3419" s="204" t="s">
        <v>6068</v>
      </c>
      <c r="E3419" s="204"/>
      <c r="F3419" s="203" t="s">
        <v>26</v>
      </c>
      <c r="G3419" s="204"/>
      <c r="H3419" s="203">
        <v>100</v>
      </c>
      <c r="I3419" s="199">
        <f t="shared" si="129"/>
        <v>90</v>
      </c>
      <c r="J3419" s="198">
        <f t="shared" si="130"/>
        <v>80</v>
      </c>
    </row>
    <row r="3420" s="31" customFormat="1" spans="1:10">
      <c r="A3420" s="203" t="s">
        <v>65</v>
      </c>
      <c r="B3420" s="204">
        <v>310702016</v>
      </c>
      <c r="C3420" s="205" t="s">
        <v>6069</v>
      </c>
      <c r="D3420" s="204"/>
      <c r="E3420" s="204"/>
      <c r="F3420" s="203" t="s">
        <v>26</v>
      </c>
      <c r="G3420" s="204"/>
      <c r="H3420" s="203">
        <v>60</v>
      </c>
      <c r="I3420" s="199">
        <f t="shared" si="129"/>
        <v>54</v>
      </c>
      <c r="J3420" s="198">
        <f t="shared" si="130"/>
        <v>48</v>
      </c>
    </row>
    <row r="3421" s="31" customFormat="1" ht="30" customHeight="1" spans="1:10">
      <c r="A3421" s="203" t="s">
        <v>65</v>
      </c>
      <c r="B3421" s="204">
        <v>310702017</v>
      </c>
      <c r="C3421" s="205" t="s">
        <v>6070</v>
      </c>
      <c r="D3421" s="204"/>
      <c r="E3421" s="204" t="s">
        <v>6071</v>
      </c>
      <c r="F3421" s="203" t="s">
        <v>26</v>
      </c>
      <c r="G3421" s="204"/>
      <c r="H3421" s="203">
        <v>99</v>
      </c>
      <c r="I3421" s="199">
        <f t="shared" si="129"/>
        <v>89.1</v>
      </c>
      <c r="J3421" s="193">
        <v>79.2</v>
      </c>
    </row>
    <row r="3422" s="31" customFormat="1" ht="34" spans="1:10">
      <c r="A3422" s="203" t="s">
        <v>65</v>
      </c>
      <c r="B3422" s="204">
        <v>310702018</v>
      </c>
      <c r="C3422" s="205" t="s">
        <v>6072</v>
      </c>
      <c r="D3422" s="210"/>
      <c r="E3422" s="204" t="s">
        <v>6073</v>
      </c>
      <c r="F3422" s="203" t="s">
        <v>26</v>
      </c>
      <c r="G3422" s="204"/>
      <c r="H3422" s="203">
        <v>95</v>
      </c>
      <c r="I3422" s="199">
        <f t="shared" si="129"/>
        <v>85.5</v>
      </c>
      <c r="J3422" s="198">
        <f t="shared" ref="J3422:J3424" si="131">H3422*0.8</f>
        <v>76</v>
      </c>
    </row>
    <row r="3423" s="31" customFormat="1" ht="34" spans="1:10">
      <c r="A3423" s="203" t="s">
        <v>65</v>
      </c>
      <c r="B3423" s="204" t="s">
        <v>6074</v>
      </c>
      <c r="C3423" s="205" t="s">
        <v>6075</v>
      </c>
      <c r="D3423" s="204"/>
      <c r="E3423" s="204" t="s">
        <v>6073</v>
      </c>
      <c r="F3423" s="203" t="s">
        <v>26</v>
      </c>
      <c r="G3423" s="204"/>
      <c r="H3423" s="203">
        <v>95</v>
      </c>
      <c r="I3423" s="199">
        <f t="shared" si="129"/>
        <v>85.5</v>
      </c>
      <c r="J3423" s="198">
        <f t="shared" si="131"/>
        <v>76</v>
      </c>
    </row>
    <row r="3424" s="31" customFormat="1" spans="1:10">
      <c r="A3424" s="203" t="s">
        <v>65</v>
      </c>
      <c r="B3424" s="204">
        <v>310702019</v>
      </c>
      <c r="C3424" s="205" t="s">
        <v>6076</v>
      </c>
      <c r="D3424" s="204"/>
      <c r="E3424" s="204"/>
      <c r="F3424" s="203" t="s">
        <v>26</v>
      </c>
      <c r="G3424" s="204"/>
      <c r="H3424" s="203">
        <v>60</v>
      </c>
      <c r="I3424" s="199">
        <f t="shared" si="129"/>
        <v>54</v>
      </c>
      <c r="J3424" s="198">
        <f t="shared" si="131"/>
        <v>48</v>
      </c>
    </row>
    <row r="3425" s="31" customFormat="1" ht="34" spans="1:10">
      <c r="A3425" s="203" t="s">
        <v>78</v>
      </c>
      <c r="B3425" s="204">
        <v>310702020</v>
      </c>
      <c r="C3425" s="205" t="s">
        <v>6077</v>
      </c>
      <c r="D3425" s="204" t="s">
        <v>6078</v>
      </c>
      <c r="E3425" s="204" t="s">
        <v>6079</v>
      </c>
      <c r="F3425" s="203" t="s">
        <v>26</v>
      </c>
      <c r="G3425" s="210"/>
      <c r="H3425" s="203">
        <v>2480</v>
      </c>
      <c r="I3425" s="199">
        <f t="shared" si="129"/>
        <v>2232</v>
      </c>
      <c r="J3425" s="193">
        <v>1984</v>
      </c>
    </row>
    <row r="3426" s="31" customFormat="1" ht="34" spans="1:10">
      <c r="A3426" s="203" t="s">
        <v>78</v>
      </c>
      <c r="B3426" s="204" t="s">
        <v>6080</v>
      </c>
      <c r="C3426" s="205" t="s">
        <v>6081</v>
      </c>
      <c r="D3426" s="204"/>
      <c r="E3426" s="204"/>
      <c r="F3426" s="203" t="s">
        <v>26</v>
      </c>
      <c r="G3426" s="204"/>
      <c r="H3426" s="203">
        <v>50</v>
      </c>
      <c r="I3426" s="199">
        <f t="shared" si="129"/>
        <v>45</v>
      </c>
      <c r="J3426" s="193">
        <v>40</v>
      </c>
    </row>
    <row r="3427" s="31" customFormat="1" ht="34" spans="1:10">
      <c r="A3427" s="203" t="s">
        <v>78</v>
      </c>
      <c r="B3427" s="204">
        <v>310702021</v>
      </c>
      <c r="C3427" s="205" t="s">
        <v>6082</v>
      </c>
      <c r="D3427" s="204" t="s">
        <v>6083</v>
      </c>
      <c r="E3427" s="204" t="s">
        <v>6079</v>
      </c>
      <c r="F3427" s="203" t="s">
        <v>26</v>
      </c>
      <c r="G3427" s="204"/>
      <c r="H3427" s="203">
        <v>2852</v>
      </c>
      <c r="I3427" s="199">
        <f t="shared" si="129"/>
        <v>2566.8</v>
      </c>
      <c r="J3427" s="193">
        <v>2281.6</v>
      </c>
    </row>
    <row r="3428" s="31" customFormat="1" spans="1:10">
      <c r="A3428" s="203" t="s">
        <v>312</v>
      </c>
      <c r="B3428" s="204">
        <v>310702022</v>
      </c>
      <c r="C3428" s="205" t="s">
        <v>6084</v>
      </c>
      <c r="D3428" s="204" t="s">
        <v>6085</v>
      </c>
      <c r="E3428" s="204" t="s">
        <v>6086</v>
      </c>
      <c r="F3428" s="203" t="s">
        <v>26</v>
      </c>
      <c r="G3428" s="210"/>
      <c r="H3428" s="203">
        <v>144</v>
      </c>
      <c r="I3428" s="199">
        <f t="shared" si="129"/>
        <v>129.6</v>
      </c>
      <c r="J3428" s="198">
        <f t="shared" ref="J3428:J3431" si="132">H3428*0.8</f>
        <v>115.2</v>
      </c>
    </row>
    <row r="3429" s="31" customFormat="1" ht="34" spans="1:10">
      <c r="A3429" s="203" t="s">
        <v>312</v>
      </c>
      <c r="B3429" s="204" t="s">
        <v>6087</v>
      </c>
      <c r="C3429" s="205" t="s">
        <v>6088</v>
      </c>
      <c r="D3429" s="204"/>
      <c r="E3429" s="204"/>
      <c r="F3429" s="203" t="s">
        <v>26</v>
      </c>
      <c r="G3429" s="204"/>
      <c r="H3429" s="203">
        <v>45</v>
      </c>
      <c r="I3429" s="199">
        <f t="shared" si="129"/>
        <v>40.5</v>
      </c>
      <c r="J3429" s="198">
        <f t="shared" si="132"/>
        <v>36</v>
      </c>
    </row>
    <row r="3430" s="30" customFormat="1" ht="135" spans="1:10">
      <c r="A3430" s="193" t="s">
        <v>312</v>
      </c>
      <c r="B3430" s="232" t="s">
        <v>6089</v>
      </c>
      <c r="C3430" s="80" t="s">
        <v>6090</v>
      </c>
      <c r="D3430" s="6" t="s">
        <v>6091</v>
      </c>
      <c r="E3430" s="6" t="s">
        <v>6092</v>
      </c>
      <c r="F3430" s="193" t="s">
        <v>26</v>
      </c>
      <c r="G3430" s="224"/>
      <c r="H3430" s="193">
        <v>1200</v>
      </c>
      <c r="I3430" s="199">
        <f t="shared" si="129"/>
        <v>1080</v>
      </c>
      <c r="J3430" s="198">
        <f t="shared" si="132"/>
        <v>960</v>
      </c>
    </row>
    <row r="3431" s="30" customFormat="1" ht="135" spans="1:10">
      <c r="A3431" s="193" t="s">
        <v>312</v>
      </c>
      <c r="B3431" s="232" t="s">
        <v>6093</v>
      </c>
      <c r="C3431" s="223" t="s">
        <v>6094</v>
      </c>
      <c r="D3431" s="224" t="s">
        <v>6095</v>
      </c>
      <c r="E3431" s="224" t="s">
        <v>6096</v>
      </c>
      <c r="F3431" s="193" t="s">
        <v>26</v>
      </c>
      <c r="G3431" s="224" t="s">
        <v>6097</v>
      </c>
      <c r="H3431" s="193">
        <v>3330</v>
      </c>
      <c r="I3431" s="199">
        <f t="shared" si="129"/>
        <v>2997</v>
      </c>
      <c r="J3431" s="198">
        <f t="shared" si="132"/>
        <v>2664</v>
      </c>
    </row>
    <row r="3432" s="31" customFormat="1" spans="1:10">
      <c r="A3432" s="203"/>
      <c r="B3432" s="204">
        <v>3108</v>
      </c>
      <c r="C3432" s="205" t="s">
        <v>6098</v>
      </c>
      <c r="D3432" s="204"/>
      <c r="E3432" s="204"/>
      <c r="F3432" s="203"/>
      <c r="G3432" s="204"/>
      <c r="H3432" s="203"/>
      <c r="I3432" s="199"/>
      <c r="J3432" s="198"/>
    </row>
    <row r="3433" s="31" customFormat="1" ht="53" spans="1:10">
      <c r="A3433" s="203" t="s">
        <v>65</v>
      </c>
      <c r="B3433" s="204">
        <v>310800001</v>
      </c>
      <c r="C3433" s="205" t="s">
        <v>6099</v>
      </c>
      <c r="D3433" s="86" t="s">
        <v>6100</v>
      </c>
      <c r="E3433" s="204"/>
      <c r="F3433" s="203" t="s">
        <v>26</v>
      </c>
      <c r="G3433" s="204"/>
      <c r="H3433" s="203">
        <v>94</v>
      </c>
      <c r="I3433" s="199">
        <f t="shared" ref="I3433:I3450" si="133">H3433*0.9</f>
        <v>84.6</v>
      </c>
      <c r="J3433" s="193">
        <v>75.2</v>
      </c>
    </row>
    <row r="3434" s="31" customFormat="1" ht="53" spans="1:10">
      <c r="A3434" s="203" t="s">
        <v>65</v>
      </c>
      <c r="B3434" s="204">
        <v>310800002</v>
      </c>
      <c r="C3434" s="205" t="s">
        <v>6101</v>
      </c>
      <c r="D3434" s="86" t="s">
        <v>6102</v>
      </c>
      <c r="E3434" s="204"/>
      <c r="F3434" s="203" t="s">
        <v>26</v>
      </c>
      <c r="G3434" s="204"/>
      <c r="H3434" s="203">
        <v>115</v>
      </c>
      <c r="I3434" s="199">
        <f t="shared" si="133"/>
        <v>103.5</v>
      </c>
      <c r="J3434" s="198">
        <f t="shared" ref="J3434:J3450" si="134">H3434*0.8</f>
        <v>92</v>
      </c>
    </row>
    <row r="3435" s="31" customFormat="1" spans="1:10">
      <c r="A3435" s="203" t="s">
        <v>178</v>
      </c>
      <c r="B3435" s="204">
        <v>310800003</v>
      </c>
      <c r="C3435" s="205" t="s">
        <v>6103</v>
      </c>
      <c r="D3435" s="204" t="s">
        <v>6104</v>
      </c>
      <c r="E3435" s="204"/>
      <c r="F3435" s="203" t="s">
        <v>6105</v>
      </c>
      <c r="G3435" s="204"/>
      <c r="H3435" s="203" t="s">
        <v>318</v>
      </c>
      <c r="I3435" s="214" t="s">
        <v>318</v>
      </c>
      <c r="J3435" s="203" t="s">
        <v>318</v>
      </c>
    </row>
    <row r="3436" s="31" customFormat="1" ht="34" spans="1:10">
      <c r="A3436" s="203" t="s">
        <v>65</v>
      </c>
      <c r="B3436" s="204">
        <v>310800004</v>
      </c>
      <c r="C3436" s="205" t="s">
        <v>6106</v>
      </c>
      <c r="D3436" s="204" t="s">
        <v>6107</v>
      </c>
      <c r="E3436" s="204"/>
      <c r="F3436" s="203" t="s">
        <v>26</v>
      </c>
      <c r="G3436" s="210"/>
      <c r="H3436" s="203">
        <v>28</v>
      </c>
      <c r="I3436" s="199">
        <f t="shared" si="133"/>
        <v>25.2</v>
      </c>
      <c r="J3436" s="198">
        <f t="shared" si="134"/>
        <v>22.4</v>
      </c>
    </row>
    <row r="3437" s="31" customFormat="1" spans="1:10">
      <c r="A3437" s="203" t="s">
        <v>65</v>
      </c>
      <c r="B3437" s="204" t="s">
        <v>6108</v>
      </c>
      <c r="C3437" s="205" t="s">
        <v>6109</v>
      </c>
      <c r="D3437" s="204"/>
      <c r="E3437" s="204"/>
      <c r="F3437" s="203" t="s">
        <v>53</v>
      </c>
      <c r="G3437" s="204"/>
      <c r="H3437" s="203">
        <v>10</v>
      </c>
      <c r="I3437" s="199">
        <f t="shared" si="133"/>
        <v>9</v>
      </c>
      <c r="J3437" s="198">
        <f t="shared" si="134"/>
        <v>8</v>
      </c>
    </row>
    <row r="3438" s="31" customFormat="1" spans="1:10">
      <c r="A3438" s="203" t="s">
        <v>65</v>
      </c>
      <c r="B3438" s="204">
        <v>310800005</v>
      </c>
      <c r="C3438" s="205" t="s">
        <v>6110</v>
      </c>
      <c r="D3438" s="204"/>
      <c r="E3438" s="204"/>
      <c r="F3438" s="203" t="s">
        <v>26</v>
      </c>
      <c r="G3438" s="204"/>
      <c r="H3438" s="203">
        <v>1521</v>
      </c>
      <c r="I3438" s="199">
        <f t="shared" si="133"/>
        <v>1368.9</v>
      </c>
      <c r="J3438" s="198">
        <f t="shared" si="134"/>
        <v>1216.8</v>
      </c>
    </row>
    <row r="3439" s="31" customFormat="1" ht="34" spans="1:10">
      <c r="A3439" s="203" t="s">
        <v>65</v>
      </c>
      <c r="B3439" s="204">
        <v>310800006</v>
      </c>
      <c r="C3439" s="205" t="s">
        <v>6111</v>
      </c>
      <c r="D3439" s="204" t="s">
        <v>6112</v>
      </c>
      <c r="E3439" s="204" t="s">
        <v>6113</v>
      </c>
      <c r="F3439" s="203" t="s">
        <v>26</v>
      </c>
      <c r="G3439" s="204"/>
      <c r="H3439" s="203">
        <v>19</v>
      </c>
      <c r="I3439" s="199">
        <f t="shared" si="133"/>
        <v>17.1</v>
      </c>
      <c r="J3439" s="198">
        <f t="shared" si="134"/>
        <v>15.2</v>
      </c>
    </row>
    <row r="3440" s="31" customFormat="1" spans="1:10">
      <c r="A3440" s="203" t="s">
        <v>65</v>
      </c>
      <c r="B3440" s="204">
        <v>310800007</v>
      </c>
      <c r="C3440" s="205" t="s">
        <v>6114</v>
      </c>
      <c r="D3440" s="204" t="s">
        <v>6115</v>
      </c>
      <c r="E3440" s="204" t="s">
        <v>6116</v>
      </c>
      <c r="F3440" s="203" t="s">
        <v>26</v>
      </c>
      <c r="G3440" s="204"/>
      <c r="H3440" s="219">
        <v>192</v>
      </c>
      <c r="I3440" s="220">
        <v>172.8</v>
      </c>
      <c r="J3440" s="221">
        <v>153.6</v>
      </c>
    </row>
    <row r="3441" s="31" customFormat="1" ht="34" spans="1:10">
      <c r="A3441" s="203" t="s">
        <v>65</v>
      </c>
      <c r="B3441" s="204" t="s">
        <v>6117</v>
      </c>
      <c r="C3441" s="205" t="s">
        <v>6118</v>
      </c>
      <c r="D3441" s="204" t="s">
        <v>6119</v>
      </c>
      <c r="E3441" s="204" t="s">
        <v>6116</v>
      </c>
      <c r="F3441" s="203" t="s">
        <v>26</v>
      </c>
      <c r="G3441" s="204"/>
      <c r="H3441" s="219">
        <v>189</v>
      </c>
      <c r="I3441" s="220">
        <v>170.1</v>
      </c>
      <c r="J3441" s="221">
        <v>151.2</v>
      </c>
    </row>
    <row r="3442" s="31" customFormat="1" spans="1:10">
      <c r="A3442" s="203" t="s">
        <v>65</v>
      </c>
      <c r="B3442" s="204">
        <v>310800008</v>
      </c>
      <c r="C3442" s="205" t="s">
        <v>6120</v>
      </c>
      <c r="D3442" s="210"/>
      <c r="E3442" s="204"/>
      <c r="F3442" s="203" t="s">
        <v>26</v>
      </c>
      <c r="G3442" s="210"/>
      <c r="H3442" s="203">
        <v>2000</v>
      </c>
      <c r="I3442" s="199">
        <f t="shared" si="133"/>
        <v>1800</v>
      </c>
      <c r="J3442" s="198">
        <f t="shared" si="134"/>
        <v>1600</v>
      </c>
    </row>
    <row r="3443" s="31" customFormat="1" spans="1:10">
      <c r="A3443" s="203" t="s">
        <v>65</v>
      </c>
      <c r="B3443" s="204" t="s">
        <v>6121</v>
      </c>
      <c r="C3443" s="205" t="s">
        <v>6122</v>
      </c>
      <c r="D3443" s="204"/>
      <c r="E3443" s="204"/>
      <c r="F3443" s="203" t="s">
        <v>6123</v>
      </c>
      <c r="G3443" s="204"/>
      <c r="H3443" s="203">
        <v>120</v>
      </c>
      <c r="I3443" s="199">
        <f t="shared" si="133"/>
        <v>108</v>
      </c>
      <c r="J3443" s="198">
        <f t="shared" si="134"/>
        <v>96</v>
      </c>
    </row>
    <row r="3444" s="31" customFormat="1" ht="34" spans="1:10">
      <c r="A3444" s="203" t="s">
        <v>65</v>
      </c>
      <c r="B3444" s="204">
        <v>310800009</v>
      </c>
      <c r="C3444" s="205" t="s">
        <v>6124</v>
      </c>
      <c r="D3444" s="204" t="s">
        <v>6125</v>
      </c>
      <c r="E3444" s="204"/>
      <c r="F3444" s="203" t="s">
        <v>26</v>
      </c>
      <c r="G3444" s="204"/>
      <c r="H3444" s="203">
        <v>120</v>
      </c>
      <c r="I3444" s="199">
        <f t="shared" si="133"/>
        <v>108</v>
      </c>
      <c r="J3444" s="198">
        <f t="shared" si="134"/>
        <v>96</v>
      </c>
    </row>
    <row r="3445" s="31" customFormat="1" spans="1:10">
      <c r="A3445" s="203" t="s">
        <v>65</v>
      </c>
      <c r="B3445" s="204">
        <v>310800010</v>
      </c>
      <c r="C3445" s="205" t="s">
        <v>6126</v>
      </c>
      <c r="D3445" s="204"/>
      <c r="E3445" s="204"/>
      <c r="F3445" s="203" t="s">
        <v>26</v>
      </c>
      <c r="G3445" s="204"/>
      <c r="H3445" s="203">
        <v>95</v>
      </c>
      <c r="I3445" s="199">
        <f t="shared" si="133"/>
        <v>85.5</v>
      </c>
      <c r="J3445" s="198">
        <f t="shared" si="134"/>
        <v>76</v>
      </c>
    </row>
    <row r="3446" s="31" customFormat="1" ht="118" spans="1:10">
      <c r="A3446" s="203" t="s">
        <v>65</v>
      </c>
      <c r="B3446" s="204" t="s">
        <v>6127</v>
      </c>
      <c r="C3446" s="204" t="s">
        <v>6128</v>
      </c>
      <c r="D3446" s="204" t="s">
        <v>6129</v>
      </c>
      <c r="E3446" s="204"/>
      <c r="F3446" s="203" t="s">
        <v>26</v>
      </c>
      <c r="G3446" s="204"/>
      <c r="H3446" s="203">
        <v>50</v>
      </c>
      <c r="I3446" s="199">
        <v>45</v>
      </c>
      <c r="J3446" s="198">
        <v>40</v>
      </c>
    </row>
    <row r="3447" s="31" customFormat="1" spans="1:10">
      <c r="A3447" s="203" t="s">
        <v>312</v>
      </c>
      <c r="B3447" s="204">
        <v>310800012</v>
      </c>
      <c r="C3447" s="205" t="s">
        <v>6130</v>
      </c>
      <c r="D3447" s="204" t="s">
        <v>6131</v>
      </c>
      <c r="E3447" s="204"/>
      <c r="F3447" s="203" t="s">
        <v>6123</v>
      </c>
      <c r="G3447" s="204"/>
      <c r="H3447" s="203">
        <v>1140</v>
      </c>
      <c r="I3447" s="199">
        <f>H3447*0.9</f>
        <v>1026</v>
      </c>
      <c r="J3447" s="198">
        <f>H3447*0.8</f>
        <v>912</v>
      </c>
    </row>
    <row r="3448" s="31" customFormat="1" spans="1:10">
      <c r="A3448" s="203" t="s">
        <v>65</v>
      </c>
      <c r="B3448" s="204">
        <v>310800013</v>
      </c>
      <c r="C3448" s="205" t="s">
        <v>6132</v>
      </c>
      <c r="D3448" s="204" t="s">
        <v>6133</v>
      </c>
      <c r="E3448" s="204"/>
      <c r="F3448" s="203" t="s">
        <v>26</v>
      </c>
      <c r="G3448" s="204"/>
      <c r="H3448" s="203">
        <v>190</v>
      </c>
      <c r="I3448" s="199">
        <f>H3448*0.9</f>
        <v>171</v>
      </c>
      <c r="J3448" s="198">
        <f>H3448*0.8</f>
        <v>152</v>
      </c>
    </row>
    <row r="3449" s="31" customFormat="1" spans="1:10">
      <c r="A3449" s="203" t="s">
        <v>65</v>
      </c>
      <c r="B3449" s="204">
        <v>310800014</v>
      </c>
      <c r="C3449" s="205" t="s">
        <v>6134</v>
      </c>
      <c r="D3449" s="204"/>
      <c r="E3449" s="204"/>
      <c r="F3449" s="203" t="s">
        <v>26</v>
      </c>
      <c r="G3449" s="204"/>
      <c r="H3449" s="203">
        <v>190</v>
      </c>
      <c r="I3449" s="199">
        <f>H3449*0.9</f>
        <v>171</v>
      </c>
      <c r="J3449" s="198">
        <f>H3449*0.8</f>
        <v>152</v>
      </c>
    </row>
    <row r="3450" s="31" customFormat="1" ht="34" spans="1:10">
      <c r="A3450" s="203" t="s">
        <v>65</v>
      </c>
      <c r="B3450" s="204">
        <v>310800015</v>
      </c>
      <c r="C3450" s="205" t="s">
        <v>6135</v>
      </c>
      <c r="D3450" s="204" t="s">
        <v>6136</v>
      </c>
      <c r="E3450" s="204"/>
      <c r="F3450" s="203" t="s">
        <v>26</v>
      </c>
      <c r="G3450" s="204"/>
      <c r="H3450" s="203" t="s">
        <v>318</v>
      </c>
      <c r="I3450" s="214" t="s">
        <v>318</v>
      </c>
      <c r="J3450" s="203" t="s">
        <v>318</v>
      </c>
    </row>
    <row r="3451" s="31" customFormat="1" ht="53" spans="1:10">
      <c r="A3451" s="203" t="s">
        <v>65</v>
      </c>
      <c r="B3451" s="204">
        <v>310800016</v>
      </c>
      <c r="C3451" s="139" t="s">
        <v>6137</v>
      </c>
      <c r="D3451" s="142" t="s">
        <v>6138</v>
      </c>
      <c r="E3451" s="204"/>
      <c r="F3451" s="203" t="s">
        <v>26</v>
      </c>
      <c r="G3451" s="204"/>
      <c r="H3451" s="93">
        <v>1500</v>
      </c>
      <c r="I3451" s="92">
        <v>1350</v>
      </c>
      <c r="J3451" s="93">
        <v>1200</v>
      </c>
    </row>
    <row r="3452" s="31" customFormat="1" ht="36" spans="1:10">
      <c r="A3452" s="138" t="s">
        <v>65</v>
      </c>
      <c r="B3452" s="139" t="s">
        <v>6139</v>
      </c>
      <c r="C3452" s="139" t="s">
        <v>6140</v>
      </c>
      <c r="D3452" s="142" t="s">
        <v>6141</v>
      </c>
      <c r="E3452" s="142"/>
      <c r="F3452" s="138" t="s">
        <v>6142</v>
      </c>
      <c r="G3452" s="204"/>
      <c r="H3452" s="93">
        <v>40</v>
      </c>
      <c r="I3452" s="92">
        <v>36</v>
      </c>
      <c r="J3452" s="93">
        <v>32</v>
      </c>
    </row>
    <row r="3453" s="31" customFormat="1" ht="34" spans="1:10">
      <c r="A3453" s="203" t="s">
        <v>78</v>
      </c>
      <c r="B3453" s="204">
        <v>310800017</v>
      </c>
      <c r="C3453" s="205" t="s">
        <v>6143</v>
      </c>
      <c r="D3453" s="204" t="s">
        <v>6144</v>
      </c>
      <c r="E3453" s="204"/>
      <c r="F3453" s="203" t="s">
        <v>26</v>
      </c>
      <c r="G3453" s="204"/>
      <c r="H3453" s="203">
        <v>33250</v>
      </c>
      <c r="I3453" s="199">
        <f>H3453*0.9</f>
        <v>29925</v>
      </c>
      <c r="J3453" s="198">
        <f>H3453*0.8</f>
        <v>26600</v>
      </c>
    </row>
    <row r="3454" s="31" customFormat="1" ht="34" spans="1:10">
      <c r="A3454" s="203" t="s">
        <v>312</v>
      </c>
      <c r="B3454" s="204">
        <v>310800018</v>
      </c>
      <c r="C3454" s="205" t="s">
        <v>6145</v>
      </c>
      <c r="D3454" s="204"/>
      <c r="E3454" s="204"/>
      <c r="F3454" s="203" t="s">
        <v>26</v>
      </c>
      <c r="G3454" s="204"/>
      <c r="H3454" s="203">
        <v>120</v>
      </c>
      <c r="I3454" s="199">
        <f>H3454*0.9</f>
        <v>108</v>
      </c>
      <c r="J3454" s="198">
        <f>H3454*0.8</f>
        <v>96</v>
      </c>
    </row>
    <row r="3455" s="31" customFormat="1" ht="34" spans="1:10">
      <c r="A3455" s="203" t="s">
        <v>65</v>
      </c>
      <c r="B3455" s="204">
        <v>310800019</v>
      </c>
      <c r="C3455" s="205" t="s">
        <v>6146</v>
      </c>
      <c r="D3455" s="204" t="s">
        <v>6147</v>
      </c>
      <c r="E3455" s="204"/>
      <c r="F3455" s="203" t="s">
        <v>26</v>
      </c>
      <c r="G3455" s="204"/>
      <c r="H3455" s="203" t="s">
        <v>318</v>
      </c>
      <c r="I3455" s="214" t="s">
        <v>318</v>
      </c>
      <c r="J3455" s="203" t="s">
        <v>318</v>
      </c>
    </row>
    <row r="3456" s="31" customFormat="1" spans="1:10">
      <c r="A3456" s="203" t="s">
        <v>312</v>
      </c>
      <c r="B3456" s="204">
        <v>310800020</v>
      </c>
      <c r="C3456" s="205" t="s">
        <v>6148</v>
      </c>
      <c r="D3456" s="204" t="s">
        <v>6149</v>
      </c>
      <c r="E3456" s="204" t="s">
        <v>6150</v>
      </c>
      <c r="F3456" s="203" t="s">
        <v>26</v>
      </c>
      <c r="G3456" s="204"/>
      <c r="H3456" s="203">
        <v>2000</v>
      </c>
      <c r="I3456" s="199">
        <f t="shared" ref="I3456:I3465" si="135">H3456*0.9</f>
        <v>1800</v>
      </c>
      <c r="J3456" s="198">
        <f t="shared" ref="J3456:J3465" si="136">H3456*0.8</f>
        <v>1600</v>
      </c>
    </row>
    <row r="3457" s="31" customFormat="1" spans="1:10">
      <c r="A3457" s="203" t="s">
        <v>312</v>
      </c>
      <c r="B3457" s="204">
        <v>310800021</v>
      </c>
      <c r="C3457" s="205" t="s">
        <v>6151</v>
      </c>
      <c r="D3457" s="204" t="s">
        <v>6149</v>
      </c>
      <c r="E3457" s="204" t="s">
        <v>6150</v>
      </c>
      <c r="F3457" s="203" t="s">
        <v>26</v>
      </c>
      <c r="G3457" s="204"/>
      <c r="H3457" s="219">
        <v>2321</v>
      </c>
      <c r="I3457" s="220">
        <v>2088.9</v>
      </c>
      <c r="J3457" s="221">
        <v>1856.8</v>
      </c>
    </row>
    <row r="3458" s="31" customFormat="1" ht="34" spans="1:10">
      <c r="A3458" s="203" t="s">
        <v>65</v>
      </c>
      <c r="B3458" s="204">
        <v>310800022</v>
      </c>
      <c r="C3458" s="205" t="s">
        <v>6152</v>
      </c>
      <c r="D3458" s="204" t="s">
        <v>6153</v>
      </c>
      <c r="E3458" s="204"/>
      <c r="F3458" s="203" t="s">
        <v>26</v>
      </c>
      <c r="G3458" s="204"/>
      <c r="H3458" s="203">
        <v>1900</v>
      </c>
      <c r="I3458" s="199">
        <f t="shared" si="135"/>
        <v>1710</v>
      </c>
      <c r="J3458" s="198">
        <f t="shared" si="136"/>
        <v>1520</v>
      </c>
    </row>
    <row r="3459" s="31" customFormat="1" spans="1:10">
      <c r="A3459" s="203" t="s">
        <v>65</v>
      </c>
      <c r="B3459" s="204">
        <v>310800023</v>
      </c>
      <c r="C3459" s="205" t="s">
        <v>6154</v>
      </c>
      <c r="D3459" s="204" t="s">
        <v>6149</v>
      </c>
      <c r="E3459" s="204" t="s">
        <v>6155</v>
      </c>
      <c r="F3459" s="203" t="s">
        <v>26</v>
      </c>
      <c r="G3459" s="204"/>
      <c r="H3459" s="203">
        <v>1900</v>
      </c>
      <c r="I3459" s="199">
        <f t="shared" si="135"/>
        <v>1710</v>
      </c>
      <c r="J3459" s="198">
        <f t="shared" si="136"/>
        <v>1520</v>
      </c>
    </row>
    <row r="3460" s="31" customFormat="1" ht="51" spans="1:10">
      <c r="A3460" s="203" t="s">
        <v>65</v>
      </c>
      <c r="B3460" s="204">
        <v>310800024</v>
      </c>
      <c r="C3460" s="205" t="s">
        <v>6156</v>
      </c>
      <c r="D3460" s="204" t="s">
        <v>6157</v>
      </c>
      <c r="E3460" s="204"/>
      <c r="F3460" s="203" t="s">
        <v>26</v>
      </c>
      <c r="G3460" s="204" t="s">
        <v>6158</v>
      </c>
      <c r="H3460" s="203">
        <v>1425</v>
      </c>
      <c r="I3460" s="199">
        <f t="shared" si="135"/>
        <v>1282.5</v>
      </c>
      <c r="J3460" s="198">
        <f t="shared" si="136"/>
        <v>1140</v>
      </c>
    </row>
    <row r="3461" s="31" customFormat="1" ht="34" spans="1:10">
      <c r="A3461" s="203" t="s">
        <v>65</v>
      </c>
      <c r="B3461" s="204" t="s">
        <v>6159</v>
      </c>
      <c r="C3461" s="205" t="s">
        <v>6160</v>
      </c>
      <c r="D3461" s="204" t="s">
        <v>6157</v>
      </c>
      <c r="E3461" s="204"/>
      <c r="F3461" s="203" t="s">
        <v>26</v>
      </c>
      <c r="G3461" s="204"/>
      <c r="H3461" s="203">
        <v>1425</v>
      </c>
      <c r="I3461" s="199">
        <f t="shared" si="135"/>
        <v>1282.5</v>
      </c>
      <c r="J3461" s="198">
        <f t="shared" si="136"/>
        <v>1140</v>
      </c>
    </row>
    <row r="3462" s="31" customFormat="1" spans="1:10">
      <c r="A3462" s="203" t="s">
        <v>78</v>
      </c>
      <c r="B3462" s="204">
        <v>310800025</v>
      </c>
      <c r="C3462" s="205" t="s">
        <v>6161</v>
      </c>
      <c r="D3462" s="204"/>
      <c r="E3462" s="204" t="s">
        <v>6162</v>
      </c>
      <c r="F3462" s="203" t="s">
        <v>26</v>
      </c>
      <c r="G3462" s="204"/>
      <c r="H3462" s="203">
        <v>97</v>
      </c>
      <c r="I3462" s="199">
        <f t="shared" si="135"/>
        <v>87.3</v>
      </c>
      <c r="J3462" s="198">
        <f t="shared" si="136"/>
        <v>77.6</v>
      </c>
    </row>
    <row r="3463" s="31" customFormat="1" spans="1:10">
      <c r="A3463" s="203" t="s">
        <v>78</v>
      </c>
      <c r="B3463" s="204">
        <v>310800026</v>
      </c>
      <c r="C3463" s="205" t="s">
        <v>6163</v>
      </c>
      <c r="D3463" s="204" t="s">
        <v>4766</v>
      </c>
      <c r="E3463" s="204"/>
      <c r="F3463" s="203" t="s">
        <v>26</v>
      </c>
      <c r="G3463" s="204"/>
      <c r="H3463" s="203">
        <v>47</v>
      </c>
      <c r="I3463" s="199">
        <f t="shared" si="135"/>
        <v>42.3</v>
      </c>
      <c r="J3463" s="198">
        <f t="shared" si="136"/>
        <v>37.6</v>
      </c>
    </row>
    <row r="3464" s="31" customFormat="1" spans="1:10">
      <c r="A3464" s="203" t="s">
        <v>78</v>
      </c>
      <c r="B3464" s="204" t="s">
        <v>6164</v>
      </c>
      <c r="C3464" s="205" t="s">
        <v>6165</v>
      </c>
      <c r="D3464" s="204" t="s">
        <v>4766</v>
      </c>
      <c r="E3464" s="204"/>
      <c r="F3464" s="203" t="s">
        <v>26</v>
      </c>
      <c r="G3464" s="204"/>
      <c r="H3464" s="203">
        <v>47</v>
      </c>
      <c r="I3464" s="199">
        <f t="shared" si="135"/>
        <v>42.3</v>
      </c>
      <c r="J3464" s="198">
        <f t="shared" si="136"/>
        <v>37.6</v>
      </c>
    </row>
    <row r="3465" s="31" customFormat="1" spans="1:10">
      <c r="A3465" s="203" t="s">
        <v>312</v>
      </c>
      <c r="B3465" s="204">
        <v>310800027</v>
      </c>
      <c r="C3465" s="205" t="s">
        <v>6166</v>
      </c>
      <c r="D3465" s="204"/>
      <c r="E3465" s="204"/>
      <c r="F3465" s="203" t="s">
        <v>26</v>
      </c>
      <c r="G3465" s="204"/>
      <c r="H3465" s="203">
        <v>96</v>
      </c>
      <c r="I3465" s="199">
        <f t="shared" si="135"/>
        <v>86.4</v>
      </c>
      <c r="J3465" s="198">
        <f t="shared" si="136"/>
        <v>76.8</v>
      </c>
    </row>
    <row r="3466" s="31" customFormat="1" ht="34" spans="1:10">
      <c r="A3466" s="203" t="s">
        <v>65</v>
      </c>
      <c r="B3466" s="204" t="s">
        <v>6167</v>
      </c>
      <c r="C3466" s="205" t="s">
        <v>6168</v>
      </c>
      <c r="D3466" s="204" t="s">
        <v>6169</v>
      </c>
      <c r="E3466" s="204"/>
      <c r="F3466" s="203"/>
      <c r="G3466" s="204"/>
      <c r="H3466" s="203"/>
      <c r="I3466" s="199"/>
      <c r="J3466" s="198"/>
    </row>
    <row r="3467" s="31" customFormat="1" ht="51" spans="1:10">
      <c r="A3467" s="203" t="s">
        <v>65</v>
      </c>
      <c r="B3467" s="204" t="s">
        <v>6170</v>
      </c>
      <c r="C3467" s="205" t="s">
        <v>6171</v>
      </c>
      <c r="D3467" s="204"/>
      <c r="E3467" s="204"/>
      <c r="F3467" s="203" t="s">
        <v>1404</v>
      </c>
      <c r="G3467" s="204" t="s">
        <v>6172</v>
      </c>
      <c r="H3467" s="203">
        <v>13440</v>
      </c>
      <c r="I3467" s="199">
        <f t="shared" ref="I3467:I3471" si="137">H3467*0.9</f>
        <v>12096</v>
      </c>
      <c r="J3467" s="198">
        <f t="shared" ref="J3467:J3471" si="138">H3467*0.8</f>
        <v>10752</v>
      </c>
    </row>
    <row r="3468" s="31" customFormat="1" ht="51" spans="1:10">
      <c r="A3468" s="203" t="s">
        <v>178</v>
      </c>
      <c r="B3468" s="204" t="s">
        <v>6173</v>
      </c>
      <c r="C3468" s="205" t="s">
        <v>6174</v>
      </c>
      <c r="D3468" s="204"/>
      <c r="E3468" s="204"/>
      <c r="F3468" s="203" t="s">
        <v>26</v>
      </c>
      <c r="G3468" s="204" t="s">
        <v>6175</v>
      </c>
      <c r="H3468" s="203">
        <v>12768</v>
      </c>
      <c r="I3468" s="199">
        <f t="shared" si="137"/>
        <v>11491.2</v>
      </c>
      <c r="J3468" s="198">
        <f t="shared" si="138"/>
        <v>10214.4</v>
      </c>
    </row>
    <row r="3469" s="31" customFormat="1" ht="51" spans="1:10">
      <c r="A3469" s="203" t="s">
        <v>65</v>
      </c>
      <c r="B3469" s="204" t="s">
        <v>6176</v>
      </c>
      <c r="C3469" s="205" t="s">
        <v>6177</v>
      </c>
      <c r="D3469" s="204"/>
      <c r="E3469" s="204"/>
      <c r="F3469" s="203" t="s">
        <v>26</v>
      </c>
      <c r="G3469" s="204" t="s">
        <v>6178</v>
      </c>
      <c r="H3469" s="203">
        <v>11520</v>
      </c>
      <c r="I3469" s="199">
        <f t="shared" si="137"/>
        <v>10368</v>
      </c>
      <c r="J3469" s="198">
        <f t="shared" si="138"/>
        <v>9216</v>
      </c>
    </row>
    <row r="3470" s="31" customFormat="1" ht="34" spans="1:10">
      <c r="A3470" s="203" t="s">
        <v>65</v>
      </c>
      <c r="B3470" s="204" t="s">
        <v>6179</v>
      </c>
      <c r="C3470" s="205" t="s">
        <v>6180</v>
      </c>
      <c r="D3470" s="204" t="s">
        <v>6181</v>
      </c>
      <c r="E3470" s="204"/>
      <c r="F3470" s="203" t="s">
        <v>6182</v>
      </c>
      <c r="G3470" s="204"/>
      <c r="H3470" s="203">
        <v>90</v>
      </c>
      <c r="I3470" s="199">
        <f t="shared" si="137"/>
        <v>81</v>
      </c>
      <c r="J3470" s="198">
        <f t="shared" si="138"/>
        <v>72</v>
      </c>
    </row>
    <row r="3471" s="30" customFormat="1" ht="124" spans="1:10">
      <c r="A3471" s="198" t="s">
        <v>65</v>
      </c>
      <c r="B3471" s="232" t="s">
        <v>6183</v>
      </c>
      <c r="C3471" s="84" t="s">
        <v>6184</v>
      </c>
      <c r="D3471" s="162" t="s">
        <v>6185</v>
      </c>
      <c r="E3471" s="222" t="s">
        <v>6186</v>
      </c>
      <c r="F3471" s="198" t="s">
        <v>26</v>
      </c>
      <c r="G3471" s="222"/>
      <c r="H3471" s="193">
        <v>1500</v>
      </c>
      <c r="I3471" s="199">
        <f t="shared" si="137"/>
        <v>1350</v>
      </c>
      <c r="J3471" s="198">
        <f t="shared" si="138"/>
        <v>1200</v>
      </c>
    </row>
    <row r="3472" s="31" customFormat="1" ht="68" spans="1:10">
      <c r="A3472" s="203"/>
      <c r="B3472" s="204">
        <v>3109</v>
      </c>
      <c r="C3472" s="205" t="s">
        <v>6187</v>
      </c>
      <c r="D3472" s="204"/>
      <c r="E3472" s="204" t="s">
        <v>6188</v>
      </c>
      <c r="F3472" s="203"/>
      <c r="G3472" s="210"/>
      <c r="H3472" s="203"/>
      <c r="I3472" s="199"/>
      <c r="J3472" s="198"/>
    </row>
    <row r="3473" s="31" customFormat="1" ht="34" spans="1:10">
      <c r="A3473" s="203" t="s">
        <v>65</v>
      </c>
      <c r="B3473" s="204" t="s">
        <v>6189</v>
      </c>
      <c r="C3473" s="205" t="s">
        <v>6190</v>
      </c>
      <c r="D3473" s="204"/>
      <c r="E3473" s="204"/>
      <c r="F3473" s="203" t="s">
        <v>26</v>
      </c>
      <c r="G3473" s="204"/>
      <c r="H3473" s="203">
        <v>50</v>
      </c>
      <c r="I3473" s="199">
        <f t="shared" ref="I3473:I3475" si="139">H3473*0.9</f>
        <v>45</v>
      </c>
      <c r="J3473" s="198">
        <f t="shared" ref="J3473:J3475" si="140">H3473*0.8</f>
        <v>40</v>
      </c>
    </row>
    <row r="3474" s="31" customFormat="1" ht="34" spans="1:10">
      <c r="A3474" s="203" t="s">
        <v>65</v>
      </c>
      <c r="B3474" s="204" t="s">
        <v>6191</v>
      </c>
      <c r="C3474" s="205" t="s">
        <v>6192</v>
      </c>
      <c r="D3474" s="204"/>
      <c r="E3474" s="204"/>
      <c r="F3474" s="203" t="s">
        <v>26</v>
      </c>
      <c r="G3474" s="204"/>
      <c r="H3474" s="203">
        <v>50</v>
      </c>
      <c r="I3474" s="199">
        <f t="shared" si="139"/>
        <v>45</v>
      </c>
      <c r="J3474" s="198">
        <f t="shared" si="140"/>
        <v>40</v>
      </c>
    </row>
    <row r="3475" s="31" customFormat="1" ht="34" spans="1:10">
      <c r="A3475" s="203" t="s">
        <v>65</v>
      </c>
      <c r="B3475" s="204" t="s">
        <v>6193</v>
      </c>
      <c r="C3475" s="205" t="s">
        <v>6194</v>
      </c>
      <c r="D3475" s="204"/>
      <c r="E3475" s="204"/>
      <c r="F3475" s="203" t="s">
        <v>26</v>
      </c>
      <c r="G3475" s="204" t="s">
        <v>60</v>
      </c>
      <c r="H3475" s="203">
        <v>30</v>
      </c>
      <c r="I3475" s="199">
        <f t="shared" si="139"/>
        <v>27</v>
      </c>
      <c r="J3475" s="198">
        <f t="shared" si="140"/>
        <v>24</v>
      </c>
    </row>
    <row r="3476" s="31" customFormat="1" spans="1:10">
      <c r="A3476" s="203"/>
      <c r="B3476" s="204">
        <v>310901</v>
      </c>
      <c r="C3476" s="205" t="s">
        <v>6195</v>
      </c>
      <c r="D3476" s="204"/>
      <c r="E3476" s="204"/>
      <c r="F3476" s="203"/>
      <c r="G3476" s="204"/>
      <c r="H3476" s="203"/>
      <c r="I3476" s="199"/>
      <c r="J3476" s="198"/>
    </row>
    <row r="3477" s="31" customFormat="1" ht="84" spans="1:10">
      <c r="A3477" s="203" t="s">
        <v>78</v>
      </c>
      <c r="B3477" s="204">
        <v>310901001</v>
      </c>
      <c r="C3477" s="205" t="s">
        <v>6196</v>
      </c>
      <c r="D3477" s="204" t="s">
        <v>6197</v>
      </c>
      <c r="E3477" s="204"/>
      <c r="F3477" s="203" t="s">
        <v>26</v>
      </c>
      <c r="G3477" s="204" t="s">
        <v>6198</v>
      </c>
      <c r="H3477" s="203">
        <v>164</v>
      </c>
      <c r="I3477" s="199">
        <f t="shared" ref="I3477:I3495" si="141">H3477*0.9</f>
        <v>147.6</v>
      </c>
      <c r="J3477" s="198">
        <f t="shared" ref="J3477:J3483" si="142">H3477*0.8</f>
        <v>131.2</v>
      </c>
    </row>
    <row r="3478" s="31" customFormat="1" spans="1:10">
      <c r="A3478" s="203" t="s">
        <v>78</v>
      </c>
      <c r="B3478" s="204" t="s">
        <v>6199</v>
      </c>
      <c r="C3478" s="205" t="s">
        <v>6200</v>
      </c>
      <c r="D3478" s="204"/>
      <c r="E3478" s="204"/>
      <c r="F3478" s="203" t="s">
        <v>26</v>
      </c>
      <c r="G3478" s="204"/>
      <c r="H3478" s="203">
        <v>82</v>
      </c>
      <c r="I3478" s="199">
        <f t="shared" si="141"/>
        <v>73.8</v>
      </c>
      <c r="J3478" s="198">
        <f t="shared" si="142"/>
        <v>65.6</v>
      </c>
    </row>
    <row r="3479" s="31" customFormat="1" ht="84" spans="1:10">
      <c r="A3479" s="203" t="s">
        <v>78</v>
      </c>
      <c r="B3479" s="204" t="s">
        <v>6201</v>
      </c>
      <c r="C3479" s="205" t="s">
        <v>6202</v>
      </c>
      <c r="D3479" s="204" t="s">
        <v>6197</v>
      </c>
      <c r="E3479" s="204"/>
      <c r="F3479" s="203" t="s">
        <v>26</v>
      </c>
      <c r="G3479" s="204"/>
      <c r="H3479" s="203">
        <v>642</v>
      </c>
      <c r="I3479" s="199">
        <f t="shared" si="141"/>
        <v>577.8</v>
      </c>
      <c r="J3479" s="198">
        <f t="shared" si="142"/>
        <v>513.6</v>
      </c>
    </row>
    <row r="3480" s="31" customFormat="1" spans="1:10">
      <c r="A3480" s="203" t="s">
        <v>78</v>
      </c>
      <c r="B3480" s="204">
        <v>310901002</v>
      </c>
      <c r="C3480" s="205" t="s">
        <v>6203</v>
      </c>
      <c r="D3480" s="204"/>
      <c r="E3480" s="204"/>
      <c r="F3480" s="203" t="s">
        <v>26</v>
      </c>
      <c r="G3480" s="204"/>
      <c r="H3480" s="203">
        <v>23</v>
      </c>
      <c r="I3480" s="199">
        <f t="shared" si="141"/>
        <v>20.7</v>
      </c>
      <c r="J3480" s="198">
        <f t="shared" si="142"/>
        <v>18.4</v>
      </c>
    </row>
    <row r="3481" s="31" customFormat="1" spans="1:10">
      <c r="A3481" s="203" t="s">
        <v>78</v>
      </c>
      <c r="B3481" s="204">
        <v>310901003</v>
      </c>
      <c r="C3481" s="205" t="s">
        <v>6204</v>
      </c>
      <c r="D3481" s="204"/>
      <c r="E3481" s="204"/>
      <c r="F3481" s="203" t="s">
        <v>26</v>
      </c>
      <c r="G3481" s="204"/>
      <c r="H3481" s="203">
        <v>30</v>
      </c>
      <c r="I3481" s="199">
        <f t="shared" si="141"/>
        <v>27</v>
      </c>
      <c r="J3481" s="198">
        <f t="shared" si="142"/>
        <v>24</v>
      </c>
    </row>
    <row r="3482" s="31" customFormat="1" spans="1:10">
      <c r="A3482" s="203" t="s">
        <v>78</v>
      </c>
      <c r="B3482" s="204">
        <v>310901004</v>
      </c>
      <c r="C3482" s="205" t="s">
        <v>6205</v>
      </c>
      <c r="D3482" s="204" t="s">
        <v>6206</v>
      </c>
      <c r="E3482" s="204"/>
      <c r="F3482" s="203" t="s">
        <v>26</v>
      </c>
      <c r="G3482" s="210"/>
      <c r="H3482" s="203">
        <v>120</v>
      </c>
      <c r="I3482" s="199">
        <f t="shared" si="141"/>
        <v>108</v>
      </c>
      <c r="J3482" s="198">
        <f t="shared" si="142"/>
        <v>96</v>
      </c>
    </row>
    <row r="3483" s="31" customFormat="1" spans="1:10">
      <c r="A3483" s="203" t="s">
        <v>78</v>
      </c>
      <c r="B3483" s="204" t="s">
        <v>6207</v>
      </c>
      <c r="C3483" s="205" t="s">
        <v>6208</v>
      </c>
      <c r="D3483" s="204" t="s">
        <v>6206</v>
      </c>
      <c r="E3483" s="204"/>
      <c r="F3483" s="203" t="s">
        <v>26</v>
      </c>
      <c r="G3483" s="204"/>
      <c r="H3483" s="203">
        <v>170</v>
      </c>
      <c r="I3483" s="199">
        <f t="shared" si="141"/>
        <v>153</v>
      </c>
      <c r="J3483" s="198">
        <f t="shared" si="142"/>
        <v>136</v>
      </c>
    </row>
    <row r="3484" s="31" customFormat="1" spans="1:10">
      <c r="A3484" s="203" t="s">
        <v>312</v>
      </c>
      <c r="B3484" s="204">
        <v>310901005</v>
      </c>
      <c r="C3484" s="205" t="s">
        <v>6209</v>
      </c>
      <c r="D3484" s="204" t="s">
        <v>6210</v>
      </c>
      <c r="E3484" s="204"/>
      <c r="F3484" s="203" t="s">
        <v>26</v>
      </c>
      <c r="G3484" s="210"/>
      <c r="H3484" s="203">
        <v>341</v>
      </c>
      <c r="I3484" s="199">
        <f t="shared" si="141"/>
        <v>306.9</v>
      </c>
      <c r="J3484" s="193">
        <v>272.8</v>
      </c>
    </row>
    <row r="3485" s="31" customFormat="1" spans="1:10">
      <c r="A3485" s="203" t="s">
        <v>312</v>
      </c>
      <c r="B3485" s="204" t="s">
        <v>6211</v>
      </c>
      <c r="C3485" s="205" t="s">
        <v>6212</v>
      </c>
      <c r="D3485" s="204" t="s">
        <v>6210</v>
      </c>
      <c r="E3485" s="204"/>
      <c r="F3485" s="203" t="s">
        <v>26</v>
      </c>
      <c r="G3485" s="204"/>
      <c r="H3485" s="203">
        <v>391</v>
      </c>
      <c r="I3485" s="199">
        <f t="shared" si="141"/>
        <v>351.9</v>
      </c>
      <c r="J3485" s="193">
        <v>312.8</v>
      </c>
    </row>
    <row r="3486" s="31" customFormat="1" ht="34" spans="1:10">
      <c r="A3486" s="203" t="s">
        <v>312</v>
      </c>
      <c r="B3486" s="204">
        <v>310901006</v>
      </c>
      <c r="C3486" s="205" t="s">
        <v>6213</v>
      </c>
      <c r="D3486" s="204" t="s">
        <v>6214</v>
      </c>
      <c r="E3486" s="204" t="s">
        <v>5914</v>
      </c>
      <c r="F3486" s="203" t="s">
        <v>26</v>
      </c>
      <c r="G3486" s="204" t="s">
        <v>6215</v>
      </c>
      <c r="H3486" s="203">
        <v>600</v>
      </c>
      <c r="I3486" s="199">
        <f t="shared" si="141"/>
        <v>540</v>
      </c>
      <c r="J3486" s="198">
        <f t="shared" ref="J3486:J3488" si="143">H3486*0.8</f>
        <v>480</v>
      </c>
    </row>
    <row r="3487" s="31" customFormat="1" ht="34" spans="1:10">
      <c r="A3487" s="203" t="s">
        <v>312</v>
      </c>
      <c r="B3487" s="204" t="s">
        <v>6216</v>
      </c>
      <c r="C3487" s="205" t="s">
        <v>6217</v>
      </c>
      <c r="D3487" s="204" t="s">
        <v>6218</v>
      </c>
      <c r="E3487" s="204"/>
      <c r="F3487" s="203" t="s">
        <v>26</v>
      </c>
      <c r="G3487" s="204" t="s">
        <v>6215</v>
      </c>
      <c r="H3487" s="203">
        <v>600</v>
      </c>
      <c r="I3487" s="199">
        <f t="shared" si="141"/>
        <v>540</v>
      </c>
      <c r="J3487" s="198">
        <f t="shared" si="143"/>
        <v>480</v>
      </c>
    </row>
    <row r="3488" s="32" customFormat="1" ht="45" customHeight="1" spans="1:10">
      <c r="A3488" s="203" t="s">
        <v>312</v>
      </c>
      <c r="B3488" s="161">
        <v>310901007</v>
      </c>
      <c r="C3488" s="160" t="s">
        <v>6219</v>
      </c>
      <c r="D3488" s="160" t="s">
        <v>6220</v>
      </c>
      <c r="E3488" s="79" t="s">
        <v>6221</v>
      </c>
      <c r="F3488" s="9" t="s">
        <v>6222</v>
      </c>
      <c r="G3488" s="161"/>
      <c r="H3488" s="203">
        <v>380</v>
      </c>
      <c r="I3488" s="199">
        <f t="shared" si="141"/>
        <v>342</v>
      </c>
      <c r="J3488" s="198">
        <f t="shared" si="143"/>
        <v>304</v>
      </c>
    </row>
    <row r="3489" s="31" customFormat="1" ht="51" spans="1:10">
      <c r="A3489" s="203" t="s">
        <v>312</v>
      </c>
      <c r="B3489" s="204">
        <v>310901008</v>
      </c>
      <c r="C3489" s="205" t="s">
        <v>6223</v>
      </c>
      <c r="D3489" s="204" t="s">
        <v>6224</v>
      </c>
      <c r="E3489" s="204" t="s">
        <v>6225</v>
      </c>
      <c r="F3489" s="203" t="s">
        <v>26</v>
      </c>
      <c r="G3489" s="204" t="s">
        <v>6226</v>
      </c>
      <c r="H3489" s="203">
        <v>558</v>
      </c>
      <c r="I3489" s="199">
        <f t="shared" si="141"/>
        <v>502.2</v>
      </c>
      <c r="J3489" s="193">
        <v>446.4</v>
      </c>
    </row>
    <row r="3490" s="31" customFormat="1" ht="51" spans="1:10">
      <c r="A3490" s="203" t="s">
        <v>312</v>
      </c>
      <c r="B3490" s="204" t="s">
        <v>6227</v>
      </c>
      <c r="C3490" s="205" t="s">
        <v>6228</v>
      </c>
      <c r="D3490" s="204" t="s">
        <v>6224</v>
      </c>
      <c r="E3490" s="204" t="s">
        <v>6225</v>
      </c>
      <c r="F3490" s="203" t="s">
        <v>26</v>
      </c>
      <c r="G3490" s="204" t="s">
        <v>6226</v>
      </c>
      <c r="H3490" s="203">
        <v>558</v>
      </c>
      <c r="I3490" s="199">
        <f t="shared" si="141"/>
        <v>502.2</v>
      </c>
      <c r="J3490" s="193">
        <v>446.4</v>
      </c>
    </row>
    <row r="3491" s="31" customFormat="1" ht="51" spans="1:10">
      <c r="A3491" s="203" t="s">
        <v>312</v>
      </c>
      <c r="B3491" s="204" t="s">
        <v>6229</v>
      </c>
      <c r="C3491" s="205" t="s">
        <v>6230</v>
      </c>
      <c r="D3491" s="204" t="s">
        <v>6224</v>
      </c>
      <c r="E3491" s="204" t="s">
        <v>6225</v>
      </c>
      <c r="F3491" s="203" t="s">
        <v>26</v>
      </c>
      <c r="G3491" s="204" t="s">
        <v>6226</v>
      </c>
      <c r="H3491" s="203">
        <v>558</v>
      </c>
      <c r="I3491" s="199">
        <f t="shared" si="141"/>
        <v>502.2</v>
      </c>
      <c r="J3491" s="193">
        <v>446.4</v>
      </c>
    </row>
    <row r="3492" s="31" customFormat="1" ht="51" spans="1:10">
      <c r="A3492" s="203" t="s">
        <v>312</v>
      </c>
      <c r="B3492" s="204" t="s">
        <v>6231</v>
      </c>
      <c r="C3492" s="205" t="s">
        <v>6232</v>
      </c>
      <c r="D3492" s="204" t="s">
        <v>6224</v>
      </c>
      <c r="E3492" s="204" t="s">
        <v>6225</v>
      </c>
      <c r="F3492" s="203" t="s">
        <v>26</v>
      </c>
      <c r="G3492" s="204" t="s">
        <v>6226</v>
      </c>
      <c r="H3492" s="203">
        <v>558</v>
      </c>
      <c r="I3492" s="199">
        <f t="shared" si="141"/>
        <v>502.2</v>
      </c>
      <c r="J3492" s="193">
        <v>446.4</v>
      </c>
    </row>
    <row r="3493" s="31" customFormat="1" spans="1:10">
      <c r="A3493" s="203" t="s">
        <v>312</v>
      </c>
      <c r="B3493" s="204">
        <v>310901009</v>
      </c>
      <c r="C3493" s="205" t="s">
        <v>6233</v>
      </c>
      <c r="D3493" s="210"/>
      <c r="E3493" s="204" t="s">
        <v>6234</v>
      </c>
      <c r="F3493" s="203" t="s">
        <v>26</v>
      </c>
      <c r="G3493" s="204"/>
      <c r="H3493" s="203">
        <v>186</v>
      </c>
      <c r="I3493" s="199">
        <f t="shared" si="141"/>
        <v>167.4</v>
      </c>
      <c r="J3493" s="193">
        <v>148.8</v>
      </c>
    </row>
    <row r="3494" s="31" customFormat="1" spans="1:10">
      <c r="A3494" s="203" t="s">
        <v>312</v>
      </c>
      <c r="B3494" s="204" t="s">
        <v>6235</v>
      </c>
      <c r="C3494" s="205" t="s">
        <v>6236</v>
      </c>
      <c r="D3494" s="204"/>
      <c r="E3494" s="204" t="s">
        <v>6237</v>
      </c>
      <c r="F3494" s="203" t="s">
        <v>26</v>
      </c>
      <c r="G3494" s="204"/>
      <c r="H3494" s="203">
        <v>186</v>
      </c>
      <c r="I3494" s="199">
        <f t="shared" si="141"/>
        <v>167.4</v>
      </c>
      <c r="J3494" s="193">
        <v>148.8</v>
      </c>
    </row>
    <row r="3495" s="31" customFormat="1" spans="1:10">
      <c r="A3495" s="203" t="s">
        <v>312</v>
      </c>
      <c r="B3495" s="204">
        <v>310901010</v>
      </c>
      <c r="C3495" s="205" t="s">
        <v>6238</v>
      </c>
      <c r="D3495" s="204" t="s">
        <v>6239</v>
      </c>
      <c r="E3495" s="204"/>
      <c r="F3495" s="203" t="s">
        <v>26</v>
      </c>
      <c r="G3495" s="204"/>
      <c r="H3495" s="219">
        <v>535.5</v>
      </c>
      <c r="I3495" s="220">
        <v>481.95</v>
      </c>
      <c r="J3495" s="221">
        <v>428.4</v>
      </c>
    </row>
    <row r="3496" s="31" customFormat="1" spans="1:10">
      <c r="A3496" s="203"/>
      <c r="B3496" s="204">
        <v>310902</v>
      </c>
      <c r="C3496" s="205" t="s">
        <v>6240</v>
      </c>
      <c r="D3496" s="204"/>
      <c r="E3496" s="204"/>
      <c r="F3496" s="203"/>
      <c r="G3496" s="204"/>
      <c r="H3496" s="203"/>
      <c r="I3496" s="199"/>
      <c r="J3496" s="198"/>
    </row>
    <row r="3497" s="31" customFormat="1" spans="1:10">
      <c r="A3497" s="203" t="s">
        <v>78</v>
      </c>
      <c r="B3497" s="204">
        <v>310902001</v>
      </c>
      <c r="C3497" s="205" t="s">
        <v>6241</v>
      </c>
      <c r="D3497" s="204"/>
      <c r="E3497" s="204"/>
      <c r="F3497" s="203" t="s">
        <v>1613</v>
      </c>
      <c r="G3497" s="210"/>
      <c r="H3497" s="203">
        <v>60</v>
      </c>
      <c r="I3497" s="199">
        <f t="shared" ref="I3497:I3522" si="144">H3497*0.9</f>
        <v>54</v>
      </c>
      <c r="J3497" s="198">
        <f t="shared" ref="J3495:J3500" si="145">H3497*0.8</f>
        <v>48</v>
      </c>
    </row>
    <row r="3498" s="31" customFormat="1" spans="1:10">
      <c r="A3498" s="203" t="s">
        <v>78</v>
      </c>
      <c r="B3498" s="204" t="s">
        <v>6242</v>
      </c>
      <c r="C3498" s="205" t="s">
        <v>6243</v>
      </c>
      <c r="D3498" s="204"/>
      <c r="E3498" s="204"/>
      <c r="F3498" s="203" t="s">
        <v>1613</v>
      </c>
      <c r="G3498" s="204"/>
      <c r="H3498" s="203">
        <v>110</v>
      </c>
      <c r="I3498" s="199">
        <f t="shared" si="144"/>
        <v>99</v>
      </c>
      <c r="J3498" s="198">
        <f t="shared" si="145"/>
        <v>88</v>
      </c>
    </row>
    <row r="3499" s="31" customFormat="1" spans="1:10">
      <c r="A3499" s="203" t="s">
        <v>78</v>
      </c>
      <c r="B3499" s="204" t="s">
        <v>6244</v>
      </c>
      <c r="C3499" s="205" t="s">
        <v>6245</v>
      </c>
      <c r="D3499" s="204"/>
      <c r="E3499" s="204"/>
      <c r="F3499" s="203" t="s">
        <v>1613</v>
      </c>
      <c r="G3499" s="204"/>
      <c r="H3499" s="203">
        <v>115</v>
      </c>
      <c r="I3499" s="199">
        <f t="shared" si="144"/>
        <v>103.5</v>
      </c>
      <c r="J3499" s="198">
        <f t="shared" si="145"/>
        <v>92</v>
      </c>
    </row>
    <row r="3500" s="31" customFormat="1" ht="18" spans="1:10">
      <c r="A3500" s="203" t="s">
        <v>78</v>
      </c>
      <c r="B3500" s="204">
        <v>310902002</v>
      </c>
      <c r="C3500" s="205" t="s">
        <v>6246</v>
      </c>
      <c r="D3500" s="204" t="s">
        <v>6247</v>
      </c>
      <c r="E3500" s="204"/>
      <c r="F3500" s="203" t="s">
        <v>26</v>
      </c>
      <c r="G3500" s="162" t="s">
        <v>6248</v>
      </c>
      <c r="H3500" s="203">
        <v>437</v>
      </c>
      <c r="I3500" s="199">
        <f t="shared" si="144"/>
        <v>393.3</v>
      </c>
      <c r="J3500" s="198">
        <f t="shared" si="145"/>
        <v>349.6</v>
      </c>
    </row>
    <row r="3501" s="31" customFormat="1" spans="1:10">
      <c r="A3501" s="203" t="s">
        <v>78</v>
      </c>
      <c r="B3501" s="204">
        <v>310902003</v>
      </c>
      <c r="C3501" s="205" t="s">
        <v>6249</v>
      </c>
      <c r="D3501" s="204"/>
      <c r="E3501" s="204"/>
      <c r="F3501" s="203" t="s">
        <v>26</v>
      </c>
      <c r="G3501" s="204"/>
      <c r="H3501" s="203">
        <v>203</v>
      </c>
      <c r="I3501" s="199">
        <f t="shared" si="144"/>
        <v>182.7</v>
      </c>
      <c r="J3501" s="193">
        <v>162.4</v>
      </c>
    </row>
    <row r="3502" s="31" customFormat="1" ht="18" spans="1:10">
      <c r="A3502" s="203" t="s">
        <v>78</v>
      </c>
      <c r="B3502" s="204">
        <v>310902004</v>
      </c>
      <c r="C3502" s="205" t="s">
        <v>6250</v>
      </c>
      <c r="D3502" s="204"/>
      <c r="E3502" s="204"/>
      <c r="F3502" s="203" t="s">
        <v>26</v>
      </c>
      <c r="G3502" s="162" t="s">
        <v>6248</v>
      </c>
      <c r="H3502" s="203">
        <v>130</v>
      </c>
      <c r="I3502" s="199">
        <f t="shared" si="144"/>
        <v>117</v>
      </c>
      <c r="J3502" s="198">
        <f>H3502*0.8</f>
        <v>104</v>
      </c>
    </row>
    <row r="3503" s="31" customFormat="1" spans="1:10">
      <c r="A3503" s="203" t="s">
        <v>78</v>
      </c>
      <c r="B3503" s="204">
        <v>310902005</v>
      </c>
      <c r="C3503" s="205" t="s">
        <v>6251</v>
      </c>
      <c r="D3503" s="204" t="s">
        <v>5111</v>
      </c>
      <c r="E3503" s="204"/>
      <c r="F3503" s="203" t="s">
        <v>26</v>
      </c>
      <c r="G3503" s="210"/>
      <c r="H3503" s="203">
        <v>171</v>
      </c>
      <c r="I3503" s="199">
        <f t="shared" si="144"/>
        <v>153.9</v>
      </c>
      <c r="J3503" s="193">
        <v>136.8</v>
      </c>
    </row>
    <row r="3504" s="31" customFormat="1" spans="1:10">
      <c r="A3504" s="203" t="s">
        <v>78</v>
      </c>
      <c r="B3504" s="204" t="s">
        <v>6252</v>
      </c>
      <c r="C3504" s="205" t="s">
        <v>6253</v>
      </c>
      <c r="D3504" s="204" t="s">
        <v>5111</v>
      </c>
      <c r="E3504" s="204"/>
      <c r="F3504" s="203" t="s">
        <v>26</v>
      </c>
      <c r="G3504" s="204"/>
      <c r="H3504" s="203">
        <v>221</v>
      </c>
      <c r="I3504" s="199">
        <f t="shared" si="144"/>
        <v>198.9</v>
      </c>
      <c r="J3504" s="193">
        <v>176.8</v>
      </c>
    </row>
    <row r="3505" s="31" customFormat="1" ht="68" spans="1:10">
      <c r="A3505" s="203" t="s">
        <v>312</v>
      </c>
      <c r="B3505" s="204">
        <v>310902006</v>
      </c>
      <c r="C3505" s="205" t="s">
        <v>6254</v>
      </c>
      <c r="D3505" s="204" t="s">
        <v>6255</v>
      </c>
      <c r="E3505" s="204" t="s">
        <v>6256</v>
      </c>
      <c r="F3505" s="203" t="s">
        <v>26</v>
      </c>
      <c r="G3505" s="210"/>
      <c r="H3505" s="203">
        <v>372</v>
      </c>
      <c r="I3505" s="199">
        <f t="shared" si="144"/>
        <v>334.8</v>
      </c>
      <c r="J3505" s="193">
        <v>297.6</v>
      </c>
    </row>
    <row r="3506" s="31" customFormat="1" spans="1:10">
      <c r="A3506" s="203" t="s">
        <v>312</v>
      </c>
      <c r="B3506" s="204" t="s">
        <v>6257</v>
      </c>
      <c r="C3506" s="205" t="s">
        <v>6258</v>
      </c>
      <c r="D3506" s="204"/>
      <c r="E3506" s="204"/>
      <c r="F3506" s="203" t="s">
        <v>26</v>
      </c>
      <c r="G3506" s="204"/>
      <c r="H3506" s="203">
        <v>100</v>
      </c>
      <c r="I3506" s="199">
        <f t="shared" si="144"/>
        <v>90</v>
      </c>
      <c r="J3506" s="193">
        <v>80</v>
      </c>
    </row>
    <row r="3507" s="31" customFormat="1" spans="1:10">
      <c r="A3507" s="203" t="s">
        <v>312</v>
      </c>
      <c r="B3507" s="204" t="s">
        <v>6259</v>
      </c>
      <c r="C3507" s="205" t="s">
        <v>6260</v>
      </c>
      <c r="D3507" s="204"/>
      <c r="E3507" s="204"/>
      <c r="F3507" s="203" t="s">
        <v>26</v>
      </c>
      <c r="G3507" s="204"/>
      <c r="H3507" s="203">
        <v>100</v>
      </c>
      <c r="I3507" s="199">
        <f t="shared" si="144"/>
        <v>90</v>
      </c>
      <c r="J3507" s="193">
        <v>80</v>
      </c>
    </row>
    <row r="3508" s="31" customFormat="1" spans="1:10">
      <c r="A3508" s="203" t="s">
        <v>312</v>
      </c>
      <c r="B3508" s="204" t="s">
        <v>6261</v>
      </c>
      <c r="C3508" s="205" t="s">
        <v>6262</v>
      </c>
      <c r="D3508" s="204"/>
      <c r="E3508" s="204"/>
      <c r="F3508" s="203" t="s">
        <v>26</v>
      </c>
      <c r="G3508" s="204"/>
      <c r="H3508" s="203">
        <v>100</v>
      </c>
      <c r="I3508" s="199">
        <f t="shared" si="144"/>
        <v>90</v>
      </c>
      <c r="J3508" s="193">
        <v>80</v>
      </c>
    </row>
    <row r="3509" s="31" customFormat="1" spans="1:10">
      <c r="A3509" s="203" t="s">
        <v>312</v>
      </c>
      <c r="B3509" s="204" t="s">
        <v>6263</v>
      </c>
      <c r="C3509" s="205" t="s">
        <v>6264</v>
      </c>
      <c r="D3509" s="204"/>
      <c r="E3509" s="204"/>
      <c r="F3509" s="203" t="s">
        <v>26</v>
      </c>
      <c r="G3509" s="204"/>
      <c r="H3509" s="203">
        <v>100</v>
      </c>
      <c r="I3509" s="199">
        <f t="shared" si="144"/>
        <v>90</v>
      </c>
      <c r="J3509" s="193">
        <v>80</v>
      </c>
    </row>
    <row r="3510" s="31" customFormat="1" spans="1:10">
      <c r="A3510" s="203" t="s">
        <v>312</v>
      </c>
      <c r="B3510" s="204" t="s">
        <v>6265</v>
      </c>
      <c r="C3510" s="205" t="s">
        <v>6266</v>
      </c>
      <c r="D3510" s="204"/>
      <c r="E3510" s="204"/>
      <c r="F3510" s="203" t="s">
        <v>26</v>
      </c>
      <c r="G3510" s="204"/>
      <c r="H3510" s="203">
        <v>100</v>
      </c>
      <c r="I3510" s="199">
        <f t="shared" si="144"/>
        <v>90</v>
      </c>
      <c r="J3510" s="193">
        <v>80</v>
      </c>
    </row>
    <row r="3511" s="31" customFormat="1" spans="1:10">
      <c r="A3511" s="203" t="s">
        <v>312</v>
      </c>
      <c r="B3511" s="204" t="s">
        <v>6267</v>
      </c>
      <c r="C3511" s="205" t="s">
        <v>6268</v>
      </c>
      <c r="D3511" s="204"/>
      <c r="E3511" s="204"/>
      <c r="F3511" s="203" t="s">
        <v>26</v>
      </c>
      <c r="G3511" s="204"/>
      <c r="H3511" s="203">
        <v>100</v>
      </c>
      <c r="I3511" s="199">
        <f t="shared" si="144"/>
        <v>90</v>
      </c>
      <c r="J3511" s="193">
        <v>80</v>
      </c>
    </row>
    <row r="3512" s="31" customFormat="1" spans="1:10">
      <c r="A3512" s="203" t="s">
        <v>312</v>
      </c>
      <c r="B3512" s="204">
        <v>310902007</v>
      </c>
      <c r="C3512" s="205" t="s">
        <v>6269</v>
      </c>
      <c r="D3512" s="210"/>
      <c r="E3512" s="204" t="s">
        <v>6270</v>
      </c>
      <c r="F3512" s="203" t="s">
        <v>26</v>
      </c>
      <c r="G3512" s="204"/>
      <c r="H3512" s="203">
        <v>580</v>
      </c>
      <c r="I3512" s="199">
        <f t="shared" si="144"/>
        <v>522</v>
      </c>
      <c r="J3512" s="198">
        <f t="shared" ref="J3512:J3522" si="146">H3512*0.8</f>
        <v>464</v>
      </c>
    </row>
    <row r="3513" s="31" customFormat="1" spans="1:10">
      <c r="A3513" s="203" t="s">
        <v>312</v>
      </c>
      <c r="B3513" s="204" t="s">
        <v>6271</v>
      </c>
      <c r="C3513" s="205" t="s">
        <v>6272</v>
      </c>
      <c r="D3513" s="204"/>
      <c r="E3513" s="204" t="s">
        <v>6270</v>
      </c>
      <c r="F3513" s="203" t="s">
        <v>26</v>
      </c>
      <c r="G3513" s="204"/>
      <c r="H3513" s="219">
        <v>1008</v>
      </c>
      <c r="I3513" s="220">
        <v>907.2</v>
      </c>
      <c r="J3513" s="221">
        <v>806.4</v>
      </c>
    </row>
    <row r="3514" s="31" customFormat="1" spans="1:10">
      <c r="A3514" s="203" t="s">
        <v>312</v>
      </c>
      <c r="B3514" s="204" t="s">
        <v>6273</v>
      </c>
      <c r="C3514" s="205" t="s">
        <v>6274</v>
      </c>
      <c r="D3514" s="204"/>
      <c r="E3514" s="204" t="s">
        <v>6270</v>
      </c>
      <c r="F3514" s="203" t="s">
        <v>26</v>
      </c>
      <c r="G3514" s="204"/>
      <c r="H3514" s="203">
        <v>580</v>
      </c>
      <c r="I3514" s="199">
        <f t="shared" si="144"/>
        <v>522</v>
      </c>
      <c r="J3514" s="198">
        <f t="shared" si="146"/>
        <v>464</v>
      </c>
    </row>
    <row r="3515" s="31" customFormat="1" spans="1:10">
      <c r="A3515" s="203" t="s">
        <v>312</v>
      </c>
      <c r="B3515" s="204" t="s">
        <v>6275</v>
      </c>
      <c r="C3515" s="205" t="s">
        <v>6276</v>
      </c>
      <c r="D3515" s="204"/>
      <c r="E3515" s="204" t="s">
        <v>6270</v>
      </c>
      <c r="F3515" s="203" t="s">
        <v>26</v>
      </c>
      <c r="G3515" s="204"/>
      <c r="H3515" s="203">
        <v>580</v>
      </c>
      <c r="I3515" s="199">
        <f t="shared" si="144"/>
        <v>522</v>
      </c>
      <c r="J3515" s="198">
        <f t="shared" si="146"/>
        <v>464</v>
      </c>
    </row>
    <row r="3516" s="31" customFormat="1" spans="1:10">
      <c r="A3516" s="203" t="s">
        <v>312</v>
      </c>
      <c r="B3516" s="204" t="s">
        <v>6277</v>
      </c>
      <c r="C3516" s="205" t="s">
        <v>6278</v>
      </c>
      <c r="D3516" s="204"/>
      <c r="E3516" s="204" t="s">
        <v>6270</v>
      </c>
      <c r="F3516" s="203" t="s">
        <v>26</v>
      </c>
      <c r="G3516" s="204"/>
      <c r="H3516" s="203">
        <v>580</v>
      </c>
      <c r="I3516" s="199">
        <f t="shared" si="144"/>
        <v>522</v>
      </c>
      <c r="J3516" s="198">
        <f t="shared" si="146"/>
        <v>464</v>
      </c>
    </row>
    <row r="3517" s="31" customFormat="1" spans="1:10">
      <c r="A3517" s="203" t="s">
        <v>312</v>
      </c>
      <c r="B3517" s="204" t="s">
        <v>6279</v>
      </c>
      <c r="C3517" s="205" t="s">
        <v>6280</v>
      </c>
      <c r="D3517" s="204"/>
      <c r="E3517" s="204" t="s">
        <v>6270</v>
      </c>
      <c r="F3517" s="203" t="s">
        <v>26</v>
      </c>
      <c r="G3517" s="204"/>
      <c r="H3517" s="203">
        <v>580</v>
      </c>
      <c r="I3517" s="199">
        <f t="shared" si="144"/>
        <v>522</v>
      </c>
      <c r="J3517" s="198">
        <f t="shared" si="146"/>
        <v>464</v>
      </c>
    </row>
    <row r="3518" s="31" customFormat="1" ht="34" spans="1:10">
      <c r="A3518" s="203" t="s">
        <v>312</v>
      </c>
      <c r="B3518" s="204">
        <v>310902008</v>
      </c>
      <c r="C3518" s="205" t="s">
        <v>6281</v>
      </c>
      <c r="D3518" s="204" t="s">
        <v>6282</v>
      </c>
      <c r="E3518" s="204" t="s">
        <v>6283</v>
      </c>
      <c r="F3518" s="203" t="s">
        <v>26</v>
      </c>
      <c r="G3518" s="204"/>
      <c r="H3518" s="203">
        <v>611</v>
      </c>
      <c r="I3518" s="199">
        <f t="shared" si="144"/>
        <v>549.9</v>
      </c>
      <c r="J3518" s="198">
        <f t="shared" si="146"/>
        <v>488.8</v>
      </c>
    </row>
    <row r="3519" s="31" customFormat="1" spans="1:10">
      <c r="A3519" s="203" t="s">
        <v>78</v>
      </c>
      <c r="B3519" s="204">
        <v>310902009</v>
      </c>
      <c r="C3519" s="205" t="s">
        <v>6284</v>
      </c>
      <c r="D3519" s="204" t="s">
        <v>6206</v>
      </c>
      <c r="E3519" s="204" t="s">
        <v>5892</v>
      </c>
      <c r="F3519" s="203" t="s">
        <v>26</v>
      </c>
      <c r="G3519" s="204"/>
      <c r="H3519" s="203">
        <v>550</v>
      </c>
      <c r="I3519" s="199">
        <f t="shared" si="144"/>
        <v>495</v>
      </c>
      <c r="J3519" s="198">
        <f t="shared" si="146"/>
        <v>440</v>
      </c>
    </row>
    <row r="3520" s="31" customFormat="1" spans="1:10">
      <c r="A3520" s="203" t="s">
        <v>78</v>
      </c>
      <c r="B3520" s="204" t="s">
        <v>6285</v>
      </c>
      <c r="C3520" s="205" t="s">
        <v>6286</v>
      </c>
      <c r="D3520" s="204" t="s">
        <v>5111</v>
      </c>
      <c r="E3520" s="204"/>
      <c r="F3520" s="203" t="s">
        <v>26</v>
      </c>
      <c r="G3520" s="204"/>
      <c r="H3520" s="203">
        <v>280</v>
      </c>
      <c r="I3520" s="199">
        <f t="shared" si="144"/>
        <v>252</v>
      </c>
      <c r="J3520" s="198">
        <f t="shared" si="146"/>
        <v>224</v>
      </c>
    </row>
    <row r="3521" s="31" customFormat="1" spans="1:10">
      <c r="A3521" s="203" t="s">
        <v>178</v>
      </c>
      <c r="B3521" s="204" t="s">
        <v>6287</v>
      </c>
      <c r="C3521" s="205" t="s">
        <v>6288</v>
      </c>
      <c r="D3521" s="204"/>
      <c r="E3521" s="204" t="s">
        <v>6289</v>
      </c>
      <c r="F3521" s="203" t="s">
        <v>6142</v>
      </c>
      <c r="G3521" s="204"/>
      <c r="H3521" s="203">
        <v>81</v>
      </c>
      <c r="I3521" s="199">
        <f t="shared" si="144"/>
        <v>72.9</v>
      </c>
      <c r="J3521" s="198">
        <f t="shared" si="146"/>
        <v>64.8</v>
      </c>
    </row>
    <row r="3522" s="30" customFormat="1" ht="84" spans="1:10">
      <c r="A3522" s="193" t="s">
        <v>312</v>
      </c>
      <c r="B3522" s="222" t="s">
        <v>6290</v>
      </c>
      <c r="C3522" s="223" t="s">
        <v>6291</v>
      </c>
      <c r="D3522" s="224" t="s">
        <v>6292</v>
      </c>
      <c r="E3522" s="224"/>
      <c r="F3522" s="193" t="s">
        <v>26</v>
      </c>
      <c r="G3522" s="224"/>
      <c r="H3522" s="193">
        <v>1610</v>
      </c>
      <c r="I3522" s="199">
        <f t="shared" si="144"/>
        <v>1449</v>
      </c>
      <c r="J3522" s="198">
        <f t="shared" si="146"/>
        <v>1288</v>
      </c>
    </row>
    <row r="3523" s="31" customFormat="1" spans="1:10">
      <c r="A3523" s="203"/>
      <c r="B3523" s="204">
        <v>310903</v>
      </c>
      <c r="C3523" s="205" t="s">
        <v>6293</v>
      </c>
      <c r="D3523" s="204"/>
      <c r="E3523" s="204"/>
      <c r="F3523" s="203"/>
      <c r="G3523" s="204"/>
      <c r="H3523" s="203"/>
      <c r="I3523" s="199"/>
      <c r="J3523" s="198"/>
    </row>
    <row r="3524" s="31" customFormat="1" spans="1:10">
      <c r="A3524" s="193" t="s">
        <v>312</v>
      </c>
      <c r="B3524" s="204">
        <v>310903001</v>
      </c>
      <c r="C3524" s="205" t="s">
        <v>6294</v>
      </c>
      <c r="D3524" s="204"/>
      <c r="E3524" s="204"/>
      <c r="F3524" s="203" t="s">
        <v>26</v>
      </c>
      <c r="G3524" s="204"/>
      <c r="H3524" s="203">
        <v>677</v>
      </c>
      <c r="I3524" s="199">
        <f t="shared" ref="I3524:I3529" si="147">H3524*0.9</f>
        <v>609.3</v>
      </c>
      <c r="J3524" s="193">
        <v>541.6</v>
      </c>
    </row>
    <row r="3525" s="31" customFormat="1" ht="34" spans="1:10">
      <c r="A3525" s="203" t="s">
        <v>78</v>
      </c>
      <c r="B3525" s="204">
        <v>310903002</v>
      </c>
      <c r="C3525" s="205" t="s">
        <v>6295</v>
      </c>
      <c r="D3525" s="204" t="s">
        <v>6296</v>
      </c>
      <c r="E3525" s="204"/>
      <c r="F3525" s="203" t="s">
        <v>26</v>
      </c>
      <c r="G3525" s="204"/>
      <c r="H3525" s="203">
        <v>332</v>
      </c>
      <c r="I3525" s="199">
        <f t="shared" si="147"/>
        <v>298.8</v>
      </c>
      <c r="J3525" s="198">
        <f t="shared" ref="J3525:J3531" si="148">H3525*0.8</f>
        <v>265.6</v>
      </c>
    </row>
    <row r="3526" s="31" customFormat="1" ht="51" spans="1:10">
      <c r="A3526" s="193" t="s">
        <v>312</v>
      </c>
      <c r="B3526" s="204">
        <v>310903003</v>
      </c>
      <c r="C3526" s="205" t="s">
        <v>6297</v>
      </c>
      <c r="D3526" s="210"/>
      <c r="E3526" s="204" t="s">
        <v>6298</v>
      </c>
      <c r="F3526" s="203" t="s">
        <v>26</v>
      </c>
      <c r="G3526" s="204"/>
      <c r="H3526" s="219">
        <v>1706</v>
      </c>
      <c r="I3526" s="220">
        <v>1535.4</v>
      </c>
      <c r="J3526" s="221">
        <v>1364.8</v>
      </c>
    </row>
    <row r="3527" s="31" customFormat="1" ht="51" spans="1:10">
      <c r="A3527" s="193" t="s">
        <v>312</v>
      </c>
      <c r="B3527" s="204" t="s">
        <v>6299</v>
      </c>
      <c r="C3527" s="205" t="s">
        <v>6300</v>
      </c>
      <c r="D3527" s="204"/>
      <c r="E3527" s="204" t="s">
        <v>6298</v>
      </c>
      <c r="F3527" s="203" t="s">
        <v>26</v>
      </c>
      <c r="G3527" s="204"/>
      <c r="H3527" s="203">
        <v>931</v>
      </c>
      <c r="I3527" s="199">
        <f t="shared" si="147"/>
        <v>837.9</v>
      </c>
      <c r="J3527" s="198">
        <f t="shared" si="148"/>
        <v>744.8</v>
      </c>
    </row>
    <row r="3528" s="31" customFormat="1" ht="51" spans="1:10">
      <c r="A3528" s="193" t="s">
        <v>312</v>
      </c>
      <c r="B3528" s="204" t="s">
        <v>6301</v>
      </c>
      <c r="C3528" s="205" t="s">
        <v>6302</v>
      </c>
      <c r="D3528" s="204"/>
      <c r="E3528" s="204" t="s">
        <v>6298</v>
      </c>
      <c r="F3528" s="203" t="s">
        <v>26</v>
      </c>
      <c r="G3528" s="204"/>
      <c r="H3528" s="203">
        <v>931</v>
      </c>
      <c r="I3528" s="199">
        <f t="shared" si="147"/>
        <v>837.9</v>
      </c>
      <c r="J3528" s="198">
        <f t="shared" si="148"/>
        <v>744.8</v>
      </c>
    </row>
    <row r="3529" s="31" customFormat="1" ht="71" spans="1:10">
      <c r="A3529" s="83" t="s">
        <v>65</v>
      </c>
      <c r="B3529" s="85" t="s">
        <v>6303</v>
      </c>
      <c r="C3529" s="85" t="s">
        <v>6304</v>
      </c>
      <c r="D3529" s="86" t="s">
        <v>6305</v>
      </c>
      <c r="E3529" s="86" t="s">
        <v>6306</v>
      </c>
      <c r="F3529" s="83" t="s">
        <v>26</v>
      </c>
      <c r="G3529" s="204"/>
      <c r="H3529" s="219">
        <v>1706</v>
      </c>
      <c r="I3529" s="220">
        <v>1535.4</v>
      </c>
      <c r="J3529" s="221">
        <v>1364.8</v>
      </c>
    </row>
    <row r="3530" s="31" customFormat="1" spans="1:10">
      <c r="A3530" s="203" t="s">
        <v>78</v>
      </c>
      <c r="B3530" s="204">
        <v>310903004</v>
      </c>
      <c r="C3530" s="205" t="s">
        <v>6307</v>
      </c>
      <c r="D3530" s="204" t="s">
        <v>6206</v>
      </c>
      <c r="E3530" s="204"/>
      <c r="F3530" s="203" t="s">
        <v>26</v>
      </c>
      <c r="G3530" s="210"/>
      <c r="H3530" s="203">
        <v>281</v>
      </c>
      <c r="I3530" s="199">
        <f t="shared" ref="I3530:I3557" si="149">H3530*0.9</f>
        <v>252.9</v>
      </c>
      <c r="J3530" s="198">
        <f t="shared" si="148"/>
        <v>224.8</v>
      </c>
    </row>
    <row r="3531" s="31" customFormat="1" spans="1:10">
      <c r="A3531" s="203" t="s">
        <v>78</v>
      </c>
      <c r="B3531" s="204" t="s">
        <v>6308</v>
      </c>
      <c r="C3531" s="205" t="s">
        <v>6309</v>
      </c>
      <c r="D3531" s="204" t="s">
        <v>6206</v>
      </c>
      <c r="E3531" s="204"/>
      <c r="F3531" s="203" t="s">
        <v>26</v>
      </c>
      <c r="G3531" s="204"/>
      <c r="H3531" s="203">
        <v>331</v>
      </c>
      <c r="I3531" s="199">
        <f t="shared" si="149"/>
        <v>297.9</v>
      </c>
      <c r="J3531" s="198">
        <f t="shared" si="148"/>
        <v>264.8</v>
      </c>
    </row>
    <row r="3532" s="31" customFormat="1" spans="1:10">
      <c r="A3532" s="203" t="s">
        <v>78</v>
      </c>
      <c r="B3532" s="204">
        <v>310903005</v>
      </c>
      <c r="C3532" s="205" t="s">
        <v>6310</v>
      </c>
      <c r="D3532" s="204" t="s">
        <v>6206</v>
      </c>
      <c r="E3532" s="204"/>
      <c r="F3532" s="203" t="s">
        <v>26</v>
      </c>
      <c r="G3532" s="210"/>
      <c r="H3532" s="203">
        <v>310</v>
      </c>
      <c r="I3532" s="199">
        <f t="shared" si="149"/>
        <v>279</v>
      </c>
      <c r="J3532" s="193">
        <v>248</v>
      </c>
    </row>
    <row r="3533" s="31" customFormat="1" spans="1:10">
      <c r="A3533" s="203" t="s">
        <v>78</v>
      </c>
      <c r="B3533" s="204" t="s">
        <v>6311</v>
      </c>
      <c r="C3533" s="205" t="s">
        <v>6312</v>
      </c>
      <c r="D3533" s="204" t="s">
        <v>6206</v>
      </c>
      <c r="E3533" s="204"/>
      <c r="F3533" s="203" t="s">
        <v>26</v>
      </c>
      <c r="G3533" s="204"/>
      <c r="H3533" s="203">
        <v>360</v>
      </c>
      <c r="I3533" s="199">
        <f t="shared" si="149"/>
        <v>324</v>
      </c>
      <c r="J3533" s="193">
        <v>288</v>
      </c>
    </row>
    <row r="3534" s="31" customFormat="1" spans="1:10">
      <c r="A3534" s="203" t="s">
        <v>78</v>
      </c>
      <c r="B3534" s="204">
        <v>310903006</v>
      </c>
      <c r="C3534" s="205" t="s">
        <v>6313</v>
      </c>
      <c r="D3534" s="204" t="s">
        <v>6206</v>
      </c>
      <c r="E3534" s="204"/>
      <c r="F3534" s="203" t="s">
        <v>26</v>
      </c>
      <c r="G3534" s="210"/>
      <c r="H3534" s="203">
        <v>236</v>
      </c>
      <c r="I3534" s="199">
        <f t="shared" si="149"/>
        <v>212.4</v>
      </c>
      <c r="J3534" s="250">
        <v>188.8</v>
      </c>
    </row>
    <row r="3535" s="31" customFormat="1" spans="1:10">
      <c r="A3535" s="203" t="s">
        <v>78</v>
      </c>
      <c r="B3535" s="204" t="s">
        <v>6314</v>
      </c>
      <c r="C3535" s="205" t="s">
        <v>6315</v>
      </c>
      <c r="D3535" s="204" t="s">
        <v>6206</v>
      </c>
      <c r="E3535" s="204"/>
      <c r="F3535" s="203" t="s">
        <v>26</v>
      </c>
      <c r="G3535" s="204"/>
      <c r="H3535" s="203">
        <v>286</v>
      </c>
      <c r="I3535" s="199">
        <f t="shared" si="149"/>
        <v>257.4</v>
      </c>
      <c r="J3535" s="250">
        <v>228.8</v>
      </c>
    </row>
    <row r="3536" s="31" customFormat="1" spans="1:10">
      <c r="A3536" s="193" t="s">
        <v>312</v>
      </c>
      <c r="B3536" s="204">
        <v>310903007</v>
      </c>
      <c r="C3536" s="205" t="s">
        <v>6316</v>
      </c>
      <c r="D3536" s="204"/>
      <c r="E3536" s="204" t="s">
        <v>6317</v>
      </c>
      <c r="F3536" s="203" t="s">
        <v>26</v>
      </c>
      <c r="G3536" s="204"/>
      <c r="H3536" s="203">
        <v>500</v>
      </c>
      <c r="I3536" s="199">
        <f t="shared" si="149"/>
        <v>450</v>
      </c>
      <c r="J3536" s="198">
        <f t="shared" ref="J3536:J3539" si="150">H3536*0.8</f>
        <v>400</v>
      </c>
    </row>
    <row r="3537" s="31" customFormat="1" spans="1:10">
      <c r="A3537" s="193" t="s">
        <v>312</v>
      </c>
      <c r="B3537" s="204">
        <v>310903008</v>
      </c>
      <c r="C3537" s="205" t="s">
        <v>6318</v>
      </c>
      <c r="D3537" s="210"/>
      <c r="E3537" s="204" t="s">
        <v>6270</v>
      </c>
      <c r="F3537" s="203" t="s">
        <v>26</v>
      </c>
      <c r="G3537" s="204"/>
      <c r="H3537" s="219">
        <v>968</v>
      </c>
      <c r="I3537" s="220">
        <v>871.2</v>
      </c>
      <c r="J3537" s="221">
        <v>774.4</v>
      </c>
    </row>
    <row r="3538" s="31" customFormat="1" spans="1:10">
      <c r="A3538" s="193" t="s">
        <v>312</v>
      </c>
      <c r="B3538" s="204" t="s">
        <v>6319</v>
      </c>
      <c r="C3538" s="205" t="s">
        <v>6320</v>
      </c>
      <c r="D3538" s="204"/>
      <c r="E3538" s="204"/>
      <c r="F3538" s="203" t="s">
        <v>26</v>
      </c>
      <c r="G3538" s="204"/>
      <c r="H3538" s="203">
        <v>617</v>
      </c>
      <c r="I3538" s="199">
        <f t="shared" si="149"/>
        <v>555.3</v>
      </c>
      <c r="J3538" s="198">
        <f t="shared" si="150"/>
        <v>493.6</v>
      </c>
    </row>
    <row r="3539" s="31" customFormat="1" spans="1:10">
      <c r="A3539" s="193" t="s">
        <v>312</v>
      </c>
      <c r="B3539" s="204">
        <v>310903009</v>
      </c>
      <c r="C3539" s="205" t="s">
        <v>6321</v>
      </c>
      <c r="D3539" s="204" t="s">
        <v>6322</v>
      </c>
      <c r="E3539" s="204"/>
      <c r="F3539" s="203" t="s">
        <v>26</v>
      </c>
      <c r="G3539" s="204"/>
      <c r="H3539" s="203">
        <v>475</v>
      </c>
      <c r="I3539" s="199">
        <f t="shared" si="149"/>
        <v>427.5</v>
      </c>
      <c r="J3539" s="198">
        <f t="shared" si="150"/>
        <v>380</v>
      </c>
    </row>
    <row r="3540" s="31" customFormat="1" ht="34" spans="1:10">
      <c r="A3540" s="193" t="s">
        <v>312</v>
      </c>
      <c r="B3540" s="204">
        <v>310903010</v>
      </c>
      <c r="C3540" s="205" t="s">
        <v>6323</v>
      </c>
      <c r="D3540" s="204" t="s">
        <v>6324</v>
      </c>
      <c r="E3540" s="204"/>
      <c r="F3540" s="203" t="s">
        <v>26</v>
      </c>
      <c r="G3540" s="210"/>
      <c r="H3540" s="203">
        <v>589</v>
      </c>
      <c r="I3540" s="199">
        <f t="shared" si="149"/>
        <v>530.1</v>
      </c>
      <c r="J3540" s="193">
        <v>471.2</v>
      </c>
    </row>
    <row r="3541" s="31" customFormat="1" spans="1:10">
      <c r="A3541" s="193" t="s">
        <v>312</v>
      </c>
      <c r="B3541" s="204" t="s">
        <v>6325</v>
      </c>
      <c r="C3541" s="205" t="s">
        <v>6326</v>
      </c>
      <c r="D3541" s="204"/>
      <c r="E3541" s="204"/>
      <c r="F3541" s="203" t="s">
        <v>26</v>
      </c>
      <c r="G3541" s="204"/>
      <c r="H3541" s="203">
        <v>100</v>
      </c>
      <c r="I3541" s="199">
        <f t="shared" si="149"/>
        <v>90</v>
      </c>
      <c r="J3541" s="193">
        <v>80</v>
      </c>
    </row>
    <row r="3542" s="31" customFormat="1" spans="1:10">
      <c r="A3542" s="193" t="s">
        <v>312</v>
      </c>
      <c r="B3542" s="204" t="s">
        <v>6327</v>
      </c>
      <c r="C3542" s="205" t="s">
        <v>6328</v>
      </c>
      <c r="D3542" s="204"/>
      <c r="E3542" s="204"/>
      <c r="F3542" s="203" t="s">
        <v>26</v>
      </c>
      <c r="G3542" s="204"/>
      <c r="H3542" s="203">
        <v>100</v>
      </c>
      <c r="I3542" s="199">
        <f t="shared" si="149"/>
        <v>90</v>
      </c>
      <c r="J3542" s="193">
        <v>80</v>
      </c>
    </row>
    <row r="3543" s="31" customFormat="1" spans="1:10">
      <c r="A3543" s="193" t="s">
        <v>312</v>
      </c>
      <c r="B3543" s="204" t="s">
        <v>6329</v>
      </c>
      <c r="C3543" s="205" t="s">
        <v>6330</v>
      </c>
      <c r="D3543" s="204"/>
      <c r="E3543" s="204"/>
      <c r="F3543" s="203" t="s">
        <v>26</v>
      </c>
      <c r="G3543" s="204"/>
      <c r="H3543" s="203">
        <v>100</v>
      </c>
      <c r="I3543" s="199">
        <f t="shared" si="149"/>
        <v>90</v>
      </c>
      <c r="J3543" s="193">
        <v>80</v>
      </c>
    </row>
    <row r="3544" s="31" customFormat="1" spans="1:10">
      <c r="A3544" s="193" t="s">
        <v>312</v>
      </c>
      <c r="B3544" s="204" t="s">
        <v>6331</v>
      </c>
      <c r="C3544" s="205" t="s">
        <v>6332</v>
      </c>
      <c r="D3544" s="204"/>
      <c r="E3544" s="204"/>
      <c r="F3544" s="203" t="s">
        <v>26</v>
      </c>
      <c r="G3544" s="204"/>
      <c r="H3544" s="203">
        <v>100</v>
      </c>
      <c r="I3544" s="199">
        <f t="shared" si="149"/>
        <v>90</v>
      </c>
      <c r="J3544" s="193">
        <v>80</v>
      </c>
    </row>
    <row r="3545" s="31" customFormat="1" spans="1:10">
      <c r="A3545" s="193" t="s">
        <v>312</v>
      </c>
      <c r="B3545" s="204" t="s">
        <v>6333</v>
      </c>
      <c r="C3545" s="205" t="s">
        <v>6334</v>
      </c>
      <c r="D3545" s="204"/>
      <c r="E3545" s="204"/>
      <c r="F3545" s="203" t="s">
        <v>26</v>
      </c>
      <c r="G3545" s="204"/>
      <c r="H3545" s="203">
        <v>100</v>
      </c>
      <c r="I3545" s="199">
        <f t="shared" si="149"/>
        <v>90</v>
      </c>
      <c r="J3545" s="193">
        <v>80</v>
      </c>
    </row>
    <row r="3546" s="31" customFormat="1" spans="1:10">
      <c r="A3546" s="193" t="s">
        <v>312</v>
      </c>
      <c r="B3546" s="204" t="s">
        <v>6335</v>
      </c>
      <c r="C3546" s="205" t="s">
        <v>6336</v>
      </c>
      <c r="D3546" s="204"/>
      <c r="E3546" s="204"/>
      <c r="F3546" s="203" t="s">
        <v>26</v>
      </c>
      <c r="G3546" s="204"/>
      <c r="H3546" s="203">
        <v>100</v>
      </c>
      <c r="I3546" s="199">
        <f t="shared" si="149"/>
        <v>90</v>
      </c>
      <c r="J3546" s="193">
        <v>80</v>
      </c>
    </row>
    <row r="3547" s="31" customFormat="1" ht="34" spans="1:10">
      <c r="A3547" s="203" t="s">
        <v>65</v>
      </c>
      <c r="B3547" s="204">
        <v>310903011</v>
      </c>
      <c r="C3547" s="205" t="s">
        <v>6337</v>
      </c>
      <c r="D3547" s="204" t="s">
        <v>6338</v>
      </c>
      <c r="E3547" s="204"/>
      <c r="F3547" s="203" t="s">
        <v>26</v>
      </c>
      <c r="G3547" s="204"/>
      <c r="H3547" s="203">
        <v>300</v>
      </c>
      <c r="I3547" s="199">
        <f t="shared" si="149"/>
        <v>270</v>
      </c>
      <c r="J3547" s="193">
        <v>240</v>
      </c>
    </row>
    <row r="3548" s="31" customFormat="1" spans="1:10">
      <c r="A3548" s="203" t="s">
        <v>65</v>
      </c>
      <c r="B3548" s="204">
        <v>310903012</v>
      </c>
      <c r="C3548" s="205" t="s">
        <v>6339</v>
      </c>
      <c r="D3548" s="210"/>
      <c r="E3548" s="204"/>
      <c r="F3548" s="203" t="s">
        <v>26</v>
      </c>
      <c r="G3548" s="204"/>
      <c r="H3548" s="203">
        <v>194</v>
      </c>
      <c r="I3548" s="199">
        <f t="shared" si="149"/>
        <v>174.6</v>
      </c>
      <c r="J3548" s="198">
        <f t="shared" ref="J3548:J3556" si="151">H3548*0.8</f>
        <v>155.2</v>
      </c>
    </row>
    <row r="3549" s="31" customFormat="1" spans="1:10">
      <c r="A3549" s="203" t="s">
        <v>65</v>
      </c>
      <c r="B3549" s="204" t="s">
        <v>6340</v>
      </c>
      <c r="C3549" s="205" t="s">
        <v>6341</v>
      </c>
      <c r="D3549" s="204"/>
      <c r="E3549" s="204"/>
      <c r="F3549" s="203" t="s">
        <v>26</v>
      </c>
      <c r="G3549" s="204"/>
      <c r="H3549" s="203">
        <v>194</v>
      </c>
      <c r="I3549" s="199">
        <f t="shared" si="149"/>
        <v>174.6</v>
      </c>
      <c r="J3549" s="198">
        <f t="shared" si="151"/>
        <v>155.2</v>
      </c>
    </row>
    <row r="3550" s="31" customFormat="1" spans="1:10">
      <c r="A3550" s="203" t="s">
        <v>78</v>
      </c>
      <c r="B3550" s="204">
        <v>310903013</v>
      </c>
      <c r="C3550" s="205" t="s">
        <v>6342</v>
      </c>
      <c r="D3550" s="204" t="s">
        <v>6343</v>
      </c>
      <c r="E3550" s="204"/>
      <c r="F3550" s="203" t="s">
        <v>26</v>
      </c>
      <c r="G3550" s="204"/>
      <c r="H3550" s="203">
        <v>76</v>
      </c>
      <c r="I3550" s="199">
        <f t="shared" si="149"/>
        <v>68.4</v>
      </c>
      <c r="J3550" s="198">
        <f t="shared" si="151"/>
        <v>60.8</v>
      </c>
    </row>
    <row r="3551" s="31" customFormat="1" ht="34" spans="1:10">
      <c r="A3551" s="203" t="s">
        <v>78</v>
      </c>
      <c r="B3551" s="204">
        <v>310903014</v>
      </c>
      <c r="C3551" s="205" t="s">
        <v>6344</v>
      </c>
      <c r="D3551" s="204" t="s">
        <v>6345</v>
      </c>
      <c r="E3551" s="204"/>
      <c r="F3551" s="203" t="s">
        <v>26</v>
      </c>
      <c r="G3551" s="204"/>
      <c r="H3551" s="203">
        <v>3500</v>
      </c>
      <c r="I3551" s="199">
        <f t="shared" si="149"/>
        <v>3150</v>
      </c>
      <c r="J3551" s="198">
        <f t="shared" si="151"/>
        <v>2800</v>
      </c>
    </row>
    <row r="3552" s="31" customFormat="1" spans="1:10">
      <c r="A3552" s="203" t="s">
        <v>78</v>
      </c>
      <c r="B3552" s="204" t="s">
        <v>6346</v>
      </c>
      <c r="C3552" s="205" t="s">
        <v>6347</v>
      </c>
      <c r="D3552" s="204" t="s">
        <v>5111</v>
      </c>
      <c r="E3552" s="204" t="s">
        <v>6348</v>
      </c>
      <c r="F3552" s="203" t="s">
        <v>26</v>
      </c>
      <c r="G3552" s="204"/>
      <c r="H3552" s="203">
        <v>600</v>
      </c>
      <c r="I3552" s="199">
        <f t="shared" si="149"/>
        <v>540</v>
      </c>
      <c r="J3552" s="198">
        <f t="shared" si="151"/>
        <v>480</v>
      </c>
    </row>
    <row r="3553" s="31" customFormat="1" ht="36" spans="1:10">
      <c r="A3553" s="203" t="s">
        <v>78</v>
      </c>
      <c r="B3553" s="204" t="s">
        <v>6349</v>
      </c>
      <c r="C3553" s="205" t="s">
        <v>6350</v>
      </c>
      <c r="D3553" s="142" t="s">
        <v>5111</v>
      </c>
      <c r="E3553" s="142" t="s">
        <v>6351</v>
      </c>
      <c r="F3553" s="203" t="s">
        <v>26</v>
      </c>
      <c r="G3553" s="210"/>
      <c r="H3553" s="93">
        <v>1756</v>
      </c>
      <c r="I3553" s="92">
        <v>1580.4</v>
      </c>
      <c r="J3553" s="93">
        <v>1404.8</v>
      </c>
    </row>
    <row r="3554" s="31" customFormat="1" ht="36.75" spans="1:10">
      <c r="A3554" s="203" t="s">
        <v>78</v>
      </c>
      <c r="B3554" s="204" t="s">
        <v>6352</v>
      </c>
      <c r="C3554" s="205" t="s">
        <v>6353</v>
      </c>
      <c r="D3554" s="247" t="s">
        <v>5111</v>
      </c>
      <c r="E3554" s="247" t="s">
        <v>6351</v>
      </c>
      <c r="F3554" s="203" t="s">
        <v>26</v>
      </c>
      <c r="G3554" s="204"/>
      <c r="H3554" s="93">
        <v>1404.8</v>
      </c>
      <c r="I3554" s="92">
        <v>1264.32</v>
      </c>
      <c r="J3554" s="93">
        <v>1123.84</v>
      </c>
    </row>
    <row r="3555" s="31" customFormat="1" spans="1:10">
      <c r="A3555" s="203" t="s">
        <v>65</v>
      </c>
      <c r="B3555" s="204" t="s">
        <v>6354</v>
      </c>
      <c r="C3555" s="205" t="s">
        <v>6355</v>
      </c>
      <c r="D3555" s="204"/>
      <c r="E3555" s="204"/>
      <c r="F3555" s="203" t="s">
        <v>26</v>
      </c>
      <c r="G3555" s="204"/>
      <c r="H3555" s="203">
        <v>100</v>
      </c>
      <c r="I3555" s="199">
        <f t="shared" si="149"/>
        <v>90</v>
      </c>
      <c r="J3555" s="198">
        <f t="shared" si="151"/>
        <v>80</v>
      </c>
    </row>
    <row r="3556" s="30" customFormat="1" ht="51" spans="1:10">
      <c r="A3556" s="193" t="s">
        <v>312</v>
      </c>
      <c r="B3556" s="222" t="s">
        <v>6356</v>
      </c>
      <c r="C3556" s="223" t="s">
        <v>6357</v>
      </c>
      <c r="D3556" s="224" t="s">
        <v>6358</v>
      </c>
      <c r="E3556" s="224"/>
      <c r="F3556" s="193" t="s">
        <v>26</v>
      </c>
      <c r="G3556" s="224"/>
      <c r="H3556" s="193">
        <v>2702</v>
      </c>
      <c r="I3556" s="199">
        <f t="shared" si="149"/>
        <v>2431.8</v>
      </c>
      <c r="J3556" s="198">
        <f t="shared" si="151"/>
        <v>2161.6</v>
      </c>
    </row>
    <row r="3557" s="30" customFormat="1" ht="34" spans="1:10">
      <c r="A3557" s="16" t="s">
        <v>65</v>
      </c>
      <c r="B3557" s="80" t="s">
        <v>6359</v>
      </c>
      <c r="C3557" s="63" t="s">
        <v>6360</v>
      </c>
      <c r="D3557" s="6" t="s">
        <v>6361</v>
      </c>
      <c r="E3557" s="6" t="s">
        <v>6362</v>
      </c>
      <c r="F3557" s="16" t="s">
        <v>26</v>
      </c>
      <c r="G3557" s="18" t="s">
        <v>6363</v>
      </c>
      <c r="H3557" s="87">
        <v>2957.2</v>
      </c>
      <c r="I3557" s="92">
        <f t="shared" si="149"/>
        <v>2661.48</v>
      </c>
      <c r="J3557" s="93">
        <f>0.8*H3557</f>
        <v>2365.76</v>
      </c>
    </row>
    <row r="3558" s="31" customFormat="1" spans="1:10">
      <c r="A3558" s="203"/>
      <c r="B3558" s="204">
        <v>310904</v>
      </c>
      <c r="C3558" s="205" t="s">
        <v>6364</v>
      </c>
      <c r="D3558" s="204"/>
      <c r="E3558" s="204"/>
      <c r="F3558" s="203"/>
      <c r="G3558" s="204"/>
      <c r="H3558" s="203"/>
      <c r="I3558" s="199"/>
      <c r="J3558" s="198"/>
    </row>
    <row r="3559" s="31" customFormat="1" ht="34" spans="1:10">
      <c r="A3559" s="203" t="s">
        <v>78</v>
      </c>
      <c r="B3559" s="204">
        <v>310904001</v>
      </c>
      <c r="C3559" s="205" t="s">
        <v>6365</v>
      </c>
      <c r="D3559" s="204" t="s">
        <v>6206</v>
      </c>
      <c r="E3559" s="204" t="s">
        <v>6366</v>
      </c>
      <c r="F3559" s="203" t="s">
        <v>26</v>
      </c>
      <c r="G3559" s="204"/>
      <c r="H3559" s="203">
        <v>142</v>
      </c>
      <c r="I3559" s="199">
        <f t="shared" ref="I3559:I3577" si="152">H3559*0.9</f>
        <v>127.8</v>
      </c>
      <c r="J3559" s="198">
        <f t="shared" ref="J3559:J3561" si="153">H3559*0.8</f>
        <v>113.6</v>
      </c>
    </row>
    <row r="3560" s="31" customFormat="1" ht="101" spans="1:10">
      <c r="A3560" s="203" t="s">
        <v>78</v>
      </c>
      <c r="B3560" s="145">
        <v>310904002</v>
      </c>
      <c r="C3560" s="6" t="s">
        <v>6367</v>
      </c>
      <c r="D3560" s="13" t="s">
        <v>6368</v>
      </c>
      <c r="E3560" s="204"/>
      <c r="F3560" s="203" t="s">
        <v>26</v>
      </c>
      <c r="G3560" s="249"/>
      <c r="H3560" s="198">
        <v>30</v>
      </c>
      <c r="I3560" s="199">
        <f t="shared" si="152"/>
        <v>27</v>
      </c>
      <c r="J3560" s="198">
        <f t="shared" si="153"/>
        <v>24</v>
      </c>
    </row>
    <row r="3561" s="31" customFormat="1" spans="1:10">
      <c r="A3561" s="203" t="s">
        <v>78</v>
      </c>
      <c r="B3561" s="204" t="s">
        <v>6369</v>
      </c>
      <c r="C3561" s="205" t="s">
        <v>6370</v>
      </c>
      <c r="D3561" s="204"/>
      <c r="E3561" s="204"/>
      <c r="F3561" s="203" t="s">
        <v>26</v>
      </c>
      <c r="G3561" s="249"/>
      <c r="H3561" s="198">
        <v>430</v>
      </c>
      <c r="I3561" s="199">
        <f t="shared" si="152"/>
        <v>387</v>
      </c>
      <c r="J3561" s="198">
        <f t="shared" si="153"/>
        <v>344</v>
      </c>
    </row>
    <row r="3562" s="31" customFormat="1" spans="1:10">
      <c r="A3562" s="203" t="s">
        <v>78</v>
      </c>
      <c r="B3562" s="204">
        <v>310904003</v>
      </c>
      <c r="C3562" s="205" t="s">
        <v>6371</v>
      </c>
      <c r="D3562" s="204" t="s">
        <v>6372</v>
      </c>
      <c r="E3562" s="204"/>
      <c r="F3562" s="203" t="s">
        <v>26</v>
      </c>
      <c r="G3562" s="210"/>
      <c r="H3562" s="203">
        <v>58</v>
      </c>
      <c r="I3562" s="199">
        <f t="shared" si="152"/>
        <v>52.2</v>
      </c>
      <c r="J3562" s="193">
        <v>46.4</v>
      </c>
    </row>
    <row r="3563" s="31" customFormat="1" spans="1:10">
      <c r="A3563" s="203" t="s">
        <v>78</v>
      </c>
      <c r="B3563" s="204" t="s">
        <v>6373</v>
      </c>
      <c r="C3563" s="205" t="s">
        <v>6374</v>
      </c>
      <c r="D3563" s="204" t="s">
        <v>6375</v>
      </c>
      <c r="E3563" s="204"/>
      <c r="F3563" s="203" t="s">
        <v>26</v>
      </c>
      <c r="G3563" s="204"/>
      <c r="H3563" s="203">
        <v>25</v>
      </c>
      <c r="I3563" s="199">
        <f t="shared" si="152"/>
        <v>22.5</v>
      </c>
      <c r="J3563" s="193">
        <v>20</v>
      </c>
    </row>
    <row r="3564" s="31" customFormat="1" spans="1:10">
      <c r="A3564" s="203" t="s">
        <v>78</v>
      </c>
      <c r="B3564" s="204" t="s">
        <v>6376</v>
      </c>
      <c r="C3564" s="205" t="s">
        <v>6377</v>
      </c>
      <c r="D3564" s="204" t="s">
        <v>6372</v>
      </c>
      <c r="E3564" s="204"/>
      <c r="F3564" s="203" t="s">
        <v>26</v>
      </c>
      <c r="G3564" s="204"/>
      <c r="H3564" s="203">
        <v>110</v>
      </c>
      <c r="I3564" s="199">
        <f t="shared" si="152"/>
        <v>99</v>
      </c>
      <c r="J3564" s="193">
        <v>88</v>
      </c>
    </row>
    <row r="3565" s="31" customFormat="1" spans="1:10">
      <c r="A3565" s="203" t="s">
        <v>78</v>
      </c>
      <c r="B3565" s="204" t="s">
        <v>6378</v>
      </c>
      <c r="C3565" s="205" t="s">
        <v>6379</v>
      </c>
      <c r="D3565" s="204" t="s">
        <v>6375</v>
      </c>
      <c r="E3565" s="204"/>
      <c r="F3565" s="203" t="s">
        <v>26</v>
      </c>
      <c r="G3565" s="204"/>
      <c r="H3565" s="203">
        <v>77</v>
      </c>
      <c r="I3565" s="199">
        <f t="shared" si="152"/>
        <v>69.3</v>
      </c>
      <c r="J3565" s="193">
        <v>61.6</v>
      </c>
    </row>
    <row r="3566" s="31" customFormat="1" spans="1:10">
      <c r="A3566" s="203" t="s">
        <v>78</v>
      </c>
      <c r="B3566" s="204">
        <v>310904004</v>
      </c>
      <c r="C3566" s="205" t="s">
        <v>6380</v>
      </c>
      <c r="D3566" s="204" t="s">
        <v>6381</v>
      </c>
      <c r="E3566" s="204"/>
      <c r="F3566" s="203" t="s">
        <v>26</v>
      </c>
      <c r="G3566" s="204"/>
      <c r="H3566" s="203">
        <v>3.7</v>
      </c>
      <c r="I3566" s="199">
        <f t="shared" si="152"/>
        <v>3.33</v>
      </c>
      <c r="J3566" s="193">
        <v>2.96</v>
      </c>
    </row>
    <row r="3567" s="31" customFormat="1" spans="1:10">
      <c r="A3567" s="203" t="s">
        <v>78</v>
      </c>
      <c r="B3567" s="204" t="s">
        <v>6382</v>
      </c>
      <c r="C3567" s="205" t="s">
        <v>6383</v>
      </c>
      <c r="D3567" s="204"/>
      <c r="E3567" s="204"/>
      <c r="F3567" s="203" t="s">
        <v>26</v>
      </c>
      <c r="G3567" s="204"/>
      <c r="H3567" s="219">
        <v>6.5</v>
      </c>
      <c r="I3567" s="220">
        <v>5.85</v>
      </c>
      <c r="J3567" s="221">
        <v>5.2</v>
      </c>
    </row>
    <row r="3568" s="31" customFormat="1" spans="1:10">
      <c r="A3568" s="203" t="s">
        <v>78</v>
      </c>
      <c r="B3568" s="204">
        <v>310904005</v>
      </c>
      <c r="C3568" s="205" t="s">
        <v>6384</v>
      </c>
      <c r="D3568" s="204"/>
      <c r="E3568" s="204"/>
      <c r="F3568" s="203" t="s">
        <v>26</v>
      </c>
      <c r="G3568" s="204"/>
      <c r="H3568" s="203">
        <v>100</v>
      </c>
      <c r="I3568" s="199">
        <f t="shared" si="152"/>
        <v>90</v>
      </c>
      <c r="J3568" s="198">
        <f t="shared" ref="J3568:J3571" si="154">H3568*0.8</f>
        <v>80</v>
      </c>
    </row>
    <row r="3569" s="31" customFormat="1" spans="1:10">
      <c r="A3569" s="203" t="s">
        <v>312</v>
      </c>
      <c r="B3569" s="204">
        <v>310904006</v>
      </c>
      <c r="C3569" s="205" t="s">
        <v>6385</v>
      </c>
      <c r="D3569" s="210"/>
      <c r="E3569" s="204"/>
      <c r="F3569" s="203" t="s">
        <v>26</v>
      </c>
      <c r="G3569" s="210"/>
      <c r="H3569" s="203">
        <v>47</v>
      </c>
      <c r="I3569" s="199">
        <f t="shared" si="152"/>
        <v>42.3</v>
      </c>
      <c r="J3569" s="198">
        <f t="shared" si="154"/>
        <v>37.6</v>
      </c>
    </row>
    <row r="3570" s="31" customFormat="1" spans="1:10">
      <c r="A3570" s="203" t="s">
        <v>312</v>
      </c>
      <c r="B3570" s="204" t="s">
        <v>6386</v>
      </c>
      <c r="C3570" s="205" t="s">
        <v>6387</v>
      </c>
      <c r="D3570" s="204"/>
      <c r="E3570" s="204"/>
      <c r="F3570" s="203" t="s">
        <v>26</v>
      </c>
      <c r="G3570" s="204"/>
      <c r="H3570" s="203">
        <v>100</v>
      </c>
      <c r="I3570" s="199">
        <f t="shared" si="152"/>
        <v>90</v>
      </c>
      <c r="J3570" s="198">
        <f t="shared" si="154"/>
        <v>80</v>
      </c>
    </row>
    <row r="3571" s="31" customFormat="1" spans="1:10">
      <c r="A3571" s="203" t="s">
        <v>312</v>
      </c>
      <c r="B3571" s="204" t="s">
        <v>6388</v>
      </c>
      <c r="C3571" s="205" t="s">
        <v>6389</v>
      </c>
      <c r="D3571" s="204"/>
      <c r="E3571" s="204"/>
      <c r="F3571" s="203" t="s">
        <v>26</v>
      </c>
      <c r="G3571" s="204"/>
      <c r="H3571" s="203">
        <v>100</v>
      </c>
      <c r="I3571" s="199">
        <f t="shared" si="152"/>
        <v>90</v>
      </c>
      <c r="J3571" s="198">
        <f t="shared" si="154"/>
        <v>80</v>
      </c>
    </row>
    <row r="3572" s="31" customFormat="1" ht="34" spans="1:10">
      <c r="A3572" s="203" t="s">
        <v>312</v>
      </c>
      <c r="B3572" s="204">
        <v>310904007</v>
      </c>
      <c r="C3572" s="205" t="s">
        <v>6390</v>
      </c>
      <c r="D3572" s="204"/>
      <c r="E3572" s="204"/>
      <c r="F3572" s="203" t="s">
        <v>26</v>
      </c>
      <c r="G3572" s="204"/>
      <c r="H3572" s="203">
        <v>58</v>
      </c>
      <c r="I3572" s="199">
        <f t="shared" si="152"/>
        <v>52.2</v>
      </c>
      <c r="J3572" s="193">
        <v>46.4</v>
      </c>
    </row>
    <row r="3573" s="31" customFormat="1" spans="1:10">
      <c r="A3573" s="203" t="s">
        <v>65</v>
      </c>
      <c r="B3573" s="204">
        <v>310904008</v>
      </c>
      <c r="C3573" s="205" t="s">
        <v>6391</v>
      </c>
      <c r="D3573" s="204"/>
      <c r="E3573" s="204"/>
      <c r="F3573" s="203" t="s">
        <v>26</v>
      </c>
      <c r="G3573" s="204"/>
      <c r="H3573" s="203">
        <v>66</v>
      </c>
      <c r="I3573" s="199">
        <f t="shared" si="152"/>
        <v>59.4</v>
      </c>
      <c r="J3573" s="198">
        <f t="shared" ref="J3573:J3575" si="155">H3573*0.8</f>
        <v>52.8</v>
      </c>
    </row>
    <row r="3574" s="31" customFormat="1" spans="1:10">
      <c r="A3574" s="203" t="s">
        <v>312</v>
      </c>
      <c r="B3574" s="204" t="s">
        <v>6392</v>
      </c>
      <c r="C3574" s="205" t="s">
        <v>6393</v>
      </c>
      <c r="D3574" s="204"/>
      <c r="E3574" s="204"/>
      <c r="F3574" s="203" t="s">
        <v>26</v>
      </c>
      <c r="G3574" s="204"/>
      <c r="H3574" s="203">
        <v>119</v>
      </c>
      <c r="I3574" s="199">
        <f t="shared" si="152"/>
        <v>107.1</v>
      </c>
      <c r="J3574" s="198">
        <f t="shared" si="155"/>
        <v>95.2</v>
      </c>
    </row>
    <row r="3575" s="31" customFormat="1" spans="1:10">
      <c r="A3575" s="203" t="s">
        <v>65</v>
      </c>
      <c r="B3575" s="204" t="s">
        <v>6394</v>
      </c>
      <c r="C3575" s="205" t="s">
        <v>6395</v>
      </c>
      <c r="D3575" s="204"/>
      <c r="E3575" s="204"/>
      <c r="F3575" s="203" t="s">
        <v>26</v>
      </c>
      <c r="G3575" s="204"/>
      <c r="H3575" s="203">
        <v>20</v>
      </c>
      <c r="I3575" s="199">
        <f t="shared" si="152"/>
        <v>18</v>
      </c>
      <c r="J3575" s="198">
        <f t="shared" si="155"/>
        <v>16</v>
      </c>
    </row>
    <row r="3576" s="31" customFormat="1" ht="34" spans="1:10">
      <c r="A3576" s="16" t="s">
        <v>312</v>
      </c>
      <c r="B3576" s="228" t="s">
        <v>6396</v>
      </c>
      <c r="C3576" s="63" t="s">
        <v>6397</v>
      </c>
      <c r="D3576" s="6" t="s">
        <v>6398</v>
      </c>
      <c r="E3576" s="127"/>
      <c r="F3576" s="128" t="s">
        <v>26</v>
      </c>
      <c r="G3576" s="115"/>
      <c r="H3576" s="87">
        <v>284</v>
      </c>
      <c r="I3576" s="92">
        <f t="shared" si="152"/>
        <v>255.6</v>
      </c>
      <c r="J3576" s="93">
        <f>0.8*H3576</f>
        <v>227.2</v>
      </c>
    </row>
    <row r="3577" s="31" customFormat="1" ht="34" spans="1:10">
      <c r="A3577" s="16" t="s">
        <v>65</v>
      </c>
      <c r="B3577" s="80" t="s">
        <v>6399</v>
      </c>
      <c r="C3577" s="63" t="s">
        <v>6400</v>
      </c>
      <c r="D3577" s="6" t="s">
        <v>6401</v>
      </c>
      <c r="E3577" s="6"/>
      <c r="F3577" s="16" t="s">
        <v>26</v>
      </c>
      <c r="G3577" s="18" t="s">
        <v>6402</v>
      </c>
      <c r="H3577" s="87">
        <f>0.8*448</f>
        <v>358.4</v>
      </c>
      <c r="I3577" s="92">
        <f t="shared" si="152"/>
        <v>322.56</v>
      </c>
      <c r="J3577" s="93">
        <f>0.8*H3577</f>
        <v>286.72</v>
      </c>
    </row>
    <row r="3578" s="31" customFormat="1" spans="1:10">
      <c r="A3578" s="203"/>
      <c r="B3578" s="204">
        <v>310905</v>
      </c>
      <c r="C3578" s="205" t="s">
        <v>6403</v>
      </c>
      <c r="D3578" s="204"/>
      <c r="E3578" s="204"/>
      <c r="F3578" s="203"/>
      <c r="G3578" s="204"/>
      <c r="H3578" s="203"/>
      <c r="I3578" s="199"/>
      <c r="J3578" s="198"/>
    </row>
    <row r="3579" s="31" customFormat="1" ht="23.25" customHeight="1" spans="1:10">
      <c r="A3579" s="203" t="s">
        <v>312</v>
      </c>
      <c r="B3579" s="204">
        <v>310905001</v>
      </c>
      <c r="C3579" s="205" t="s">
        <v>6404</v>
      </c>
      <c r="D3579" s="204" t="s">
        <v>6405</v>
      </c>
      <c r="E3579" s="204"/>
      <c r="F3579" s="203" t="s">
        <v>26</v>
      </c>
      <c r="G3579" s="210"/>
      <c r="H3579" s="203">
        <v>50</v>
      </c>
      <c r="I3579" s="199">
        <f t="shared" ref="I3579:I3586" si="156">H3579*0.9</f>
        <v>45</v>
      </c>
      <c r="J3579" s="198">
        <f t="shared" ref="J3579:J3586" si="157">H3579*0.8</f>
        <v>40</v>
      </c>
    </row>
    <row r="3580" s="31" customFormat="1" ht="25.5" customHeight="1" spans="1:10">
      <c r="A3580" s="203" t="s">
        <v>312</v>
      </c>
      <c r="B3580" s="204" t="s">
        <v>6406</v>
      </c>
      <c r="C3580" s="205" t="s">
        <v>6407</v>
      </c>
      <c r="D3580" s="248"/>
      <c r="E3580" s="204"/>
      <c r="F3580" s="203" t="s">
        <v>26</v>
      </c>
      <c r="G3580" s="204"/>
      <c r="H3580" s="203">
        <v>80</v>
      </c>
      <c r="I3580" s="199">
        <f t="shared" si="156"/>
        <v>72</v>
      </c>
      <c r="J3580" s="198">
        <f t="shared" si="157"/>
        <v>64</v>
      </c>
    </row>
    <row r="3581" s="31" customFormat="1" spans="1:10">
      <c r="A3581" s="203" t="s">
        <v>312</v>
      </c>
      <c r="B3581" s="204">
        <v>310905002</v>
      </c>
      <c r="C3581" s="205" t="s">
        <v>6408</v>
      </c>
      <c r="D3581" s="204"/>
      <c r="E3581" s="204"/>
      <c r="F3581" s="203" t="s">
        <v>26</v>
      </c>
      <c r="G3581" s="210"/>
      <c r="H3581" s="203">
        <v>60</v>
      </c>
      <c r="I3581" s="199">
        <f t="shared" si="156"/>
        <v>54</v>
      </c>
      <c r="J3581" s="198">
        <f t="shared" si="157"/>
        <v>48</v>
      </c>
    </row>
    <row r="3582" s="31" customFormat="1" spans="1:10">
      <c r="A3582" s="203" t="s">
        <v>312</v>
      </c>
      <c r="B3582" s="204" t="s">
        <v>6409</v>
      </c>
      <c r="C3582" s="205" t="s">
        <v>6410</v>
      </c>
      <c r="D3582" s="204"/>
      <c r="E3582" s="204"/>
      <c r="F3582" s="203" t="s">
        <v>26</v>
      </c>
      <c r="G3582" s="204"/>
      <c r="H3582" s="219">
        <v>477</v>
      </c>
      <c r="I3582" s="220">
        <v>429.3</v>
      </c>
      <c r="J3582" s="221">
        <v>381.6</v>
      </c>
    </row>
    <row r="3583" s="31" customFormat="1" spans="1:10">
      <c r="A3583" s="203" t="s">
        <v>312</v>
      </c>
      <c r="B3583" s="204">
        <v>310905003</v>
      </c>
      <c r="C3583" s="205" t="s">
        <v>6411</v>
      </c>
      <c r="D3583" s="204" t="s">
        <v>6412</v>
      </c>
      <c r="E3583" s="204" t="s">
        <v>6413</v>
      </c>
      <c r="F3583" s="203" t="s">
        <v>26</v>
      </c>
      <c r="G3583" s="204"/>
      <c r="H3583" s="203">
        <v>96</v>
      </c>
      <c r="I3583" s="199">
        <f t="shared" si="156"/>
        <v>86.4</v>
      </c>
      <c r="J3583" s="198">
        <f t="shared" si="157"/>
        <v>76.8</v>
      </c>
    </row>
    <row r="3584" s="31" customFormat="1" spans="1:10">
      <c r="A3584" s="203" t="s">
        <v>312</v>
      </c>
      <c r="B3584" s="204">
        <v>310905004</v>
      </c>
      <c r="C3584" s="205" t="s">
        <v>6414</v>
      </c>
      <c r="D3584" s="210"/>
      <c r="E3584" s="204"/>
      <c r="F3584" s="203" t="s">
        <v>26</v>
      </c>
      <c r="G3584" s="204"/>
      <c r="H3584" s="203">
        <v>350</v>
      </c>
      <c r="I3584" s="199">
        <f t="shared" si="156"/>
        <v>315</v>
      </c>
      <c r="J3584" s="198">
        <f t="shared" si="157"/>
        <v>280</v>
      </c>
    </row>
    <row r="3585" s="31" customFormat="1" ht="34" spans="1:10">
      <c r="A3585" s="203" t="s">
        <v>312</v>
      </c>
      <c r="B3585" s="204" t="s">
        <v>6415</v>
      </c>
      <c r="C3585" s="205" t="s">
        <v>6416</v>
      </c>
      <c r="D3585" s="204"/>
      <c r="E3585" s="204"/>
      <c r="F3585" s="203" t="s">
        <v>26</v>
      </c>
      <c r="G3585" s="204"/>
      <c r="H3585" s="203">
        <v>350</v>
      </c>
      <c r="I3585" s="199">
        <f t="shared" si="156"/>
        <v>315</v>
      </c>
      <c r="J3585" s="198">
        <f t="shared" si="157"/>
        <v>280</v>
      </c>
    </row>
    <row r="3586" s="31" customFormat="1" ht="34" spans="1:10">
      <c r="A3586" s="203" t="s">
        <v>312</v>
      </c>
      <c r="B3586" s="204" t="s">
        <v>6417</v>
      </c>
      <c r="C3586" s="205" t="s">
        <v>6418</v>
      </c>
      <c r="D3586" s="204"/>
      <c r="E3586" s="204"/>
      <c r="F3586" s="203" t="s">
        <v>26</v>
      </c>
      <c r="G3586" s="204"/>
      <c r="H3586" s="203">
        <v>350</v>
      </c>
      <c r="I3586" s="199">
        <f t="shared" si="156"/>
        <v>315</v>
      </c>
      <c r="J3586" s="198">
        <f t="shared" si="157"/>
        <v>280</v>
      </c>
    </row>
    <row r="3587" s="31" customFormat="1" spans="1:10">
      <c r="A3587" s="203" t="s">
        <v>312</v>
      </c>
      <c r="B3587" s="204">
        <v>310905005</v>
      </c>
      <c r="C3587" s="205" t="s">
        <v>6419</v>
      </c>
      <c r="D3587" s="210"/>
      <c r="E3587" s="204"/>
      <c r="F3587" s="203" t="s">
        <v>26</v>
      </c>
      <c r="G3587" s="210"/>
      <c r="H3587" s="203"/>
      <c r="I3587" s="199"/>
      <c r="J3587" s="198"/>
    </row>
    <row r="3588" s="31" customFormat="1" spans="1:10">
      <c r="A3588" s="203" t="s">
        <v>312</v>
      </c>
      <c r="B3588" s="204" t="s">
        <v>6420</v>
      </c>
      <c r="C3588" s="205" t="s">
        <v>6421</v>
      </c>
      <c r="D3588" s="204"/>
      <c r="E3588" s="204"/>
      <c r="F3588" s="203" t="s">
        <v>26</v>
      </c>
      <c r="G3588" s="204"/>
      <c r="H3588" s="203" t="s">
        <v>318</v>
      </c>
      <c r="I3588" s="214" t="s">
        <v>318</v>
      </c>
      <c r="J3588" s="203" t="s">
        <v>318</v>
      </c>
    </row>
    <row r="3589" s="31" customFormat="1" ht="34" spans="1:10">
      <c r="A3589" s="203" t="s">
        <v>312</v>
      </c>
      <c r="B3589" s="204" t="s">
        <v>6422</v>
      </c>
      <c r="C3589" s="205" t="s">
        <v>6423</v>
      </c>
      <c r="D3589" s="204"/>
      <c r="E3589" s="204"/>
      <c r="F3589" s="203" t="s">
        <v>26</v>
      </c>
      <c r="G3589" s="204"/>
      <c r="H3589" s="203" t="s">
        <v>318</v>
      </c>
      <c r="I3589" s="214" t="s">
        <v>318</v>
      </c>
      <c r="J3589" s="203" t="s">
        <v>318</v>
      </c>
    </row>
    <row r="3590" s="31" customFormat="1" ht="34" spans="1:10">
      <c r="A3590" s="203" t="s">
        <v>312</v>
      </c>
      <c r="B3590" s="204" t="s">
        <v>6424</v>
      </c>
      <c r="C3590" s="205" t="s">
        <v>6425</v>
      </c>
      <c r="D3590" s="204"/>
      <c r="E3590" s="204"/>
      <c r="F3590" s="203" t="s">
        <v>26</v>
      </c>
      <c r="G3590" s="204"/>
      <c r="H3590" s="203" t="s">
        <v>318</v>
      </c>
      <c r="I3590" s="214" t="s">
        <v>318</v>
      </c>
      <c r="J3590" s="203" t="s">
        <v>318</v>
      </c>
    </row>
    <row r="3591" s="31" customFormat="1" ht="34" spans="1:10">
      <c r="A3591" s="203" t="s">
        <v>312</v>
      </c>
      <c r="B3591" s="204" t="s">
        <v>6426</v>
      </c>
      <c r="C3591" s="205" t="s">
        <v>6427</v>
      </c>
      <c r="D3591" s="204"/>
      <c r="E3591" s="204"/>
      <c r="F3591" s="203" t="s">
        <v>6428</v>
      </c>
      <c r="G3591" s="204"/>
      <c r="H3591" s="203" t="s">
        <v>318</v>
      </c>
      <c r="I3591" s="214" t="s">
        <v>318</v>
      </c>
      <c r="J3591" s="203" t="s">
        <v>318</v>
      </c>
    </row>
    <row r="3592" s="31" customFormat="1" spans="1:10">
      <c r="A3592" s="203" t="s">
        <v>312</v>
      </c>
      <c r="B3592" s="204" t="s">
        <v>6429</v>
      </c>
      <c r="C3592" s="205" t="s">
        <v>6430</v>
      </c>
      <c r="D3592" s="204"/>
      <c r="E3592" s="204"/>
      <c r="F3592" s="203" t="s">
        <v>26</v>
      </c>
      <c r="G3592" s="204"/>
      <c r="H3592" s="219">
        <v>1133</v>
      </c>
      <c r="I3592" s="220">
        <v>1019.7</v>
      </c>
      <c r="J3592" s="221">
        <v>906.4</v>
      </c>
    </row>
    <row r="3593" s="31" customFormat="1" ht="34" spans="1:10">
      <c r="A3593" s="203" t="s">
        <v>312</v>
      </c>
      <c r="B3593" s="204" t="s">
        <v>6431</v>
      </c>
      <c r="C3593" s="205" t="s">
        <v>6432</v>
      </c>
      <c r="D3593" s="204"/>
      <c r="E3593" s="204"/>
      <c r="F3593" s="203" t="s">
        <v>26</v>
      </c>
      <c r="G3593" s="204"/>
      <c r="H3593" s="219">
        <v>1116</v>
      </c>
      <c r="I3593" s="220">
        <v>1004.4</v>
      </c>
      <c r="J3593" s="221">
        <v>892.8</v>
      </c>
    </row>
    <row r="3594" s="31" customFormat="1" ht="34" spans="1:10">
      <c r="A3594" s="203" t="s">
        <v>312</v>
      </c>
      <c r="B3594" s="204" t="s">
        <v>6433</v>
      </c>
      <c r="C3594" s="205" t="s">
        <v>6434</v>
      </c>
      <c r="D3594" s="204"/>
      <c r="E3594" s="204"/>
      <c r="F3594" s="203" t="s">
        <v>26</v>
      </c>
      <c r="G3594" s="204"/>
      <c r="H3594" s="203">
        <v>427.5</v>
      </c>
      <c r="I3594" s="199">
        <f t="shared" ref="I3592:I3599" si="158">H3594*0.9</f>
        <v>384.75</v>
      </c>
      <c r="J3594" s="198">
        <f t="shared" ref="J3592:J3599" si="159">H3594*0.8</f>
        <v>342</v>
      </c>
    </row>
    <row r="3595" s="31" customFormat="1" ht="34" spans="1:10">
      <c r="A3595" s="203" t="s">
        <v>312</v>
      </c>
      <c r="B3595" s="204" t="s">
        <v>6435</v>
      </c>
      <c r="C3595" s="205" t="s">
        <v>6436</v>
      </c>
      <c r="D3595" s="204"/>
      <c r="E3595" s="204"/>
      <c r="F3595" s="203" t="s">
        <v>6428</v>
      </c>
      <c r="G3595" s="204"/>
      <c r="H3595" s="203">
        <v>427.5</v>
      </c>
      <c r="I3595" s="199">
        <f t="shared" si="158"/>
        <v>384.75</v>
      </c>
      <c r="J3595" s="198">
        <f t="shared" si="159"/>
        <v>342</v>
      </c>
    </row>
    <row r="3596" s="31" customFormat="1" ht="34" spans="1:10">
      <c r="A3596" s="203" t="s">
        <v>312</v>
      </c>
      <c r="B3596" s="204" t="s">
        <v>6437</v>
      </c>
      <c r="C3596" s="205" t="s">
        <v>6438</v>
      </c>
      <c r="D3596" s="204"/>
      <c r="E3596" s="204"/>
      <c r="F3596" s="203" t="s">
        <v>26</v>
      </c>
      <c r="G3596" s="204"/>
      <c r="H3596" s="203">
        <v>500</v>
      </c>
      <c r="I3596" s="199">
        <f t="shared" si="158"/>
        <v>450</v>
      </c>
      <c r="J3596" s="198">
        <f t="shared" si="159"/>
        <v>400</v>
      </c>
    </row>
    <row r="3597" s="31" customFormat="1" ht="34" spans="1:10">
      <c r="A3597" s="203" t="s">
        <v>312</v>
      </c>
      <c r="B3597" s="204" t="s">
        <v>6439</v>
      </c>
      <c r="C3597" s="205" t="s">
        <v>6440</v>
      </c>
      <c r="D3597" s="204"/>
      <c r="E3597" s="204"/>
      <c r="F3597" s="203" t="s">
        <v>26</v>
      </c>
      <c r="G3597" s="204"/>
      <c r="H3597" s="203">
        <v>500</v>
      </c>
      <c r="I3597" s="199">
        <f t="shared" si="158"/>
        <v>450</v>
      </c>
      <c r="J3597" s="198">
        <f t="shared" si="159"/>
        <v>400</v>
      </c>
    </row>
    <row r="3598" s="31" customFormat="1" ht="34" spans="1:10">
      <c r="A3598" s="203" t="s">
        <v>312</v>
      </c>
      <c r="B3598" s="204" t="s">
        <v>6441</v>
      </c>
      <c r="C3598" s="205" t="s">
        <v>6442</v>
      </c>
      <c r="D3598" s="204"/>
      <c r="E3598" s="204"/>
      <c r="F3598" s="203" t="s">
        <v>26</v>
      </c>
      <c r="G3598" s="204"/>
      <c r="H3598" s="203">
        <v>250</v>
      </c>
      <c r="I3598" s="199">
        <f t="shared" si="158"/>
        <v>225</v>
      </c>
      <c r="J3598" s="198">
        <f t="shared" si="159"/>
        <v>200</v>
      </c>
    </row>
    <row r="3599" s="31" customFormat="1" ht="34" spans="1:10">
      <c r="A3599" s="203" t="s">
        <v>312</v>
      </c>
      <c r="B3599" s="204" t="s">
        <v>6443</v>
      </c>
      <c r="C3599" s="104" t="s">
        <v>6444</v>
      </c>
      <c r="D3599" s="204"/>
      <c r="E3599" s="204"/>
      <c r="F3599" s="203" t="s">
        <v>6428</v>
      </c>
      <c r="G3599" s="204"/>
      <c r="H3599" s="203">
        <v>250</v>
      </c>
      <c r="I3599" s="199">
        <f t="shared" si="158"/>
        <v>225</v>
      </c>
      <c r="J3599" s="198">
        <f t="shared" si="159"/>
        <v>200</v>
      </c>
    </row>
    <row r="3600" s="31" customFormat="1" spans="1:10">
      <c r="A3600" s="203" t="s">
        <v>312</v>
      </c>
      <c r="B3600" s="204" t="s">
        <v>6445</v>
      </c>
      <c r="C3600" s="205" t="s">
        <v>6446</v>
      </c>
      <c r="D3600" s="204"/>
      <c r="E3600" s="204"/>
      <c r="F3600" s="203" t="s">
        <v>26</v>
      </c>
      <c r="G3600" s="204"/>
      <c r="H3600" s="203" t="s">
        <v>318</v>
      </c>
      <c r="I3600" s="214" t="s">
        <v>318</v>
      </c>
      <c r="J3600" s="203" t="s">
        <v>318</v>
      </c>
    </row>
    <row r="3601" s="31" customFormat="1" ht="34" spans="1:10">
      <c r="A3601" s="203" t="s">
        <v>312</v>
      </c>
      <c r="B3601" s="204" t="s">
        <v>6447</v>
      </c>
      <c r="C3601" s="205" t="s">
        <v>6448</v>
      </c>
      <c r="D3601" s="204"/>
      <c r="E3601" s="204"/>
      <c r="F3601" s="203" t="s">
        <v>26</v>
      </c>
      <c r="G3601" s="204"/>
      <c r="H3601" s="203" t="s">
        <v>318</v>
      </c>
      <c r="I3601" s="214" t="s">
        <v>318</v>
      </c>
      <c r="J3601" s="203" t="s">
        <v>318</v>
      </c>
    </row>
    <row r="3602" s="31" customFormat="1" ht="34" spans="1:10">
      <c r="A3602" s="203" t="s">
        <v>312</v>
      </c>
      <c r="B3602" s="204" t="s">
        <v>6449</v>
      </c>
      <c r="C3602" s="205" t="s">
        <v>6450</v>
      </c>
      <c r="D3602" s="204"/>
      <c r="E3602" s="204"/>
      <c r="F3602" s="203" t="s">
        <v>26</v>
      </c>
      <c r="G3602" s="204"/>
      <c r="H3602" s="203" t="s">
        <v>318</v>
      </c>
      <c r="I3602" s="214" t="s">
        <v>318</v>
      </c>
      <c r="J3602" s="203" t="s">
        <v>318</v>
      </c>
    </row>
    <row r="3603" s="31" customFormat="1" ht="34" spans="1:10">
      <c r="A3603" s="203" t="s">
        <v>312</v>
      </c>
      <c r="B3603" s="204" t="s">
        <v>6451</v>
      </c>
      <c r="C3603" s="104" t="s">
        <v>6452</v>
      </c>
      <c r="D3603" s="204"/>
      <c r="E3603" s="204"/>
      <c r="F3603" s="203" t="s">
        <v>6428</v>
      </c>
      <c r="G3603" s="204"/>
      <c r="H3603" s="203" t="s">
        <v>318</v>
      </c>
      <c r="I3603" s="214" t="s">
        <v>318</v>
      </c>
      <c r="J3603" s="203" t="s">
        <v>318</v>
      </c>
    </row>
    <row r="3604" s="31" customFormat="1" ht="34" spans="1:10">
      <c r="A3604" s="203" t="s">
        <v>312</v>
      </c>
      <c r="B3604" s="204" t="s">
        <v>6453</v>
      </c>
      <c r="C3604" s="205" t="s">
        <v>6454</v>
      </c>
      <c r="D3604" s="204"/>
      <c r="E3604" s="204" t="s">
        <v>6455</v>
      </c>
      <c r="F3604" s="203" t="s">
        <v>26</v>
      </c>
      <c r="G3604" s="204"/>
      <c r="H3604" s="203">
        <v>2500</v>
      </c>
      <c r="I3604" s="199">
        <f t="shared" ref="I3604:I3640" si="160">H3604*0.9</f>
        <v>2250</v>
      </c>
      <c r="J3604" s="198">
        <f t="shared" ref="J3604:J3640" si="161">H3604*0.8</f>
        <v>2000</v>
      </c>
    </row>
    <row r="3605" s="31" customFormat="1" ht="34" spans="1:10">
      <c r="A3605" s="203" t="s">
        <v>312</v>
      </c>
      <c r="B3605" s="204" t="s">
        <v>6456</v>
      </c>
      <c r="C3605" s="205" t="s">
        <v>6457</v>
      </c>
      <c r="D3605" s="204"/>
      <c r="E3605" s="204" t="s">
        <v>6455</v>
      </c>
      <c r="F3605" s="203" t="s">
        <v>26</v>
      </c>
      <c r="G3605" s="204"/>
      <c r="H3605" s="203">
        <v>2500</v>
      </c>
      <c r="I3605" s="199">
        <f t="shared" si="160"/>
        <v>2250</v>
      </c>
      <c r="J3605" s="198">
        <f t="shared" si="161"/>
        <v>2000</v>
      </c>
    </row>
    <row r="3606" s="31" customFormat="1" ht="34" spans="1:10">
      <c r="A3606" s="203" t="s">
        <v>312</v>
      </c>
      <c r="B3606" s="204" t="s">
        <v>6458</v>
      </c>
      <c r="C3606" s="205" t="s">
        <v>6459</v>
      </c>
      <c r="D3606" s="204"/>
      <c r="E3606" s="204"/>
      <c r="F3606" s="203" t="s">
        <v>26</v>
      </c>
      <c r="G3606" s="204"/>
      <c r="H3606" s="203">
        <v>1250</v>
      </c>
      <c r="I3606" s="199">
        <f t="shared" si="160"/>
        <v>1125</v>
      </c>
      <c r="J3606" s="198">
        <f t="shared" si="161"/>
        <v>1000</v>
      </c>
    </row>
    <row r="3607" s="31" customFormat="1" ht="34" spans="1:10">
      <c r="A3607" s="203" t="s">
        <v>312</v>
      </c>
      <c r="B3607" s="204" t="s">
        <v>6460</v>
      </c>
      <c r="C3607" s="205" t="s">
        <v>6461</v>
      </c>
      <c r="D3607" s="204"/>
      <c r="E3607" s="204"/>
      <c r="F3607" s="203" t="s">
        <v>6428</v>
      </c>
      <c r="G3607" s="204"/>
      <c r="H3607" s="203">
        <v>1250</v>
      </c>
      <c r="I3607" s="199">
        <f t="shared" si="160"/>
        <v>1125</v>
      </c>
      <c r="J3607" s="198">
        <f t="shared" si="161"/>
        <v>1000</v>
      </c>
    </row>
    <row r="3608" s="31" customFormat="1" spans="1:10">
      <c r="A3608" s="203" t="s">
        <v>312</v>
      </c>
      <c r="B3608" s="204" t="s">
        <v>6462</v>
      </c>
      <c r="C3608" s="205" t="s">
        <v>6463</v>
      </c>
      <c r="D3608" s="204"/>
      <c r="E3608" s="204" t="s">
        <v>6464</v>
      </c>
      <c r="F3608" s="203" t="s">
        <v>26</v>
      </c>
      <c r="G3608" s="204"/>
      <c r="H3608" s="203">
        <v>2200</v>
      </c>
      <c r="I3608" s="199">
        <f t="shared" si="160"/>
        <v>1980</v>
      </c>
      <c r="J3608" s="198">
        <f t="shared" si="161"/>
        <v>1760</v>
      </c>
    </row>
    <row r="3609" s="31" customFormat="1" ht="34" spans="1:10">
      <c r="A3609" s="203" t="s">
        <v>312</v>
      </c>
      <c r="B3609" s="204" t="s">
        <v>6465</v>
      </c>
      <c r="C3609" s="205" t="s">
        <v>6466</v>
      </c>
      <c r="D3609" s="204"/>
      <c r="E3609" s="204" t="s">
        <v>6464</v>
      </c>
      <c r="F3609" s="203" t="s">
        <v>26</v>
      </c>
      <c r="G3609" s="204"/>
      <c r="H3609" s="203">
        <v>2200</v>
      </c>
      <c r="I3609" s="199">
        <f t="shared" si="160"/>
        <v>1980</v>
      </c>
      <c r="J3609" s="198">
        <f t="shared" si="161"/>
        <v>1760</v>
      </c>
    </row>
    <row r="3610" s="31" customFormat="1" ht="34" spans="1:10">
      <c r="A3610" s="203" t="s">
        <v>312</v>
      </c>
      <c r="B3610" s="204" t="s">
        <v>6467</v>
      </c>
      <c r="C3610" s="205" t="s">
        <v>6468</v>
      </c>
      <c r="D3610" s="204"/>
      <c r="E3610" s="204"/>
      <c r="F3610" s="203" t="s">
        <v>26</v>
      </c>
      <c r="G3610" s="204"/>
      <c r="H3610" s="203">
        <v>1100</v>
      </c>
      <c r="I3610" s="199">
        <f t="shared" si="160"/>
        <v>990</v>
      </c>
      <c r="J3610" s="198">
        <f t="shared" si="161"/>
        <v>880</v>
      </c>
    </row>
    <row r="3611" s="31" customFormat="1" ht="34" spans="1:10">
      <c r="A3611" s="203" t="s">
        <v>312</v>
      </c>
      <c r="B3611" s="204" t="s">
        <v>6469</v>
      </c>
      <c r="C3611" s="205" t="s">
        <v>6470</v>
      </c>
      <c r="D3611" s="204"/>
      <c r="E3611" s="204"/>
      <c r="F3611" s="203" t="s">
        <v>6428</v>
      </c>
      <c r="G3611" s="204"/>
      <c r="H3611" s="203">
        <v>1100</v>
      </c>
      <c r="I3611" s="199">
        <f t="shared" si="160"/>
        <v>990</v>
      </c>
      <c r="J3611" s="198">
        <f t="shared" si="161"/>
        <v>880</v>
      </c>
    </row>
    <row r="3612" s="31" customFormat="1" spans="1:10">
      <c r="A3612" s="203" t="s">
        <v>78</v>
      </c>
      <c r="B3612" s="204">
        <v>310905006</v>
      </c>
      <c r="C3612" s="205" t="s">
        <v>6471</v>
      </c>
      <c r="D3612" s="204"/>
      <c r="E3612" s="204"/>
      <c r="F3612" s="203" t="s">
        <v>26</v>
      </c>
      <c r="G3612" s="210"/>
      <c r="H3612" s="203">
        <v>220</v>
      </c>
      <c r="I3612" s="199">
        <f t="shared" si="160"/>
        <v>198</v>
      </c>
      <c r="J3612" s="198">
        <f t="shared" si="161"/>
        <v>176</v>
      </c>
    </row>
    <row r="3613" s="31" customFormat="1" spans="1:10">
      <c r="A3613" s="203" t="s">
        <v>78</v>
      </c>
      <c r="B3613" s="204" t="s">
        <v>6472</v>
      </c>
      <c r="C3613" s="205" t="s">
        <v>6473</v>
      </c>
      <c r="D3613" s="204"/>
      <c r="E3613" s="204"/>
      <c r="F3613" s="203" t="s">
        <v>26</v>
      </c>
      <c r="G3613" s="204"/>
      <c r="H3613" s="203">
        <v>240</v>
      </c>
      <c r="I3613" s="199">
        <f t="shared" si="160"/>
        <v>216</v>
      </c>
      <c r="J3613" s="198">
        <f t="shared" si="161"/>
        <v>192</v>
      </c>
    </row>
    <row r="3614" s="31" customFormat="1" ht="68" spans="1:10">
      <c r="A3614" s="203" t="s">
        <v>78</v>
      </c>
      <c r="B3614" s="204">
        <v>310905007</v>
      </c>
      <c r="C3614" s="104" t="s">
        <v>6474</v>
      </c>
      <c r="D3614" s="79" t="s">
        <v>6475</v>
      </c>
      <c r="E3614" s="79"/>
      <c r="F3614" s="9" t="s">
        <v>26</v>
      </c>
      <c r="G3614" s="79" t="s">
        <v>6402</v>
      </c>
      <c r="H3614" s="203">
        <v>300</v>
      </c>
      <c r="I3614" s="199">
        <f t="shared" si="160"/>
        <v>270</v>
      </c>
      <c r="J3614" s="198">
        <f t="shared" si="161"/>
        <v>240</v>
      </c>
    </row>
    <row r="3615" s="31" customFormat="1" spans="1:10">
      <c r="A3615" s="203" t="s">
        <v>312</v>
      </c>
      <c r="B3615" s="204">
        <v>310905008</v>
      </c>
      <c r="C3615" s="205" t="s">
        <v>6476</v>
      </c>
      <c r="D3615" s="204" t="s">
        <v>6477</v>
      </c>
      <c r="E3615" s="204"/>
      <c r="F3615" s="203" t="s">
        <v>26</v>
      </c>
      <c r="G3615" s="204"/>
      <c r="H3615" s="203">
        <v>150</v>
      </c>
      <c r="I3615" s="199">
        <f t="shared" si="160"/>
        <v>135</v>
      </c>
      <c r="J3615" s="198">
        <f t="shared" si="161"/>
        <v>120</v>
      </c>
    </row>
    <row r="3616" s="31" customFormat="1" spans="1:10">
      <c r="A3616" s="203" t="s">
        <v>312</v>
      </c>
      <c r="B3616" s="204" t="s">
        <v>6478</v>
      </c>
      <c r="C3616" s="205" t="s">
        <v>6479</v>
      </c>
      <c r="D3616" s="204" t="s">
        <v>6477</v>
      </c>
      <c r="E3616" s="204"/>
      <c r="F3616" s="203" t="s">
        <v>26</v>
      </c>
      <c r="G3616" s="204"/>
      <c r="H3616" s="203">
        <v>150</v>
      </c>
      <c r="I3616" s="199">
        <f t="shared" si="160"/>
        <v>135</v>
      </c>
      <c r="J3616" s="198">
        <f t="shared" si="161"/>
        <v>120</v>
      </c>
    </row>
    <row r="3617" s="31" customFormat="1" spans="1:10">
      <c r="A3617" s="203" t="s">
        <v>312</v>
      </c>
      <c r="B3617" s="204" t="s">
        <v>6480</v>
      </c>
      <c r="C3617" s="205" t="s">
        <v>6481</v>
      </c>
      <c r="D3617" s="204" t="s">
        <v>6477</v>
      </c>
      <c r="E3617" s="204"/>
      <c r="F3617" s="203" t="s">
        <v>26</v>
      </c>
      <c r="G3617" s="204"/>
      <c r="H3617" s="203">
        <v>150</v>
      </c>
      <c r="I3617" s="199">
        <f t="shared" si="160"/>
        <v>135</v>
      </c>
      <c r="J3617" s="198">
        <f t="shared" si="161"/>
        <v>120</v>
      </c>
    </row>
    <row r="3618" s="31" customFormat="1" spans="1:10">
      <c r="A3618" s="203" t="s">
        <v>312</v>
      </c>
      <c r="B3618" s="204">
        <v>310905009</v>
      </c>
      <c r="C3618" s="205" t="s">
        <v>6482</v>
      </c>
      <c r="D3618" s="204" t="s">
        <v>6477</v>
      </c>
      <c r="E3618" s="204"/>
      <c r="F3618" s="203" t="s">
        <v>26</v>
      </c>
      <c r="G3618" s="204"/>
      <c r="H3618" s="203">
        <v>400</v>
      </c>
      <c r="I3618" s="199">
        <f t="shared" si="160"/>
        <v>360</v>
      </c>
      <c r="J3618" s="198">
        <f t="shared" si="161"/>
        <v>320</v>
      </c>
    </row>
    <row r="3619" s="31" customFormat="1" ht="34" spans="1:10">
      <c r="A3619" s="9" t="s">
        <v>312</v>
      </c>
      <c r="B3619" s="104" t="s">
        <v>6483</v>
      </c>
      <c r="C3619" s="104" t="s">
        <v>6484</v>
      </c>
      <c r="D3619" s="204" t="s">
        <v>6477</v>
      </c>
      <c r="E3619" s="204"/>
      <c r="F3619" s="203" t="s">
        <v>26</v>
      </c>
      <c r="G3619" s="204"/>
      <c r="H3619" s="203">
        <v>400</v>
      </c>
      <c r="I3619" s="199">
        <f t="shared" si="160"/>
        <v>360</v>
      </c>
      <c r="J3619" s="198">
        <f t="shared" si="161"/>
        <v>320</v>
      </c>
    </row>
    <row r="3620" s="31" customFormat="1" ht="34" spans="1:10">
      <c r="A3620" s="203" t="s">
        <v>312</v>
      </c>
      <c r="B3620" s="204">
        <v>310905010</v>
      </c>
      <c r="C3620" s="205" t="s">
        <v>6485</v>
      </c>
      <c r="D3620" s="204" t="s">
        <v>6486</v>
      </c>
      <c r="E3620" s="204" t="s">
        <v>6162</v>
      </c>
      <c r="F3620" s="203" t="s">
        <v>26</v>
      </c>
      <c r="G3620" s="204"/>
      <c r="H3620" s="203">
        <v>350</v>
      </c>
      <c r="I3620" s="199">
        <f t="shared" si="160"/>
        <v>315</v>
      </c>
      <c r="J3620" s="198">
        <f t="shared" si="161"/>
        <v>280</v>
      </c>
    </row>
    <row r="3621" s="31" customFormat="1" ht="51" spans="1:10">
      <c r="A3621" s="203" t="s">
        <v>312</v>
      </c>
      <c r="B3621" s="204">
        <v>310905011</v>
      </c>
      <c r="C3621" s="205" t="s">
        <v>6487</v>
      </c>
      <c r="D3621" s="204" t="s">
        <v>6488</v>
      </c>
      <c r="E3621" s="204" t="s">
        <v>6489</v>
      </c>
      <c r="F3621" s="203" t="s">
        <v>26</v>
      </c>
      <c r="G3621" s="210"/>
      <c r="H3621" s="203">
        <v>1000</v>
      </c>
      <c r="I3621" s="199">
        <f t="shared" si="160"/>
        <v>900</v>
      </c>
      <c r="J3621" s="198">
        <f t="shared" si="161"/>
        <v>800</v>
      </c>
    </row>
    <row r="3622" s="31" customFormat="1" ht="51" spans="1:10">
      <c r="A3622" s="203" t="s">
        <v>312</v>
      </c>
      <c r="B3622" s="204" t="s">
        <v>6490</v>
      </c>
      <c r="C3622" s="205" t="s">
        <v>6491</v>
      </c>
      <c r="D3622" s="204"/>
      <c r="E3622" s="204" t="s">
        <v>6489</v>
      </c>
      <c r="F3622" s="203" t="s">
        <v>26</v>
      </c>
      <c r="G3622" s="204"/>
      <c r="H3622" s="203">
        <v>450</v>
      </c>
      <c r="I3622" s="199">
        <f t="shared" si="160"/>
        <v>405</v>
      </c>
      <c r="J3622" s="198">
        <f t="shared" si="161"/>
        <v>360</v>
      </c>
    </row>
    <row r="3623" s="31" customFormat="1" ht="34" spans="1:10">
      <c r="A3623" s="203" t="s">
        <v>312</v>
      </c>
      <c r="B3623" s="204">
        <v>310905012</v>
      </c>
      <c r="C3623" s="205" t="s">
        <v>6492</v>
      </c>
      <c r="D3623" s="204" t="s">
        <v>6488</v>
      </c>
      <c r="E3623" s="204" t="s">
        <v>6493</v>
      </c>
      <c r="F3623" s="203" t="s">
        <v>26</v>
      </c>
      <c r="G3623" s="204"/>
      <c r="H3623" s="219">
        <v>547</v>
      </c>
      <c r="I3623" s="220">
        <v>492.3</v>
      </c>
      <c r="J3623" s="221">
        <v>437.6</v>
      </c>
    </row>
    <row r="3624" s="31" customFormat="1" ht="34" spans="1:10">
      <c r="A3624" s="203" t="s">
        <v>312</v>
      </c>
      <c r="B3624" s="204">
        <v>310905013</v>
      </c>
      <c r="C3624" s="205" t="s">
        <v>6494</v>
      </c>
      <c r="D3624" s="210"/>
      <c r="E3624" s="204" t="s">
        <v>6495</v>
      </c>
      <c r="F3624" s="203" t="s">
        <v>26</v>
      </c>
      <c r="G3624" s="204"/>
      <c r="H3624" s="203">
        <v>494</v>
      </c>
      <c r="I3624" s="199">
        <f t="shared" si="160"/>
        <v>444.6</v>
      </c>
      <c r="J3624" s="198">
        <f t="shared" si="161"/>
        <v>395.2</v>
      </c>
    </row>
    <row r="3625" s="31" customFormat="1" ht="34" spans="1:10">
      <c r="A3625" s="203" t="s">
        <v>312</v>
      </c>
      <c r="B3625" s="204" t="s">
        <v>6496</v>
      </c>
      <c r="C3625" s="204" t="s">
        <v>6497</v>
      </c>
      <c r="D3625" s="204"/>
      <c r="E3625" s="204" t="s">
        <v>6495</v>
      </c>
      <c r="F3625" s="203" t="s">
        <v>26</v>
      </c>
      <c r="G3625" s="204"/>
      <c r="H3625" s="203">
        <v>494</v>
      </c>
      <c r="I3625" s="199">
        <f t="shared" si="160"/>
        <v>444.6</v>
      </c>
      <c r="J3625" s="198">
        <f t="shared" si="161"/>
        <v>395.2</v>
      </c>
    </row>
    <row r="3626" s="31" customFormat="1" ht="34" spans="1:10">
      <c r="A3626" s="203" t="s">
        <v>312</v>
      </c>
      <c r="B3626" s="204" t="s">
        <v>6498</v>
      </c>
      <c r="C3626" s="204" t="s">
        <v>6499</v>
      </c>
      <c r="D3626" s="204"/>
      <c r="E3626" s="204" t="s">
        <v>6495</v>
      </c>
      <c r="F3626" s="203" t="s">
        <v>26</v>
      </c>
      <c r="G3626" s="204"/>
      <c r="H3626" s="203">
        <v>494</v>
      </c>
      <c r="I3626" s="199">
        <f t="shared" si="160"/>
        <v>444.6</v>
      </c>
      <c r="J3626" s="198">
        <f t="shared" si="161"/>
        <v>395.2</v>
      </c>
    </row>
    <row r="3627" s="31" customFormat="1" ht="34" spans="1:10">
      <c r="A3627" s="203" t="s">
        <v>312</v>
      </c>
      <c r="B3627" s="204">
        <v>310905014</v>
      </c>
      <c r="C3627" s="205" t="s">
        <v>6500</v>
      </c>
      <c r="D3627" s="204" t="s">
        <v>6501</v>
      </c>
      <c r="E3627" s="204" t="s">
        <v>6495</v>
      </c>
      <c r="F3627" s="203" t="s">
        <v>26</v>
      </c>
      <c r="G3627" s="204"/>
      <c r="H3627" s="203">
        <v>494</v>
      </c>
      <c r="I3627" s="199">
        <f t="shared" si="160"/>
        <v>444.6</v>
      </c>
      <c r="J3627" s="198">
        <f t="shared" si="161"/>
        <v>395.2</v>
      </c>
    </row>
    <row r="3628" s="31" customFormat="1" ht="34" spans="1:10">
      <c r="A3628" s="203" t="s">
        <v>312</v>
      </c>
      <c r="B3628" s="204">
        <v>310905015</v>
      </c>
      <c r="C3628" s="205" t="s">
        <v>6502</v>
      </c>
      <c r="D3628" s="204" t="s">
        <v>6503</v>
      </c>
      <c r="E3628" s="204"/>
      <c r="F3628" s="203" t="s">
        <v>26</v>
      </c>
      <c r="G3628" s="204"/>
      <c r="H3628" s="203">
        <v>641</v>
      </c>
      <c r="I3628" s="199">
        <f t="shared" si="160"/>
        <v>576.9</v>
      </c>
      <c r="J3628" s="198">
        <f t="shared" si="161"/>
        <v>512.8</v>
      </c>
    </row>
    <row r="3629" s="31" customFormat="1" ht="34" spans="1:10">
      <c r="A3629" s="203" t="s">
        <v>312</v>
      </c>
      <c r="B3629" s="204">
        <v>310905016</v>
      </c>
      <c r="C3629" s="205" t="s">
        <v>6504</v>
      </c>
      <c r="D3629" s="204"/>
      <c r="E3629" s="204" t="s">
        <v>6505</v>
      </c>
      <c r="F3629" s="203" t="s">
        <v>26</v>
      </c>
      <c r="G3629" s="204"/>
      <c r="H3629" s="203">
        <v>641</v>
      </c>
      <c r="I3629" s="199">
        <f t="shared" si="160"/>
        <v>576.9</v>
      </c>
      <c r="J3629" s="198">
        <f t="shared" si="161"/>
        <v>512.8</v>
      </c>
    </row>
    <row r="3630" s="31" customFormat="1" ht="51" spans="1:10">
      <c r="A3630" s="203" t="s">
        <v>312</v>
      </c>
      <c r="B3630" s="204">
        <v>310905017</v>
      </c>
      <c r="C3630" s="205" t="s">
        <v>6506</v>
      </c>
      <c r="D3630" s="204"/>
      <c r="E3630" s="204" t="s">
        <v>6507</v>
      </c>
      <c r="F3630" s="203" t="s">
        <v>26</v>
      </c>
      <c r="G3630" s="204"/>
      <c r="H3630" s="203">
        <v>641</v>
      </c>
      <c r="I3630" s="199">
        <f t="shared" si="160"/>
        <v>576.9</v>
      </c>
      <c r="J3630" s="198">
        <f t="shared" si="161"/>
        <v>512.8</v>
      </c>
    </row>
    <row r="3631" s="31" customFormat="1" ht="51" spans="1:10">
      <c r="A3631" s="203" t="s">
        <v>312</v>
      </c>
      <c r="B3631" s="204">
        <v>310905018</v>
      </c>
      <c r="C3631" s="205" t="s">
        <v>6508</v>
      </c>
      <c r="D3631" s="204" t="s">
        <v>6488</v>
      </c>
      <c r="E3631" s="204" t="s">
        <v>6509</v>
      </c>
      <c r="F3631" s="203" t="s">
        <v>26</v>
      </c>
      <c r="G3631" s="204"/>
      <c r="H3631" s="203">
        <v>950</v>
      </c>
      <c r="I3631" s="199">
        <f t="shared" si="160"/>
        <v>855</v>
      </c>
      <c r="J3631" s="198">
        <f t="shared" si="161"/>
        <v>760</v>
      </c>
    </row>
    <row r="3632" s="31" customFormat="1" ht="51" spans="1:10">
      <c r="A3632" s="203" t="s">
        <v>312</v>
      </c>
      <c r="B3632" s="204">
        <v>310905019</v>
      </c>
      <c r="C3632" s="205" t="s">
        <v>6510</v>
      </c>
      <c r="D3632" s="210"/>
      <c r="E3632" s="204" t="s">
        <v>6509</v>
      </c>
      <c r="F3632" s="203" t="s">
        <v>26</v>
      </c>
      <c r="G3632" s="204"/>
      <c r="H3632" s="203">
        <v>275</v>
      </c>
      <c r="I3632" s="199">
        <f t="shared" si="160"/>
        <v>247.5</v>
      </c>
      <c r="J3632" s="198">
        <f t="shared" si="161"/>
        <v>220</v>
      </c>
    </row>
    <row r="3633" s="31" customFormat="1" ht="51" spans="1:10">
      <c r="A3633" s="203" t="s">
        <v>312</v>
      </c>
      <c r="B3633" s="204" t="s">
        <v>6511</v>
      </c>
      <c r="C3633" s="205" t="s">
        <v>6512</v>
      </c>
      <c r="D3633" s="204"/>
      <c r="E3633" s="204" t="s">
        <v>6509</v>
      </c>
      <c r="F3633" s="203" t="s">
        <v>26</v>
      </c>
      <c r="G3633" s="204"/>
      <c r="H3633" s="203">
        <v>275</v>
      </c>
      <c r="I3633" s="199">
        <f t="shared" si="160"/>
        <v>247.5</v>
      </c>
      <c r="J3633" s="198">
        <f t="shared" si="161"/>
        <v>220</v>
      </c>
    </row>
    <row r="3634" s="31" customFormat="1" ht="51" spans="1:10">
      <c r="A3634" s="203" t="s">
        <v>312</v>
      </c>
      <c r="B3634" s="204">
        <v>310905020</v>
      </c>
      <c r="C3634" s="205" t="s">
        <v>6513</v>
      </c>
      <c r="D3634" s="204" t="s">
        <v>6488</v>
      </c>
      <c r="E3634" s="204" t="s">
        <v>6509</v>
      </c>
      <c r="F3634" s="203" t="s">
        <v>26</v>
      </c>
      <c r="G3634" s="251"/>
      <c r="H3634" s="230">
        <v>900</v>
      </c>
      <c r="I3634" s="199">
        <f t="shared" si="160"/>
        <v>810</v>
      </c>
      <c r="J3634" s="198">
        <f t="shared" si="161"/>
        <v>720</v>
      </c>
    </row>
    <row r="3635" s="31" customFormat="1" ht="51" spans="1:10">
      <c r="A3635" s="203" t="s">
        <v>312</v>
      </c>
      <c r="B3635" s="204" t="s">
        <v>6514</v>
      </c>
      <c r="C3635" s="205" t="s">
        <v>6515</v>
      </c>
      <c r="D3635" s="204" t="s">
        <v>6488</v>
      </c>
      <c r="E3635" s="204" t="s">
        <v>6509</v>
      </c>
      <c r="F3635" s="203" t="s">
        <v>26</v>
      </c>
      <c r="G3635" s="204"/>
      <c r="H3635" s="203">
        <v>1350</v>
      </c>
      <c r="I3635" s="199">
        <f t="shared" si="160"/>
        <v>1215</v>
      </c>
      <c r="J3635" s="198">
        <f t="shared" si="161"/>
        <v>1080</v>
      </c>
    </row>
    <row r="3636" s="31" customFormat="1" ht="51" spans="1:10">
      <c r="A3636" s="203" t="s">
        <v>312</v>
      </c>
      <c r="B3636" s="204" t="s">
        <v>6516</v>
      </c>
      <c r="C3636" s="205" t="s">
        <v>6517</v>
      </c>
      <c r="D3636" s="204" t="s">
        <v>6488</v>
      </c>
      <c r="E3636" s="204" t="s">
        <v>6509</v>
      </c>
      <c r="F3636" s="203" t="s">
        <v>26</v>
      </c>
      <c r="G3636" s="204"/>
      <c r="H3636" s="203">
        <v>450</v>
      </c>
      <c r="I3636" s="199">
        <f t="shared" si="160"/>
        <v>405</v>
      </c>
      <c r="J3636" s="198">
        <f t="shared" si="161"/>
        <v>360</v>
      </c>
    </row>
    <row r="3637" s="31" customFormat="1" ht="51" spans="1:10">
      <c r="A3637" s="203" t="s">
        <v>312</v>
      </c>
      <c r="B3637" s="204" t="s">
        <v>6518</v>
      </c>
      <c r="C3637" s="205" t="s">
        <v>6519</v>
      </c>
      <c r="D3637" s="204" t="s">
        <v>6488</v>
      </c>
      <c r="E3637" s="204" t="s">
        <v>6509</v>
      </c>
      <c r="F3637" s="203" t="s">
        <v>26</v>
      </c>
      <c r="G3637" s="204"/>
      <c r="H3637" s="203">
        <v>675</v>
      </c>
      <c r="I3637" s="199">
        <f t="shared" si="160"/>
        <v>607.5</v>
      </c>
      <c r="J3637" s="198">
        <f t="shared" si="161"/>
        <v>540</v>
      </c>
    </row>
    <row r="3638" s="31" customFormat="1" spans="1:10">
      <c r="A3638" s="203" t="s">
        <v>312</v>
      </c>
      <c r="B3638" s="204">
        <v>310905021</v>
      </c>
      <c r="C3638" s="205" t="s">
        <v>6520</v>
      </c>
      <c r="D3638" s="204"/>
      <c r="E3638" s="204" t="s">
        <v>6317</v>
      </c>
      <c r="F3638" s="203" t="s">
        <v>26</v>
      </c>
      <c r="G3638" s="204"/>
      <c r="H3638" s="203">
        <v>760</v>
      </c>
      <c r="I3638" s="199">
        <f t="shared" si="160"/>
        <v>684</v>
      </c>
      <c r="J3638" s="198">
        <f t="shared" si="161"/>
        <v>608</v>
      </c>
    </row>
    <row r="3639" s="31" customFormat="1" spans="1:10">
      <c r="A3639" s="203" t="s">
        <v>312</v>
      </c>
      <c r="B3639" s="204">
        <v>310905022</v>
      </c>
      <c r="C3639" s="205" t="s">
        <v>6521</v>
      </c>
      <c r="D3639" s="204"/>
      <c r="E3639" s="204" t="s">
        <v>6270</v>
      </c>
      <c r="F3639" s="203" t="s">
        <v>26</v>
      </c>
      <c r="G3639" s="210"/>
      <c r="H3639" s="203">
        <v>950</v>
      </c>
      <c r="I3639" s="199">
        <f t="shared" si="160"/>
        <v>855</v>
      </c>
      <c r="J3639" s="198">
        <f t="shared" si="161"/>
        <v>760</v>
      </c>
    </row>
    <row r="3640" s="31" customFormat="1" spans="1:10">
      <c r="A3640" s="203" t="s">
        <v>312</v>
      </c>
      <c r="B3640" s="204" t="s">
        <v>6522</v>
      </c>
      <c r="C3640" s="205" t="s">
        <v>6523</v>
      </c>
      <c r="D3640" s="204"/>
      <c r="E3640" s="204"/>
      <c r="F3640" s="203" t="s">
        <v>26</v>
      </c>
      <c r="G3640" s="204"/>
      <c r="H3640" s="203">
        <v>450</v>
      </c>
      <c r="I3640" s="199">
        <f t="shared" si="160"/>
        <v>405</v>
      </c>
      <c r="J3640" s="198">
        <f t="shared" si="161"/>
        <v>360</v>
      </c>
    </row>
    <row r="3641" s="31" customFormat="1" ht="51" spans="1:10">
      <c r="A3641" s="203" t="s">
        <v>65</v>
      </c>
      <c r="B3641" s="204">
        <v>310905023</v>
      </c>
      <c r="C3641" s="205" t="s">
        <v>6524</v>
      </c>
      <c r="D3641" s="204"/>
      <c r="E3641" s="204" t="s">
        <v>6525</v>
      </c>
      <c r="F3641" s="203"/>
      <c r="G3641" s="204"/>
      <c r="H3641" s="203"/>
      <c r="I3641" s="199"/>
      <c r="J3641" s="198"/>
    </row>
    <row r="3642" s="31" customFormat="1" spans="1:10">
      <c r="A3642" s="203" t="s">
        <v>65</v>
      </c>
      <c r="B3642" s="204" t="s">
        <v>6526</v>
      </c>
      <c r="C3642" s="205" t="s">
        <v>6527</v>
      </c>
      <c r="D3642" s="204" t="s">
        <v>6528</v>
      </c>
      <c r="E3642" s="204"/>
      <c r="F3642" s="203" t="s">
        <v>26</v>
      </c>
      <c r="G3642" s="204"/>
      <c r="H3642" s="203">
        <v>2500</v>
      </c>
      <c r="I3642" s="199">
        <f t="shared" ref="I3642:I3656" si="162">H3642*0.9</f>
        <v>2250</v>
      </c>
      <c r="J3642" s="198">
        <f t="shared" ref="J3642:J3656" si="163">H3642*0.8</f>
        <v>2000</v>
      </c>
    </row>
    <row r="3643" s="31" customFormat="1" spans="1:10">
      <c r="A3643" s="203" t="s">
        <v>65</v>
      </c>
      <c r="B3643" s="204" t="s">
        <v>6529</v>
      </c>
      <c r="C3643" s="205" t="s">
        <v>6530</v>
      </c>
      <c r="D3643" s="204"/>
      <c r="E3643" s="204"/>
      <c r="F3643" s="203" t="s">
        <v>26</v>
      </c>
      <c r="G3643" s="204"/>
      <c r="H3643" s="219">
        <v>3428</v>
      </c>
      <c r="I3643" s="220">
        <v>3085.2</v>
      </c>
      <c r="J3643" s="221">
        <v>2742.4</v>
      </c>
    </row>
    <row r="3644" s="31" customFormat="1" ht="84" spans="1:10">
      <c r="A3644" s="9" t="s">
        <v>6531</v>
      </c>
      <c r="B3644" s="104" t="s">
        <v>6532</v>
      </c>
      <c r="C3644" s="104" t="s">
        <v>6533</v>
      </c>
      <c r="D3644" s="6" t="s">
        <v>6534</v>
      </c>
      <c r="E3644" s="203" t="s">
        <v>26</v>
      </c>
      <c r="F3644" s="210"/>
      <c r="G3644" s="233"/>
      <c r="H3644" s="203" t="s">
        <v>318</v>
      </c>
      <c r="I3644" s="214" t="s">
        <v>318</v>
      </c>
      <c r="J3644" s="203" t="s">
        <v>318</v>
      </c>
    </row>
    <row r="3645" s="31" customFormat="1" spans="1:10">
      <c r="A3645" s="203" t="s">
        <v>312</v>
      </c>
      <c r="B3645" s="204">
        <v>310905025</v>
      </c>
      <c r="C3645" s="205" t="s">
        <v>6535</v>
      </c>
      <c r="D3645" s="210"/>
      <c r="E3645" s="204" t="s">
        <v>6536</v>
      </c>
      <c r="F3645" s="203" t="s">
        <v>26</v>
      </c>
      <c r="G3645" s="204"/>
      <c r="H3645" s="203">
        <v>92</v>
      </c>
      <c r="I3645" s="199">
        <f t="shared" si="162"/>
        <v>82.8</v>
      </c>
      <c r="J3645" s="198">
        <f t="shared" si="163"/>
        <v>73.6</v>
      </c>
    </row>
    <row r="3646" s="31" customFormat="1" spans="1:10">
      <c r="A3646" s="203" t="s">
        <v>312</v>
      </c>
      <c r="B3646" s="204" t="s">
        <v>6537</v>
      </c>
      <c r="C3646" s="204" t="s">
        <v>6538</v>
      </c>
      <c r="D3646" s="204"/>
      <c r="E3646" s="204" t="s">
        <v>6536</v>
      </c>
      <c r="F3646" s="203" t="s">
        <v>26</v>
      </c>
      <c r="G3646" s="204"/>
      <c r="H3646" s="203">
        <v>92</v>
      </c>
      <c r="I3646" s="199">
        <f t="shared" si="162"/>
        <v>82.8</v>
      </c>
      <c r="J3646" s="198">
        <f t="shared" si="163"/>
        <v>73.6</v>
      </c>
    </row>
    <row r="3647" s="31" customFormat="1" spans="1:10">
      <c r="A3647" s="203" t="s">
        <v>78</v>
      </c>
      <c r="B3647" s="204" t="s">
        <v>6539</v>
      </c>
      <c r="C3647" s="205" t="s">
        <v>6540</v>
      </c>
      <c r="D3647" s="204"/>
      <c r="E3647" s="204" t="s">
        <v>6541</v>
      </c>
      <c r="F3647" s="203" t="s">
        <v>26</v>
      </c>
      <c r="G3647" s="204"/>
      <c r="H3647" s="203">
        <v>252</v>
      </c>
      <c r="I3647" s="199">
        <f t="shared" si="162"/>
        <v>226.8</v>
      </c>
      <c r="J3647" s="198">
        <f t="shared" si="163"/>
        <v>201.6</v>
      </c>
    </row>
    <row r="3648" s="31" customFormat="1" ht="34" spans="1:10">
      <c r="A3648" s="203" t="s">
        <v>78</v>
      </c>
      <c r="B3648" s="204" t="s">
        <v>6542</v>
      </c>
      <c r="C3648" s="205" t="s">
        <v>6543</v>
      </c>
      <c r="D3648" s="204" t="s">
        <v>6544</v>
      </c>
      <c r="E3648" s="204"/>
      <c r="F3648" s="203" t="s">
        <v>26</v>
      </c>
      <c r="G3648" s="204"/>
      <c r="H3648" s="203">
        <v>161</v>
      </c>
      <c r="I3648" s="199">
        <f t="shared" si="162"/>
        <v>144.9</v>
      </c>
      <c r="J3648" s="198">
        <f t="shared" si="163"/>
        <v>128.8</v>
      </c>
    </row>
    <row r="3649" s="31" customFormat="1" spans="1:10">
      <c r="A3649" s="203" t="s">
        <v>78</v>
      </c>
      <c r="B3649" s="204" t="s">
        <v>6545</v>
      </c>
      <c r="C3649" s="205" t="s">
        <v>6546</v>
      </c>
      <c r="D3649" s="204"/>
      <c r="E3649" s="204"/>
      <c r="F3649" s="203" t="s">
        <v>26</v>
      </c>
      <c r="G3649" s="204"/>
      <c r="H3649" s="203">
        <v>498</v>
      </c>
      <c r="I3649" s="199">
        <f t="shared" si="162"/>
        <v>448.2</v>
      </c>
      <c r="J3649" s="198">
        <f t="shared" si="163"/>
        <v>398.4</v>
      </c>
    </row>
    <row r="3650" s="30" customFormat="1" spans="1:10">
      <c r="A3650" s="203" t="s">
        <v>312</v>
      </c>
      <c r="B3650" s="222" t="s">
        <v>6547</v>
      </c>
      <c r="C3650" s="227" t="s">
        <v>6548</v>
      </c>
      <c r="D3650" s="224" t="s">
        <v>6549</v>
      </c>
      <c r="E3650" s="229"/>
      <c r="F3650" s="225" t="s">
        <v>26</v>
      </c>
      <c r="G3650" s="229"/>
      <c r="H3650" s="230">
        <v>2759</v>
      </c>
      <c r="I3650" s="199">
        <f t="shared" si="162"/>
        <v>2483.1</v>
      </c>
      <c r="J3650" s="198">
        <f t="shared" si="163"/>
        <v>2207.2</v>
      </c>
    </row>
    <row r="3651" s="30" customFormat="1" ht="51" spans="1:10">
      <c r="A3651" s="203" t="s">
        <v>312</v>
      </c>
      <c r="B3651" s="222" t="s">
        <v>6550</v>
      </c>
      <c r="C3651" s="227" t="s">
        <v>6551</v>
      </c>
      <c r="D3651" s="224" t="s">
        <v>6552</v>
      </c>
      <c r="E3651" s="229"/>
      <c r="F3651" s="225" t="s">
        <v>26</v>
      </c>
      <c r="G3651" s="229"/>
      <c r="H3651" s="230">
        <v>2893</v>
      </c>
      <c r="I3651" s="199">
        <f t="shared" si="162"/>
        <v>2603.7</v>
      </c>
      <c r="J3651" s="198">
        <f t="shared" si="163"/>
        <v>2314.4</v>
      </c>
    </row>
    <row r="3652" s="30" customFormat="1" ht="34" spans="1:10">
      <c r="A3652" s="203" t="s">
        <v>312</v>
      </c>
      <c r="B3652" s="222" t="s">
        <v>6553</v>
      </c>
      <c r="C3652" s="227" t="s">
        <v>6554</v>
      </c>
      <c r="D3652" s="224" t="s">
        <v>6555</v>
      </c>
      <c r="E3652" s="222"/>
      <c r="F3652" s="198" t="s">
        <v>26</v>
      </c>
      <c r="G3652" s="222"/>
      <c r="H3652" s="193">
        <v>939</v>
      </c>
      <c r="I3652" s="199">
        <f t="shared" si="162"/>
        <v>845.1</v>
      </c>
      <c r="J3652" s="198">
        <f t="shared" si="163"/>
        <v>751.2</v>
      </c>
    </row>
    <row r="3653" s="30" customFormat="1" ht="68" spans="1:10">
      <c r="A3653" s="203" t="s">
        <v>312</v>
      </c>
      <c r="B3653" s="222" t="s">
        <v>6556</v>
      </c>
      <c r="C3653" s="227" t="s">
        <v>6557</v>
      </c>
      <c r="D3653" s="224" t="s">
        <v>6558</v>
      </c>
      <c r="E3653" s="229"/>
      <c r="F3653" s="225" t="s">
        <v>26</v>
      </c>
      <c r="G3653" s="229"/>
      <c r="H3653" s="230">
        <v>2784</v>
      </c>
      <c r="I3653" s="199">
        <f t="shared" si="162"/>
        <v>2505.6</v>
      </c>
      <c r="J3653" s="198">
        <f t="shared" si="163"/>
        <v>2227.2</v>
      </c>
    </row>
    <row r="3654" s="30" customFormat="1" ht="51" spans="1:10">
      <c r="A3654" s="203" t="s">
        <v>312</v>
      </c>
      <c r="B3654" s="222" t="s">
        <v>6559</v>
      </c>
      <c r="C3654" s="227" t="s">
        <v>6560</v>
      </c>
      <c r="D3654" s="224" t="s">
        <v>6561</v>
      </c>
      <c r="E3654" s="229"/>
      <c r="F3654" s="225" t="s">
        <v>26</v>
      </c>
      <c r="G3654" s="229"/>
      <c r="H3654" s="198">
        <v>2700</v>
      </c>
      <c r="I3654" s="199">
        <f t="shared" si="162"/>
        <v>2430</v>
      </c>
      <c r="J3654" s="198">
        <f t="shared" si="163"/>
        <v>2160</v>
      </c>
    </row>
    <row r="3655" s="30" customFormat="1" spans="1:10">
      <c r="A3655" s="203" t="s">
        <v>312</v>
      </c>
      <c r="B3655" s="222" t="s">
        <v>6562</v>
      </c>
      <c r="C3655" s="227" t="s">
        <v>6563</v>
      </c>
      <c r="D3655" s="224" t="s">
        <v>6549</v>
      </c>
      <c r="E3655" s="229"/>
      <c r="F3655" s="225" t="s">
        <v>26</v>
      </c>
      <c r="G3655" s="229"/>
      <c r="H3655" s="230">
        <v>1311</v>
      </c>
      <c r="I3655" s="199">
        <f t="shared" si="162"/>
        <v>1179.9</v>
      </c>
      <c r="J3655" s="198">
        <f t="shared" si="163"/>
        <v>1048.8</v>
      </c>
    </row>
    <row r="3656" s="30" customFormat="1" ht="51" spans="1:10">
      <c r="A3656" s="203" t="s">
        <v>312</v>
      </c>
      <c r="B3656" s="222" t="s">
        <v>6564</v>
      </c>
      <c r="C3656" s="223" t="s">
        <v>6565</v>
      </c>
      <c r="D3656" s="224" t="s">
        <v>6566</v>
      </c>
      <c r="E3656" s="222" t="s">
        <v>6567</v>
      </c>
      <c r="F3656" s="198" t="s">
        <v>26</v>
      </c>
      <c r="G3656" s="229"/>
      <c r="H3656" s="198">
        <v>170</v>
      </c>
      <c r="I3656" s="199">
        <f t="shared" si="162"/>
        <v>153</v>
      </c>
      <c r="J3656" s="198">
        <f t="shared" si="163"/>
        <v>136</v>
      </c>
    </row>
    <row r="3657" s="31" customFormat="1" spans="1:10">
      <c r="A3657" s="203"/>
      <c r="B3657" s="204">
        <v>3110</v>
      </c>
      <c r="C3657" s="205" t="s">
        <v>6568</v>
      </c>
      <c r="D3657" s="204"/>
      <c r="E3657" s="204"/>
      <c r="F3657" s="203"/>
      <c r="G3657" s="204"/>
      <c r="H3657" s="203"/>
      <c r="I3657" s="199"/>
      <c r="J3657" s="198"/>
    </row>
    <row r="3658" s="31" customFormat="1" ht="36" spans="1:10">
      <c r="A3658" s="203" t="s">
        <v>65</v>
      </c>
      <c r="B3658" s="204">
        <v>311000001</v>
      </c>
      <c r="C3658" s="205" t="s">
        <v>6569</v>
      </c>
      <c r="D3658" s="204" t="s">
        <v>6570</v>
      </c>
      <c r="E3658" s="86" t="s">
        <v>6571</v>
      </c>
      <c r="F3658" s="203" t="s">
        <v>26</v>
      </c>
      <c r="G3658" s="210"/>
      <c r="H3658" s="203">
        <v>400</v>
      </c>
      <c r="I3658" s="199">
        <f t="shared" ref="I3658:I3716" si="164">H3658*0.9</f>
        <v>360</v>
      </c>
      <c r="J3658" s="198">
        <f t="shared" ref="J3658:J3660" si="165">H3658*0.8</f>
        <v>320</v>
      </c>
    </row>
    <row r="3659" s="31" customFormat="1" spans="1:10">
      <c r="A3659" s="203" t="s">
        <v>312</v>
      </c>
      <c r="B3659" s="204" t="s">
        <v>6572</v>
      </c>
      <c r="C3659" s="205" t="s">
        <v>6573</v>
      </c>
      <c r="D3659" s="204" t="s">
        <v>6570</v>
      </c>
      <c r="E3659" s="204" t="s">
        <v>6574</v>
      </c>
      <c r="F3659" s="203" t="s">
        <v>26</v>
      </c>
      <c r="G3659" s="204"/>
      <c r="H3659" s="203">
        <v>200</v>
      </c>
      <c r="I3659" s="199">
        <f t="shared" si="164"/>
        <v>180</v>
      </c>
      <c r="J3659" s="198">
        <f t="shared" si="165"/>
        <v>160</v>
      </c>
    </row>
    <row r="3660" s="31" customFormat="1" spans="1:10">
      <c r="A3660" s="203" t="s">
        <v>65</v>
      </c>
      <c r="B3660" s="204">
        <v>311000002</v>
      </c>
      <c r="C3660" s="205" t="s">
        <v>6575</v>
      </c>
      <c r="D3660" s="204"/>
      <c r="E3660" s="204" t="s">
        <v>6576</v>
      </c>
      <c r="F3660" s="203" t="s">
        <v>177</v>
      </c>
      <c r="G3660" s="204"/>
      <c r="H3660" s="203">
        <v>7</v>
      </c>
      <c r="I3660" s="199">
        <f t="shared" si="164"/>
        <v>6.3</v>
      </c>
      <c r="J3660" s="198">
        <f t="shared" si="165"/>
        <v>5.6</v>
      </c>
    </row>
    <row r="3661" s="31" customFormat="1" ht="34" spans="1:10">
      <c r="A3661" s="203" t="s">
        <v>65</v>
      </c>
      <c r="B3661" s="204">
        <v>311000003</v>
      </c>
      <c r="C3661" s="205" t="s">
        <v>6577</v>
      </c>
      <c r="D3661" s="204" t="s">
        <v>6578</v>
      </c>
      <c r="E3661" s="204"/>
      <c r="F3661" s="203" t="s">
        <v>26</v>
      </c>
      <c r="G3661" s="204"/>
      <c r="H3661" s="203">
        <v>33</v>
      </c>
      <c r="I3661" s="199">
        <f t="shared" si="164"/>
        <v>29.7</v>
      </c>
      <c r="J3661" s="193">
        <v>26.4</v>
      </c>
    </row>
    <row r="3662" s="31" customFormat="1" spans="1:10">
      <c r="A3662" s="203" t="s">
        <v>65</v>
      </c>
      <c r="B3662" s="204">
        <v>311000004</v>
      </c>
      <c r="C3662" s="205" t="s">
        <v>6579</v>
      </c>
      <c r="D3662" s="204"/>
      <c r="E3662" s="204" t="s">
        <v>6576</v>
      </c>
      <c r="F3662" s="203" t="s">
        <v>26</v>
      </c>
      <c r="G3662" s="204"/>
      <c r="H3662" s="203">
        <v>62</v>
      </c>
      <c r="I3662" s="199">
        <f t="shared" si="164"/>
        <v>55.8</v>
      </c>
      <c r="J3662" s="193">
        <v>49.6</v>
      </c>
    </row>
    <row r="3663" s="31" customFormat="1" ht="34" spans="1:10">
      <c r="A3663" s="203" t="s">
        <v>78</v>
      </c>
      <c r="B3663" s="204">
        <v>311000005</v>
      </c>
      <c r="C3663" s="205" t="s">
        <v>6580</v>
      </c>
      <c r="D3663" s="204" t="s">
        <v>6581</v>
      </c>
      <c r="E3663" s="204"/>
      <c r="F3663" s="203" t="s">
        <v>26</v>
      </c>
      <c r="G3663" s="204"/>
      <c r="H3663" s="203">
        <v>47</v>
      </c>
      <c r="I3663" s="199">
        <f t="shared" si="164"/>
        <v>42.3</v>
      </c>
      <c r="J3663" s="198">
        <f t="shared" ref="J3663:J3676" si="166">H3663*0.8</f>
        <v>37.6</v>
      </c>
    </row>
    <row r="3664" s="31" customFormat="1" spans="1:10">
      <c r="A3664" s="203" t="s">
        <v>65</v>
      </c>
      <c r="B3664" s="204">
        <v>311000006</v>
      </c>
      <c r="C3664" s="205" t="s">
        <v>6582</v>
      </c>
      <c r="D3664" s="204" t="s">
        <v>6583</v>
      </c>
      <c r="E3664" s="204" t="s">
        <v>6584</v>
      </c>
      <c r="F3664" s="203" t="s">
        <v>26</v>
      </c>
      <c r="G3664" s="210"/>
      <c r="H3664" s="203">
        <v>350</v>
      </c>
      <c r="I3664" s="199">
        <f t="shared" si="164"/>
        <v>315</v>
      </c>
      <c r="J3664" s="198">
        <f t="shared" si="166"/>
        <v>280</v>
      </c>
    </row>
    <row r="3665" s="31" customFormat="1" ht="51" spans="1:10">
      <c r="A3665" s="203" t="s">
        <v>65</v>
      </c>
      <c r="B3665" s="204" t="s">
        <v>6585</v>
      </c>
      <c r="C3665" s="205" t="s">
        <v>6586</v>
      </c>
      <c r="D3665" s="204" t="s">
        <v>6587</v>
      </c>
      <c r="E3665" s="204"/>
      <c r="F3665" s="203" t="s">
        <v>26</v>
      </c>
      <c r="G3665" s="204"/>
      <c r="H3665" s="203">
        <v>27</v>
      </c>
      <c r="I3665" s="199">
        <f t="shared" si="164"/>
        <v>24.3</v>
      </c>
      <c r="J3665" s="198">
        <f t="shared" si="166"/>
        <v>21.6</v>
      </c>
    </row>
    <row r="3666" s="31" customFormat="1" spans="1:10">
      <c r="A3666" s="203" t="s">
        <v>65</v>
      </c>
      <c r="B3666" s="204">
        <v>311000007</v>
      </c>
      <c r="C3666" s="205" t="s">
        <v>6588</v>
      </c>
      <c r="D3666" s="204" t="s">
        <v>6589</v>
      </c>
      <c r="E3666" s="204" t="s">
        <v>6584</v>
      </c>
      <c r="F3666" s="203" t="s">
        <v>26</v>
      </c>
      <c r="G3666" s="210"/>
      <c r="H3666" s="203">
        <v>289</v>
      </c>
      <c r="I3666" s="199">
        <f t="shared" si="164"/>
        <v>260.1</v>
      </c>
      <c r="J3666" s="198">
        <f t="shared" si="166"/>
        <v>231.2</v>
      </c>
    </row>
    <row r="3667" s="31" customFormat="1" ht="51" spans="1:10">
      <c r="A3667" s="203" t="s">
        <v>65</v>
      </c>
      <c r="B3667" s="204" t="s">
        <v>6590</v>
      </c>
      <c r="C3667" s="205" t="s">
        <v>6591</v>
      </c>
      <c r="D3667" s="204" t="s">
        <v>6587</v>
      </c>
      <c r="E3667" s="204"/>
      <c r="F3667" s="203" t="s">
        <v>26</v>
      </c>
      <c r="G3667" s="204"/>
      <c r="H3667" s="203">
        <v>27</v>
      </c>
      <c r="I3667" s="199">
        <f t="shared" si="164"/>
        <v>24.3</v>
      </c>
      <c r="J3667" s="198">
        <f t="shared" si="166"/>
        <v>21.6</v>
      </c>
    </row>
    <row r="3668" s="31" customFormat="1" spans="1:10">
      <c r="A3668" s="203" t="s">
        <v>65</v>
      </c>
      <c r="B3668" s="204">
        <v>311000008</v>
      </c>
      <c r="C3668" s="205" t="s">
        <v>6592</v>
      </c>
      <c r="D3668" s="204" t="s">
        <v>6589</v>
      </c>
      <c r="E3668" s="204" t="s">
        <v>6584</v>
      </c>
      <c r="F3668" s="203" t="s">
        <v>26</v>
      </c>
      <c r="G3668" s="210"/>
      <c r="H3668" s="203">
        <v>456</v>
      </c>
      <c r="I3668" s="199">
        <f t="shared" si="164"/>
        <v>410.4</v>
      </c>
      <c r="J3668" s="198">
        <f t="shared" si="166"/>
        <v>364.8</v>
      </c>
    </row>
    <row r="3669" s="31" customFormat="1" ht="51" spans="1:10">
      <c r="A3669" s="203" t="s">
        <v>65</v>
      </c>
      <c r="B3669" s="204" t="s">
        <v>6593</v>
      </c>
      <c r="C3669" s="205" t="s">
        <v>6594</v>
      </c>
      <c r="D3669" s="204" t="s">
        <v>6587</v>
      </c>
      <c r="E3669" s="204"/>
      <c r="F3669" s="203" t="s">
        <v>26</v>
      </c>
      <c r="G3669" s="204"/>
      <c r="H3669" s="203">
        <v>27</v>
      </c>
      <c r="I3669" s="199">
        <f t="shared" si="164"/>
        <v>24.3</v>
      </c>
      <c r="J3669" s="198">
        <f t="shared" si="166"/>
        <v>21.6</v>
      </c>
    </row>
    <row r="3670" s="31" customFormat="1" ht="34" spans="1:10">
      <c r="A3670" s="203" t="s">
        <v>65</v>
      </c>
      <c r="B3670" s="204">
        <v>311000009</v>
      </c>
      <c r="C3670" s="205" t="s">
        <v>6595</v>
      </c>
      <c r="D3670" s="204"/>
      <c r="E3670" s="204" t="s">
        <v>6596</v>
      </c>
      <c r="F3670" s="203" t="s">
        <v>177</v>
      </c>
      <c r="G3670" s="210"/>
      <c r="H3670" s="203">
        <v>85</v>
      </c>
      <c r="I3670" s="199">
        <f t="shared" si="164"/>
        <v>76.5</v>
      </c>
      <c r="J3670" s="198">
        <f t="shared" si="166"/>
        <v>68</v>
      </c>
    </row>
    <row r="3671" s="31" customFormat="1" ht="51" spans="1:10">
      <c r="A3671" s="203" t="s">
        <v>65</v>
      </c>
      <c r="B3671" s="204" t="s">
        <v>6597</v>
      </c>
      <c r="C3671" s="205" t="s">
        <v>6598</v>
      </c>
      <c r="D3671" s="204" t="s">
        <v>6587</v>
      </c>
      <c r="E3671" s="204"/>
      <c r="F3671" s="203" t="s">
        <v>26</v>
      </c>
      <c r="G3671" s="204"/>
      <c r="H3671" s="203">
        <v>27</v>
      </c>
      <c r="I3671" s="199">
        <f t="shared" si="164"/>
        <v>24.3</v>
      </c>
      <c r="J3671" s="198">
        <f t="shared" si="166"/>
        <v>21.6</v>
      </c>
    </row>
    <row r="3672" s="31" customFormat="1" ht="101" spans="1:10">
      <c r="A3672" s="203" t="s">
        <v>65</v>
      </c>
      <c r="B3672" s="204">
        <v>311000010</v>
      </c>
      <c r="C3672" s="252" t="s">
        <v>6599</v>
      </c>
      <c r="D3672" s="253" t="s">
        <v>6600</v>
      </c>
      <c r="E3672" s="253" t="s">
        <v>6601</v>
      </c>
      <c r="F3672" s="254" t="s">
        <v>26</v>
      </c>
      <c r="G3672" s="9" t="s">
        <v>6602</v>
      </c>
      <c r="H3672" s="203">
        <v>370</v>
      </c>
      <c r="I3672" s="199">
        <f t="shared" si="164"/>
        <v>333</v>
      </c>
      <c r="J3672" s="198">
        <f t="shared" si="166"/>
        <v>296</v>
      </c>
    </row>
    <row r="3673" s="31" customFormat="1" ht="51" spans="1:10">
      <c r="A3673" s="203" t="s">
        <v>65</v>
      </c>
      <c r="B3673" s="204" t="s">
        <v>6603</v>
      </c>
      <c r="C3673" s="205" t="s">
        <v>6604</v>
      </c>
      <c r="D3673" s="204" t="s">
        <v>6587</v>
      </c>
      <c r="E3673" s="204"/>
      <c r="F3673" s="203" t="s">
        <v>26</v>
      </c>
      <c r="G3673" s="204"/>
      <c r="H3673" s="203">
        <v>27</v>
      </c>
      <c r="I3673" s="199">
        <f t="shared" si="164"/>
        <v>24.3</v>
      </c>
      <c r="J3673" s="198">
        <f t="shared" si="166"/>
        <v>21.6</v>
      </c>
    </row>
    <row r="3674" s="31" customFormat="1" ht="34" spans="1:10">
      <c r="A3674" s="203" t="s">
        <v>65</v>
      </c>
      <c r="B3674" s="204">
        <v>311000011</v>
      </c>
      <c r="C3674" s="205" t="s">
        <v>6605</v>
      </c>
      <c r="D3674" s="204" t="s">
        <v>6606</v>
      </c>
      <c r="E3674" s="204" t="s">
        <v>6607</v>
      </c>
      <c r="F3674" s="203" t="s">
        <v>177</v>
      </c>
      <c r="G3674" s="210"/>
      <c r="H3674" s="203">
        <v>66</v>
      </c>
      <c r="I3674" s="199">
        <f t="shared" si="164"/>
        <v>59.4</v>
      </c>
      <c r="J3674" s="198">
        <f t="shared" si="166"/>
        <v>52.8</v>
      </c>
    </row>
    <row r="3675" s="31" customFormat="1" ht="51" spans="1:10">
      <c r="A3675" s="203" t="s">
        <v>65</v>
      </c>
      <c r="B3675" s="204" t="s">
        <v>6608</v>
      </c>
      <c r="C3675" s="205" t="s">
        <v>6609</v>
      </c>
      <c r="D3675" s="204" t="s">
        <v>6587</v>
      </c>
      <c r="E3675" s="204"/>
      <c r="F3675" s="203" t="s">
        <v>26</v>
      </c>
      <c r="G3675" s="204"/>
      <c r="H3675" s="219">
        <v>33</v>
      </c>
      <c r="I3675" s="220">
        <v>29.7</v>
      </c>
      <c r="J3675" s="221">
        <v>26.4</v>
      </c>
    </row>
    <row r="3676" s="31" customFormat="1" ht="34" spans="1:10">
      <c r="A3676" s="203" t="s">
        <v>78</v>
      </c>
      <c r="B3676" s="204">
        <v>311000012</v>
      </c>
      <c r="C3676" s="205" t="s">
        <v>6610</v>
      </c>
      <c r="D3676" s="204" t="s">
        <v>6611</v>
      </c>
      <c r="E3676" s="204"/>
      <c r="F3676" s="203" t="s">
        <v>26</v>
      </c>
      <c r="G3676" s="204"/>
      <c r="H3676" s="203">
        <v>47</v>
      </c>
      <c r="I3676" s="199">
        <f t="shared" si="164"/>
        <v>42.3</v>
      </c>
      <c r="J3676" s="198">
        <f t="shared" si="166"/>
        <v>37.6</v>
      </c>
    </row>
    <row r="3677" s="31" customFormat="1" spans="1:10">
      <c r="A3677" s="203" t="s">
        <v>65</v>
      </c>
      <c r="B3677" s="204">
        <v>311000013</v>
      </c>
      <c r="C3677" s="205" t="s">
        <v>6612</v>
      </c>
      <c r="D3677" s="204" t="s">
        <v>6613</v>
      </c>
      <c r="E3677" s="204"/>
      <c r="F3677" s="203" t="s">
        <v>26</v>
      </c>
      <c r="G3677" s="204"/>
      <c r="H3677" s="203">
        <v>47</v>
      </c>
      <c r="I3677" s="199">
        <f t="shared" si="164"/>
        <v>42.3</v>
      </c>
      <c r="J3677" s="193">
        <v>37.6</v>
      </c>
    </row>
    <row r="3678" s="31" customFormat="1" spans="1:10">
      <c r="A3678" s="203" t="s">
        <v>78</v>
      </c>
      <c r="B3678" s="204">
        <v>311000014</v>
      </c>
      <c r="C3678" s="205" t="s">
        <v>6614</v>
      </c>
      <c r="D3678" s="204"/>
      <c r="E3678" s="204"/>
      <c r="F3678" s="203" t="s">
        <v>805</v>
      </c>
      <c r="G3678" s="204"/>
      <c r="H3678" s="203">
        <v>146</v>
      </c>
      <c r="I3678" s="199">
        <f t="shared" si="164"/>
        <v>131.4</v>
      </c>
      <c r="J3678" s="193">
        <v>116.8</v>
      </c>
    </row>
    <row r="3679" s="31" customFormat="1" ht="34" spans="1:10">
      <c r="A3679" s="203" t="s">
        <v>312</v>
      </c>
      <c r="B3679" s="204">
        <v>311000015</v>
      </c>
      <c r="C3679" s="205" t="s">
        <v>6615</v>
      </c>
      <c r="D3679" s="204" t="s">
        <v>6616</v>
      </c>
      <c r="E3679" s="204" t="s">
        <v>6617</v>
      </c>
      <c r="F3679" s="203" t="s">
        <v>805</v>
      </c>
      <c r="G3679" s="204"/>
      <c r="H3679" s="203">
        <v>372</v>
      </c>
      <c r="I3679" s="199">
        <f t="shared" si="164"/>
        <v>334.8</v>
      </c>
      <c r="J3679" s="193">
        <v>297.6</v>
      </c>
    </row>
    <row r="3680" s="31" customFormat="1" ht="34" spans="1:10">
      <c r="A3680" s="203" t="s">
        <v>312</v>
      </c>
      <c r="B3680" s="204" t="s">
        <v>6618</v>
      </c>
      <c r="C3680" s="205" t="s">
        <v>6619</v>
      </c>
      <c r="D3680" s="204" t="s">
        <v>6620</v>
      </c>
      <c r="E3680" s="204" t="s">
        <v>6617</v>
      </c>
      <c r="F3680" s="203" t="s">
        <v>805</v>
      </c>
      <c r="G3680" s="204"/>
      <c r="H3680" s="203">
        <v>372</v>
      </c>
      <c r="I3680" s="199">
        <f t="shared" si="164"/>
        <v>334.8</v>
      </c>
      <c r="J3680" s="193">
        <v>297.6</v>
      </c>
    </row>
    <row r="3681" s="31" customFormat="1" ht="34" spans="1:10">
      <c r="A3681" s="203" t="s">
        <v>312</v>
      </c>
      <c r="B3681" s="204" t="s">
        <v>6621</v>
      </c>
      <c r="C3681" s="205" t="s">
        <v>6622</v>
      </c>
      <c r="D3681" s="204" t="s">
        <v>6620</v>
      </c>
      <c r="E3681" s="204" t="s">
        <v>6617</v>
      </c>
      <c r="F3681" s="203" t="s">
        <v>805</v>
      </c>
      <c r="G3681" s="204"/>
      <c r="H3681" s="203">
        <v>372</v>
      </c>
      <c r="I3681" s="199">
        <f t="shared" si="164"/>
        <v>334.8</v>
      </c>
      <c r="J3681" s="193">
        <v>297.6</v>
      </c>
    </row>
    <row r="3682" s="31" customFormat="1" ht="34" spans="1:10">
      <c r="A3682" s="203" t="s">
        <v>312</v>
      </c>
      <c r="B3682" s="204" t="s">
        <v>6623</v>
      </c>
      <c r="C3682" s="205" t="s">
        <v>6624</v>
      </c>
      <c r="D3682" s="204" t="s">
        <v>6625</v>
      </c>
      <c r="E3682" s="204" t="s">
        <v>6617</v>
      </c>
      <c r="F3682" s="203" t="s">
        <v>805</v>
      </c>
      <c r="G3682" s="204"/>
      <c r="H3682" s="203">
        <v>372</v>
      </c>
      <c r="I3682" s="199">
        <f t="shared" si="164"/>
        <v>334.8</v>
      </c>
      <c r="J3682" s="193">
        <v>297.6</v>
      </c>
    </row>
    <row r="3683" s="31" customFormat="1" spans="1:10">
      <c r="A3683" s="203" t="s">
        <v>312</v>
      </c>
      <c r="B3683" s="204">
        <v>311000016</v>
      </c>
      <c r="C3683" s="205" t="s">
        <v>6626</v>
      </c>
      <c r="D3683" s="204"/>
      <c r="E3683" s="204"/>
      <c r="F3683" s="203" t="s">
        <v>26</v>
      </c>
      <c r="G3683" s="204"/>
      <c r="H3683" s="203">
        <v>47</v>
      </c>
      <c r="I3683" s="199">
        <f t="shared" si="164"/>
        <v>42.3</v>
      </c>
      <c r="J3683" s="198">
        <f t="shared" ref="J3683:J3689" si="167">H3683*0.8</f>
        <v>37.6</v>
      </c>
    </row>
    <row r="3684" s="31" customFormat="1" spans="1:10">
      <c r="A3684" s="203" t="s">
        <v>312</v>
      </c>
      <c r="B3684" s="204">
        <v>311000017</v>
      </c>
      <c r="C3684" s="205" t="s">
        <v>6627</v>
      </c>
      <c r="D3684" s="210"/>
      <c r="E3684" s="204"/>
      <c r="F3684" s="203" t="s">
        <v>26</v>
      </c>
      <c r="G3684" s="204"/>
      <c r="H3684" s="203">
        <v>313</v>
      </c>
      <c r="I3684" s="199">
        <f t="shared" si="164"/>
        <v>281.7</v>
      </c>
      <c r="J3684" s="198">
        <f t="shared" si="167"/>
        <v>250.4</v>
      </c>
    </row>
    <row r="3685" s="31" customFormat="1" spans="1:10">
      <c r="A3685" s="203" t="s">
        <v>312</v>
      </c>
      <c r="B3685" s="204" t="s">
        <v>6628</v>
      </c>
      <c r="C3685" s="205" t="s">
        <v>6629</v>
      </c>
      <c r="D3685" s="204"/>
      <c r="E3685" s="204"/>
      <c r="F3685" s="203" t="s">
        <v>26</v>
      </c>
      <c r="G3685" s="204"/>
      <c r="H3685" s="203">
        <v>313</v>
      </c>
      <c r="I3685" s="199">
        <f t="shared" si="164"/>
        <v>281.7</v>
      </c>
      <c r="J3685" s="198">
        <f t="shared" si="167"/>
        <v>250.4</v>
      </c>
    </row>
    <row r="3686" s="31" customFormat="1" spans="1:10">
      <c r="A3686" s="203" t="s">
        <v>78</v>
      </c>
      <c r="B3686" s="204">
        <v>311000018</v>
      </c>
      <c r="C3686" s="205" t="s">
        <v>6630</v>
      </c>
      <c r="D3686" s="204" t="s">
        <v>6631</v>
      </c>
      <c r="E3686" s="204"/>
      <c r="F3686" s="203" t="s">
        <v>805</v>
      </c>
      <c r="G3686" s="204"/>
      <c r="H3686" s="203">
        <v>570</v>
      </c>
      <c r="I3686" s="199">
        <f t="shared" si="164"/>
        <v>513</v>
      </c>
      <c r="J3686" s="198">
        <f t="shared" si="167"/>
        <v>456</v>
      </c>
    </row>
    <row r="3687" s="31" customFormat="1" spans="1:10">
      <c r="A3687" s="203" t="s">
        <v>312</v>
      </c>
      <c r="B3687" s="204">
        <v>311000019</v>
      </c>
      <c r="C3687" s="205" t="s">
        <v>6632</v>
      </c>
      <c r="D3687" s="210"/>
      <c r="E3687" s="204"/>
      <c r="F3687" s="203" t="s">
        <v>26</v>
      </c>
      <c r="G3687" s="204"/>
      <c r="H3687" s="203">
        <v>1500</v>
      </c>
      <c r="I3687" s="199">
        <f t="shared" si="164"/>
        <v>1350</v>
      </c>
      <c r="J3687" s="198">
        <f t="shared" si="167"/>
        <v>1200</v>
      </c>
    </row>
    <row r="3688" s="31" customFormat="1" ht="34" spans="1:10">
      <c r="A3688" s="203" t="s">
        <v>312</v>
      </c>
      <c r="B3688" s="204" t="s">
        <v>6633</v>
      </c>
      <c r="C3688" s="205" t="s">
        <v>6634</v>
      </c>
      <c r="D3688" s="204"/>
      <c r="E3688" s="204"/>
      <c r="F3688" s="203" t="s">
        <v>26</v>
      </c>
      <c r="G3688" s="204"/>
      <c r="H3688" s="203">
        <v>1500</v>
      </c>
      <c r="I3688" s="199">
        <f t="shared" si="164"/>
        <v>1350</v>
      </c>
      <c r="J3688" s="198">
        <f t="shared" si="167"/>
        <v>1200</v>
      </c>
    </row>
    <row r="3689" s="31" customFormat="1" spans="1:10">
      <c r="A3689" s="203" t="s">
        <v>312</v>
      </c>
      <c r="B3689" s="204" t="s">
        <v>6635</v>
      </c>
      <c r="C3689" s="205" t="s">
        <v>6636</v>
      </c>
      <c r="D3689" s="204"/>
      <c r="E3689" s="204"/>
      <c r="F3689" s="203" t="s">
        <v>26</v>
      </c>
      <c r="G3689" s="204"/>
      <c r="H3689" s="203">
        <v>1500</v>
      </c>
      <c r="I3689" s="199">
        <f t="shared" si="164"/>
        <v>1350</v>
      </c>
      <c r="J3689" s="198">
        <f t="shared" si="167"/>
        <v>1200</v>
      </c>
    </row>
    <row r="3690" s="31" customFormat="1" spans="1:10">
      <c r="A3690" s="203" t="s">
        <v>78</v>
      </c>
      <c r="B3690" s="204">
        <v>311000020</v>
      </c>
      <c r="C3690" s="205" t="s">
        <v>6637</v>
      </c>
      <c r="D3690" s="204" t="s">
        <v>6206</v>
      </c>
      <c r="E3690" s="204"/>
      <c r="F3690" s="203" t="s">
        <v>805</v>
      </c>
      <c r="G3690" s="204"/>
      <c r="H3690" s="203">
        <v>236</v>
      </c>
      <c r="I3690" s="199">
        <f t="shared" si="164"/>
        <v>212.4</v>
      </c>
      <c r="J3690" s="193">
        <v>188.8</v>
      </c>
    </row>
    <row r="3691" s="31" customFormat="1" spans="1:10">
      <c r="A3691" s="203" t="s">
        <v>78</v>
      </c>
      <c r="B3691" s="204" t="s">
        <v>6638</v>
      </c>
      <c r="C3691" s="205" t="s">
        <v>6639</v>
      </c>
      <c r="D3691" s="204"/>
      <c r="E3691" s="204"/>
      <c r="F3691" s="203" t="s">
        <v>805</v>
      </c>
      <c r="G3691" s="204"/>
      <c r="H3691" s="203">
        <v>236</v>
      </c>
      <c r="I3691" s="199">
        <f t="shared" si="164"/>
        <v>212.4</v>
      </c>
      <c r="J3691" s="193">
        <v>188.8</v>
      </c>
    </row>
    <row r="3692" s="31" customFormat="1" spans="1:10">
      <c r="A3692" s="203" t="s">
        <v>312</v>
      </c>
      <c r="B3692" s="204">
        <v>311000021</v>
      </c>
      <c r="C3692" s="205" t="s">
        <v>6640</v>
      </c>
      <c r="D3692" s="204"/>
      <c r="E3692" s="204"/>
      <c r="F3692" s="203" t="s">
        <v>805</v>
      </c>
      <c r="G3692" s="204"/>
      <c r="H3692" s="203">
        <v>223</v>
      </c>
      <c r="I3692" s="199">
        <f t="shared" si="164"/>
        <v>200.7</v>
      </c>
      <c r="J3692" s="193">
        <v>178.4</v>
      </c>
    </row>
    <row r="3693" s="31" customFormat="1" spans="1:10">
      <c r="A3693" s="203" t="s">
        <v>312</v>
      </c>
      <c r="B3693" s="204">
        <v>311000022</v>
      </c>
      <c r="C3693" s="205" t="s">
        <v>6641</v>
      </c>
      <c r="D3693" s="204"/>
      <c r="E3693" s="204"/>
      <c r="F3693" s="203" t="s">
        <v>26</v>
      </c>
      <c r="G3693" s="204"/>
      <c r="H3693" s="203">
        <v>1187</v>
      </c>
      <c r="I3693" s="199">
        <f t="shared" si="164"/>
        <v>1068.3</v>
      </c>
      <c r="J3693" s="198">
        <f t="shared" ref="J3693:J3698" si="168">H3693*0.8</f>
        <v>949.6</v>
      </c>
    </row>
    <row r="3694" s="31" customFormat="1" spans="1:10">
      <c r="A3694" s="203" t="s">
        <v>312</v>
      </c>
      <c r="B3694" s="204">
        <v>311000023</v>
      </c>
      <c r="C3694" s="205" t="s">
        <v>6642</v>
      </c>
      <c r="D3694" s="204"/>
      <c r="E3694" s="204"/>
      <c r="F3694" s="203" t="s">
        <v>26</v>
      </c>
      <c r="G3694" s="204"/>
      <c r="H3694" s="203">
        <v>1615</v>
      </c>
      <c r="I3694" s="199">
        <f t="shared" si="164"/>
        <v>1453.5</v>
      </c>
      <c r="J3694" s="198">
        <f t="shared" si="168"/>
        <v>1292</v>
      </c>
    </row>
    <row r="3695" s="31" customFormat="1" spans="1:10">
      <c r="A3695" s="203" t="s">
        <v>312</v>
      </c>
      <c r="B3695" s="204">
        <v>311000024</v>
      </c>
      <c r="C3695" s="205" t="s">
        <v>6643</v>
      </c>
      <c r="D3695" s="204"/>
      <c r="E3695" s="204"/>
      <c r="F3695" s="203" t="s">
        <v>26</v>
      </c>
      <c r="G3695" s="204"/>
      <c r="H3695" s="203">
        <v>380</v>
      </c>
      <c r="I3695" s="199">
        <f t="shared" si="164"/>
        <v>342</v>
      </c>
      <c r="J3695" s="198">
        <f t="shared" si="168"/>
        <v>304</v>
      </c>
    </row>
    <row r="3696" s="31" customFormat="1" spans="1:10">
      <c r="A3696" s="203" t="s">
        <v>312</v>
      </c>
      <c r="B3696" s="204">
        <v>311000025</v>
      </c>
      <c r="C3696" s="205" t="s">
        <v>6644</v>
      </c>
      <c r="D3696" s="204"/>
      <c r="E3696" s="204"/>
      <c r="F3696" s="203" t="s">
        <v>26</v>
      </c>
      <c r="G3696" s="204"/>
      <c r="H3696" s="203">
        <v>1520</v>
      </c>
      <c r="I3696" s="199">
        <f t="shared" si="164"/>
        <v>1368</v>
      </c>
      <c r="J3696" s="198">
        <f t="shared" si="168"/>
        <v>1216</v>
      </c>
    </row>
    <row r="3697" s="31" customFormat="1" spans="1:10">
      <c r="A3697" s="203" t="s">
        <v>312</v>
      </c>
      <c r="B3697" s="204">
        <v>311000026</v>
      </c>
      <c r="C3697" s="205" t="s">
        <v>6645</v>
      </c>
      <c r="D3697" s="204"/>
      <c r="E3697" s="204"/>
      <c r="F3697" s="203" t="s">
        <v>26</v>
      </c>
      <c r="G3697" s="210"/>
      <c r="H3697" s="203">
        <v>1800</v>
      </c>
      <c r="I3697" s="199">
        <f t="shared" si="164"/>
        <v>1620</v>
      </c>
      <c r="J3697" s="198">
        <f t="shared" si="168"/>
        <v>1440</v>
      </c>
    </row>
    <row r="3698" s="31" customFormat="1" ht="34" spans="1:10">
      <c r="A3698" s="203" t="s">
        <v>312</v>
      </c>
      <c r="B3698" s="204" t="s">
        <v>6646</v>
      </c>
      <c r="C3698" s="205" t="s">
        <v>6647</v>
      </c>
      <c r="D3698" s="204"/>
      <c r="E3698" s="204"/>
      <c r="F3698" s="203" t="s">
        <v>26</v>
      </c>
      <c r="G3698" s="204"/>
      <c r="H3698" s="203">
        <v>2800</v>
      </c>
      <c r="I3698" s="199">
        <f t="shared" si="164"/>
        <v>2520</v>
      </c>
      <c r="J3698" s="198">
        <f t="shared" si="168"/>
        <v>2240</v>
      </c>
    </row>
    <row r="3699" s="31" customFormat="1" spans="1:10">
      <c r="A3699" s="203" t="s">
        <v>312</v>
      </c>
      <c r="B3699" s="204">
        <v>311000027</v>
      </c>
      <c r="C3699" s="205" t="s">
        <v>6648</v>
      </c>
      <c r="D3699" s="204" t="s">
        <v>6239</v>
      </c>
      <c r="E3699" s="204" t="s">
        <v>6270</v>
      </c>
      <c r="F3699" s="203" t="s">
        <v>26</v>
      </c>
      <c r="G3699" s="204"/>
      <c r="H3699" s="203">
        <v>942</v>
      </c>
      <c r="I3699" s="199">
        <f t="shared" si="164"/>
        <v>847.8</v>
      </c>
      <c r="J3699" s="193">
        <v>753.6</v>
      </c>
    </row>
    <row r="3700" s="31" customFormat="1" spans="1:10">
      <c r="A3700" s="203" t="s">
        <v>312</v>
      </c>
      <c r="B3700" s="204" t="s">
        <v>6649</v>
      </c>
      <c r="C3700" s="205" t="s">
        <v>6650</v>
      </c>
      <c r="D3700" s="204" t="s">
        <v>6239</v>
      </c>
      <c r="E3700" s="204"/>
      <c r="F3700" s="203" t="s">
        <v>26</v>
      </c>
      <c r="G3700" s="204"/>
      <c r="H3700" s="203">
        <v>942</v>
      </c>
      <c r="I3700" s="199">
        <f t="shared" si="164"/>
        <v>847.8</v>
      </c>
      <c r="J3700" s="193">
        <v>753.6</v>
      </c>
    </row>
    <row r="3701" s="31" customFormat="1" spans="1:10">
      <c r="A3701" s="203" t="s">
        <v>312</v>
      </c>
      <c r="B3701" s="204">
        <v>311000028</v>
      </c>
      <c r="C3701" s="205" t="s">
        <v>6651</v>
      </c>
      <c r="D3701" s="204" t="s">
        <v>6239</v>
      </c>
      <c r="E3701" s="204" t="s">
        <v>6270</v>
      </c>
      <c r="F3701" s="203" t="s">
        <v>26</v>
      </c>
      <c r="G3701" s="204"/>
      <c r="H3701" s="203">
        <v>1178</v>
      </c>
      <c r="I3701" s="199">
        <f t="shared" si="164"/>
        <v>1060.2</v>
      </c>
      <c r="J3701" s="193">
        <v>942.4</v>
      </c>
    </row>
    <row r="3702" s="31" customFormat="1" spans="1:10">
      <c r="A3702" s="203" t="s">
        <v>312</v>
      </c>
      <c r="B3702" s="204" t="s">
        <v>6652</v>
      </c>
      <c r="C3702" s="205" t="s">
        <v>6653</v>
      </c>
      <c r="D3702" s="204" t="s">
        <v>6239</v>
      </c>
      <c r="E3702" s="204"/>
      <c r="F3702" s="203" t="s">
        <v>26</v>
      </c>
      <c r="G3702" s="204"/>
      <c r="H3702" s="203">
        <v>1178</v>
      </c>
      <c r="I3702" s="199">
        <f t="shared" si="164"/>
        <v>1060.2</v>
      </c>
      <c r="J3702" s="193">
        <v>942.4</v>
      </c>
    </row>
    <row r="3703" s="31" customFormat="1" spans="1:10">
      <c r="A3703" s="203" t="s">
        <v>65</v>
      </c>
      <c r="B3703" s="204">
        <v>311000029</v>
      </c>
      <c r="C3703" s="205" t="s">
        <v>6654</v>
      </c>
      <c r="D3703" s="204"/>
      <c r="E3703" s="204"/>
      <c r="F3703" s="203" t="s">
        <v>26</v>
      </c>
      <c r="G3703" s="204"/>
      <c r="H3703" s="203">
        <v>5</v>
      </c>
      <c r="I3703" s="199">
        <f t="shared" si="164"/>
        <v>4.5</v>
      </c>
      <c r="J3703" s="198">
        <f t="shared" ref="J3703:J3707" si="169">H3703*0.8</f>
        <v>4</v>
      </c>
    </row>
    <row r="3704" s="31" customFormat="1" spans="1:10">
      <c r="A3704" s="203" t="s">
        <v>312</v>
      </c>
      <c r="B3704" s="204">
        <v>311000030</v>
      </c>
      <c r="C3704" s="205" t="s">
        <v>6655</v>
      </c>
      <c r="D3704" s="204"/>
      <c r="E3704" s="204"/>
      <c r="F3704" s="203" t="s">
        <v>26</v>
      </c>
      <c r="G3704" s="204"/>
      <c r="H3704" s="203">
        <v>19</v>
      </c>
      <c r="I3704" s="199">
        <f t="shared" si="164"/>
        <v>17.1</v>
      </c>
      <c r="J3704" s="198">
        <f t="shared" si="169"/>
        <v>15.2</v>
      </c>
    </row>
    <row r="3705" s="31" customFormat="1" spans="1:10">
      <c r="A3705" s="203" t="s">
        <v>312</v>
      </c>
      <c r="B3705" s="204">
        <v>311000031</v>
      </c>
      <c r="C3705" s="205" t="s">
        <v>6656</v>
      </c>
      <c r="D3705" s="204"/>
      <c r="E3705" s="204"/>
      <c r="F3705" s="203" t="s">
        <v>26</v>
      </c>
      <c r="G3705" s="204"/>
      <c r="H3705" s="203">
        <v>29</v>
      </c>
      <c r="I3705" s="199">
        <f t="shared" si="164"/>
        <v>26.1</v>
      </c>
      <c r="J3705" s="193">
        <v>23.2</v>
      </c>
    </row>
    <row r="3706" s="31" customFormat="1" spans="1:10">
      <c r="A3706" s="203" t="s">
        <v>312</v>
      </c>
      <c r="B3706" s="204">
        <v>311000032</v>
      </c>
      <c r="C3706" s="205" t="s">
        <v>6657</v>
      </c>
      <c r="D3706" s="204"/>
      <c r="E3706" s="204"/>
      <c r="F3706" s="203" t="s">
        <v>26</v>
      </c>
      <c r="G3706" s="204"/>
      <c r="H3706" s="203">
        <v>47</v>
      </c>
      <c r="I3706" s="199">
        <f t="shared" si="164"/>
        <v>42.3</v>
      </c>
      <c r="J3706" s="198">
        <f t="shared" si="169"/>
        <v>37.6</v>
      </c>
    </row>
    <row r="3707" s="31" customFormat="1" spans="1:10">
      <c r="A3707" s="203" t="s">
        <v>312</v>
      </c>
      <c r="B3707" s="204">
        <v>311000033</v>
      </c>
      <c r="C3707" s="205" t="s">
        <v>6658</v>
      </c>
      <c r="D3707" s="204"/>
      <c r="E3707" s="204"/>
      <c r="F3707" s="203" t="s">
        <v>26</v>
      </c>
      <c r="G3707" s="204"/>
      <c r="H3707" s="203">
        <v>265</v>
      </c>
      <c r="I3707" s="199">
        <f t="shared" si="164"/>
        <v>238.5</v>
      </c>
      <c r="J3707" s="198">
        <f t="shared" si="169"/>
        <v>212</v>
      </c>
    </row>
    <row r="3708" s="31" customFormat="1" ht="34" spans="1:10">
      <c r="A3708" s="203" t="s">
        <v>78</v>
      </c>
      <c r="B3708" s="204">
        <v>311000034</v>
      </c>
      <c r="C3708" s="205" t="s">
        <v>6659</v>
      </c>
      <c r="D3708" s="204" t="s">
        <v>6206</v>
      </c>
      <c r="E3708" s="204" t="s">
        <v>6660</v>
      </c>
      <c r="F3708" s="203" t="s">
        <v>26</v>
      </c>
      <c r="G3708" s="204"/>
      <c r="H3708" s="213">
        <v>283</v>
      </c>
      <c r="I3708" s="215">
        <v>254.7</v>
      </c>
      <c r="J3708" s="216">
        <v>226.4</v>
      </c>
    </row>
    <row r="3709" s="31" customFormat="1" ht="68" spans="1:10">
      <c r="A3709" s="203" t="s">
        <v>78</v>
      </c>
      <c r="B3709" s="204" t="s">
        <v>6661</v>
      </c>
      <c r="C3709" s="205" t="s">
        <v>6662</v>
      </c>
      <c r="D3709" s="204"/>
      <c r="E3709" s="204" t="s">
        <v>6660</v>
      </c>
      <c r="F3709" s="203" t="s">
        <v>26</v>
      </c>
      <c r="G3709" s="204" t="s">
        <v>6663</v>
      </c>
      <c r="H3709" s="203">
        <v>372</v>
      </c>
      <c r="I3709" s="199">
        <f t="shared" si="164"/>
        <v>334.8</v>
      </c>
      <c r="J3709" s="193">
        <v>297.6</v>
      </c>
    </row>
    <row r="3710" s="31" customFormat="1" spans="1:10">
      <c r="A3710" s="203" t="s">
        <v>312</v>
      </c>
      <c r="B3710" s="204">
        <v>311000035</v>
      </c>
      <c r="C3710" s="205" t="s">
        <v>6664</v>
      </c>
      <c r="D3710" s="204"/>
      <c r="E3710" s="204"/>
      <c r="F3710" s="203" t="s">
        <v>26</v>
      </c>
      <c r="G3710" s="204"/>
      <c r="H3710" s="203">
        <v>285</v>
      </c>
      <c r="I3710" s="199">
        <f t="shared" si="164"/>
        <v>256.5</v>
      </c>
      <c r="J3710" s="198">
        <f>H3710*0.8</f>
        <v>228</v>
      </c>
    </row>
    <row r="3711" s="31" customFormat="1" spans="1:10">
      <c r="A3711" s="203" t="s">
        <v>312</v>
      </c>
      <c r="B3711" s="204">
        <v>311000036</v>
      </c>
      <c r="C3711" s="205" t="s">
        <v>6665</v>
      </c>
      <c r="D3711" s="204"/>
      <c r="E3711" s="204" t="s">
        <v>6666</v>
      </c>
      <c r="F3711" s="203" t="s">
        <v>26</v>
      </c>
      <c r="G3711" s="204"/>
      <c r="H3711" s="203">
        <v>223</v>
      </c>
      <c r="I3711" s="199">
        <f t="shared" si="164"/>
        <v>200.7</v>
      </c>
      <c r="J3711" s="193">
        <v>178.4</v>
      </c>
    </row>
    <row r="3712" s="31" customFormat="1" spans="1:10">
      <c r="A3712" s="203" t="s">
        <v>312</v>
      </c>
      <c r="B3712" s="204">
        <v>311000037</v>
      </c>
      <c r="C3712" s="205" t="s">
        <v>6667</v>
      </c>
      <c r="D3712" s="204" t="s">
        <v>6668</v>
      </c>
      <c r="E3712" s="204"/>
      <c r="F3712" s="203" t="s">
        <v>26</v>
      </c>
      <c r="G3712" s="204"/>
      <c r="H3712" s="203">
        <v>190</v>
      </c>
      <c r="I3712" s="199">
        <f t="shared" si="164"/>
        <v>171</v>
      </c>
      <c r="J3712" s="198">
        <f>H3712*0.8</f>
        <v>152</v>
      </c>
    </row>
    <row r="3713" s="31" customFormat="1" spans="1:10">
      <c r="A3713" s="203" t="s">
        <v>78</v>
      </c>
      <c r="B3713" s="204">
        <v>311000038</v>
      </c>
      <c r="C3713" s="205" t="s">
        <v>6669</v>
      </c>
      <c r="D3713" s="204"/>
      <c r="E3713" s="204"/>
      <c r="F3713" s="203" t="s">
        <v>26</v>
      </c>
      <c r="G3713" s="204"/>
      <c r="H3713" s="203">
        <v>25</v>
      </c>
      <c r="I3713" s="199">
        <f t="shared" si="164"/>
        <v>22.5</v>
      </c>
      <c r="J3713" s="193">
        <v>20</v>
      </c>
    </row>
    <row r="3714" s="31" customFormat="1" spans="1:10">
      <c r="A3714" s="203" t="s">
        <v>78</v>
      </c>
      <c r="B3714" s="204">
        <v>311000039</v>
      </c>
      <c r="C3714" s="205" t="s">
        <v>6670</v>
      </c>
      <c r="D3714" s="204" t="s">
        <v>6671</v>
      </c>
      <c r="E3714" s="204" t="s">
        <v>6672</v>
      </c>
      <c r="F3714" s="203" t="s">
        <v>26</v>
      </c>
      <c r="G3714" s="204"/>
      <c r="H3714" s="203">
        <v>241</v>
      </c>
      <c r="I3714" s="199">
        <f t="shared" si="164"/>
        <v>216.9</v>
      </c>
      <c r="J3714" s="193">
        <v>192.8</v>
      </c>
    </row>
    <row r="3715" s="31" customFormat="1" spans="1:10">
      <c r="A3715" s="203" t="s">
        <v>65</v>
      </c>
      <c r="B3715" s="204">
        <v>311000040</v>
      </c>
      <c r="C3715" s="205" t="s">
        <v>6673</v>
      </c>
      <c r="D3715" s="204" t="s">
        <v>6674</v>
      </c>
      <c r="E3715" s="204"/>
      <c r="F3715" s="203" t="s">
        <v>26</v>
      </c>
      <c r="G3715" s="204"/>
      <c r="H3715" s="203">
        <v>756</v>
      </c>
      <c r="I3715" s="199">
        <f t="shared" si="164"/>
        <v>680.4</v>
      </c>
      <c r="J3715" s="193">
        <v>604.8</v>
      </c>
    </row>
    <row r="3716" s="31" customFormat="1" spans="1:10">
      <c r="A3716" s="203" t="s">
        <v>312</v>
      </c>
      <c r="B3716" s="204" t="s">
        <v>6675</v>
      </c>
      <c r="C3716" s="205" t="s">
        <v>6676</v>
      </c>
      <c r="D3716" s="204"/>
      <c r="E3716" s="204"/>
      <c r="F3716" s="203" t="s">
        <v>26</v>
      </c>
      <c r="G3716" s="204"/>
      <c r="H3716" s="203">
        <v>916</v>
      </c>
      <c r="I3716" s="199">
        <f t="shared" si="164"/>
        <v>824.4</v>
      </c>
      <c r="J3716" s="198">
        <f t="shared" ref="J3716:J3730" si="170">H3716*0.8</f>
        <v>732.8</v>
      </c>
    </row>
    <row r="3717" s="31" customFormat="1" spans="1:10">
      <c r="A3717" s="203" t="s">
        <v>65</v>
      </c>
      <c r="B3717" s="204" t="s">
        <v>6677</v>
      </c>
      <c r="C3717" s="205" t="s">
        <v>6678</v>
      </c>
      <c r="D3717" s="210"/>
      <c r="E3717" s="204" t="s">
        <v>6679</v>
      </c>
      <c r="F3717" s="203"/>
      <c r="G3717" s="204"/>
      <c r="H3717" s="203"/>
      <c r="I3717" s="199"/>
      <c r="J3717" s="198"/>
    </row>
    <row r="3718" s="31" customFormat="1" ht="34" spans="1:10">
      <c r="A3718" s="203" t="s">
        <v>65</v>
      </c>
      <c r="B3718" s="204" t="s">
        <v>6680</v>
      </c>
      <c r="C3718" s="205" t="s">
        <v>6681</v>
      </c>
      <c r="D3718" s="204"/>
      <c r="E3718" s="204" t="s">
        <v>6679</v>
      </c>
      <c r="F3718" s="203" t="s">
        <v>805</v>
      </c>
      <c r="G3718" s="204"/>
      <c r="H3718" s="203">
        <v>2910</v>
      </c>
      <c r="I3718" s="199">
        <f t="shared" ref="I3718:I3730" si="171">H3718*0.9</f>
        <v>2619</v>
      </c>
      <c r="J3718" s="198">
        <f t="shared" si="170"/>
        <v>2328</v>
      </c>
    </row>
    <row r="3719" s="31" customFormat="1" ht="34" spans="1:10">
      <c r="A3719" s="203" t="s">
        <v>65</v>
      </c>
      <c r="B3719" s="204" t="s">
        <v>6682</v>
      </c>
      <c r="C3719" s="205" t="s">
        <v>6683</v>
      </c>
      <c r="D3719" s="204"/>
      <c r="E3719" s="204" t="s">
        <v>6679</v>
      </c>
      <c r="F3719" s="203" t="s">
        <v>805</v>
      </c>
      <c r="G3719" s="204"/>
      <c r="H3719" s="203">
        <v>3395</v>
      </c>
      <c r="I3719" s="199">
        <f t="shared" si="171"/>
        <v>3055.5</v>
      </c>
      <c r="J3719" s="198">
        <f t="shared" si="170"/>
        <v>2716</v>
      </c>
    </row>
    <row r="3720" s="31" customFormat="1" spans="1:10">
      <c r="A3720" s="203" t="s">
        <v>65</v>
      </c>
      <c r="B3720" s="204" t="s">
        <v>6684</v>
      </c>
      <c r="C3720" s="205" t="s">
        <v>6685</v>
      </c>
      <c r="D3720" s="204"/>
      <c r="E3720" s="204" t="s">
        <v>6679</v>
      </c>
      <c r="F3720" s="203" t="s">
        <v>805</v>
      </c>
      <c r="G3720" s="204"/>
      <c r="H3720" s="203">
        <v>3395</v>
      </c>
      <c r="I3720" s="199">
        <f t="shared" si="171"/>
        <v>3055.5</v>
      </c>
      <c r="J3720" s="198">
        <f t="shared" si="170"/>
        <v>2716</v>
      </c>
    </row>
    <row r="3721" s="31" customFormat="1" ht="34" spans="1:10">
      <c r="A3721" s="203" t="s">
        <v>65</v>
      </c>
      <c r="B3721" s="204" t="s">
        <v>6686</v>
      </c>
      <c r="C3721" s="205" t="s">
        <v>6687</v>
      </c>
      <c r="D3721" s="204"/>
      <c r="E3721" s="204" t="s">
        <v>6679</v>
      </c>
      <c r="F3721" s="203" t="s">
        <v>805</v>
      </c>
      <c r="G3721" s="204"/>
      <c r="H3721" s="203">
        <v>3880</v>
      </c>
      <c r="I3721" s="199">
        <f t="shared" si="171"/>
        <v>3492</v>
      </c>
      <c r="J3721" s="198">
        <f t="shared" si="170"/>
        <v>3104</v>
      </c>
    </row>
    <row r="3722" s="31" customFormat="1" spans="1:10">
      <c r="A3722" s="203" t="s">
        <v>78</v>
      </c>
      <c r="B3722" s="204" t="s">
        <v>6688</v>
      </c>
      <c r="C3722" s="205" t="s">
        <v>6689</v>
      </c>
      <c r="D3722" s="204" t="s">
        <v>6690</v>
      </c>
      <c r="E3722" s="204"/>
      <c r="F3722" s="203" t="s">
        <v>26</v>
      </c>
      <c r="G3722" s="204"/>
      <c r="H3722" s="203">
        <v>360</v>
      </c>
      <c r="I3722" s="199">
        <f t="shared" si="171"/>
        <v>324</v>
      </c>
      <c r="J3722" s="198">
        <f t="shared" si="170"/>
        <v>288</v>
      </c>
    </row>
    <row r="3723" s="30" customFormat="1" ht="101" spans="1:10">
      <c r="A3723" s="193" t="s">
        <v>65</v>
      </c>
      <c r="B3723" s="255" t="s">
        <v>6691</v>
      </c>
      <c r="C3723" s="223" t="s">
        <v>6692</v>
      </c>
      <c r="D3723" s="224" t="s">
        <v>6693</v>
      </c>
      <c r="E3723" s="224" t="s">
        <v>6574</v>
      </c>
      <c r="F3723" s="230" t="s">
        <v>26</v>
      </c>
      <c r="G3723" s="256"/>
      <c r="H3723" s="230">
        <v>448</v>
      </c>
      <c r="I3723" s="199">
        <f t="shared" si="171"/>
        <v>403.2</v>
      </c>
      <c r="J3723" s="198">
        <f t="shared" si="170"/>
        <v>358.4</v>
      </c>
    </row>
    <row r="3724" s="30" customFormat="1" ht="68" spans="1:10">
      <c r="A3724" s="193" t="s">
        <v>78</v>
      </c>
      <c r="B3724" s="255" t="s">
        <v>6694</v>
      </c>
      <c r="C3724" s="223" t="s">
        <v>6695</v>
      </c>
      <c r="D3724" s="224" t="s">
        <v>6696</v>
      </c>
      <c r="E3724" s="224"/>
      <c r="F3724" s="193" t="s">
        <v>26</v>
      </c>
      <c r="G3724" s="224"/>
      <c r="H3724" s="198">
        <v>535</v>
      </c>
      <c r="I3724" s="199">
        <f t="shared" si="171"/>
        <v>481.5</v>
      </c>
      <c r="J3724" s="198">
        <f t="shared" si="170"/>
        <v>428</v>
      </c>
    </row>
    <row r="3725" s="30" customFormat="1" ht="336" spans="1:10">
      <c r="A3725" s="193" t="s">
        <v>65</v>
      </c>
      <c r="B3725" s="255" t="s">
        <v>6697</v>
      </c>
      <c r="C3725" s="223" t="s">
        <v>6698</v>
      </c>
      <c r="D3725" s="224" t="s">
        <v>6699</v>
      </c>
      <c r="E3725" s="224" t="s">
        <v>6576</v>
      </c>
      <c r="F3725" s="193" t="s">
        <v>6700</v>
      </c>
      <c r="G3725" s="224" t="s">
        <v>6701</v>
      </c>
      <c r="H3725" s="193">
        <v>425</v>
      </c>
      <c r="I3725" s="199">
        <f t="shared" si="171"/>
        <v>382.5</v>
      </c>
      <c r="J3725" s="198">
        <f t="shared" si="170"/>
        <v>340</v>
      </c>
    </row>
    <row r="3726" s="30" customFormat="1" ht="219" spans="1:10">
      <c r="A3726" s="193" t="s">
        <v>65</v>
      </c>
      <c r="B3726" s="255" t="s">
        <v>6702</v>
      </c>
      <c r="C3726" s="223" t="s">
        <v>6703</v>
      </c>
      <c r="D3726" s="224" t="s">
        <v>6704</v>
      </c>
      <c r="E3726" s="224" t="s">
        <v>6705</v>
      </c>
      <c r="F3726" s="193" t="s">
        <v>177</v>
      </c>
      <c r="G3726" s="224"/>
      <c r="H3726" s="193">
        <v>80</v>
      </c>
      <c r="I3726" s="199">
        <f t="shared" si="171"/>
        <v>72</v>
      </c>
      <c r="J3726" s="198">
        <f t="shared" si="170"/>
        <v>64</v>
      </c>
    </row>
    <row r="3727" s="30" customFormat="1" ht="68" spans="1:10">
      <c r="A3727" s="193" t="s">
        <v>65</v>
      </c>
      <c r="B3727" s="255" t="s">
        <v>6706</v>
      </c>
      <c r="C3727" s="223" t="s">
        <v>6707</v>
      </c>
      <c r="D3727" s="224" t="s">
        <v>6708</v>
      </c>
      <c r="E3727" s="224"/>
      <c r="F3727" s="193" t="s">
        <v>26</v>
      </c>
      <c r="G3727" s="224"/>
      <c r="H3727" s="193">
        <v>128</v>
      </c>
      <c r="I3727" s="199">
        <f t="shared" si="171"/>
        <v>115.2</v>
      </c>
      <c r="J3727" s="198">
        <f t="shared" si="170"/>
        <v>102.4</v>
      </c>
    </row>
    <row r="3728" s="30" customFormat="1" ht="135" spans="1:10">
      <c r="A3728" s="203" t="s">
        <v>312</v>
      </c>
      <c r="B3728" s="255" t="s">
        <v>6709</v>
      </c>
      <c r="C3728" s="223" t="s">
        <v>6710</v>
      </c>
      <c r="D3728" s="224" t="s">
        <v>6711</v>
      </c>
      <c r="E3728" s="224"/>
      <c r="F3728" s="193" t="s">
        <v>26</v>
      </c>
      <c r="G3728" s="204"/>
      <c r="H3728" s="211">
        <v>40</v>
      </c>
      <c r="I3728" s="199">
        <f t="shared" si="171"/>
        <v>36</v>
      </c>
      <c r="J3728" s="198">
        <f t="shared" si="170"/>
        <v>32</v>
      </c>
    </row>
    <row r="3729" s="30" customFormat="1" spans="1:10">
      <c r="A3729" s="225" t="s">
        <v>65</v>
      </c>
      <c r="B3729" s="255" t="s">
        <v>6712</v>
      </c>
      <c r="C3729" s="227" t="s">
        <v>6713</v>
      </c>
      <c r="D3729" s="224" t="s">
        <v>6714</v>
      </c>
      <c r="E3729" s="229"/>
      <c r="F3729" s="225" t="s">
        <v>26</v>
      </c>
      <c r="G3729" s="204"/>
      <c r="H3729" s="211">
        <v>286</v>
      </c>
      <c r="I3729" s="199">
        <f t="shared" si="171"/>
        <v>257.4</v>
      </c>
      <c r="J3729" s="198">
        <f t="shared" si="170"/>
        <v>228.8</v>
      </c>
    </row>
    <row r="3730" s="31" customFormat="1" spans="1:10">
      <c r="A3730" s="203"/>
      <c r="B3730" s="204">
        <v>3111</v>
      </c>
      <c r="C3730" s="205" t="s">
        <v>6715</v>
      </c>
      <c r="D3730" s="204"/>
      <c r="E3730" s="204"/>
      <c r="F3730" s="203"/>
      <c r="G3730" s="204"/>
      <c r="H3730" s="203"/>
      <c r="I3730" s="199"/>
      <c r="J3730" s="198"/>
    </row>
    <row r="3731" s="31" customFormat="1" spans="1:10">
      <c r="A3731" s="203" t="s">
        <v>312</v>
      </c>
      <c r="B3731" s="204">
        <v>311100001</v>
      </c>
      <c r="C3731" s="205" t="s">
        <v>6716</v>
      </c>
      <c r="D3731" s="204"/>
      <c r="E3731" s="204" t="s">
        <v>6717</v>
      </c>
      <c r="F3731" s="203" t="s">
        <v>26</v>
      </c>
      <c r="G3731" s="204"/>
      <c r="H3731" s="203">
        <v>58</v>
      </c>
      <c r="I3731" s="199">
        <f t="shared" ref="I3731:I3740" si="172">H3731*0.9</f>
        <v>52.2</v>
      </c>
      <c r="J3731" s="198">
        <f t="shared" ref="J3731:J3737" si="173">H3731*0.8</f>
        <v>46.4</v>
      </c>
    </row>
    <row r="3732" s="31" customFormat="1" spans="1:10">
      <c r="A3732" s="203" t="s">
        <v>65</v>
      </c>
      <c r="B3732" s="204">
        <v>311100002</v>
      </c>
      <c r="C3732" s="205" t="s">
        <v>6718</v>
      </c>
      <c r="D3732" s="204"/>
      <c r="E3732" s="204"/>
      <c r="F3732" s="203" t="s">
        <v>26</v>
      </c>
      <c r="G3732" s="204"/>
      <c r="H3732" s="203">
        <v>50</v>
      </c>
      <c r="I3732" s="199">
        <f t="shared" si="172"/>
        <v>45</v>
      </c>
      <c r="J3732" s="198">
        <f t="shared" si="173"/>
        <v>40</v>
      </c>
    </row>
    <row r="3733" s="31" customFormat="1" spans="1:10">
      <c r="A3733" s="203" t="s">
        <v>78</v>
      </c>
      <c r="B3733" s="204">
        <v>311100003</v>
      </c>
      <c r="C3733" s="205" t="s">
        <v>6719</v>
      </c>
      <c r="D3733" s="204"/>
      <c r="E3733" s="204"/>
      <c r="F3733" s="203"/>
      <c r="G3733" s="204"/>
      <c r="H3733" s="203"/>
      <c r="I3733" s="199"/>
      <c r="J3733" s="198"/>
    </row>
    <row r="3734" s="31" customFormat="1" ht="51" spans="1:10">
      <c r="A3734" s="203" t="s">
        <v>78</v>
      </c>
      <c r="B3734" s="204" t="s">
        <v>6720</v>
      </c>
      <c r="C3734" s="205" t="s">
        <v>6721</v>
      </c>
      <c r="D3734" s="204" t="s">
        <v>6722</v>
      </c>
      <c r="E3734" s="204"/>
      <c r="F3734" s="203" t="s">
        <v>26</v>
      </c>
      <c r="G3734" s="204"/>
      <c r="H3734" s="203">
        <v>90</v>
      </c>
      <c r="I3734" s="199">
        <f t="shared" si="172"/>
        <v>81</v>
      </c>
      <c r="J3734" s="198">
        <f t="shared" si="173"/>
        <v>72</v>
      </c>
    </row>
    <row r="3735" s="31" customFormat="1" ht="57" customHeight="1" spans="1:10">
      <c r="A3735" s="203" t="s">
        <v>78</v>
      </c>
      <c r="B3735" s="204" t="s">
        <v>6723</v>
      </c>
      <c r="C3735" s="205" t="s">
        <v>6724</v>
      </c>
      <c r="D3735" s="204" t="s">
        <v>6725</v>
      </c>
      <c r="E3735" s="204"/>
      <c r="F3735" s="203" t="s">
        <v>26</v>
      </c>
      <c r="G3735" s="204"/>
      <c r="H3735" s="203">
        <v>450</v>
      </c>
      <c r="I3735" s="199">
        <f t="shared" si="172"/>
        <v>405</v>
      </c>
      <c r="J3735" s="198">
        <f t="shared" si="173"/>
        <v>360</v>
      </c>
    </row>
    <row r="3736" s="31" customFormat="1" ht="57" customHeight="1" spans="1:10">
      <c r="A3736" s="83" t="s">
        <v>78</v>
      </c>
      <c r="B3736" s="85" t="s">
        <v>6726</v>
      </c>
      <c r="C3736" s="162" t="s">
        <v>6727</v>
      </c>
      <c r="D3736" s="162" t="s">
        <v>6728</v>
      </c>
      <c r="E3736" s="83"/>
      <c r="F3736" s="83" t="s">
        <v>26</v>
      </c>
      <c r="G3736" s="197"/>
      <c r="H3736" s="203">
        <v>90</v>
      </c>
      <c r="I3736" s="199">
        <f t="shared" si="172"/>
        <v>81</v>
      </c>
      <c r="J3736" s="198">
        <f t="shared" si="173"/>
        <v>72</v>
      </c>
    </row>
    <row r="3737" s="31" customFormat="1" spans="1:10">
      <c r="A3737" s="203" t="s">
        <v>78</v>
      </c>
      <c r="B3737" s="204">
        <v>311100004</v>
      </c>
      <c r="C3737" s="205" t="s">
        <v>6729</v>
      </c>
      <c r="D3737" s="204"/>
      <c r="E3737" s="204"/>
      <c r="F3737" s="203" t="s">
        <v>26</v>
      </c>
      <c r="G3737" s="204"/>
      <c r="H3737" s="203">
        <v>95</v>
      </c>
      <c r="I3737" s="199">
        <f t="shared" si="172"/>
        <v>85.5</v>
      </c>
      <c r="J3737" s="198">
        <f t="shared" si="173"/>
        <v>76</v>
      </c>
    </row>
    <row r="3738" s="31" customFormat="1" spans="1:10">
      <c r="A3738" s="203" t="s">
        <v>78</v>
      </c>
      <c r="B3738" s="204">
        <v>311100005</v>
      </c>
      <c r="C3738" s="205" t="s">
        <v>6730</v>
      </c>
      <c r="D3738" s="204" t="s">
        <v>6731</v>
      </c>
      <c r="E3738" s="204"/>
      <c r="F3738" s="203" t="s">
        <v>26</v>
      </c>
      <c r="G3738" s="204"/>
      <c r="H3738" s="203">
        <v>124</v>
      </c>
      <c r="I3738" s="199">
        <f t="shared" si="172"/>
        <v>111.6</v>
      </c>
      <c r="J3738" s="193">
        <v>99.2</v>
      </c>
    </row>
    <row r="3739" s="31" customFormat="1" spans="1:10">
      <c r="A3739" s="203" t="s">
        <v>78</v>
      </c>
      <c r="B3739" s="204">
        <v>311100006</v>
      </c>
      <c r="C3739" s="205" t="s">
        <v>6732</v>
      </c>
      <c r="D3739" s="54" t="s">
        <v>6206</v>
      </c>
      <c r="E3739" s="204"/>
      <c r="F3739" s="203" t="s">
        <v>26</v>
      </c>
      <c r="G3739" s="204"/>
      <c r="H3739" s="203">
        <v>142</v>
      </c>
      <c r="I3739" s="199">
        <f t="shared" si="172"/>
        <v>127.8</v>
      </c>
      <c r="J3739" s="198">
        <f>H3739*0.8</f>
        <v>113.6</v>
      </c>
    </row>
    <row r="3740" s="31" customFormat="1" spans="1:10">
      <c r="A3740" s="203" t="s">
        <v>312</v>
      </c>
      <c r="B3740" s="204" t="s">
        <v>6733</v>
      </c>
      <c r="C3740" s="205" t="s">
        <v>6734</v>
      </c>
      <c r="D3740" s="54" t="s">
        <v>6206</v>
      </c>
      <c r="E3740" s="204"/>
      <c r="F3740" s="203" t="s">
        <v>26</v>
      </c>
      <c r="G3740" s="204"/>
      <c r="H3740" s="203">
        <v>142</v>
      </c>
      <c r="I3740" s="199">
        <f t="shared" si="172"/>
        <v>127.8</v>
      </c>
      <c r="J3740" s="198">
        <f>H3740*0.8</f>
        <v>113.6</v>
      </c>
    </row>
    <row r="3741" s="31" customFormat="1" spans="1:10">
      <c r="A3741" s="203" t="s">
        <v>312</v>
      </c>
      <c r="B3741" s="204">
        <v>311100009</v>
      </c>
      <c r="C3741" s="205" t="s">
        <v>6735</v>
      </c>
      <c r="D3741" s="204"/>
      <c r="E3741" s="204"/>
      <c r="F3741" s="203" t="s">
        <v>26</v>
      </c>
      <c r="G3741" s="204"/>
      <c r="H3741" s="203">
        <v>76</v>
      </c>
      <c r="I3741" s="199">
        <f t="shared" ref="I3741:I3749" si="174">H3741*0.9</f>
        <v>68.4</v>
      </c>
      <c r="J3741" s="198">
        <f t="shared" ref="J3741:J3747" si="175">H3741*0.8</f>
        <v>60.8</v>
      </c>
    </row>
    <row r="3742" s="31" customFormat="1" spans="1:10">
      <c r="A3742" s="203" t="s">
        <v>312</v>
      </c>
      <c r="B3742" s="204">
        <v>311100010</v>
      </c>
      <c r="C3742" s="205" t="s">
        <v>6736</v>
      </c>
      <c r="D3742" s="210"/>
      <c r="E3742" s="204"/>
      <c r="F3742" s="203" t="s">
        <v>26</v>
      </c>
      <c r="G3742" s="204"/>
      <c r="H3742" s="203">
        <v>118</v>
      </c>
      <c r="I3742" s="199">
        <f t="shared" si="174"/>
        <v>106.2</v>
      </c>
      <c r="J3742" s="193">
        <v>94.4</v>
      </c>
    </row>
    <row r="3743" s="31" customFormat="1" spans="1:10">
      <c r="A3743" s="203" t="s">
        <v>312</v>
      </c>
      <c r="B3743" s="204" t="s">
        <v>6737</v>
      </c>
      <c r="C3743" s="205" t="s">
        <v>6738</v>
      </c>
      <c r="D3743" s="204"/>
      <c r="E3743" s="204"/>
      <c r="F3743" s="203" t="s">
        <v>26</v>
      </c>
      <c r="G3743" s="204"/>
      <c r="H3743" s="203">
        <v>118</v>
      </c>
      <c r="I3743" s="199">
        <f t="shared" si="174"/>
        <v>106.2</v>
      </c>
      <c r="J3743" s="193">
        <v>94.4</v>
      </c>
    </row>
    <row r="3744" s="31" customFormat="1" spans="1:10">
      <c r="A3744" s="203" t="s">
        <v>78</v>
      </c>
      <c r="B3744" s="204">
        <v>311100011</v>
      </c>
      <c r="C3744" s="205" t="s">
        <v>6739</v>
      </c>
      <c r="D3744" s="204"/>
      <c r="E3744" s="204"/>
      <c r="F3744" s="203" t="s">
        <v>26</v>
      </c>
      <c r="G3744" s="204"/>
      <c r="H3744" s="203">
        <v>95</v>
      </c>
      <c r="I3744" s="199">
        <f t="shared" si="174"/>
        <v>85.5</v>
      </c>
      <c r="J3744" s="198">
        <f t="shared" si="175"/>
        <v>76</v>
      </c>
    </row>
    <row r="3745" s="31" customFormat="1" spans="1:10">
      <c r="A3745" s="203" t="s">
        <v>312</v>
      </c>
      <c r="B3745" s="204">
        <v>311100012</v>
      </c>
      <c r="C3745" s="205" t="s">
        <v>6740</v>
      </c>
      <c r="D3745" s="204"/>
      <c r="E3745" s="204"/>
      <c r="F3745" s="203" t="s">
        <v>26</v>
      </c>
      <c r="G3745" s="204"/>
      <c r="H3745" s="203">
        <v>128</v>
      </c>
      <c r="I3745" s="199">
        <f t="shared" si="174"/>
        <v>115.2</v>
      </c>
      <c r="J3745" s="198">
        <f t="shared" si="175"/>
        <v>102.4</v>
      </c>
    </row>
    <row r="3746" s="31" customFormat="1" spans="1:10">
      <c r="A3746" s="203" t="s">
        <v>78</v>
      </c>
      <c r="B3746" s="204">
        <v>311100013</v>
      </c>
      <c r="C3746" s="205" t="s">
        <v>6741</v>
      </c>
      <c r="D3746" s="204"/>
      <c r="E3746" s="204"/>
      <c r="F3746" s="203" t="s">
        <v>26</v>
      </c>
      <c r="G3746" s="204"/>
      <c r="H3746" s="203">
        <v>200</v>
      </c>
      <c r="I3746" s="199">
        <f t="shared" si="174"/>
        <v>180</v>
      </c>
      <c r="J3746" s="198">
        <f t="shared" si="175"/>
        <v>160</v>
      </c>
    </row>
    <row r="3747" s="31" customFormat="1" spans="1:10">
      <c r="A3747" s="203" t="s">
        <v>78</v>
      </c>
      <c r="B3747" s="204">
        <v>311100014</v>
      </c>
      <c r="C3747" s="205" t="s">
        <v>6742</v>
      </c>
      <c r="D3747" s="204"/>
      <c r="E3747" s="204"/>
      <c r="F3747" s="203" t="s">
        <v>26</v>
      </c>
      <c r="G3747" s="204"/>
      <c r="H3747" s="203">
        <v>50</v>
      </c>
      <c r="I3747" s="199">
        <f t="shared" si="174"/>
        <v>45</v>
      </c>
      <c r="J3747" s="198">
        <f t="shared" si="175"/>
        <v>40</v>
      </c>
    </row>
    <row r="3748" s="31" customFormat="1" spans="1:10">
      <c r="A3748" s="203" t="s">
        <v>65</v>
      </c>
      <c r="B3748" s="204">
        <v>311100015</v>
      </c>
      <c r="C3748" s="205" t="s">
        <v>6743</v>
      </c>
      <c r="D3748" s="204"/>
      <c r="E3748" s="204"/>
      <c r="F3748" s="203" t="s">
        <v>26</v>
      </c>
      <c r="G3748" s="204"/>
      <c r="H3748" s="203">
        <v>19</v>
      </c>
      <c r="I3748" s="199">
        <f t="shared" si="174"/>
        <v>17.1</v>
      </c>
      <c r="J3748" s="193">
        <v>15.2</v>
      </c>
    </row>
    <row r="3749" s="31" customFormat="1" spans="1:10">
      <c r="A3749" s="203" t="s">
        <v>312</v>
      </c>
      <c r="B3749" s="204">
        <v>311100016</v>
      </c>
      <c r="C3749" s="205" t="s">
        <v>6744</v>
      </c>
      <c r="D3749" s="204"/>
      <c r="E3749" s="204"/>
      <c r="F3749" s="203" t="s">
        <v>26</v>
      </c>
      <c r="G3749" s="204"/>
      <c r="H3749" s="203">
        <v>25</v>
      </c>
      <c r="I3749" s="199">
        <f t="shared" si="174"/>
        <v>22.5</v>
      </c>
      <c r="J3749" s="198">
        <f t="shared" ref="J3749:J3754" si="176">H3749*0.8</f>
        <v>20</v>
      </c>
    </row>
    <row r="3750" s="31" customFormat="1" spans="1:10">
      <c r="A3750" s="203" t="s">
        <v>312</v>
      </c>
      <c r="B3750" s="204">
        <v>311100017</v>
      </c>
      <c r="C3750" s="205" t="s">
        <v>6745</v>
      </c>
      <c r="D3750" s="204"/>
      <c r="E3750" s="204"/>
      <c r="F3750" s="203" t="s">
        <v>26</v>
      </c>
      <c r="G3750" s="204"/>
      <c r="H3750" s="203"/>
      <c r="I3750" s="199"/>
      <c r="J3750" s="198"/>
    </row>
    <row r="3751" s="31" customFormat="1" spans="1:10">
      <c r="A3751" s="203" t="s">
        <v>312</v>
      </c>
      <c r="B3751" s="204" t="s">
        <v>6746</v>
      </c>
      <c r="C3751" s="205" t="s">
        <v>6747</v>
      </c>
      <c r="D3751" s="204"/>
      <c r="E3751" s="204"/>
      <c r="F3751" s="203" t="s">
        <v>26</v>
      </c>
      <c r="G3751" s="204"/>
      <c r="H3751" s="203">
        <v>29</v>
      </c>
      <c r="I3751" s="199">
        <f t="shared" ref="I3751:I3754" si="177">H3751*0.9</f>
        <v>26.1</v>
      </c>
      <c r="J3751" s="193">
        <v>23.2</v>
      </c>
    </row>
    <row r="3752" s="31" customFormat="1" spans="1:10">
      <c r="A3752" s="203" t="s">
        <v>312</v>
      </c>
      <c r="B3752" s="204" t="s">
        <v>6748</v>
      </c>
      <c r="C3752" s="205" t="s">
        <v>6749</v>
      </c>
      <c r="D3752" s="204"/>
      <c r="E3752" s="204"/>
      <c r="F3752" s="203" t="s">
        <v>26</v>
      </c>
      <c r="G3752" s="204"/>
      <c r="H3752" s="203">
        <v>900</v>
      </c>
      <c r="I3752" s="199">
        <f t="shared" si="177"/>
        <v>810</v>
      </c>
      <c r="J3752" s="198">
        <f t="shared" si="176"/>
        <v>720</v>
      </c>
    </row>
    <row r="3753" s="31" customFormat="1" spans="1:10">
      <c r="A3753" s="203" t="s">
        <v>312</v>
      </c>
      <c r="B3753" s="204" t="s">
        <v>6750</v>
      </c>
      <c r="C3753" s="205" t="s">
        <v>6751</v>
      </c>
      <c r="D3753" s="204"/>
      <c r="E3753" s="204"/>
      <c r="F3753" s="203" t="s">
        <v>26</v>
      </c>
      <c r="G3753" s="204"/>
      <c r="H3753" s="203">
        <v>2280</v>
      </c>
      <c r="I3753" s="199">
        <f t="shared" si="177"/>
        <v>2052</v>
      </c>
      <c r="J3753" s="198">
        <f t="shared" si="176"/>
        <v>1824</v>
      </c>
    </row>
    <row r="3754" s="31" customFormat="1" spans="1:10">
      <c r="A3754" s="203" t="s">
        <v>312</v>
      </c>
      <c r="B3754" s="204">
        <v>311100018</v>
      </c>
      <c r="C3754" s="205" t="s">
        <v>6752</v>
      </c>
      <c r="D3754" s="204"/>
      <c r="E3754" s="204" t="s">
        <v>6753</v>
      </c>
      <c r="F3754" s="203" t="s">
        <v>26</v>
      </c>
      <c r="G3754" s="204"/>
      <c r="H3754" s="203">
        <v>80</v>
      </c>
      <c r="I3754" s="199">
        <f t="shared" si="177"/>
        <v>72</v>
      </c>
      <c r="J3754" s="198">
        <f t="shared" si="176"/>
        <v>64</v>
      </c>
    </row>
    <row r="3755" s="31" customFormat="1" ht="34" spans="1:10">
      <c r="A3755" s="203"/>
      <c r="B3755" s="204">
        <v>3112</v>
      </c>
      <c r="C3755" s="205" t="s">
        <v>6754</v>
      </c>
      <c r="D3755" s="204"/>
      <c r="E3755" s="204"/>
      <c r="F3755" s="203"/>
      <c r="G3755" s="204"/>
      <c r="H3755" s="203"/>
      <c r="I3755" s="199"/>
      <c r="J3755" s="198"/>
    </row>
    <row r="3756" s="31" customFormat="1" ht="34" spans="1:10">
      <c r="A3756" s="203"/>
      <c r="B3756" s="204">
        <v>311201</v>
      </c>
      <c r="C3756" s="205" t="s">
        <v>6755</v>
      </c>
      <c r="D3756" s="204"/>
      <c r="E3756" s="204"/>
      <c r="F3756" s="203"/>
      <c r="G3756" s="204"/>
      <c r="H3756" s="203"/>
      <c r="I3756" s="199"/>
      <c r="J3756" s="198"/>
    </row>
    <row r="3757" s="31" customFormat="1" ht="35" customHeight="1" spans="1:10">
      <c r="A3757" s="203" t="s">
        <v>78</v>
      </c>
      <c r="B3757" s="204">
        <v>311201001</v>
      </c>
      <c r="C3757" s="205" t="s">
        <v>6756</v>
      </c>
      <c r="D3757" s="204" t="s">
        <v>6757</v>
      </c>
      <c r="E3757" s="204"/>
      <c r="F3757" s="203" t="s">
        <v>673</v>
      </c>
      <c r="G3757" s="210"/>
      <c r="H3757" s="219">
        <v>20</v>
      </c>
      <c r="I3757" s="220">
        <v>18</v>
      </c>
      <c r="J3757" s="221">
        <v>16</v>
      </c>
    </row>
    <row r="3758" s="31" customFormat="1" ht="24" customHeight="1" spans="1:10">
      <c r="A3758" s="203" t="s">
        <v>78</v>
      </c>
      <c r="B3758" s="204" t="s">
        <v>6758</v>
      </c>
      <c r="C3758" s="205" t="s">
        <v>6759</v>
      </c>
      <c r="D3758" s="204"/>
      <c r="E3758" s="204"/>
      <c r="F3758" s="203" t="s">
        <v>26</v>
      </c>
      <c r="G3758" s="204"/>
      <c r="H3758" s="203">
        <v>8</v>
      </c>
      <c r="I3758" s="199">
        <f t="shared" ref="I3757:I3800" si="178">H3758*0.9</f>
        <v>7.2</v>
      </c>
      <c r="J3758" s="198">
        <f t="shared" ref="J3757:J3762" si="179">H3758*0.8</f>
        <v>6.4</v>
      </c>
    </row>
    <row r="3759" s="31" customFormat="1" spans="1:10">
      <c r="A3759" s="203" t="s">
        <v>78</v>
      </c>
      <c r="B3759" s="204">
        <v>311201002</v>
      </c>
      <c r="C3759" s="205" t="s">
        <v>6760</v>
      </c>
      <c r="D3759" s="204"/>
      <c r="E3759" s="204"/>
      <c r="F3759" s="203" t="s">
        <v>26</v>
      </c>
      <c r="G3759" s="204"/>
      <c r="H3759" s="203">
        <v>57</v>
      </c>
      <c r="I3759" s="199">
        <f t="shared" si="178"/>
        <v>51.3</v>
      </c>
      <c r="J3759" s="198">
        <f t="shared" si="179"/>
        <v>45.6</v>
      </c>
    </row>
    <row r="3760" s="31" customFormat="1" spans="1:10">
      <c r="A3760" s="203" t="s">
        <v>65</v>
      </c>
      <c r="B3760" s="204">
        <v>311201003</v>
      </c>
      <c r="C3760" s="205" t="s">
        <v>6761</v>
      </c>
      <c r="D3760" s="204" t="s">
        <v>6762</v>
      </c>
      <c r="E3760" s="204"/>
      <c r="F3760" s="203" t="s">
        <v>6763</v>
      </c>
      <c r="G3760" s="204"/>
      <c r="H3760" s="203">
        <v>5</v>
      </c>
      <c r="I3760" s="199">
        <f t="shared" si="178"/>
        <v>4.5</v>
      </c>
      <c r="J3760" s="198">
        <f t="shared" si="179"/>
        <v>4</v>
      </c>
    </row>
    <row r="3761" s="31" customFormat="1" spans="1:10">
      <c r="A3761" s="203" t="s">
        <v>78</v>
      </c>
      <c r="B3761" s="204">
        <v>311201004</v>
      </c>
      <c r="C3761" s="205" t="s">
        <v>6764</v>
      </c>
      <c r="D3761" s="204"/>
      <c r="E3761" s="204"/>
      <c r="F3761" s="203" t="s">
        <v>26</v>
      </c>
      <c r="G3761" s="210"/>
      <c r="H3761" s="203">
        <v>53</v>
      </c>
      <c r="I3761" s="199">
        <f t="shared" si="178"/>
        <v>47.7</v>
      </c>
      <c r="J3761" s="198">
        <f t="shared" si="179"/>
        <v>42.4</v>
      </c>
    </row>
    <row r="3762" s="31" customFormat="1" ht="68" spans="1:10">
      <c r="A3762" s="203" t="s">
        <v>78</v>
      </c>
      <c r="B3762" s="204" t="s">
        <v>6765</v>
      </c>
      <c r="C3762" s="205" t="s">
        <v>6766</v>
      </c>
      <c r="D3762" s="205" t="s">
        <v>6767</v>
      </c>
      <c r="E3762" s="79"/>
      <c r="F3762" s="203" t="s">
        <v>26</v>
      </c>
      <c r="G3762" s="204"/>
      <c r="H3762" s="203">
        <v>103</v>
      </c>
      <c r="I3762" s="199">
        <f t="shared" si="178"/>
        <v>92.7</v>
      </c>
      <c r="J3762" s="198">
        <f t="shared" si="179"/>
        <v>82.4</v>
      </c>
    </row>
    <row r="3763" s="31" customFormat="1" spans="1:10">
      <c r="A3763" s="203" t="s">
        <v>65</v>
      </c>
      <c r="B3763" s="204">
        <v>311201005</v>
      </c>
      <c r="C3763" s="205" t="s">
        <v>6768</v>
      </c>
      <c r="D3763" s="204" t="s">
        <v>6769</v>
      </c>
      <c r="E3763" s="204"/>
      <c r="F3763" s="203" t="s">
        <v>26</v>
      </c>
      <c r="G3763" s="204"/>
      <c r="H3763" s="203">
        <v>19</v>
      </c>
      <c r="I3763" s="199">
        <f t="shared" si="178"/>
        <v>17.1</v>
      </c>
      <c r="J3763" s="193">
        <v>15.2</v>
      </c>
    </row>
    <row r="3764" s="31" customFormat="1" spans="1:10">
      <c r="A3764" s="203" t="s">
        <v>65</v>
      </c>
      <c r="B3764" s="204">
        <v>311201006</v>
      </c>
      <c r="C3764" s="205" t="s">
        <v>6770</v>
      </c>
      <c r="D3764" s="210"/>
      <c r="E3764" s="204" t="s">
        <v>501</v>
      </c>
      <c r="F3764" s="203" t="s">
        <v>26</v>
      </c>
      <c r="G3764" s="204"/>
      <c r="H3764" s="203">
        <v>21</v>
      </c>
      <c r="I3764" s="199">
        <f t="shared" si="178"/>
        <v>18.9</v>
      </c>
      <c r="J3764" s="193">
        <v>16.8</v>
      </c>
    </row>
    <row r="3765" s="31" customFormat="1" spans="1:10">
      <c r="A3765" s="203" t="s">
        <v>65</v>
      </c>
      <c r="B3765" s="204" t="s">
        <v>6771</v>
      </c>
      <c r="C3765" s="205" t="s">
        <v>6772</v>
      </c>
      <c r="D3765" s="204"/>
      <c r="E3765" s="204" t="s">
        <v>501</v>
      </c>
      <c r="F3765" s="203" t="s">
        <v>26</v>
      </c>
      <c r="G3765" s="204"/>
      <c r="H3765" s="203">
        <v>21</v>
      </c>
      <c r="I3765" s="199">
        <f t="shared" si="178"/>
        <v>18.9</v>
      </c>
      <c r="J3765" s="193">
        <v>16.8</v>
      </c>
    </row>
    <row r="3766" s="31" customFormat="1" spans="1:10">
      <c r="A3766" s="203" t="s">
        <v>312</v>
      </c>
      <c r="B3766" s="204">
        <v>311201007</v>
      </c>
      <c r="C3766" s="205" t="s">
        <v>6773</v>
      </c>
      <c r="D3766" s="210"/>
      <c r="E3766" s="204"/>
      <c r="F3766" s="203" t="s">
        <v>26</v>
      </c>
      <c r="G3766" s="204"/>
      <c r="H3766" s="203">
        <v>62</v>
      </c>
      <c r="I3766" s="199">
        <f t="shared" si="178"/>
        <v>55.8</v>
      </c>
      <c r="J3766" s="193">
        <v>49.6</v>
      </c>
    </row>
    <row r="3767" s="31" customFormat="1" spans="1:10">
      <c r="A3767" s="203" t="s">
        <v>312</v>
      </c>
      <c r="B3767" s="204" t="s">
        <v>6774</v>
      </c>
      <c r="C3767" s="205" t="s">
        <v>6775</v>
      </c>
      <c r="D3767" s="204"/>
      <c r="E3767" s="204"/>
      <c r="F3767" s="203" t="s">
        <v>26</v>
      </c>
      <c r="G3767" s="204"/>
      <c r="H3767" s="203">
        <v>62</v>
      </c>
      <c r="I3767" s="199">
        <f t="shared" si="178"/>
        <v>55.8</v>
      </c>
      <c r="J3767" s="193">
        <v>49.6</v>
      </c>
    </row>
    <row r="3768" s="31" customFormat="1" spans="1:10">
      <c r="A3768" s="203" t="s">
        <v>78</v>
      </c>
      <c r="B3768" s="204">
        <v>311201008</v>
      </c>
      <c r="C3768" s="205" t="s">
        <v>6776</v>
      </c>
      <c r="D3768" s="210"/>
      <c r="E3768" s="204"/>
      <c r="F3768" s="203" t="s">
        <v>26</v>
      </c>
      <c r="G3768" s="204"/>
      <c r="H3768" s="203">
        <v>56</v>
      </c>
      <c r="I3768" s="199">
        <f t="shared" si="178"/>
        <v>50.4</v>
      </c>
      <c r="J3768" s="193">
        <v>44.8</v>
      </c>
    </row>
    <row r="3769" s="31" customFormat="1" spans="1:10">
      <c r="A3769" s="203" t="s">
        <v>78</v>
      </c>
      <c r="B3769" s="204" t="s">
        <v>6777</v>
      </c>
      <c r="C3769" s="205" t="s">
        <v>6778</v>
      </c>
      <c r="D3769" s="204"/>
      <c r="E3769" s="204"/>
      <c r="F3769" s="203" t="s">
        <v>26</v>
      </c>
      <c r="G3769" s="204"/>
      <c r="H3769" s="203">
        <v>56</v>
      </c>
      <c r="I3769" s="199">
        <f t="shared" si="178"/>
        <v>50.4</v>
      </c>
      <c r="J3769" s="193">
        <v>44.8</v>
      </c>
    </row>
    <row r="3770" s="31" customFormat="1" spans="1:10">
      <c r="A3770" s="203" t="s">
        <v>78</v>
      </c>
      <c r="B3770" s="204" t="s">
        <v>6779</v>
      </c>
      <c r="C3770" s="205" t="s">
        <v>6780</v>
      </c>
      <c r="D3770" s="204"/>
      <c r="E3770" s="204"/>
      <c r="F3770" s="203" t="s">
        <v>26</v>
      </c>
      <c r="G3770" s="204"/>
      <c r="H3770" s="203">
        <v>56</v>
      </c>
      <c r="I3770" s="199">
        <f t="shared" si="178"/>
        <v>50.4</v>
      </c>
      <c r="J3770" s="193">
        <v>44.8</v>
      </c>
    </row>
    <row r="3771" s="31" customFormat="1" spans="1:10">
      <c r="A3771" s="203" t="s">
        <v>78</v>
      </c>
      <c r="B3771" s="204" t="s">
        <v>6781</v>
      </c>
      <c r="C3771" s="205" t="s">
        <v>6782</v>
      </c>
      <c r="D3771" s="204"/>
      <c r="E3771" s="204"/>
      <c r="F3771" s="203" t="s">
        <v>26</v>
      </c>
      <c r="G3771" s="204"/>
      <c r="H3771" s="203">
        <v>56</v>
      </c>
      <c r="I3771" s="199">
        <f t="shared" si="178"/>
        <v>50.4</v>
      </c>
      <c r="J3771" s="193">
        <v>44.8</v>
      </c>
    </row>
    <row r="3772" s="31" customFormat="1" spans="1:10">
      <c r="A3772" s="203" t="s">
        <v>312</v>
      </c>
      <c r="B3772" s="204">
        <v>311201009</v>
      </c>
      <c r="C3772" s="205" t="s">
        <v>6783</v>
      </c>
      <c r="D3772" s="210"/>
      <c r="E3772" s="204"/>
      <c r="F3772" s="203" t="s">
        <v>26</v>
      </c>
      <c r="G3772" s="204"/>
      <c r="H3772" s="203">
        <v>26</v>
      </c>
      <c r="I3772" s="199">
        <f t="shared" si="178"/>
        <v>23.4</v>
      </c>
      <c r="J3772" s="193">
        <v>20.8</v>
      </c>
    </row>
    <row r="3773" s="31" customFormat="1" spans="1:10">
      <c r="A3773" s="203" t="s">
        <v>312</v>
      </c>
      <c r="B3773" s="204" t="s">
        <v>6784</v>
      </c>
      <c r="C3773" s="205" t="s">
        <v>6785</v>
      </c>
      <c r="D3773" s="204"/>
      <c r="E3773" s="204"/>
      <c r="F3773" s="203" t="s">
        <v>26</v>
      </c>
      <c r="G3773" s="204"/>
      <c r="H3773" s="203">
        <v>26</v>
      </c>
      <c r="I3773" s="199">
        <f t="shared" si="178"/>
        <v>23.4</v>
      </c>
      <c r="J3773" s="193">
        <v>20.8</v>
      </c>
    </row>
    <row r="3774" s="31" customFormat="1" spans="1:10">
      <c r="A3774" s="203" t="s">
        <v>312</v>
      </c>
      <c r="B3774" s="204" t="s">
        <v>6786</v>
      </c>
      <c r="C3774" s="205" t="s">
        <v>6787</v>
      </c>
      <c r="D3774" s="204"/>
      <c r="E3774" s="204"/>
      <c r="F3774" s="203" t="s">
        <v>26</v>
      </c>
      <c r="G3774" s="204"/>
      <c r="H3774" s="203">
        <v>26</v>
      </c>
      <c r="I3774" s="199">
        <f t="shared" si="178"/>
        <v>23.4</v>
      </c>
      <c r="J3774" s="193">
        <v>20.8</v>
      </c>
    </row>
    <row r="3775" s="31" customFormat="1" spans="1:10">
      <c r="A3775" s="203" t="s">
        <v>312</v>
      </c>
      <c r="B3775" s="204" t="s">
        <v>6788</v>
      </c>
      <c r="C3775" s="205" t="s">
        <v>6789</v>
      </c>
      <c r="D3775" s="204"/>
      <c r="E3775" s="204"/>
      <c r="F3775" s="203" t="s">
        <v>26</v>
      </c>
      <c r="G3775" s="204"/>
      <c r="H3775" s="203">
        <v>26</v>
      </c>
      <c r="I3775" s="199">
        <f t="shared" si="178"/>
        <v>23.4</v>
      </c>
      <c r="J3775" s="193">
        <v>20.8</v>
      </c>
    </row>
    <row r="3776" s="31" customFormat="1" spans="1:10">
      <c r="A3776" s="203" t="s">
        <v>312</v>
      </c>
      <c r="B3776" s="204" t="s">
        <v>6790</v>
      </c>
      <c r="C3776" s="205" t="s">
        <v>6791</v>
      </c>
      <c r="D3776" s="204"/>
      <c r="E3776" s="204"/>
      <c r="F3776" s="203" t="s">
        <v>26</v>
      </c>
      <c r="G3776" s="204"/>
      <c r="H3776" s="203">
        <v>26</v>
      </c>
      <c r="I3776" s="199">
        <f t="shared" si="178"/>
        <v>23.4</v>
      </c>
      <c r="J3776" s="193">
        <v>20.8</v>
      </c>
    </row>
    <row r="3777" s="31" customFormat="1" spans="1:10">
      <c r="A3777" s="203" t="s">
        <v>312</v>
      </c>
      <c r="B3777" s="204">
        <v>311201010</v>
      </c>
      <c r="C3777" s="205" t="s">
        <v>6792</v>
      </c>
      <c r="D3777" s="204" t="s">
        <v>6793</v>
      </c>
      <c r="E3777" s="204"/>
      <c r="F3777" s="203" t="s">
        <v>26</v>
      </c>
      <c r="G3777" s="204"/>
      <c r="H3777" s="203">
        <v>81</v>
      </c>
      <c r="I3777" s="199">
        <f t="shared" si="178"/>
        <v>72.9</v>
      </c>
      <c r="J3777" s="193">
        <v>64.8</v>
      </c>
    </row>
    <row r="3778" s="31" customFormat="1" spans="1:10">
      <c r="A3778" s="203" t="s">
        <v>312</v>
      </c>
      <c r="B3778" s="204">
        <v>311201011</v>
      </c>
      <c r="C3778" s="205" t="s">
        <v>6794</v>
      </c>
      <c r="D3778" s="204"/>
      <c r="E3778" s="204"/>
      <c r="F3778" s="203" t="s">
        <v>26</v>
      </c>
      <c r="G3778" s="204"/>
      <c r="H3778" s="203">
        <v>47</v>
      </c>
      <c r="I3778" s="199">
        <f t="shared" si="178"/>
        <v>42.3</v>
      </c>
      <c r="J3778" s="193">
        <v>37.6</v>
      </c>
    </row>
    <row r="3779" s="31" customFormat="1" spans="1:10">
      <c r="A3779" s="203" t="s">
        <v>312</v>
      </c>
      <c r="B3779" s="204">
        <v>311201012</v>
      </c>
      <c r="C3779" s="205" t="s">
        <v>6795</v>
      </c>
      <c r="D3779" s="204" t="s">
        <v>6796</v>
      </c>
      <c r="E3779" s="204" t="s">
        <v>6797</v>
      </c>
      <c r="F3779" s="203" t="s">
        <v>26</v>
      </c>
      <c r="G3779" s="204"/>
      <c r="H3779" s="203">
        <v>38</v>
      </c>
      <c r="I3779" s="199">
        <f t="shared" si="178"/>
        <v>34.2</v>
      </c>
      <c r="J3779" s="198">
        <f t="shared" ref="J3779:J3781" si="180">H3779*0.8</f>
        <v>30.4</v>
      </c>
    </row>
    <row r="3780" s="31" customFormat="1" spans="1:10">
      <c r="A3780" s="203" t="s">
        <v>78</v>
      </c>
      <c r="B3780" s="204">
        <v>311201013</v>
      </c>
      <c r="C3780" s="205" t="s">
        <v>6798</v>
      </c>
      <c r="D3780" s="204"/>
      <c r="E3780" s="204"/>
      <c r="F3780" s="203" t="s">
        <v>26</v>
      </c>
      <c r="G3780" s="204"/>
      <c r="H3780" s="203">
        <v>60</v>
      </c>
      <c r="I3780" s="199">
        <f t="shared" si="178"/>
        <v>54</v>
      </c>
      <c r="J3780" s="198">
        <f t="shared" si="180"/>
        <v>48</v>
      </c>
    </row>
    <row r="3781" s="31" customFormat="1" spans="1:10">
      <c r="A3781" s="203" t="s">
        <v>312</v>
      </c>
      <c r="B3781" s="204">
        <v>311201014</v>
      </c>
      <c r="C3781" s="205" t="s">
        <v>6799</v>
      </c>
      <c r="D3781" s="204"/>
      <c r="E3781" s="204"/>
      <c r="F3781" s="203" t="s">
        <v>26</v>
      </c>
      <c r="G3781" s="204"/>
      <c r="H3781" s="203">
        <v>45</v>
      </c>
      <c r="I3781" s="199">
        <f t="shared" si="178"/>
        <v>40.5</v>
      </c>
      <c r="J3781" s="198">
        <f t="shared" si="180"/>
        <v>36</v>
      </c>
    </row>
    <row r="3782" s="31" customFormat="1" spans="1:10">
      <c r="A3782" s="203" t="s">
        <v>312</v>
      </c>
      <c r="B3782" s="204">
        <v>311201015</v>
      </c>
      <c r="C3782" s="205" t="s">
        <v>6800</v>
      </c>
      <c r="D3782" s="204" t="s">
        <v>6801</v>
      </c>
      <c r="E3782" s="204"/>
      <c r="F3782" s="203" t="s">
        <v>26</v>
      </c>
      <c r="G3782" s="204"/>
      <c r="H3782" s="203">
        <v>87</v>
      </c>
      <c r="I3782" s="199">
        <f t="shared" si="178"/>
        <v>78.3</v>
      </c>
      <c r="J3782" s="193">
        <v>69.6</v>
      </c>
    </row>
    <row r="3783" s="31" customFormat="1" spans="1:10">
      <c r="A3783" s="203" t="s">
        <v>312</v>
      </c>
      <c r="B3783" s="204">
        <v>311201016</v>
      </c>
      <c r="C3783" s="205" t="s">
        <v>6802</v>
      </c>
      <c r="D3783" s="204" t="s">
        <v>6803</v>
      </c>
      <c r="E3783" s="204"/>
      <c r="F3783" s="203" t="s">
        <v>26</v>
      </c>
      <c r="G3783" s="204"/>
      <c r="H3783" s="203">
        <v>142</v>
      </c>
      <c r="I3783" s="199">
        <f t="shared" si="178"/>
        <v>127.8</v>
      </c>
      <c r="J3783" s="198">
        <f t="shared" ref="J3783:J3787" si="181">H3783*0.8</f>
        <v>113.6</v>
      </c>
    </row>
    <row r="3784" s="31" customFormat="1" spans="1:10">
      <c r="A3784" s="203" t="s">
        <v>78</v>
      </c>
      <c r="B3784" s="204">
        <v>311201017</v>
      </c>
      <c r="C3784" s="205" t="s">
        <v>6804</v>
      </c>
      <c r="D3784" s="204"/>
      <c r="E3784" s="204"/>
      <c r="F3784" s="203" t="s">
        <v>26</v>
      </c>
      <c r="G3784" s="204"/>
      <c r="H3784" s="203">
        <v>30</v>
      </c>
      <c r="I3784" s="199">
        <f t="shared" si="178"/>
        <v>27</v>
      </c>
      <c r="J3784" s="198">
        <f t="shared" si="181"/>
        <v>24</v>
      </c>
    </row>
    <row r="3785" s="31" customFormat="1" spans="1:10">
      <c r="A3785" s="203" t="s">
        <v>312</v>
      </c>
      <c r="B3785" s="204">
        <v>311201018</v>
      </c>
      <c r="C3785" s="205" t="s">
        <v>6805</v>
      </c>
      <c r="D3785" s="204"/>
      <c r="E3785" s="204"/>
      <c r="F3785" s="203" t="s">
        <v>26</v>
      </c>
      <c r="G3785" s="204"/>
      <c r="H3785" s="203">
        <v>112</v>
      </c>
      <c r="I3785" s="199">
        <f t="shared" si="178"/>
        <v>100.8</v>
      </c>
      <c r="J3785" s="193">
        <v>89.6</v>
      </c>
    </row>
    <row r="3786" s="31" customFormat="1" spans="1:10">
      <c r="A3786" s="203" t="s">
        <v>65</v>
      </c>
      <c r="B3786" s="204">
        <v>311201019</v>
      </c>
      <c r="C3786" s="205" t="s">
        <v>6806</v>
      </c>
      <c r="D3786" s="204"/>
      <c r="E3786" s="204"/>
      <c r="F3786" s="203" t="s">
        <v>26</v>
      </c>
      <c r="G3786" s="234"/>
      <c r="H3786" s="193">
        <v>110</v>
      </c>
      <c r="I3786" s="199">
        <f t="shared" si="178"/>
        <v>99</v>
      </c>
      <c r="J3786" s="198">
        <f t="shared" si="181"/>
        <v>88</v>
      </c>
    </row>
    <row r="3787" s="31" customFormat="1" spans="1:10">
      <c r="A3787" s="203" t="s">
        <v>65</v>
      </c>
      <c r="B3787" s="204" t="s">
        <v>6807</v>
      </c>
      <c r="C3787" s="205" t="s">
        <v>6808</v>
      </c>
      <c r="D3787" s="204"/>
      <c r="E3787" s="204"/>
      <c r="F3787" s="203" t="s">
        <v>26</v>
      </c>
      <c r="G3787" s="204"/>
      <c r="H3787" s="203">
        <v>55</v>
      </c>
      <c r="I3787" s="199">
        <f t="shared" si="178"/>
        <v>49.5</v>
      </c>
      <c r="J3787" s="198">
        <f t="shared" si="181"/>
        <v>44</v>
      </c>
    </row>
    <row r="3788" s="31" customFormat="1" ht="84" spans="1:10">
      <c r="A3788" s="203" t="s">
        <v>312</v>
      </c>
      <c r="B3788" s="204">
        <v>311201020</v>
      </c>
      <c r="C3788" s="205" t="s">
        <v>6809</v>
      </c>
      <c r="D3788" s="204" t="s">
        <v>6810</v>
      </c>
      <c r="E3788" s="204" t="s">
        <v>6811</v>
      </c>
      <c r="F3788" s="203" t="s">
        <v>673</v>
      </c>
      <c r="G3788" s="204"/>
      <c r="H3788" s="203">
        <v>43</v>
      </c>
      <c r="I3788" s="199">
        <f t="shared" si="178"/>
        <v>38.7</v>
      </c>
      <c r="J3788" s="193">
        <v>34.4</v>
      </c>
    </row>
    <row r="3789" s="31" customFormat="1" spans="1:10">
      <c r="A3789" s="203" t="s">
        <v>312</v>
      </c>
      <c r="B3789" s="204">
        <v>311201021</v>
      </c>
      <c r="C3789" s="205" t="s">
        <v>6812</v>
      </c>
      <c r="D3789" s="204"/>
      <c r="E3789" s="204"/>
      <c r="F3789" s="203" t="s">
        <v>26</v>
      </c>
      <c r="G3789" s="204"/>
      <c r="H3789" s="203">
        <v>80</v>
      </c>
      <c r="I3789" s="199">
        <f t="shared" si="178"/>
        <v>72</v>
      </c>
      <c r="J3789" s="198">
        <f t="shared" ref="J3789:J3791" si="182">H3789*0.8</f>
        <v>64</v>
      </c>
    </row>
    <row r="3790" s="31" customFormat="1" spans="1:10">
      <c r="A3790" s="203" t="s">
        <v>312</v>
      </c>
      <c r="B3790" s="204">
        <v>311201022</v>
      </c>
      <c r="C3790" s="205" t="s">
        <v>6813</v>
      </c>
      <c r="D3790" s="204"/>
      <c r="E3790" s="204"/>
      <c r="F3790" s="203" t="s">
        <v>26</v>
      </c>
      <c r="G3790" s="204"/>
      <c r="H3790" s="219">
        <v>2000</v>
      </c>
      <c r="I3790" s="220">
        <v>1800</v>
      </c>
      <c r="J3790" s="221">
        <v>1600</v>
      </c>
    </row>
    <row r="3791" s="31" customFormat="1" ht="51" spans="1:10">
      <c r="A3791" s="203" t="s">
        <v>78</v>
      </c>
      <c r="B3791" s="204">
        <v>311201023</v>
      </c>
      <c r="C3791" s="205" t="s">
        <v>6814</v>
      </c>
      <c r="D3791" s="204" t="s">
        <v>6815</v>
      </c>
      <c r="E3791" s="204"/>
      <c r="F3791" s="203" t="s">
        <v>26</v>
      </c>
      <c r="G3791" s="204"/>
      <c r="H3791" s="203">
        <v>29</v>
      </c>
      <c r="I3791" s="199">
        <f t="shared" si="178"/>
        <v>26.1</v>
      </c>
      <c r="J3791" s="198">
        <f t="shared" si="182"/>
        <v>23.2</v>
      </c>
    </row>
    <row r="3792" s="31" customFormat="1" spans="1:10">
      <c r="A3792" s="203" t="s">
        <v>78</v>
      </c>
      <c r="B3792" s="204">
        <v>311201024</v>
      </c>
      <c r="C3792" s="205" t="s">
        <v>6816</v>
      </c>
      <c r="D3792" s="204"/>
      <c r="E3792" s="204"/>
      <c r="F3792" s="203" t="s">
        <v>26</v>
      </c>
      <c r="G3792" s="204"/>
      <c r="H3792" s="203">
        <v>25</v>
      </c>
      <c r="I3792" s="199">
        <f t="shared" si="178"/>
        <v>22.5</v>
      </c>
      <c r="J3792" s="193">
        <v>20</v>
      </c>
    </row>
    <row r="3793" s="31" customFormat="1" spans="1:10">
      <c r="A3793" s="203" t="s">
        <v>78</v>
      </c>
      <c r="B3793" s="204">
        <v>311201025</v>
      </c>
      <c r="C3793" s="205" t="s">
        <v>6817</v>
      </c>
      <c r="D3793" s="204"/>
      <c r="E3793" s="204"/>
      <c r="F3793" s="203" t="s">
        <v>26</v>
      </c>
      <c r="G3793" s="204"/>
      <c r="H3793" s="203">
        <v>38</v>
      </c>
      <c r="I3793" s="199">
        <f t="shared" si="178"/>
        <v>34.2</v>
      </c>
      <c r="J3793" s="198">
        <f t="shared" ref="J3793:J3797" si="183">H3793*0.8</f>
        <v>30.4</v>
      </c>
    </row>
    <row r="3794" s="31" customFormat="1" spans="1:10">
      <c r="A3794" s="203" t="s">
        <v>78</v>
      </c>
      <c r="B3794" s="204">
        <v>311201026</v>
      </c>
      <c r="C3794" s="205" t="s">
        <v>6818</v>
      </c>
      <c r="D3794" s="204"/>
      <c r="E3794" s="204"/>
      <c r="F3794" s="203" t="s">
        <v>983</v>
      </c>
      <c r="G3794" s="204"/>
      <c r="H3794" s="203">
        <v>43</v>
      </c>
      <c r="I3794" s="199">
        <f t="shared" si="178"/>
        <v>38.7</v>
      </c>
      <c r="J3794" s="193">
        <v>34.4</v>
      </c>
    </row>
    <row r="3795" s="31" customFormat="1" spans="1:10">
      <c r="A3795" s="203" t="s">
        <v>78</v>
      </c>
      <c r="B3795" s="204">
        <v>311201027</v>
      </c>
      <c r="C3795" s="205" t="s">
        <v>6819</v>
      </c>
      <c r="D3795" s="204"/>
      <c r="E3795" s="204"/>
      <c r="F3795" s="203" t="s">
        <v>26</v>
      </c>
      <c r="G3795" s="210"/>
      <c r="H3795" s="203">
        <v>830</v>
      </c>
      <c r="I3795" s="199">
        <f t="shared" si="178"/>
        <v>747</v>
      </c>
      <c r="J3795" s="198">
        <f t="shared" si="183"/>
        <v>664</v>
      </c>
    </row>
    <row r="3796" s="31" customFormat="1" spans="1:10">
      <c r="A3796" s="203" t="s">
        <v>78</v>
      </c>
      <c r="B3796" s="204" t="s">
        <v>6820</v>
      </c>
      <c r="C3796" s="205" t="s">
        <v>6821</v>
      </c>
      <c r="D3796" s="204"/>
      <c r="E3796" s="204"/>
      <c r="F3796" s="203" t="s">
        <v>26</v>
      </c>
      <c r="G3796" s="204"/>
      <c r="H3796" s="203">
        <v>1695</v>
      </c>
      <c r="I3796" s="199">
        <f t="shared" si="178"/>
        <v>1525.5</v>
      </c>
      <c r="J3796" s="198">
        <f t="shared" si="183"/>
        <v>1356</v>
      </c>
    </row>
    <row r="3797" s="31" customFormat="1" spans="1:10">
      <c r="A3797" s="203" t="s">
        <v>78</v>
      </c>
      <c r="B3797" s="204" t="s">
        <v>6822</v>
      </c>
      <c r="C3797" s="205" t="s">
        <v>6823</v>
      </c>
      <c r="D3797" s="204"/>
      <c r="E3797" s="204"/>
      <c r="F3797" s="203" t="s">
        <v>26</v>
      </c>
      <c r="G3797" s="204"/>
      <c r="H3797" s="203">
        <v>2800</v>
      </c>
      <c r="I3797" s="199">
        <f t="shared" si="178"/>
        <v>2520</v>
      </c>
      <c r="J3797" s="198">
        <f t="shared" si="183"/>
        <v>2240</v>
      </c>
    </row>
    <row r="3798" s="31" customFormat="1" ht="34" spans="1:10">
      <c r="A3798" s="203" t="s">
        <v>78</v>
      </c>
      <c r="B3798" s="204">
        <v>311201028</v>
      </c>
      <c r="C3798" s="205" t="s">
        <v>6824</v>
      </c>
      <c r="D3798" s="204" t="s">
        <v>6825</v>
      </c>
      <c r="E3798" s="204"/>
      <c r="F3798" s="203" t="s">
        <v>26</v>
      </c>
      <c r="G3798" s="204"/>
      <c r="H3798" s="203">
        <v>74</v>
      </c>
      <c r="I3798" s="199">
        <f t="shared" si="178"/>
        <v>66.6</v>
      </c>
      <c r="J3798" s="193">
        <v>59.2</v>
      </c>
    </row>
    <row r="3799" s="31" customFormat="1" spans="1:10">
      <c r="A3799" s="203" t="s">
        <v>78</v>
      </c>
      <c r="B3799" s="204">
        <v>311201029</v>
      </c>
      <c r="C3799" s="205" t="s">
        <v>6826</v>
      </c>
      <c r="D3799" s="204"/>
      <c r="E3799" s="204"/>
      <c r="F3799" s="203" t="s">
        <v>26</v>
      </c>
      <c r="G3799" s="204"/>
      <c r="H3799" s="203">
        <v>63</v>
      </c>
      <c r="I3799" s="199">
        <f t="shared" si="178"/>
        <v>56.7</v>
      </c>
      <c r="J3799" s="198">
        <f t="shared" ref="J3799:J3808" si="184">H3799*0.8</f>
        <v>50.4</v>
      </c>
    </row>
    <row r="3800" s="31" customFormat="1" spans="1:10">
      <c r="A3800" s="203" t="s">
        <v>312</v>
      </c>
      <c r="B3800" s="204">
        <v>311201030</v>
      </c>
      <c r="C3800" s="205" t="s">
        <v>6827</v>
      </c>
      <c r="D3800" s="204" t="s">
        <v>6828</v>
      </c>
      <c r="E3800" s="204"/>
      <c r="F3800" s="203" t="s">
        <v>26</v>
      </c>
      <c r="G3800" s="204"/>
      <c r="H3800" s="203">
        <v>83</v>
      </c>
      <c r="I3800" s="199">
        <f t="shared" si="178"/>
        <v>74.7</v>
      </c>
      <c r="J3800" s="193">
        <v>66.4</v>
      </c>
    </row>
    <row r="3801" s="31" customFormat="1" spans="1:10">
      <c r="A3801" s="203" t="s">
        <v>312</v>
      </c>
      <c r="B3801" s="204" t="s">
        <v>6829</v>
      </c>
      <c r="C3801" s="205" t="s">
        <v>6830</v>
      </c>
      <c r="D3801" s="204" t="s">
        <v>6828</v>
      </c>
      <c r="E3801" s="204"/>
      <c r="F3801" s="203" t="s">
        <v>26</v>
      </c>
      <c r="G3801" s="204"/>
      <c r="H3801" s="198">
        <v>500</v>
      </c>
      <c r="I3801" s="199">
        <v>500</v>
      </c>
      <c r="J3801" s="198">
        <v>500</v>
      </c>
    </row>
    <row r="3802" s="31" customFormat="1" spans="1:10">
      <c r="A3802" s="203" t="s">
        <v>312</v>
      </c>
      <c r="B3802" s="204">
        <v>311201031</v>
      </c>
      <c r="C3802" s="205" t="s">
        <v>6831</v>
      </c>
      <c r="D3802" s="204" t="s">
        <v>6832</v>
      </c>
      <c r="E3802" s="204"/>
      <c r="F3802" s="203" t="s">
        <v>26</v>
      </c>
      <c r="G3802" s="204"/>
      <c r="H3802" s="203">
        <v>76</v>
      </c>
      <c r="I3802" s="199">
        <f t="shared" ref="I3802:I3808" si="185">H3802*0.9</f>
        <v>68.4</v>
      </c>
      <c r="J3802" s="198">
        <f t="shared" si="184"/>
        <v>60.8</v>
      </c>
    </row>
    <row r="3803" s="31" customFormat="1" spans="1:10">
      <c r="A3803" s="203" t="s">
        <v>78</v>
      </c>
      <c r="B3803" s="204">
        <v>311201032</v>
      </c>
      <c r="C3803" s="205" t="s">
        <v>6833</v>
      </c>
      <c r="D3803" s="204"/>
      <c r="E3803" s="204"/>
      <c r="F3803" s="203" t="s">
        <v>26</v>
      </c>
      <c r="G3803" s="204"/>
      <c r="H3803" s="203">
        <v>5</v>
      </c>
      <c r="I3803" s="199">
        <f t="shared" si="185"/>
        <v>4.5</v>
      </c>
      <c r="J3803" s="198">
        <f t="shared" si="184"/>
        <v>4</v>
      </c>
    </row>
    <row r="3804" s="31" customFormat="1" ht="34" spans="1:10">
      <c r="A3804" s="203" t="s">
        <v>78</v>
      </c>
      <c r="B3804" s="204">
        <v>311201033</v>
      </c>
      <c r="C3804" s="205" t="s">
        <v>6834</v>
      </c>
      <c r="D3804" s="204"/>
      <c r="E3804" s="204"/>
      <c r="F3804" s="203" t="s">
        <v>26</v>
      </c>
      <c r="G3804" s="204"/>
      <c r="H3804" s="203">
        <v>30</v>
      </c>
      <c r="I3804" s="199">
        <f t="shared" si="185"/>
        <v>27</v>
      </c>
      <c r="J3804" s="198">
        <f t="shared" si="184"/>
        <v>24</v>
      </c>
    </row>
    <row r="3805" s="31" customFormat="1" spans="1:10">
      <c r="A3805" s="203" t="s">
        <v>312</v>
      </c>
      <c r="B3805" s="204">
        <v>311201034</v>
      </c>
      <c r="C3805" s="205" t="s">
        <v>6835</v>
      </c>
      <c r="D3805" s="204"/>
      <c r="E3805" s="204"/>
      <c r="F3805" s="203" t="s">
        <v>26</v>
      </c>
      <c r="G3805" s="204"/>
      <c r="H3805" s="203">
        <v>70</v>
      </c>
      <c r="I3805" s="199">
        <f t="shared" si="185"/>
        <v>63</v>
      </c>
      <c r="J3805" s="198">
        <f t="shared" si="184"/>
        <v>56</v>
      </c>
    </row>
    <row r="3806" s="31" customFormat="1" spans="1:10">
      <c r="A3806" s="203" t="s">
        <v>78</v>
      </c>
      <c r="B3806" s="204">
        <v>311201035</v>
      </c>
      <c r="C3806" s="205" t="s">
        <v>6836</v>
      </c>
      <c r="D3806" s="204" t="s">
        <v>6837</v>
      </c>
      <c r="E3806" s="204"/>
      <c r="F3806" s="203" t="s">
        <v>26</v>
      </c>
      <c r="G3806" s="204"/>
      <c r="H3806" s="203">
        <v>18</v>
      </c>
      <c r="I3806" s="199">
        <f t="shared" si="185"/>
        <v>16.2</v>
      </c>
      <c r="J3806" s="198">
        <f t="shared" si="184"/>
        <v>14.4</v>
      </c>
    </row>
    <row r="3807" s="31" customFormat="1" spans="1:10">
      <c r="A3807" s="203" t="s">
        <v>312</v>
      </c>
      <c r="B3807" s="204">
        <v>311201038</v>
      </c>
      <c r="C3807" s="205" t="s">
        <v>6838</v>
      </c>
      <c r="D3807" s="204"/>
      <c r="E3807" s="204"/>
      <c r="F3807" s="203" t="s">
        <v>26</v>
      </c>
      <c r="G3807" s="204"/>
      <c r="H3807" s="203">
        <v>475</v>
      </c>
      <c r="I3807" s="199">
        <f t="shared" si="185"/>
        <v>427.5</v>
      </c>
      <c r="J3807" s="198">
        <f t="shared" si="184"/>
        <v>380</v>
      </c>
    </row>
    <row r="3808" s="31" customFormat="1" spans="1:10">
      <c r="A3808" s="203" t="s">
        <v>78</v>
      </c>
      <c r="B3808" s="204">
        <v>311201039</v>
      </c>
      <c r="C3808" s="205" t="s">
        <v>6839</v>
      </c>
      <c r="D3808" s="204"/>
      <c r="E3808" s="204"/>
      <c r="F3808" s="203" t="s">
        <v>26</v>
      </c>
      <c r="G3808" s="204"/>
      <c r="H3808" s="203">
        <v>32</v>
      </c>
      <c r="I3808" s="199">
        <f t="shared" si="185"/>
        <v>28.8</v>
      </c>
      <c r="J3808" s="198">
        <f t="shared" si="184"/>
        <v>25.6</v>
      </c>
    </row>
    <row r="3809" s="31" customFormat="1" spans="1:10">
      <c r="A3809" s="203" t="s">
        <v>312</v>
      </c>
      <c r="B3809" s="204">
        <v>311201047</v>
      </c>
      <c r="C3809" s="205" t="s">
        <v>6840</v>
      </c>
      <c r="D3809" s="204" t="s">
        <v>6841</v>
      </c>
      <c r="E3809" s="204"/>
      <c r="F3809" s="203" t="s">
        <v>26</v>
      </c>
      <c r="G3809" s="204"/>
      <c r="H3809" s="198">
        <v>200</v>
      </c>
      <c r="I3809" s="199">
        <v>200</v>
      </c>
      <c r="J3809" s="198">
        <v>200</v>
      </c>
    </row>
    <row r="3810" s="31" customFormat="1" spans="1:10">
      <c r="A3810" s="203" t="s">
        <v>312</v>
      </c>
      <c r="B3810" s="204" t="s">
        <v>6842</v>
      </c>
      <c r="C3810" s="205" t="s">
        <v>6843</v>
      </c>
      <c r="D3810" s="205"/>
      <c r="E3810" s="205" t="s">
        <v>6844</v>
      </c>
      <c r="F3810" s="203" t="s">
        <v>26</v>
      </c>
      <c r="G3810" s="204"/>
      <c r="H3810" s="198">
        <v>30</v>
      </c>
      <c r="I3810" s="199">
        <v>30</v>
      </c>
      <c r="J3810" s="198">
        <v>30</v>
      </c>
    </row>
    <row r="3811" s="31" customFormat="1" spans="1:10">
      <c r="A3811" s="203" t="s">
        <v>312</v>
      </c>
      <c r="B3811" s="204" t="s">
        <v>6845</v>
      </c>
      <c r="C3811" s="205" t="s">
        <v>6846</v>
      </c>
      <c r="D3811" s="204"/>
      <c r="E3811" s="204"/>
      <c r="F3811" s="203" t="s">
        <v>26</v>
      </c>
      <c r="G3811" s="204"/>
      <c r="H3811" s="198">
        <v>30</v>
      </c>
      <c r="I3811" s="198">
        <v>30</v>
      </c>
      <c r="J3811" s="198">
        <v>30</v>
      </c>
    </row>
    <row r="3812" s="31" customFormat="1" spans="1:10">
      <c r="A3812" s="203" t="s">
        <v>312</v>
      </c>
      <c r="B3812" s="204">
        <v>311201049</v>
      </c>
      <c r="C3812" s="205" t="s">
        <v>6847</v>
      </c>
      <c r="D3812" s="210"/>
      <c r="E3812" s="204"/>
      <c r="F3812" s="203" t="s">
        <v>26</v>
      </c>
      <c r="G3812" s="204"/>
      <c r="H3812" s="198">
        <v>96</v>
      </c>
      <c r="I3812" s="198">
        <v>96</v>
      </c>
      <c r="J3812" s="198">
        <v>96</v>
      </c>
    </row>
    <row r="3813" s="31" customFormat="1" spans="1:10">
      <c r="A3813" s="203" t="s">
        <v>312</v>
      </c>
      <c r="B3813" s="204" t="s">
        <v>6848</v>
      </c>
      <c r="C3813" s="205" t="s">
        <v>6849</v>
      </c>
      <c r="D3813" s="204"/>
      <c r="E3813" s="204"/>
      <c r="F3813" s="203" t="s">
        <v>26</v>
      </c>
      <c r="G3813" s="204"/>
      <c r="H3813" s="198">
        <v>96</v>
      </c>
      <c r="I3813" s="198">
        <v>96</v>
      </c>
      <c r="J3813" s="198">
        <v>96</v>
      </c>
    </row>
    <row r="3814" s="31" customFormat="1" ht="34" spans="1:10">
      <c r="A3814" s="203" t="s">
        <v>312</v>
      </c>
      <c r="B3814" s="204">
        <v>311201050</v>
      </c>
      <c r="C3814" s="205" t="s">
        <v>6850</v>
      </c>
      <c r="D3814" s="204" t="s">
        <v>6851</v>
      </c>
      <c r="E3814" s="204"/>
      <c r="F3814" s="203" t="s">
        <v>26</v>
      </c>
      <c r="G3814" s="204"/>
      <c r="H3814" s="203">
        <v>167</v>
      </c>
      <c r="I3814" s="198">
        <f t="shared" ref="I3814:I3817" si="186">H3814*0.9</f>
        <v>150.3</v>
      </c>
      <c r="J3814" s="193">
        <v>133.6</v>
      </c>
    </row>
    <row r="3815" s="31" customFormat="1" spans="1:10">
      <c r="A3815" s="203" t="s">
        <v>312</v>
      </c>
      <c r="B3815" s="204" t="s">
        <v>6852</v>
      </c>
      <c r="C3815" s="205" t="s">
        <v>6853</v>
      </c>
      <c r="D3815" s="204" t="s">
        <v>6854</v>
      </c>
      <c r="E3815" s="204"/>
      <c r="F3815" s="203" t="s">
        <v>26</v>
      </c>
      <c r="G3815" s="204"/>
      <c r="H3815" s="203">
        <v>167</v>
      </c>
      <c r="I3815" s="198">
        <f t="shared" si="186"/>
        <v>150.3</v>
      </c>
      <c r="J3815" s="257">
        <v>133.6</v>
      </c>
    </row>
    <row r="3816" s="31" customFormat="1" spans="1:10">
      <c r="A3816" s="203" t="s">
        <v>312</v>
      </c>
      <c r="B3816" s="204">
        <v>311201051</v>
      </c>
      <c r="C3816" s="205" t="s">
        <v>6855</v>
      </c>
      <c r="D3816" s="204"/>
      <c r="E3816" s="204"/>
      <c r="F3816" s="203" t="s">
        <v>26</v>
      </c>
      <c r="G3816" s="204"/>
      <c r="H3816" s="203">
        <v>186</v>
      </c>
      <c r="I3816" s="198">
        <f t="shared" si="186"/>
        <v>167.4</v>
      </c>
      <c r="J3816" s="257">
        <v>148.8</v>
      </c>
    </row>
    <row r="3817" s="31" customFormat="1" spans="1:10">
      <c r="A3817" s="203" t="s">
        <v>312</v>
      </c>
      <c r="B3817" s="204">
        <v>311201052</v>
      </c>
      <c r="C3817" s="205" t="s">
        <v>6856</v>
      </c>
      <c r="D3817" s="204"/>
      <c r="E3817" s="204"/>
      <c r="F3817" s="203" t="s">
        <v>26</v>
      </c>
      <c r="G3817" s="204"/>
      <c r="H3817" s="203">
        <v>242</v>
      </c>
      <c r="I3817" s="198">
        <f t="shared" si="186"/>
        <v>217.8</v>
      </c>
      <c r="J3817" s="199">
        <f>H3817*0.8</f>
        <v>193.6</v>
      </c>
    </row>
    <row r="3818" s="31" customFormat="1" ht="34" spans="1:10">
      <c r="A3818" s="203" t="s">
        <v>312</v>
      </c>
      <c r="B3818" s="204">
        <v>311201053</v>
      </c>
      <c r="C3818" s="205" t="s">
        <v>6857</v>
      </c>
      <c r="D3818" s="204" t="s">
        <v>6858</v>
      </c>
      <c r="E3818" s="204" t="s">
        <v>6859</v>
      </c>
      <c r="F3818" s="203" t="s">
        <v>26</v>
      </c>
      <c r="G3818" s="210"/>
      <c r="H3818" s="198">
        <v>85.7</v>
      </c>
      <c r="I3818" s="198">
        <v>85.7</v>
      </c>
      <c r="J3818" s="198">
        <v>85.7</v>
      </c>
    </row>
    <row r="3819" s="31" customFormat="1" spans="1:10">
      <c r="A3819" s="203" t="s">
        <v>312</v>
      </c>
      <c r="B3819" s="204">
        <v>311201054</v>
      </c>
      <c r="C3819" s="205" t="s">
        <v>6860</v>
      </c>
      <c r="D3819" s="204"/>
      <c r="E3819" s="204"/>
      <c r="F3819" s="203" t="s">
        <v>26</v>
      </c>
      <c r="G3819" s="204"/>
      <c r="H3819" s="198">
        <v>500</v>
      </c>
      <c r="I3819" s="198">
        <v>500</v>
      </c>
      <c r="J3819" s="198">
        <v>500</v>
      </c>
    </row>
    <row r="3820" s="31" customFormat="1" spans="1:10">
      <c r="A3820" s="203" t="s">
        <v>312</v>
      </c>
      <c r="B3820" s="204">
        <v>311201055</v>
      </c>
      <c r="C3820" s="205" t="s">
        <v>6861</v>
      </c>
      <c r="D3820" s="204" t="s">
        <v>6862</v>
      </c>
      <c r="E3820" s="204" t="s">
        <v>6863</v>
      </c>
      <c r="F3820" s="203" t="s">
        <v>26</v>
      </c>
      <c r="G3820" s="204"/>
      <c r="H3820" s="198">
        <v>500</v>
      </c>
      <c r="I3820" s="198">
        <v>500</v>
      </c>
      <c r="J3820" s="198">
        <v>500</v>
      </c>
    </row>
    <row r="3821" s="31" customFormat="1" ht="34" spans="1:10">
      <c r="A3821" s="203" t="s">
        <v>312</v>
      </c>
      <c r="B3821" s="204">
        <v>311201056</v>
      </c>
      <c r="C3821" s="205" t="s">
        <v>6864</v>
      </c>
      <c r="D3821" s="204" t="s">
        <v>6865</v>
      </c>
      <c r="E3821" s="204"/>
      <c r="F3821" s="203" t="s">
        <v>26</v>
      </c>
      <c r="G3821" s="204"/>
      <c r="H3821" s="198">
        <v>80</v>
      </c>
      <c r="I3821" s="198">
        <v>80</v>
      </c>
      <c r="J3821" s="198">
        <v>80</v>
      </c>
    </row>
    <row r="3822" s="31" customFormat="1" spans="1:10">
      <c r="A3822" s="203" t="s">
        <v>65</v>
      </c>
      <c r="B3822" s="204">
        <v>311201057</v>
      </c>
      <c r="C3822" s="205" t="s">
        <v>6866</v>
      </c>
      <c r="D3822" s="210"/>
      <c r="E3822" s="204"/>
      <c r="F3822" s="203" t="s">
        <v>26</v>
      </c>
      <c r="G3822" s="204"/>
      <c r="H3822" s="213">
        <v>7</v>
      </c>
      <c r="I3822" s="215">
        <v>6.3</v>
      </c>
      <c r="J3822" s="216">
        <v>5.6</v>
      </c>
    </row>
    <row r="3823" s="31" customFormat="1" spans="1:10">
      <c r="A3823" s="203" t="s">
        <v>65</v>
      </c>
      <c r="B3823" s="204" t="s">
        <v>6867</v>
      </c>
      <c r="C3823" s="205" t="s">
        <v>6868</v>
      </c>
      <c r="D3823" s="204"/>
      <c r="E3823" s="204"/>
      <c r="F3823" s="203" t="s">
        <v>26</v>
      </c>
      <c r="G3823" s="204"/>
      <c r="H3823" s="203">
        <v>7.4</v>
      </c>
      <c r="I3823" s="199">
        <f t="shared" ref="I3823:I3831" si="187">H3823*0.9</f>
        <v>6.66</v>
      </c>
      <c r="J3823" s="193">
        <v>5.92</v>
      </c>
    </row>
    <row r="3824" s="31" customFormat="1" spans="1:10">
      <c r="A3824" s="203" t="s">
        <v>65</v>
      </c>
      <c r="B3824" s="204" t="s">
        <v>6869</v>
      </c>
      <c r="C3824" s="205" t="s">
        <v>6870</v>
      </c>
      <c r="D3824" s="204"/>
      <c r="E3824" s="204"/>
      <c r="F3824" s="203" t="s">
        <v>26</v>
      </c>
      <c r="G3824" s="204"/>
      <c r="H3824" s="203">
        <v>7.4</v>
      </c>
      <c r="I3824" s="199">
        <f t="shared" si="187"/>
        <v>6.66</v>
      </c>
      <c r="J3824" s="193">
        <v>5.92</v>
      </c>
    </row>
    <row r="3825" s="31" customFormat="1" ht="51" spans="1:10">
      <c r="A3825" s="203" t="s">
        <v>312</v>
      </c>
      <c r="B3825" s="204" t="s">
        <v>6871</v>
      </c>
      <c r="C3825" s="205" t="s">
        <v>6872</v>
      </c>
      <c r="D3825" s="205" t="s">
        <v>6873</v>
      </c>
      <c r="E3825" s="204"/>
      <c r="F3825" s="203" t="s">
        <v>26</v>
      </c>
      <c r="G3825" s="204"/>
      <c r="H3825" s="203">
        <v>500</v>
      </c>
      <c r="I3825" s="199">
        <f t="shared" si="187"/>
        <v>450</v>
      </c>
      <c r="J3825" s="198">
        <f t="shared" ref="J3825:J3831" si="188">H3825*0.8</f>
        <v>400</v>
      </c>
    </row>
    <row r="3826" s="31" customFormat="1" spans="1:10">
      <c r="A3826" s="203" t="s">
        <v>78</v>
      </c>
      <c r="B3826" s="204">
        <v>311201064</v>
      </c>
      <c r="C3826" s="205" t="s">
        <v>6874</v>
      </c>
      <c r="D3826" s="204" t="s">
        <v>6875</v>
      </c>
      <c r="E3826" s="204"/>
      <c r="F3826" s="203" t="s">
        <v>26</v>
      </c>
      <c r="G3826" s="204"/>
      <c r="H3826" s="203">
        <v>420</v>
      </c>
      <c r="I3826" s="199">
        <f t="shared" si="187"/>
        <v>378</v>
      </c>
      <c r="J3826" s="198">
        <f t="shared" si="188"/>
        <v>336</v>
      </c>
    </row>
    <row r="3827" s="31" customFormat="1" ht="51" spans="1:10">
      <c r="A3827" s="203" t="s">
        <v>78</v>
      </c>
      <c r="B3827" s="204">
        <v>311201065</v>
      </c>
      <c r="C3827" s="205" t="s">
        <v>6876</v>
      </c>
      <c r="D3827" s="204" t="s">
        <v>6832</v>
      </c>
      <c r="E3827" s="204"/>
      <c r="F3827" s="203" t="s">
        <v>26</v>
      </c>
      <c r="G3827" s="204" t="s">
        <v>6877</v>
      </c>
      <c r="H3827" s="203">
        <v>100</v>
      </c>
      <c r="I3827" s="199">
        <f t="shared" si="187"/>
        <v>90</v>
      </c>
      <c r="J3827" s="198">
        <f t="shared" si="188"/>
        <v>80</v>
      </c>
    </row>
    <row r="3828" s="31" customFormat="1" spans="1:10">
      <c r="A3828" s="203" t="s">
        <v>65</v>
      </c>
      <c r="B3828" s="204" t="s">
        <v>6878</v>
      </c>
      <c r="C3828" s="205" t="s">
        <v>6879</v>
      </c>
      <c r="D3828" s="204"/>
      <c r="E3828" s="204"/>
      <c r="F3828" s="203" t="s">
        <v>26</v>
      </c>
      <c r="G3828" s="204"/>
      <c r="H3828" s="203">
        <v>241</v>
      </c>
      <c r="I3828" s="199">
        <f t="shared" si="187"/>
        <v>216.9</v>
      </c>
      <c r="J3828" s="198">
        <f t="shared" si="188"/>
        <v>192.8</v>
      </c>
    </row>
    <row r="3829" s="31" customFormat="1" spans="1:10">
      <c r="A3829" s="203" t="s">
        <v>78</v>
      </c>
      <c r="B3829" s="204" t="s">
        <v>6880</v>
      </c>
      <c r="C3829" s="205" t="s">
        <v>6881</v>
      </c>
      <c r="D3829" s="204" t="s">
        <v>6882</v>
      </c>
      <c r="E3829" s="204"/>
      <c r="F3829" s="203" t="s">
        <v>26</v>
      </c>
      <c r="G3829" s="204"/>
      <c r="H3829" s="203">
        <v>270</v>
      </c>
      <c r="I3829" s="199">
        <f t="shared" si="187"/>
        <v>243</v>
      </c>
      <c r="J3829" s="198">
        <f t="shared" si="188"/>
        <v>216</v>
      </c>
    </row>
    <row r="3830" s="31" customFormat="1" spans="1:10">
      <c r="A3830" s="203" t="s">
        <v>78</v>
      </c>
      <c r="B3830" s="204" t="s">
        <v>6883</v>
      </c>
      <c r="C3830" s="205" t="s">
        <v>6884</v>
      </c>
      <c r="D3830" s="204"/>
      <c r="E3830" s="204"/>
      <c r="F3830" s="203" t="s">
        <v>26</v>
      </c>
      <c r="G3830" s="204"/>
      <c r="H3830" s="203">
        <v>38</v>
      </c>
      <c r="I3830" s="199">
        <f t="shared" si="187"/>
        <v>34.2</v>
      </c>
      <c r="J3830" s="198">
        <f t="shared" si="188"/>
        <v>30.4</v>
      </c>
    </row>
    <row r="3831" s="31" customFormat="1" spans="1:10">
      <c r="A3831" s="203" t="s">
        <v>78</v>
      </c>
      <c r="B3831" s="204" t="s">
        <v>6885</v>
      </c>
      <c r="C3831" s="205" t="s">
        <v>6886</v>
      </c>
      <c r="D3831" s="204"/>
      <c r="E3831" s="204" t="s">
        <v>6887</v>
      </c>
      <c r="F3831" s="203" t="s">
        <v>177</v>
      </c>
      <c r="G3831" s="204"/>
      <c r="H3831" s="203">
        <v>20</v>
      </c>
      <c r="I3831" s="199">
        <f t="shared" si="187"/>
        <v>18</v>
      </c>
      <c r="J3831" s="198">
        <f t="shared" si="188"/>
        <v>16</v>
      </c>
    </row>
    <row r="3832" s="31" customFormat="1" spans="1:10">
      <c r="A3832" s="203" t="s">
        <v>78</v>
      </c>
      <c r="B3832" s="204" t="s">
        <v>6888</v>
      </c>
      <c r="C3832" s="205" t="s">
        <v>6889</v>
      </c>
      <c r="D3832" s="204"/>
      <c r="E3832" s="204"/>
      <c r="F3832" s="203" t="s">
        <v>26</v>
      </c>
      <c r="G3832" s="204"/>
      <c r="H3832" s="203">
        <v>730</v>
      </c>
      <c r="I3832" s="199">
        <f t="shared" ref="I3832:I3839" si="189">H3832*0.9</f>
        <v>657</v>
      </c>
      <c r="J3832" s="198">
        <f t="shared" ref="J3832:J3839" si="190">H3832*0.8</f>
        <v>584</v>
      </c>
    </row>
    <row r="3833" s="31" customFormat="1" ht="34" spans="1:10">
      <c r="A3833" s="203" t="s">
        <v>78</v>
      </c>
      <c r="B3833" s="204" t="s">
        <v>6890</v>
      </c>
      <c r="C3833" s="205" t="s">
        <v>6891</v>
      </c>
      <c r="D3833" s="204"/>
      <c r="E3833" s="204"/>
      <c r="F3833" s="203" t="s">
        <v>26</v>
      </c>
      <c r="G3833" s="204"/>
      <c r="H3833" s="203">
        <v>220</v>
      </c>
      <c r="I3833" s="199">
        <f t="shared" si="189"/>
        <v>198</v>
      </c>
      <c r="J3833" s="198">
        <f t="shared" si="190"/>
        <v>176</v>
      </c>
    </row>
    <row r="3834" s="31" customFormat="1" spans="1:10">
      <c r="A3834" s="203" t="s">
        <v>65</v>
      </c>
      <c r="B3834" s="204" t="s">
        <v>6892</v>
      </c>
      <c r="C3834" s="205" t="s">
        <v>6893</v>
      </c>
      <c r="D3834" s="204"/>
      <c r="E3834" s="204"/>
      <c r="F3834" s="203" t="s">
        <v>26</v>
      </c>
      <c r="G3834" s="210"/>
      <c r="H3834" s="203">
        <v>8600</v>
      </c>
      <c r="I3834" s="258">
        <f t="shared" si="189"/>
        <v>7740</v>
      </c>
      <c r="J3834" s="259">
        <f t="shared" si="190"/>
        <v>6880</v>
      </c>
    </row>
    <row r="3835" s="31" customFormat="1" spans="1:10">
      <c r="A3835" s="203" t="s">
        <v>65</v>
      </c>
      <c r="B3835" s="204" t="s">
        <v>6894</v>
      </c>
      <c r="C3835" s="205" t="s">
        <v>6895</v>
      </c>
      <c r="D3835" s="204" t="s">
        <v>6896</v>
      </c>
      <c r="E3835" s="204"/>
      <c r="F3835" s="203" t="s">
        <v>26</v>
      </c>
      <c r="G3835" s="204"/>
      <c r="H3835" s="203">
        <v>1710</v>
      </c>
      <c r="I3835" s="199">
        <f t="shared" si="189"/>
        <v>1539</v>
      </c>
      <c r="J3835" s="198">
        <f t="shared" si="190"/>
        <v>1368</v>
      </c>
    </row>
    <row r="3836" s="31" customFormat="1" spans="1:10">
      <c r="A3836" s="203" t="s">
        <v>65</v>
      </c>
      <c r="B3836" s="204" t="s">
        <v>6897</v>
      </c>
      <c r="C3836" s="205" t="s">
        <v>6898</v>
      </c>
      <c r="D3836" s="204" t="s">
        <v>6896</v>
      </c>
      <c r="E3836" s="204"/>
      <c r="F3836" s="203" t="s">
        <v>26</v>
      </c>
      <c r="G3836" s="204"/>
      <c r="H3836" s="203">
        <v>1615</v>
      </c>
      <c r="I3836" s="199">
        <f t="shared" si="189"/>
        <v>1453.5</v>
      </c>
      <c r="J3836" s="198">
        <f t="shared" si="190"/>
        <v>1292</v>
      </c>
    </row>
    <row r="3837" s="30" customFormat="1" ht="34" spans="1:10">
      <c r="A3837" s="230" t="s">
        <v>312</v>
      </c>
      <c r="B3837" s="222" t="s">
        <v>6899</v>
      </c>
      <c r="C3837" s="223" t="s">
        <v>6900</v>
      </c>
      <c r="D3837" s="224" t="s">
        <v>6901</v>
      </c>
      <c r="E3837" s="224"/>
      <c r="F3837" s="230" t="s">
        <v>26</v>
      </c>
      <c r="G3837" s="234"/>
      <c r="H3837" s="193">
        <v>934</v>
      </c>
      <c r="I3837" s="199">
        <f t="shared" si="189"/>
        <v>840.6</v>
      </c>
      <c r="J3837" s="198">
        <f t="shared" si="190"/>
        <v>747.2</v>
      </c>
    </row>
    <row r="3838" s="30" customFormat="1" ht="34" spans="1:10">
      <c r="A3838" s="230" t="s">
        <v>312</v>
      </c>
      <c r="B3838" s="222" t="s">
        <v>6902</v>
      </c>
      <c r="C3838" s="223" t="s">
        <v>6903</v>
      </c>
      <c r="D3838" s="224" t="s">
        <v>6901</v>
      </c>
      <c r="E3838" s="224"/>
      <c r="F3838" s="230" t="s">
        <v>26</v>
      </c>
      <c r="G3838" s="224"/>
      <c r="H3838" s="193">
        <v>467</v>
      </c>
      <c r="I3838" s="199">
        <f t="shared" si="189"/>
        <v>420.3</v>
      </c>
      <c r="J3838" s="198">
        <f t="shared" si="190"/>
        <v>373.6</v>
      </c>
    </row>
    <row r="3839" s="31" customFormat="1" spans="1:10">
      <c r="A3839" s="203" t="s">
        <v>65</v>
      </c>
      <c r="B3839" s="204">
        <v>311201082</v>
      </c>
      <c r="C3839" s="205" t="s">
        <v>6904</v>
      </c>
      <c r="D3839" s="204"/>
      <c r="E3839" s="204"/>
      <c r="F3839" s="203" t="s">
        <v>26</v>
      </c>
      <c r="G3839" s="204"/>
      <c r="H3839" s="203">
        <v>1000</v>
      </c>
      <c r="I3839" s="199">
        <f t="shared" si="189"/>
        <v>900</v>
      </c>
      <c r="J3839" s="198">
        <f t="shared" si="190"/>
        <v>800</v>
      </c>
    </row>
    <row r="3840" s="31" customFormat="1" spans="1:10">
      <c r="A3840" s="203"/>
      <c r="B3840" s="204">
        <v>311202</v>
      </c>
      <c r="C3840" s="205" t="s">
        <v>6905</v>
      </c>
      <c r="D3840" s="204"/>
      <c r="E3840" s="204"/>
      <c r="F3840" s="203"/>
      <c r="G3840" s="204"/>
      <c r="H3840" s="203"/>
      <c r="I3840" s="199"/>
      <c r="J3840" s="198"/>
    </row>
    <row r="3841" s="31" customFormat="1" ht="68" spans="1:10">
      <c r="A3841" s="203" t="s">
        <v>65</v>
      </c>
      <c r="B3841" s="204">
        <v>311202001</v>
      </c>
      <c r="C3841" s="205" t="s">
        <v>6906</v>
      </c>
      <c r="D3841" s="205" t="s">
        <v>6907</v>
      </c>
      <c r="E3841" s="79"/>
      <c r="F3841" s="9" t="s">
        <v>177</v>
      </c>
      <c r="G3841" s="175"/>
      <c r="H3841" s="203">
        <v>1.9</v>
      </c>
      <c r="I3841" s="199">
        <f t="shared" ref="I3841:I3846" si="191">H3841*0.9</f>
        <v>1.71</v>
      </c>
      <c r="J3841" s="193">
        <v>1.52</v>
      </c>
    </row>
    <row r="3842" s="31" customFormat="1" spans="1:10">
      <c r="A3842" s="203" t="s">
        <v>78</v>
      </c>
      <c r="B3842" s="204">
        <v>311202002</v>
      </c>
      <c r="C3842" s="205" t="s">
        <v>6908</v>
      </c>
      <c r="D3842" s="204"/>
      <c r="E3842" s="204"/>
      <c r="F3842" s="203" t="s">
        <v>26</v>
      </c>
      <c r="G3842" s="204"/>
      <c r="H3842" s="203">
        <v>9</v>
      </c>
      <c r="I3842" s="199">
        <f t="shared" si="191"/>
        <v>8.1</v>
      </c>
      <c r="J3842" s="198">
        <f>H3842*0.8</f>
        <v>7.2</v>
      </c>
    </row>
    <row r="3843" s="31" customFormat="1" spans="1:10">
      <c r="A3843" s="230" t="s">
        <v>312</v>
      </c>
      <c r="B3843" s="204">
        <v>311202003</v>
      </c>
      <c r="C3843" s="205" t="s">
        <v>6909</v>
      </c>
      <c r="D3843" s="204"/>
      <c r="E3843" s="204"/>
      <c r="F3843" s="203" t="s">
        <v>26</v>
      </c>
      <c r="G3843" s="204"/>
      <c r="H3843" s="203">
        <v>81</v>
      </c>
      <c r="I3843" s="199">
        <f t="shared" si="191"/>
        <v>72.9</v>
      </c>
      <c r="J3843" s="193">
        <v>64.8</v>
      </c>
    </row>
    <row r="3844" s="31" customFormat="1" ht="51" spans="1:10">
      <c r="A3844" s="230" t="s">
        <v>312</v>
      </c>
      <c r="B3844" s="204">
        <v>311202004</v>
      </c>
      <c r="C3844" s="205" t="s">
        <v>6910</v>
      </c>
      <c r="D3844" s="204"/>
      <c r="E3844" s="204" t="s">
        <v>6911</v>
      </c>
      <c r="F3844" s="203" t="s">
        <v>26</v>
      </c>
      <c r="G3844" s="204"/>
      <c r="H3844" s="203">
        <v>43</v>
      </c>
      <c r="I3844" s="199">
        <f t="shared" si="191"/>
        <v>38.7</v>
      </c>
      <c r="J3844" s="193">
        <v>34.4</v>
      </c>
    </row>
    <row r="3845" s="31" customFormat="1" spans="1:10">
      <c r="A3845" s="203" t="s">
        <v>65</v>
      </c>
      <c r="B3845" s="204">
        <v>311202005</v>
      </c>
      <c r="C3845" s="205" t="s">
        <v>6912</v>
      </c>
      <c r="D3845" s="204"/>
      <c r="E3845" s="204"/>
      <c r="F3845" s="203" t="s">
        <v>26</v>
      </c>
      <c r="G3845" s="204"/>
      <c r="H3845" s="203">
        <v>14</v>
      </c>
      <c r="I3845" s="199">
        <f t="shared" si="191"/>
        <v>12.6</v>
      </c>
      <c r="J3845" s="193">
        <v>11.2</v>
      </c>
    </row>
    <row r="3846" s="31" customFormat="1" spans="1:10">
      <c r="A3846" s="203" t="s">
        <v>65</v>
      </c>
      <c r="B3846" s="204">
        <v>311202006</v>
      </c>
      <c r="C3846" s="205" t="s">
        <v>6913</v>
      </c>
      <c r="D3846" s="204"/>
      <c r="E3846" s="204"/>
      <c r="F3846" s="203" t="s">
        <v>26</v>
      </c>
      <c r="G3846" s="204"/>
      <c r="H3846" s="203">
        <v>53</v>
      </c>
      <c r="I3846" s="199">
        <f t="shared" si="191"/>
        <v>47.7</v>
      </c>
      <c r="J3846" s="193">
        <v>42.4</v>
      </c>
    </row>
    <row r="3847" s="31" customFormat="1" spans="1:10">
      <c r="A3847" s="203" t="s">
        <v>65</v>
      </c>
      <c r="B3847" s="204">
        <v>311202007</v>
      </c>
      <c r="C3847" s="205" t="s">
        <v>6914</v>
      </c>
      <c r="D3847" s="204"/>
      <c r="E3847" s="204"/>
      <c r="F3847" s="203"/>
      <c r="G3847" s="204"/>
      <c r="H3847" s="203"/>
      <c r="I3847" s="199"/>
      <c r="J3847" s="198"/>
    </row>
    <row r="3848" s="31" customFormat="1" spans="1:10">
      <c r="A3848" s="203" t="s">
        <v>65</v>
      </c>
      <c r="B3848" s="204" t="s">
        <v>6915</v>
      </c>
      <c r="C3848" s="205" t="s">
        <v>6916</v>
      </c>
      <c r="D3848" s="210"/>
      <c r="E3848" s="204"/>
      <c r="F3848" s="203" t="s">
        <v>177</v>
      </c>
      <c r="G3848" s="204"/>
      <c r="H3848" s="203">
        <v>2</v>
      </c>
      <c r="I3848" s="199">
        <f t="shared" ref="I3848:I3859" si="192">H3848*0.9</f>
        <v>1.8</v>
      </c>
      <c r="J3848" s="198">
        <f t="shared" ref="J3848:J3852" si="193">H3848*0.8</f>
        <v>1.6</v>
      </c>
    </row>
    <row r="3849" s="31" customFormat="1" ht="34" spans="1:10">
      <c r="A3849" s="203" t="s">
        <v>65</v>
      </c>
      <c r="B3849" s="204" t="s">
        <v>6917</v>
      </c>
      <c r="C3849" s="205" t="s">
        <v>6918</v>
      </c>
      <c r="D3849" s="204"/>
      <c r="E3849" s="204"/>
      <c r="F3849" s="203" t="s">
        <v>177</v>
      </c>
      <c r="G3849" s="204"/>
      <c r="H3849" s="203">
        <v>6</v>
      </c>
      <c r="I3849" s="199">
        <f t="shared" si="192"/>
        <v>5.4</v>
      </c>
      <c r="J3849" s="198">
        <f t="shared" si="193"/>
        <v>4.8</v>
      </c>
    </row>
    <row r="3850" s="31" customFormat="1" ht="34" spans="1:10">
      <c r="A3850" s="203" t="s">
        <v>65</v>
      </c>
      <c r="B3850" s="204" t="s">
        <v>6919</v>
      </c>
      <c r="C3850" s="205" t="s">
        <v>6920</v>
      </c>
      <c r="D3850" s="204"/>
      <c r="E3850" s="204"/>
      <c r="F3850" s="203" t="s">
        <v>177</v>
      </c>
      <c r="G3850" s="204"/>
      <c r="H3850" s="203">
        <v>24</v>
      </c>
      <c r="I3850" s="199">
        <f t="shared" si="192"/>
        <v>21.6</v>
      </c>
      <c r="J3850" s="193">
        <v>19.2</v>
      </c>
    </row>
    <row r="3851" s="31" customFormat="1" spans="1:10">
      <c r="A3851" s="203" t="s">
        <v>65</v>
      </c>
      <c r="B3851" s="204" t="s">
        <v>6921</v>
      </c>
      <c r="C3851" s="205" t="s">
        <v>6922</v>
      </c>
      <c r="D3851" s="204"/>
      <c r="E3851" s="204"/>
      <c r="F3851" s="203" t="s">
        <v>177</v>
      </c>
      <c r="G3851" s="204"/>
      <c r="H3851" s="203">
        <v>2</v>
      </c>
      <c r="I3851" s="199">
        <f t="shared" si="192"/>
        <v>1.8</v>
      </c>
      <c r="J3851" s="198">
        <f t="shared" si="193"/>
        <v>1.6</v>
      </c>
    </row>
    <row r="3852" s="31" customFormat="1" spans="1:10">
      <c r="A3852" s="203" t="s">
        <v>65</v>
      </c>
      <c r="B3852" s="204">
        <v>311202008</v>
      </c>
      <c r="C3852" s="205" t="s">
        <v>6923</v>
      </c>
      <c r="D3852" s="204"/>
      <c r="E3852" s="204"/>
      <c r="F3852" s="203" t="s">
        <v>26</v>
      </c>
      <c r="G3852" s="204"/>
      <c r="H3852" s="203">
        <v>16</v>
      </c>
      <c r="I3852" s="199">
        <f t="shared" si="192"/>
        <v>14.4</v>
      </c>
      <c r="J3852" s="198">
        <f t="shared" si="193"/>
        <v>12.8</v>
      </c>
    </row>
    <row r="3853" s="31" customFormat="1" spans="1:10">
      <c r="A3853" s="203" t="s">
        <v>65</v>
      </c>
      <c r="B3853" s="204">
        <v>311202009</v>
      </c>
      <c r="C3853" s="205" t="s">
        <v>6924</v>
      </c>
      <c r="D3853" s="204" t="s">
        <v>6925</v>
      </c>
      <c r="E3853" s="204"/>
      <c r="F3853" s="203" t="s">
        <v>177</v>
      </c>
      <c r="G3853" s="204"/>
      <c r="H3853" s="203">
        <v>2.5</v>
      </c>
      <c r="I3853" s="199">
        <f t="shared" si="192"/>
        <v>2.25</v>
      </c>
      <c r="J3853" s="193">
        <v>2</v>
      </c>
    </row>
    <row r="3854" s="31" customFormat="1" spans="1:10">
      <c r="A3854" s="203" t="s">
        <v>65</v>
      </c>
      <c r="B3854" s="204">
        <v>311202010</v>
      </c>
      <c r="C3854" s="205" t="s">
        <v>6926</v>
      </c>
      <c r="D3854" s="204" t="s">
        <v>6927</v>
      </c>
      <c r="E3854" s="204" t="s">
        <v>6928</v>
      </c>
      <c r="F3854" s="203" t="s">
        <v>26</v>
      </c>
      <c r="G3854" s="204"/>
      <c r="H3854" s="203">
        <v>400</v>
      </c>
      <c r="I3854" s="199">
        <f t="shared" si="192"/>
        <v>360</v>
      </c>
      <c r="J3854" s="198">
        <f t="shared" ref="J3854:J3857" si="194">H3854*0.8</f>
        <v>320</v>
      </c>
    </row>
    <row r="3855" s="31" customFormat="1" spans="1:10">
      <c r="A3855" s="203" t="s">
        <v>78</v>
      </c>
      <c r="B3855" s="204">
        <v>311202011</v>
      </c>
      <c r="C3855" s="205" t="s">
        <v>6929</v>
      </c>
      <c r="D3855" s="204"/>
      <c r="E3855" s="204"/>
      <c r="F3855" s="203" t="s">
        <v>26</v>
      </c>
      <c r="G3855" s="204"/>
      <c r="H3855" s="203">
        <v>3.5</v>
      </c>
      <c r="I3855" s="199">
        <f t="shared" si="192"/>
        <v>3.15</v>
      </c>
      <c r="J3855" s="198">
        <f t="shared" si="194"/>
        <v>2.8</v>
      </c>
    </row>
    <row r="3856" s="31" customFormat="1" spans="1:10">
      <c r="A3856" s="203" t="s">
        <v>65</v>
      </c>
      <c r="B3856" s="204">
        <v>311202012</v>
      </c>
      <c r="C3856" s="205" t="s">
        <v>6930</v>
      </c>
      <c r="D3856" s="204" t="s">
        <v>6931</v>
      </c>
      <c r="E3856" s="204" t="s">
        <v>813</v>
      </c>
      <c r="F3856" s="203" t="s">
        <v>177</v>
      </c>
      <c r="G3856" s="204"/>
      <c r="H3856" s="203">
        <v>3.7</v>
      </c>
      <c r="I3856" s="199">
        <f t="shared" si="192"/>
        <v>3.33</v>
      </c>
      <c r="J3856" s="193">
        <v>2.96</v>
      </c>
    </row>
    <row r="3857" s="31" customFormat="1" spans="1:10">
      <c r="A3857" s="230" t="s">
        <v>312</v>
      </c>
      <c r="B3857" s="204">
        <v>311202013</v>
      </c>
      <c r="C3857" s="205" t="s">
        <v>6932</v>
      </c>
      <c r="D3857" s="210"/>
      <c r="E3857" s="204"/>
      <c r="F3857" s="203" t="s">
        <v>26</v>
      </c>
      <c r="G3857" s="204"/>
      <c r="H3857" s="203">
        <v>38</v>
      </c>
      <c r="I3857" s="199">
        <f t="shared" si="192"/>
        <v>34.2</v>
      </c>
      <c r="J3857" s="198">
        <f t="shared" si="194"/>
        <v>30.4</v>
      </c>
    </row>
    <row r="3858" s="31" customFormat="1" spans="1:10">
      <c r="A3858" s="203" t="s">
        <v>78</v>
      </c>
      <c r="B3858" s="204">
        <v>311202014</v>
      </c>
      <c r="C3858" s="205" t="s">
        <v>6933</v>
      </c>
      <c r="D3858" s="204"/>
      <c r="E3858" s="204"/>
      <c r="F3858" s="203" t="s">
        <v>26</v>
      </c>
      <c r="G3858" s="204"/>
      <c r="H3858" s="203">
        <v>26</v>
      </c>
      <c r="I3858" s="199">
        <f t="shared" si="192"/>
        <v>23.4</v>
      </c>
      <c r="J3858" s="193">
        <v>20.8</v>
      </c>
    </row>
    <row r="3859" s="31" customFormat="1" spans="1:10">
      <c r="A3859" s="203" t="s">
        <v>78</v>
      </c>
      <c r="B3859" s="204">
        <v>311202015</v>
      </c>
      <c r="C3859" s="205" t="s">
        <v>6934</v>
      </c>
      <c r="D3859" s="204" t="s">
        <v>6935</v>
      </c>
      <c r="E3859" s="204"/>
      <c r="F3859" s="203" t="s">
        <v>26</v>
      </c>
      <c r="G3859" s="204"/>
      <c r="H3859" s="203">
        <v>26</v>
      </c>
      <c r="I3859" s="199">
        <f t="shared" si="192"/>
        <v>23.4</v>
      </c>
      <c r="J3859" s="193">
        <v>20.8</v>
      </c>
    </row>
    <row r="3860" s="31" customFormat="1" spans="1:10">
      <c r="A3860" s="203"/>
      <c r="B3860" s="204">
        <v>3113</v>
      </c>
      <c r="C3860" s="205" t="s">
        <v>6936</v>
      </c>
      <c r="D3860" s="204"/>
      <c r="E3860" s="204"/>
      <c r="F3860" s="203"/>
      <c r="G3860" s="204"/>
      <c r="H3860" s="203"/>
      <c r="I3860" s="199"/>
      <c r="J3860" s="198"/>
    </row>
    <row r="3861" s="31" customFormat="1" spans="1:10">
      <c r="A3861" s="203" t="s">
        <v>78</v>
      </c>
      <c r="B3861" s="204">
        <v>311300001</v>
      </c>
      <c r="C3861" s="205" t="s">
        <v>6937</v>
      </c>
      <c r="D3861" s="204" t="s">
        <v>6206</v>
      </c>
      <c r="E3861" s="204"/>
      <c r="F3861" s="203" t="s">
        <v>26</v>
      </c>
      <c r="G3861" s="204"/>
      <c r="H3861" s="203">
        <v>450</v>
      </c>
      <c r="I3861" s="199">
        <f t="shared" ref="I3861:I3874" si="195">H3861*0.9</f>
        <v>405</v>
      </c>
      <c r="J3861" s="198">
        <f t="shared" ref="J3861:J3866" si="196">H3861*0.8</f>
        <v>360</v>
      </c>
    </row>
    <row r="3862" s="31" customFormat="1" spans="1:10">
      <c r="A3862" s="230" t="s">
        <v>312</v>
      </c>
      <c r="B3862" s="204">
        <v>311300002</v>
      </c>
      <c r="C3862" s="205" t="s">
        <v>6938</v>
      </c>
      <c r="D3862" s="204" t="s">
        <v>6939</v>
      </c>
      <c r="E3862" s="204"/>
      <c r="F3862" s="203" t="s">
        <v>26</v>
      </c>
      <c r="G3862" s="204"/>
      <c r="H3862" s="203">
        <v>41</v>
      </c>
      <c r="I3862" s="199">
        <f t="shared" si="195"/>
        <v>36.9</v>
      </c>
      <c r="J3862" s="193">
        <v>32.8</v>
      </c>
    </row>
    <row r="3863" s="31" customFormat="1" spans="1:10">
      <c r="A3863" s="230" t="s">
        <v>312</v>
      </c>
      <c r="B3863" s="204" t="s">
        <v>6940</v>
      </c>
      <c r="C3863" s="205" t="s">
        <v>6941</v>
      </c>
      <c r="D3863" s="204" t="s">
        <v>6939</v>
      </c>
      <c r="E3863" s="204"/>
      <c r="F3863" s="203" t="s">
        <v>26</v>
      </c>
      <c r="G3863" s="204"/>
      <c r="H3863" s="203">
        <v>41</v>
      </c>
      <c r="I3863" s="199">
        <f t="shared" si="195"/>
        <v>36.9</v>
      </c>
      <c r="J3863" s="193">
        <v>32.8</v>
      </c>
    </row>
    <row r="3864" s="31" customFormat="1" spans="1:10">
      <c r="A3864" s="230" t="s">
        <v>312</v>
      </c>
      <c r="B3864" s="204">
        <v>311300003</v>
      </c>
      <c r="C3864" s="205" t="s">
        <v>6942</v>
      </c>
      <c r="D3864" s="204"/>
      <c r="E3864" s="204"/>
      <c r="F3864" s="203" t="s">
        <v>26</v>
      </c>
      <c r="G3864" s="204"/>
      <c r="H3864" s="203">
        <v>71</v>
      </c>
      <c r="I3864" s="199">
        <f t="shared" si="195"/>
        <v>63.9</v>
      </c>
      <c r="J3864" s="193">
        <v>56.8</v>
      </c>
    </row>
    <row r="3865" s="31" customFormat="1" spans="1:10">
      <c r="A3865" s="230" t="s">
        <v>312</v>
      </c>
      <c r="B3865" s="204">
        <v>311300004</v>
      </c>
      <c r="C3865" s="205" t="s">
        <v>6943</v>
      </c>
      <c r="D3865" s="204"/>
      <c r="E3865" s="204"/>
      <c r="F3865" s="203" t="s">
        <v>26</v>
      </c>
      <c r="G3865" s="204"/>
      <c r="H3865" s="203">
        <v>38</v>
      </c>
      <c r="I3865" s="199">
        <f t="shared" si="195"/>
        <v>34.2</v>
      </c>
      <c r="J3865" s="198">
        <f t="shared" si="196"/>
        <v>30.4</v>
      </c>
    </row>
    <row r="3866" s="31" customFormat="1" spans="1:10">
      <c r="A3866" s="230" t="s">
        <v>312</v>
      </c>
      <c r="B3866" s="204">
        <v>311300005</v>
      </c>
      <c r="C3866" s="205" t="s">
        <v>6944</v>
      </c>
      <c r="D3866" s="204"/>
      <c r="E3866" s="204"/>
      <c r="F3866" s="203" t="s">
        <v>26</v>
      </c>
      <c r="G3866" s="204"/>
      <c r="H3866" s="203">
        <v>5</v>
      </c>
      <c r="I3866" s="199">
        <f t="shared" si="195"/>
        <v>4.5</v>
      </c>
      <c r="J3866" s="198">
        <f t="shared" si="196"/>
        <v>4</v>
      </c>
    </row>
    <row r="3867" s="31" customFormat="1" ht="34" spans="1:10">
      <c r="A3867" s="230" t="s">
        <v>312</v>
      </c>
      <c r="B3867" s="204">
        <v>311300006</v>
      </c>
      <c r="C3867" s="205" t="s">
        <v>6945</v>
      </c>
      <c r="D3867" s="204" t="s">
        <v>6946</v>
      </c>
      <c r="E3867" s="204"/>
      <c r="F3867" s="203" t="s">
        <v>26</v>
      </c>
      <c r="G3867" s="204"/>
      <c r="H3867" s="203">
        <v>16</v>
      </c>
      <c r="I3867" s="199">
        <f t="shared" si="195"/>
        <v>14.4</v>
      </c>
      <c r="J3867" s="193">
        <v>12.8</v>
      </c>
    </row>
    <row r="3868" s="31" customFormat="1" spans="1:10">
      <c r="A3868" s="230" t="s">
        <v>312</v>
      </c>
      <c r="B3868" s="204">
        <v>311300007</v>
      </c>
      <c r="C3868" s="205" t="s">
        <v>6947</v>
      </c>
      <c r="D3868" s="204"/>
      <c r="E3868" s="204"/>
      <c r="F3868" s="203" t="s">
        <v>26</v>
      </c>
      <c r="G3868" s="204"/>
      <c r="H3868" s="203">
        <v>47</v>
      </c>
      <c r="I3868" s="199">
        <f t="shared" si="195"/>
        <v>42.3</v>
      </c>
      <c r="J3868" s="193">
        <v>37.6</v>
      </c>
    </row>
    <row r="3869" s="31" customFormat="1" spans="1:10">
      <c r="A3869" s="230" t="s">
        <v>312</v>
      </c>
      <c r="B3869" s="204">
        <v>311300008</v>
      </c>
      <c r="C3869" s="205" t="s">
        <v>6948</v>
      </c>
      <c r="D3869" s="204"/>
      <c r="E3869" s="204"/>
      <c r="F3869" s="203" t="s">
        <v>26</v>
      </c>
      <c r="G3869" s="204"/>
      <c r="H3869" s="203">
        <v>25</v>
      </c>
      <c r="I3869" s="199">
        <f t="shared" si="195"/>
        <v>22.5</v>
      </c>
      <c r="J3869" s="198">
        <f t="shared" ref="J3869:J3874" si="197">H3869*0.8</f>
        <v>20</v>
      </c>
    </row>
    <row r="3870" s="31" customFormat="1" spans="1:10">
      <c r="A3870" s="230" t="s">
        <v>312</v>
      </c>
      <c r="B3870" s="204">
        <v>311300009</v>
      </c>
      <c r="C3870" s="205" t="s">
        <v>6949</v>
      </c>
      <c r="D3870" s="210"/>
      <c r="E3870" s="204"/>
      <c r="F3870" s="203" t="s">
        <v>26</v>
      </c>
      <c r="G3870" s="204"/>
      <c r="H3870" s="203">
        <v>66</v>
      </c>
      <c r="I3870" s="199">
        <f t="shared" si="195"/>
        <v>59.4</v>
      </c>
      <c r="J3870" s="198">
        <f t="shared" si="197"/>
        <v>52.8</v>
      </c>
    </row>
    <row r="3871" s="31" customFormat="1" spans="1:10">
      <c r="A3871" s="230" t="s">
        <v>312</v>
      </c>
      <c r="B3871" s="204">
        <v>311300010</v>
      </c>
      <c r="C3871" s="205" t="s">
        <v>6950</v>
      </c>
      <c r="D3871" s="210"/>
      <c r="E3871" s="204"/>
      <c r="F3871" s="203" t="s">
        <v>26</v>
      </c>
      <c r="G3871" s="204"/>
      <c r="H3871" s="203">
        <v>37</v>
      </c>
      <c r="I3871" s="199">
        <f t="shared" si="195"/>
        <v>33.3</v>
      </c>
      <c r="J3871" s="193">
        <v>29.6</v>
      </c>
    </row>
    <row r="3872" s="31" customFormat="1" spans="1:10">
      <c r="A3872" s="230" t="s">
        <v>312</v>
      </c>
      <c r="B3872" s="204" t="s">
        <v>6951</v>
      </c>
      <c r="C3872" s="205" t="s">
        <v>6952</v>
      </c>
      <c r="D3872" s="204"/>
      <c r="E3872" s="204"/>
      <c r="F3872" s="203" t="s">
        <v>26</v>
      </c>
      <c r="G3872" s="204"/>
      <c r="H3872" s="203">
        <v>37</v>
      </c>
      <c r="I3872" s="199">
        <f t="shared" si="195"/>
        <v>33.3</v>
      </c>
      <c r="J3872" s="193">
        <v>29.6</v>
      </c>
    </row>
    <row r="3873" s="31" customFormat="1" spans="1:10">
      <c r="A3873" s="230" t="s">
        <v>312</v>
      </c>
      <c r="B3873" s="204">
        <v>311300011</v>
      </c>
      <c r="C3873" s="205" t="s">
        <v>6953</v>
      </c>
      <c r="D3873" s="204"/>
      <c r="E3873" s="204"/>
      <c r="F3873" s="203" t="s">
        <v>26</v>
      </c>
      <c r="G3873" s="204"/>
      <c r="H3873" s="203">
        <v>50</v>
      </c>
      <c r="I3873" s="199">
        <f t="shared" si="195"/>
        <v>45</v>
      </c>
      <c r="J3873" s="198">
        <f t="shared" si="197"/>
        <v>40</v>
      </c>
    </row>
    <row r="3874" s="31" customFormat="1" ht="34" spans="1:10">
      <c r="A3874" s="230" t="s">
        <v>312</v>
      </c>
      <c r="B3874" s="204">
        <v>311300012</v>
      </c>
      <c r="C3874" s="205" t="s">
        <v>6954</v>
      </c>
      <c r="D3874" s="204" t="s">
        <v>6955</v>
      </c>
      <c r="E3874" s="204"/>
      <c r="F3874" s="203" t="s">
        <v>26</v>
      </c>
      <c r="G3874" s="204"/>
      <c r="H3874" s="203">
        <v>150</v>
      </c>
      <c r="I3874" s="199">
        <f t="shared" si="195"/>
        <v>135</v>
      </c>
      <c r="J3874" s="198">
        <f t="shared" si="197"/>
        <v>120</v>
      </c>
    </row>
    <row r="3875" s="31" customFormat="1" spans="1:10">
      <c r="A3875" s="203"/>
      <c r="B3875" s="204">
        <v>3114</v>
      </c>
      <c r="C3875" s="205" t="s">
        <v>6956</v>
      </c>
      <c r="D3875" s="204"/>
      <c r="E3875" s="204"/>
      <c r="F3875" s="203"/>
      <c r="G3875" s="204"/>
      <c r="H3875" s="203"/>
      <c r="I3875" s="199"/>
      <c r="J3875" s="198"/>
    </row>
    <row r="3876" s="31" customFormat="1" spans="1:10">
      <c r="A3876" s="203" t="s">
        <v>78</v>
      </c>
      <c r="B3876" s="204">
        <v>311400001</v>
      </c>
      <c r="C3876" s="205" t="s">
        <v>6957</v>
      </c>
      <c r="D3876" s="210"/>
      <c r="E3876" s="204"/>
      <c r="F3876" s="203" t="s">
        <v>321</v>
      </c>
      <c r="G3876" s="204"/>
      <c r="H3876" s="203"/>
      <c r="I3876" s="199"/>
      <c r="J3876" s="198"/>
    </row>
    <row r="3877" s="31" customFormat="1" spans="1:10">
      <c r="A3877" s="203" t="s">
        <v>78</v>
      </c>
      <c r="B3877" s="204" t="s">
        <v>6958</v>
      </c>
      <c r="C3877" s="205" t="s">
        <v>6959</v>
      </c>
      <c r="D3877" s="204"/>
      <c r="E3877" s="204"/>
      <c r="F3877" s="203" t="s">
        <v>321</v>
      </c>
      <c r="G3877" s="204"/>
      <c r="H3877" s="203">
        <v>160</v>
      </c>
      <c r="I3877" s="199">
        <f t="shared" ref="I3877:I3913" si="198">H3877*0.9</f>
        <v>144</v>
      </c>
      <c r="J3877" s="198">
        <f t="shared" ref="J3877:J3880" si="199">H3877*0.8</f>
        <v>128</v>
      </c>
    </row>
    <row r="3878" s="31" customFormat="1" spans="1:10">
      <c r="A3878" s="203" t="s">
        <v>78</v>
      </c>
      <c r="B3878" s="204" t="s">
        <v>6960</v>
      </c>
      <c r="C3878" s="205" t="s">
        <v>6961</v>
      </c>
      <c r="D3878" s="204"/>
      <c r="E3878" s="204"/>
      <c r="F3878" s="203" t="s">
        <v>321</v>
      </c>
      <c r="G3878" s="204"/>
      <c r="H3878" s="203">
        <v>95</v>
      </c>
      <c r="I3878" s="199">
        <f t="shared" si="198"/>
        <v>85.5</v>
      </c>
      <c r="J3878" s="198">
        <f t="shared" si="199"/>
        <v>76</v>
      </c>
    </row>
    <row r="3879" s="31" customFormat="1" spans="1:10">
      <c r="A3879" s="203" t="s">
        <v>78</v>
      </c>
      <c r="B3879" s="204" t="s">
        <v>6962</v>
      </c>
      <c r="C3879" s="205" t="s">
        <v>6963</v>
      </c>
      <c r="D3879" s="204"/>
      <c r="E3879" s="204"/>
      <c r="F3879" s="203" t="s">
        <v>321</v>
      </c>
      <c r="G3879" s="204"/>
      <c r="H3879" s="203">
        <v>57</v>
      </c>
      <c r="I3879" s="199">
        <f t="shared" si="198"/>
        <v>51.3</v>
      </c>
      <c r="J3879" s="198">
        <f t="shared" si="199"/>
        <v>45.6</v>
      </c>
    </row>
    <row r="3880" s="31" customFormat="1" spans="1:10">
      <c r="A3880" s="203" t="s">
        <v>78</v>
      </c>
      <c r="B3880" s="204" t="s">
        <v>6964</v>
      </c>
      <c r="C3880" s="205" t="s">
        <v>6965</v>
      </c>
      <c r="D3880" s="204"/>
      <c r="E3880" s="204"/>
      <c r="F3880" s="203" t="s">
        <v>321</v>
      </c>
      <c r="G3880" s="204"/>
      <c r="H3880" s="203">
        <v>38</v>
      </c>
      <c r="I3880" s="199">
        <f t="shared" si="198"/>
        <v>34.2</v>
      </c>
      <c r="J3880" s="198">
        <f t="shared" si="199"/>
        <v>30.4</v>
      </c>
    </row>
    <row r="3881" s="31" customFormat="1" spans="1:10">
      <c r="A3881" s="203" t="s">
        <v>78</v>
      </c>
      <c r="B3881" s="204">
        <v>311400002</v>
      </c>
      <c r="C3881" s="205" t="s">
        <v>6966</v>
      </c>
      <c r="D3881" s="204"/>
      <c r="E3881" s="204"/>
      <c r="F3881" s="203" t="s">
        <v>26</v>
      </c>
      <c r="G3881" s="204"/>
      <c r="H3881" s="203">
        <v>17</v>
      </c>
      <c r="I3881" s="199">
        <f t="shared" si="198"/>
        <v>15.3</v>
      </c>
      <c r="J3881" s="193">
        <v>13.6</v>
      </c>
    </row>
    <row r="3882" s="31" customFormat="1" spans="1:10">
      <c r="A3882" s="203" t="s">
        <v>78</v>
      </c>
      <c r="B3882" s="204">
        <v>311400003</v>
      </c>
      <c r="C3882" s="205" t="s">
        <v>6967</v>
      </c>
      <c r="D3882" s="204" t="s">
        <v>6968</v>
      </c>
      <c r="E3882" s="204"/>
      <c r="F3882" s="203" t="s">
        <v>3828</v>
      </c>
      <c r="G3882" s="210"/>
      <c r="H3882" s="203">
        <v>43</v>
      </c>
      <c r="I3882" s="199">
        <f t="shared" si="198"/>
        <v>38.7</v>
      </c>
      <c r="J3882" s="193">
        <v>34.4</v>
      </c>
    </row>
    <row r="3883" s="31" customFormat="1" spans="1:10">
      <c r="A3883" s="203" t="s">
        <v>78</v>
      </c>
      <c r="B3883" s="204" t="s">
        <v>6969</v>
      </c>
      <c r="C3883" s="205" t="s">
        <v>6970</v>
      </c>
      <c r="D3883" s="204"/>
      <c r="E3883" s="204"/>
      <c r="F3883" s="203" t="s">
        <v>3828</v>
      </c>
      <c r="G3883" s="204"/>
      <c r="H3883" s="203">
        <v>63</v>
      </c>
      <c r="I3883" s="199">
        <f t="shared" si="198"/>
        <v>56.7</v>
      </c>
      <c r="J3883" s="193">
        <v>50.4</v>
      </c>
    </row>
    <row r="3884" s="31" customFormat="1" spans="1:10">
      <c r="A3884" s="203" t="s">
        <v>78</v>
      </c>
      <c r="B3884" s="204">
        <v>311400004</v>
      </c>
      <c r="C3884" s="205" t="s">
        <v>6971</v>
      </c>
      <c r="D3884" s="204"/>
      <c r="E3884" s="204"/>
      <c r="F3884" s="203" t="s">
        <v>26</v>
      </c>
      <c r="G3884" s="204"/>
      <c r="H3884" s="203">
        <v>11</v>
      </c>
      <c r="I3884" s="199">
        <f t="shared" si="198"/>
        <v>9.9</v>
      </c>
      <c r="J3884" s="198">
        <f t="shared" ref="J3884:J3888" si="200">H3884*0.8</f>
        <v>8.8</v>
      </c>
    </row>
    <row r="3885" s="31" customFormat="1" ht="34" spans="1:10">
      <c r="A3885" s="203" t="s">
        <v>78</v>
      </c>
      <c r="B3885" s="204">
        <v>311400005</v>
      </c>
      <c r="C3885" s="205" t="s">
        <v>6972</v>
      </c>
      <c r="D3885" s="204" t="s">
        <v>6973</v>
      </c>
      <c r="E3885" s="204"/>
      <c r="F3885" s="203" t="s">
        <v>26</v>
      </c>
      <c r="G3885" s="204"/>
      <c r="H3885" s="203">
        <v>47</v>
      </c>
      <c r="I3885" s="199">
        <f t="shared" si="198"/>
        <v>42.3</v>
      </c>
      <c r="J3885" s="198">
        <f t="shared" si="200"/>
        <v>37.6</v>
      </c>
    </row>
    <row r="3886" s="31" customFormat="1" ht="34" spans="1:10">
      <c r="A3886" s="203" t="s">
        <v>78</v>
      </c>
      <c r="B3886" s="204">
        <v>311400006</v>
      </c>
      <c r="C3886" s="205" t="s">
        <v>6974</v>
      </c>
      <c r="D3886" s="204" t="s">
        <v>6975</v>
      </c>
      <c r="E3886" s="204"/>
      <c r="F3886" s="203" t="s">
        <v>3828</v>
      </c>
      <c r="G3886" s="204"/>
      <c r="H3886" s="203">
        <v>12</v>
      </c>
      <c r="I3886" s="199">
        <f t="shared" si="198"/>
        <v>10.8</v>
      </c>
      <c r="J3886" s="193">
        <v>9.6</v>
      </c>
    </row>
    <row r="3887" s="31" customFormat="1" spans="1:10">
      <c r="A3887" s="203" t="s">
        <v>78</v>
      </c>
      <c r="B3887" s="204">
        <v>311400007</v>
      </c>
      <c r="C3887" s="205" t="s">
        <v>6976</v>
      </c>
      <c r="D3887" s="204" t="s">
        <v>6239</v>
      </c>
      <c r="E3887" s="204"/>
      <c r="F3887" s="203" t="s">
        <v>3828</v>
      </c>
      <c r="G3887" s="204"/>
      <c r="H3887" s="203">
        <v>19</v>
      </c>
      <c r="I3887" s="199">
        <f t="shared" si="198"/>
        <v>17.1</v>
      </c>
      <c r="J3887" s="198">
        <f t="shared" si="200"/>
        <v>15.2</v>
      </c>
    </row>
    <row r="3888" s="31" customFormat="1" spans="1:10">
      <c r="A3888" s="203" t="s">
        <v>78</v>
      </c>
      <c r="B3888" s="204">
        <v>311400008</v>
      </c>
      <c r="C3888" s="205" t="s">
        <v>6977</v>
      </c>
      <c r="D3888" s="204" t="s">
        <v>6239</v>
      </c>
      <c r="E3888" s="204"/>
      <c r="F3888" s="203" t="s">
        <v>3828</v>
      </c>
      <c r="G3888" s="204"/>
      <c r="H3888" s="203">
        <v>19</v>
      </c>
      <c r="I3888" s="199">
        <f t="shared" si="198"/>
        <v>17.1</v>
      </c>
      <c r="J3888" s="198">
        <f t="shared" si="200"/>
        <v>15.2</v>
      </c>
    </row>
    <row r="3889" s="31" customFormat="1" spans="1:10">
      <c r="A3889" s="203" t="s">
        <v>78</v>
      </c>
      <c r="B3889" s="204">
        <v>311400009</v>
      </c>
      <c r="C3889" s="205" t="s">
        <v>6978</v>
      </c>
      <c r="D3889" s="204"/>
      <c r="E3889" s="204"/>
      <c r="F3889" s="203" t="s">
        <v>26</v>
      </c>
      <c r="G3889" s="204"/>
      <c r="H3889" s="213">
        <v>23</v>
      </c>
      <c r="I3889" s="215">
        <v>20.7</v>
      </c>
      <c r="J3889" s="216">
        <v>18.4</v>
      </c>
    </row>
    <row r="3890" s="31" customFormat="1" ht="34" spans="1:10">
      <c r="A3890" s="203" t="s">
        <v>78</v>
      </c>
      <c r="B3890" s="204">
        <v>311400010</v>
      </c>
      <c r="C3890" s="205" t="s">
        <v>6979</v>
      </c>
      <c r="D3890" s="204"/>
      <c r="E3890" s="204"/>
      <c r="F3890" s="203" t="s">
        <v>6980</v>
      </c>
      <c r="G3890" s="204"/>
      <c r="H3890" s="203">
        <v>9.2</v>
      </c>
      <c r="I3890" s="199">
        <f t="shared" si="198"/>
        <v>8.28</v>
      </c>
      <c r="J3890" s="198">
        <f t="shared" ref="J3890:J3892" si="201">H3890*0.8</f>
        <v>7.36</v>
      </c>
    </row>
    <row r="3891" s="31" customFormat="1" spans="1:10">
      <c r="A3891" s="203" t="s">
        <v>78</v>
      </c>
      <c r="B3891" s="204">
        <v>311400011</v>
      </c>
      <c r="C3891" s="205" t="s">
        <v>6981</v>
      </c>
      <c r="D3891" s="204"/>
      <c r="E3891" s="204"/>
      <c r="F3891" s="203" t="s">
        <v>26</v>
      </c>
      <c r="G3891" s="204"/>
      <c r="H3891" s="203">
        <v>57</v>
      </c>
      <c r="I3891" s="199">
        <f t="shared" si="198"/>
        <v>51.3</v>
      </c>
      <c r="J3891" s="198">
        <f t="shared" si="201"/>
        <v>45.6</v>
      </c>
    </row>
    <row r="3892" s="31" customFormat="1" spans="1:10">
      <c r="A3892" s="203" t="s">
        <v>312</v>
      </c>
      <c r="B3892" s="204">
        <v>311400013</v>
      </c>
      <c r="C3892" s="205" t="s">
        <v>6982</v>
      </c>
      <c r="D3892" s="204"/>
      <c r="E3892" s="204"/>
      <c r="F3892" s="203" t="s">
        <v>6983</v>
      </c>
      <c r="G3892" s="204"/>
      <c r="H3892" s="203">
        <v>1</v>
      </c>
      <c r="I3892" s="199">
        <f t="shared" si="198"/>
        <v>0.9</v>
      </c>
      <c r="J3892" s="198">
        <f t="shared" si="201"/>
        <v>0.8</v>
      </c>
    </row>
    <row r="3893" s="31" customFormat="1" spans="1:10">
      <c r="A3893" s="203" t="s">
        <v>312</v>
      </c>
      <c r="B3893" s="204">
        <v>311400014</v>
      </c>
      <c r="C3893" s="205" t="s">
        <v>6984</v>
      </c>
      <c r="D3893" s="210"/>
      <c r="E3893" s="204"/>
      <c r="F3893" s="203" t="s">
        <v>6985</v>
      </c>
      <c r="G3893" s="204"/>
      <c r="H3893" s="203">
        <v>14</v>
      </c>
      <c r="I3893" s="199">
        <f t="shared" si="198"/>
        <v>12.6</v>
      </c>
      <c r="J3893" s="193">
        <v>11.2</v>
      </c>
    </row>
    <row r="3894" s="31" customFormat="1" spans="1:10">
      <c r="A3894" s="203" t="s">
        <v>312</v>
      </c>
      <c r="B3894" s="204" t="s">
        <v>6986</v>
      </c>
      <c r="C3894" s="205" t="s">
        <v>6987</v>
      </c>
      <c r="D3894" s="204"/>
      <c r="E3894" s="204"/>
      <c r="F3894" s="203" t="s">
        <v>6985</v>
      </c>
      <c r="G3894" s="204"/>
      <c r="H3894" s="203">
        <v>14</v>
      </c>
      <c r="I3894" s="199">
        <f t="shared" si="198"/>
        <v>12.6</v>
      </c>
      <c r="J3894" s="193">
        <v>11.2</v>
      </c>
    </row>
    <row r="3895" s="31" customFormat="1" spans="1:10">
      <c r="A3895" s="203" t="s">
        <v>65</v>
      </c>
      <c r="B3895" s="204">
        <v>311400015</v>
      </c>
      <c r="C3895" s="205" t="s">
        <v>6988</v>
      </c>
      <c r="D3895" s="204"/>
      <c r="E3895" s="204"/>
      <c r="F3895" s="203" t="s">
        <v>673</v>
      </c>
      <c r="G3895" s="204"/>
      <c r="H3895" s="203">
        <v>23</v>
      </c>
      <c r="I3895" s="199">
        <f t="shared" si="198"/>
        <v>20.7</v>
      </c>
      <c r="J3895" s="198">
        <f t="shared" ref="J3895:J3899" si="202">H3895*0.8</f>
        <v>18.4</v>
      </c>
    </row>
    <row r="3896" s="31" customFormat="1" spans="1:10">
      <c r="A3896" s="203" t="s">
        <v>65</v>
      </c>
      <c r="B3896" s="204">
        <v>311400016</v>
      </c>
      <c r="C3896" s="205" t="s">
        <v>6989</v>
      </c>
      <c r="D3896" s="204"/>
      <c r="E3896" s="204"/>
      <c r="F3896" s="203" t="s">
        <v>673</v>
      </c>
      <c r="G3896" s="204"/>
      <c r="H3896" s="203">
        <v>17</v>
      </c>
      <c r="I3896" s="199">
        <f t="shared" si="198"/>
        <v>15.3</v>
      </c>
      <c r="J3896" s="193">
        <v>13.6</v>
      </c>
    </row>
    <row r="3897" s="31" customFormat="1" spans="1:10">
      <c r="A3897" s="203" t="s">
        <v>312</v>
      </c>
      <c r="B3897" s="204">
        <v>311400017</v>
      </c>
      <c r="C3897" s="205" t="s">
        <v>6990</v>
      </c>
      <c r="D3897" s="204" t="s">
        <v>6991</v>
      </c>
      <c r="E3897" s="204"/>
      <c r="F3897" s="203" t="s">
        <v>1396</v>
      </c>
      <c r="G3897" s="204"/>
      <c r="H3897" s="203">
        <v>100</v>
      </c>
      <c r="I3897" s="199">
        <f t="shared" si="198"/>
        <v>90</v>
      </c>
      <c r="J3897" s="198">
        <f t="shared" si="202"/>
        <v>80</v>
      </c>
    </row>
    <row r="3898" s="31" customFormat="1" spans="1:10">
      <c r="A3898" s="203" t="s">
        <v>312</v>
      </c>
      <c r="B3898" s="204">
        <v>311400018</v>
      </c>
      <c r="C3898" s="205" t="s">
        <v>6992</v>
      </c>
      <c r="D3898" s="204"/>
      <c r="E3898" s="204"/>
      <c r="F3898" s="203" t="s">
        <v>26</v>
      </c>
      <c r="G3898" s="204"/>
      <c r="H3898" s="203">
        <v>218</v>
      </c>
      <c r="I3898" s="199">
        <f t="shared" si="198"/>
        <v>196.2</v>
      </c>
      <c r="J3898" s="198">
        <f t="shared" si="202"/>
        <v>174.4</v>
      </c>
    </row>
    <row r="3899" s="31" customFormat="1" spans="1:10">
      <c r="A3899" s="203" t="s">
        <v>65</v>
      </c>
      <c r="B3899" s="204">
        <v>311400019</v>
      </c>
      <c r="C3899" s="205" t="s">
        <v>6993</v>
      </c>
      <c r="D3899" s="204"/>
      <c r="E3899" s="204"/>
      <c r="F3899" s="203" t="s">
        <v>5225</v>
      </c>
      <c r="G3899" s="204"/>
      <c r="H3899" s="203">
        <v>2.5</v>
      </c>
      <c r="I3899" s="199">
        <f t="shared" si="198"/>
        <v>2.25</v>
      </c>
      <c r="J3899" s="198">
        <f t="shared" si="202"/>
        <v>2</v>
      </c>
    </row>
    <row r="3900" s="31" customFormat="1" spans="1:10">
      <c r="A3900" s="203" t="s">
        <v>65</v>
      </c>
      <c r="B3900" s="204">
        <v>311400020</v>
      </c>
      <c r="C3900" s="205" t="s">
        <v>6994</v>
      </c>
      <c r="D3900" s="204"/>
      <c r="E3900" s="204"/>
      <c r="F3900" s="203" t="s">
        <v>5225</v>
      </c>
      <c r="G3900" s="204"/>
      <c r="H3900" s="203">
        <v>3.7</v>
      </c>
      <c r="I3900" s="199">
        <f t="shared" si="198"/>
        <v>3.33</v>
      </c>
      <c r="J3900" s="193">
        <v>2.96</v>
      </c>
    </row>
    <row r="3901" s="31" customFormat="1" ht="34" spans="1:10">
      <c r="A3901" s="203" t="s">
        <v>65</v>
      </c>
      <c r="B3901" s="204">
        <v>311400021</v>
      </c>
      <c r="C3901" s="205" t="s">
        <v>6995</v>
      </c>
      <c r="D3901" s="204"/>
      <c r="E3901" s="204"/>
      <c r="F3901" s="203" t="s">
        <v>6996</v>
      </c>
      <c r="G3901" s="204"/>
      <c r="H3901" s="203">
        <v>12</v>
      </c>
      <c r="I3901" s="199">
        <f t="shared" si="198"/>
        <v>10.8</v>
      </c>
      <c r="J3901" s="198">
        <f t="shared" ref="J3901:J3913" si="203">H3901*0.8</f>
        <v>9.6</v>
      </c>
    </row>
    <row r="3902" s="31" customFormat="1" spans="1:10">
      <c r="A3902" s="203" t="s">
        <v>312</v>
      </c>
      <c r="B3902" s="204">
        <v>311400022</v>
      </c>
      <c r="C3902" s="205" t="s">
        <v>6997</v>
      </c>
      <c r="D3902" s="204"/>
      <c r="E3902" s="204"/>
      <c r="F3902" s="203" t="s">
        <v>5225</v>
      </c>
      <c r="G3902" s="204"/>
      <c r="H3902" s="203">
        <v>70</v>
      </c>
      <c r="I3902" s="199">
        <f t="shared" si="198"/>
        <v>63</v>
      </c>
      <c r="J3902" s="198">
        <f t="shared" si="203"/>
        <v>56</v>
      </c>
    </row>
    <row r="3903" s="31" customFormat="1" spans="1:10">
      <c r="A3903" s="203" t="s">
        <v>312</v>
      </c>
      <c r="B3903" s="204">
        <v>311400023</v>
      </c>
      <c r="C3903" s="205" t="s">
        <v>6998</v>
      </c>
      <c r="D3903" s="204"/>
      <c r="E3903" s="204"/>
      <c r="F3903" s="203" t="s">
        <v>26</v>
      </c>
      <c r="G3903" s="204"/>
      <c r="H3903" s="203">
        <v>194</v>
      </c>
      <c r="I3903" s="199">
        <f t="shared" si="198"/>
        <v>174.6</v>
      </c>
      <c r="J3903" s="198">
        <f t="shared" si="203"/>
        <v>155.2</v>
      </c>
    </row>
    <row r="3904" s="31" customFormat="1" spans="1:10">
      <c r="A3904" s="203" t="s">
        <v>65</v>
      </c>
      <c r="B3904" s="204">
        <v>311400024</v>
      </c>
      <c r="C3904" s="205" t="s">
        <v>6999</v>
      </c>
      <c r="D3904" s="204"/>
      <c r="E3904" s="204" t="s">
        <v>7000</v>
      </c>
      <c r="F3904" s="203" t="s">
        <v>26</v>
      </c>
      <c r="G3904" s="204"/>
      <c r="H3904" s="203">
        <v>50</v>
      </c>
      <c r="I3904" s="199">
        <f t="shared" si="198"/>
        <v>45</v>
      </c>
      <c r="J3904" s="198">
        <f t="shared" si="203"/>
        <v>40</v>
      </c>
    </row>
    <row r="3905" s="31" customFormat="1" spans="1:10">
      <c r="A3905" s="203" t="s">
        <v>312</v>
      </c>
      <c r="B3905" s="204">
        <v>311400025</v>
      </c>
      <c r="C3905" s="205" t="s">
        <v>7001</v>
      </c>
      <c r="D3905" s="204"/>
      <c r="E3905" s="204"/>
      <c r="F3905" s="203" t="s">
        <v>673</v>
      </c>
      <c r="G3905" s="204"/>
      <c r="H3905" s="203">
        <v>28</v>
      </c>
      <c r="I3905" s="199">
        <f t="shared" si="198"/>
        <v>25.2</v>
      </c>
      <c r="J3905" s="198">
        <f t="shared" si="203"/>
        <v>22.4</v>
      </c>
    </row>
    <row r="3906" s="31" customFormat="1" spans="1:10">
      <c r="A3906" s="203" t="s">
        <v>312</v>
      </c>
      <c r="B3906" s="204">
        <v>311400026</v>
      </c>
      <c r="C3906" s="205" t="s">
        <v>7002</v>
      </c>
      <c r="D3906" s="204"/>
      <c r="E3906" s="204"/>
      <c r="F3906" s="203" t="s">
        <v>5225</v>
      </c>
      <c r="G3906" s="204"/>
      <c r="H3906" s="203">
        <v>9</v>
      </c>
      <c r="I3906" s="199">
        <f t="shared" si="198"/>
        <v>8.1</v>
      </c>
      <c r="J3906" s="198">
        <f t="shared" si="203"/>
        <v>7.2</v>
      </c>
    </row>
    <row r="3907" s="31" customFormat="1" spans="1:10">
      <c r="A3907" s="203" t="s">
        <v>312</v>
      </c>
      <c r="B3907" s="204">
        <v>311400027</v>
      </c>
      <c r="C3907" s="205" t="s">
        <v>7003</v>
      </c>
      <c r="D3907" s="204"/>
      <c r="E3907" s="204"/>
      <c r="F3907" s="203" t="s">
        <v>7004</v>
      </c>
      <c r="G3907" s="204"/>
      <c r="H3907" s="203">
        <v>57</v>
      </c>
      <c r="I3907" s="199">
        <f t="shared" si="198"/>
        <v>51.3</v>
      </c>
      <c r="J3907" s="198">
        <f t="shared" si="203"/>
        <v>45.6</v>
      </c>
    </row>
    <row r="3908" s="31" customFormat="1" spans="1:10">
      <c r="A3908" s="203" t="s">
        <v>312</v>
      </c>
      <c r="B3908" s="204">
        <v>311400028</v>
      </c>
      <c r="C3908" s="205" t="s">
        <v>7005</v>
      </c>
      <c r="D3908" s="204"/>
      <c r="E3908" s="204"/>
      <c r="F3908" s="203" t="s">
        <v>6985</v>
      </c>
      <c r="G3908" s="204"/>
      <c r="H3908" s="203">
        <v>3</v>
      </c>
      <c r="I3908" s="199">
        <f t="shared" si="198"/>
        <v>2.7</v>
      </c>
      <c r="J3908" s="198">
        <f t="shared" si="203"/>
        <v>2.4</v>
      </c>
    </row>
    <row r="3909" s="31" customFormat="1" spans="1:10">
      <c r="A3909" s="203" t="s">
        <v>65</v>
      </c>
      <c r="B3909" s="204">
        <v>311400029</v>
      </c>
      <c r="C3909" s="205" t="s">
        <v>7006</v>
      </c>
      <c r="D3909" s="204"/>
      <c r="E3909" s="204"/>
      <c r="F3909" s="203" t="s">
        <v>5225</v>
      </c>
      <c r="G3909" s="204"/>
      <c r="H3909" s="203">
        <v>4</v>
      </c>
      <c r="I3909" s="199">
        <f t="shared" si="198"/>
        <v>3.6</v>
      </c>
      <c r="J3909" s="198">
        <f t="shared" si="203"/>
        <v>3.2</v>
      </c>
    </row>
    <row r="3910" s="31" customFormat="1" spans="1:10">
      <c r="A3910" s="203" t="s">
        <v>312</v>
      </c>
      <c r="B3910" s="204">
        <v>311400030</v>
      </c>
      <c r="C3910" s="205" t="s">
        <v>7007</v>
      </c>
      <c r="D3910" s="210"/>
      <c r="E3910" s="204"/>
      <c r="F3910" s="203" t="s">
        <v>5225</v>
      </c>
      <c r="G3910" s="204"/>
      <c r="H3910" s="203">
        <v>54</v>
      </c>
      <c r="I3910" s="199">
        <f t="shared" si="198"/>
        <v>48.6</v>
      </c>
      <c r="J3910" s="198">
        <f t="shared" si="203"/>
        <v>43.2</v>
      </c>
    </row>
    <row r="3911" s="31" customFormat="1" spans="1:10">
      <c r="A3911" s="203" t="s">
        <v>312</v>
      </c>
      <c r="B3911" s="204" t="s">
        <v>7008</v>
      </c>
      <c r="C3911" s="205" t="s">
        <v>7009</v>
      </c>
      <c r="D3911" s="204"/>
      <c r="E3911" s="204"/>
      <c r="F3911" s="203" t="s">
        <v>5225</v>
      </c>
      <c r="G3911" s="204"/>
      <c r="H3911" s="203">
        <v>54</v>
      </c>
      <c r="I3911" s="199">
        <f t="shared" si="198"/>
        <v>48.6</v>
      </c>
      <c r="J3911" s="198">
        <f t="shared" si="203"/>
        <v>43.2</v>
      </c>
    </row>
    <row r="3912" s="31" customFormat="1" ht="36" spans="1:10">
      <c r="A3912" s="203" t="s">
        <v>312</v>
      </c>
      <c r="B3912" s="204">
        <v>311400031</v>
      </c>
      <c r="C3912" s="205" t="s">
        <v>7010</v>
      </c>
      <c r="D3912" s="162" t="s">
        <v>7011</v>
      </c>
      <c r="E3912" s="204"/>
      <c r="F3912" s="203" t="s">
        <v>7012</v>
      </c>
      <c r="G3912" s="204"/>
      <c r="H3912" s="203">
        <v>17</v>
      </c>
      <c r="I3912" s="199">
        <f t="shared" si="198"/>
        <v>15.3</v>
      </c>
      <c r="J3912" s="198">
        <f t="shared" si="203"/>
        <v>13.6</v>
      </c>
    </row>
    <row r="3913" s="31" customFormat="1" spans="1:10">
      <c r="A3913" s="203" t="s">
        <v>312</v>
      </c>
      <c r="B3913" s="204" t="s">
        <v>7013</v>
      </c>
      <c r="C3913" s="205" t="s">
        <v>7014</v>
      </c>
      <c r="D3913" s="204"/>
      <c r="E3913" s="204"/>
      <c r="F3913" s="203" t="s">
        <v>7012</v>
      </c>
      <c r="G3913" s="204"/>
      <c r="H3913" s="203">
        <v>17</v>
      </c>
      <c r="I3913" s="199">
        <f t="shared" si="198"/>
        <v>15.3</v>
      </c>
      <c r="J3913" s="198">
        <f t="shared" si="203"/>
        <v>13.6</v>
      </c>
    </row>
    <row r="3914" s="31" customFormat="1" ht="53" spans="1:10">
      <c r="A3914" s="203" t="s">
        <v>65</v>
      </c>
      <c r="B3914" s="204">
        <v>311400033</v>
      </c>
      <c r="C3914" s="205" t="s">
        <v>7015</v>
      </c>
      <c r="D3914" s="86" t="s">
        <v>7016</v>
      </c>
      <c r="E3914" s="86"/>
      <c r="F3914" s="83" t="s">
        <v>6985</v>
      </c>
      <c r="G3914" s="86" t="s">
        <v>7017</v>
      </c>
      <c r="H3914" s="203"/>
      <c r="I3914" s="199"/>
      <c r="J3914" s="198"/>
    </row>
    <row r="3915" s="31" customFormat="1" ht="53" spans="1:10">
      <c r="A3915" s="203" t="s">
        <v>65</v>
      </c>
      <c r="B3915" s="204" t="s">
        <v>7018</v>
      </c>
      <c r="C3915" s="205" t="s">
        <v>7019</v>
      </c>
      <c r="D3915" s="86" t="s">
        <v>7016</v>
      </c>
      <c r="E3915" s="86"/>
      <c r="F3915" s="83" t="s">
        <v>6985</v>
      </c>
      <c r="G3915" s="86"/>
      <c r="H3915" s="203">
        <v>43</v>
      </c>
      <c r="I3915" s="199">
        <f t="shared" ref="I3915:I3939" si="204">H3915*0.9</f>
        <v>38.7</v>
      </c>
      <c r="J3915" s="193">
        <v>34.4</v>
      </c>
    </row>
    <row r="3916" s="31" customFormat="1" ht="53" spans="1:10">
      <c r="A3916" s="203" t="s">
        <v>65</v>
      </c>
      <c r="B3916" s="204" t="s">
        <v>7020</v>
      </c>
      <c r="C3916" s="205" t="s">
        <v>7021</v>
      </c>
      <c r="D3916" s="86" t="s">
        <v>7016</v>
      </c>
      <c r="E3916" s="86"/>
      <c r="F3916" s="83" t="s">
        <v>6985</v>
      </c>
      <c r="G3916" s="86"/>
      <c r="H3916" s="203">
        <v>57</v>
      </c>
      <c r="I3916" s="199">
        <f t="shared" si="204"/>
        <v>51.3</v>
      </c>
      <c r="J3916" s="193">
        <v>45.6</v>
      </c>
    </row>
    <row r="3917" s="31" customFormat="1" ht="53" spans="1:10">
      <c r="A3917" s="203" t="s">
        <v>65</v>
      </c>
      <c r="B3917" s="204" t="s">
        <v>7022</v>
      </c>
      <c r="C3917" s="205" t="s">
        <v>7023</v>
      </c>
      <c r="D3917" s="86" t="s">
        <v>7016</v>
      </c>
      <c r="E3917" s="86"/>
      <c r="F3917" s="83" t="s">
        <v>6985</v>
      </c>
      <c r="G3917" s="86"/>
      <c r="H3917" s="203">
        <v>87</v>
      </c>
      <c r="I3917" s="199">
        <f t="shared" si="204"/>
        <v>78.3</v>
      </c>
      <c r="J3917" s="193">
        <v>69.6</v>
      </c>
    </row>
    <row r="3918" s="31" customFormat="1" spans="1:10">
      <c r="A3918" s="203" t="s">
        <v>65</v>
      </c>
      <c r="B3918" s="204">
        <v>311400034</v>
      </c>
      <c r="C3918" s="205" t="s">
        <v>7024</v>
      </c>
      <c r="D3918" s="204"/>
      <c r="E3918" s="204"/>
      <c r="F3918" s="203" t="s">
        <v>7025</v>
      </c>
      <c r="G3918" s="204"/>
      <c r="H3918" s="203">
        <v>28</v>
      </c>
      <c r="I3918" s="199">
        <f t="shared" si="204"/>
        <v>25.2</v>
      </c>
      <c r="J3918" s="198">
        <f t="shared" ref="J3918:J3920" si="205">H3918*0.8</f>
        <v>22.4</v>
      </c>
    </row>
    <row r="3919" s="31" customFormat="1" ht="36" spans="1:10">
      <c r="A3919" s="203" t="s">
        <v>65</v>
      </c>
      <c r="B3919" s="204">
        <v>311400035</v>
      </c>
      <c r="C3919" s="205" t="s">
        <v>7026</v>
      </c>
      <c r="D3919" s="204"/>
      <c r="E3919" s="204"/>
      <c r="F3919" s="261" t="s">
        <v>7027</v>
      </c>
      <c r="G3919" s="204"/>
      <c r="H3919" s="203">
        <v>1296</v>
      </c>
      <c r="I3919" s="199">
        <f t="shared" si="204"/>
        <v>1166.4</v>
      </c>
      <c r="J3919" s="198">
        <f t="shared" si="205"/>
        <v>1036.8</v>
      </c>
    </row>
    <row r="3920" s="31" customFormat="1" ht="34" spans="1:10">
      <c r="A3920" s="203" t="s">
        <v>65</v>
      </c>
      <c r="B3920" s="204">
        <v>311400036</v>
      </c>
      <c r="C3920" s="205" t="s">
        <v>7028</v>
      </c>
      <c r="D3920" s="204" t="s">
        <v>7029</v>
      </c>
      <c r="E3920" s="204"/>
      <c r="F3920" s="203" t="s">
        <v>26</v>
      </c>
      <c r="G3920" s="204"/>
      <c r="H3920" s="219">
        <v>19</v>
      </c>
      <c r="I3920" s="220">
        <v>17.1</v>
      </c>
      <c r="J3920" s="221">
        <v>15.2</v>
      </c>
    </row>
    <row r="3921" s="31" customFormat="1" spans="1:10">
      <c r="A3921" s="203" t="s">
        <v>65</v>
      </c>
      <c r="B3921" s="204">
        <v>311400037</v>
      </c>
      <c r="C3921" s="205" t="s">
        <v>7030</v>
      </c>
      <c r="D3921" s="210"/>
      <c r="E3921" s="204"/>
      <c r="F3921" s="203" t="s">
        <v>6985</v>
      </c>
      <c r="G3921" s="204"/>
      <c r="H3921" s="203">
        <v>25</v>
      </c>
      <c r="I3921" s="199">
        <f t="shared" si="204"/>
        <v>22.5</v>
      </c>
      <c r="J3921" s="193">
        <v>20</v>
      </c>
    </row>
    <row r="3922" s="31" customFormat="1" spans="1:10">
      <c r="A3922" s="203" t="s">
        <v>65</v>
      </c>
      <c r="B3922" s="204">
        <v>311400038</v>
      </c>
      <c r="C3922" s="205" t="s">
        <v>7031</v>
      </c>
      <c r="D3922" s="204"/>
      <c r="E3922" s="204"/>
      <c r="F3922" s="203" t="s">
        <v>805</v>
      </c>
      <c r="G3922" s="204"/>
      <c r="H3922" s="203">
        <v>106</v>
      </c>
      <c r="I3922" s="199">
        <f t="shared" si="204"/>
        <v>95.4</v>
      </c>
      <c r="J3922" s="198">
        <f t="shared" ref="J3922:J3927" si="206">H3922*0.8</f>
        <v>84.8</v>
      </c>
    </row>
    <row r="3923" s="31" customFormat="1" spans="1:10">
      <c r="A3923" s="203" t="s">
        <v>312</v>
      </c>
      <c r="B3923" s="204">
        <v>311400039</v>
      </c>
      <c r="C3923" s="205" t="s">
        <v>7032</v>
      </c>
      <c r="D3923" s="210"/>
      <c r="E3923" s="204"/>
      <c r="F3923" s="203" t="s">
        <v>6985</v>
      </c>
      <c r="G3923" s="204"/>
      <c r="H3923" s="203">
        <v>15</v>
      </c>
      <c r="I3923" s="199">
        <f t="shared" si="204"/>
        <v>13.5</v>
      </c>
      <c r="J3923" s="193">
        <v>12</v>
      </c>
    </row>
    <row r="3924" s="31" customFormat="1" ht="51" spans="1:10">
      <c r="A3924" s="203" t="s">
        <v>65</v>
      </c>
      <c r="B3924" s="204">
        <v>311400040</v>
      </c>
      <c r="C3924" s="205" t="s">
        <v>7033</v>
      </c>
      <c r="D3924" s="204"/>
      <c r="E3924" s="204"/>
      <c r="F3924" s="203" t="s">
        <v>26</v>
      </c>
      <c r="G3924" s="204" t="s">
        <v>7034</v>
      </c>
      <c r="H3924" s="203">
        <v>285</v>
      </c>
      <c r="I3924" s="199">
        <f t="shared" si="204"/>
        <v>256.5</v>
      </c>
      <c r="J3924" s="198">
        <f t="shared" si="206"/>
        <v>228</v>
      </c>
    </row>
    <row r="3925" s="31" customFormat="1" ht="51" spans="1:10">
      <c r="A3925" s="203" t="s">
        <v>65</v>
      </c>
      <c r="B3925" s="204">
        <v>311400041</v>
      </c>
      <c r="C3925" s="205" t="s">
        <v>7035</v>
      </c>
      <c r="D3925" s="204"/>
      <c r="E3925" s="204"/>
      <c r="F3925" s="203" t="s">
        <v>26</v>
      </c>
      <c r="G3925" s="204" t="s">
        <v>7036</v>
      </c>
      <c r="H3925" s="203">
        <v>142</v>
      </c>
      <c r="I3925" s="199">
        <f t="shared" si="204"/>
        <v>127.8</v>
      </c>
      <c r="J3925" s="198">
        <f t="shared" si="206"/>
        <v>113.6</v>
      </c>
    </row>
    <row r="3926" s="31" customFormat="1" ht="51" spans="1:10">
      <c r="A3926" s="203" t="s">
        <v>65</v>
      </c>
      <c r="B3926" s="204">
        <v>311400042</v>
      </c>
      <c r="C3926" s="205" t="s">
        <v>7037</v>
      </c>
      <c r="D3926" s="204"/>
      <c r="E3926" s="204"/>
      <c r="F3926" s="203" t="s">
        <v>26</v>
      </c>
      <c r="G3926" s="204" t="s">
        <v>7038</v>
      </c>
      <c r="H3926" s="203">
        <v>95</v>
      </c>
      <c r="I3926" s="199">
        <f t="shared" si="204"/>
        <v>85.5</v>
      </c>
      <c r="J3926" s="198">
        <f t="shared" si="206"/>
        <v>76</v>
      </c>
    </row>
    <row r="3927" s="31" customFormat="1" ht="51" spans="1:10">
      <c r="A3927" s="203" t="s">
        <v>65</v>
      </c>
      <c r="B3927" s="204">
        <v>311400043</v>
      </c>
      <c r="C3927" s="205" t="s">
        <v>7039</v>
      </c>
      <c r="D3927" s="204" t="s">
        <v>7040</v>
      </c>
      <c r="E3927" s="204"/>
      <c r="F3927" s="203" t="s">
        <v>26</v>
      </c>
      <c r="G3927" s="204"/>
      <c r="H3927" s="203">
        <v>285</v>
      </c>
      <c r="I3927" s="199">
        <f t="shared" si="204"/>
        <v>256.5</v>
      </c>
      <c r="J3927" s="198">
        <f t="shared" si="206"/>
        <v>228</v>
      </c>
    </row>
    <row r="3928" s="31" customFormat="1" ht="51" spans="1:10">
      <c r="A3928" s="203" t="s">
        <v>312</v>
      </c>
      <c r="B3928" s="204">
        <v>311400044</v>
      </c>
      <c r="C3928" s="205" t="s">
        <v>7041</v>
      </c>
      <c r="D3928" s="210"/>
      <c r="E3928" s="204"/>
      <c r="F3928" s="203" t="s">
        <v>26</v>
      </c>
      <c r="G3928" s="204" t="s">
        <v>7042</v>
      </c>
      <c r="H3928" s="203">
        <v>236</v>
      </c>
      <c r="I3928" s="199">
        <f t="shared" si="204"/>
        <v>212.4</v>
      </c>
      <c r="J3928" s="193">
        <v>188.8</v>
      </c>
    </row>
    <row r="3929" s="31" customFormat="1" spans="1:10">
      <c r="A3929" s="203" t="s">
        <v>312</v>
      </c>
      <c r="B3929" s="204" t="s">
        <v>7043</v>
      </c>
      <c r="C3929" s="205" t="s">
        <v>7044</v>
      </c>
      <c r="D3929" s="204"/>
      <c r="E3929" s="204"/>
      <c r="F3929" s="203" t="s">
        <v>26</v>
      </c>
      <c r="G3929" s="204"/>
      <c r="H3929" s="203">
        <v>236</v>
      </c>
      <c r="I3929" s="199">
        <f t="shared" si="204"/>
        <v>212.4</v>
      </c>
      <c r="J3929" s="193">
        <v>188.8</v>
      </c>
    </row>
    <row r="3930" s="31" customFormat="1" ht="51" spans="1:10">
      <c r="A3930" s="203" t="s">
        <v>312</v>
      </c>
      <c r="B3930" s="204">
        <v>311400045</v>
      </c>
      <c r="C3930" s="205" t="s">
        <v>7045</v>
      </c>
      <c r="D3930" s="210"/>
      <c r="E3930" s="204"/>
      <c r="F3930" s="203" t="s">
        <v>26</v>
      </c>
      <c r="G3930" s="204" t="s">
        <v>7046</v>
      </c>
      <c r="H3930" s="203">
        <v>118</v>
      </c>
      <c r="I3930" s="199">
        <f t="shared" si="204"/>
        <v>106.2</v>
      </c>
      <c r="J3930" s="193">
        <v>94.4</v>
      </c>
    </row>
    <row r="3931" s="31" customFormat="1" ht="51" spans="1:10">
      <c r="A3931" s="203" t="s">
        <v>312</v>
      </c>
      <c r="B3931" s="204">
        <v>311400046</v>
      </c>
      <c r="C3931" s="104" t="s">
        <v>7047</v>
      </c>
      <c r="D3931" s="113"/>
      <c r="E3931" s="9"/>
      <c r="F3931" s="9" t="s">
        <v>26</v>
      </c>
      <c r="G3931" s="79" t="s">
        <v>7048</v>
      </c>
      <c r="H3931" s="203">
        <v>58</v>
      </c>
      <c r="I3931" s="199">
        <f t="shared" si="204"/>
        <v>52.2</v>
      </c>
      <c r="J3931" s="193">
        <v>46.4</v>
      </c>
    </row>
    <row r="3932" s="31" customFormat="1" spans="1:10">
      <c r="A3932" s="203" t="s">
        <v>312</v>
      </c>
      <c r="B3932" s="204" t="s">
        <v>7049</v>
      </c>
      <c r="C3932" s="104" t="s">
        <v>7050</v>
      </c>
      <c r="D3932" s="79"/>
      <c r="E3932" s="9"/>
      <c r="F3932" s="262" t="s">
        <v>7051</v>
      </c>
      <c r="G3932" s="79"/>
      <c r="H3932" s="203">
        <v>5</v>
      </c>
      <c r="I3932" s="199">
        <f t="shared" si="204"/>
        <v>4.5</v>
      </c>
      <c r="J3932" s="193">
        <v>4</v>
      </c>
    </row>
    <row r="3933" s="31" customFormat="1" spans="1:10">
      <c r="A3933" s="203" t="s">
        <v>65</v>
      </c>
      <c r="B3933" s="204">
        <v>311400047</v>
      </c>
      <c r="C3933" s="205" t="s">
        <v>7052</v>
      </c>
      <c r="D3933" s="204" t="s">
        <v>7053</v>
      </c>
      <c r="E3933" s="204"/>
      <c r="F3933" s="203" t="s">
        <v>7054</v>
      </c>
      <c r="G3933" s="204"/>
      <c r="H3933" s="203">
        <v>3.7</v>
      </c>
      <c r="I3933" s="199">
        <f t="shared" si="204"/>
        <v>3.33</v>
      </c>
      <c r="J3933" s="193">
        <v>2.96</v>
      </c>
    </row>
    <row r="3934" s="31" customFormat="1" ht="34" spans="1:10">
      <c r="A3934" s="203" t="s">
        <v>65</v>
      </c>
      <c r="B3934" s="204">
        <v>311400048</v>
      </c>
      <c r="C3934" s="205" t="s">
        <v>7055</v>
      </c>
      <c r="D3934" s="204"/>
      <c r="E3934" s="204"/>
      <c r="F3934" s="203" t="s">
        <v>26</v>
      </c>
      <c r="G3934" s="204"/>
      <c r="H3934" s="203">
        <v>35</v>
      </c>
      <c r="I3934" s="199">
        <f t="shared" si="204"/>
        <v>31.5</v>
      </c>
      <c r="J3934" s="193">
        <v>28</v>
      </c>
    </row>
    <row r="3935" s="31" customFormat="1" ht="51" spans="1:10">
      <c r="A3935" s="203" t="s">
        <v>312</v>
      </c>
      <c r="B3935" s="204">
        <v>311400049</v>
      </c>
      <c r="C3935" s="205" t="s">
        <v>7056</v>
      </c>
      <c r="D3935" s="204"/>
      <c r="E3935" s="204"/>
      <c r="F3935" s="203" t="s">
        <v>26</v>
      </c>
      <c r="G3935" s="204" t="s">
        <v>7057</v>
      </c>
      <c r="H3935" s="203">
        <v>190</v>
      </c>
      <c r="I3935" s="199">
        <f t="shared" si="204"/>
        <v>171</v>
      </c>
      <c r="J3935" s="198">
        <f t="shared" ref="J3935:J3939" si="207">H3935*0.8</f>
        <v>152</v>
      </c>
    </row>
    <row r="3936" s="31" customFormat="1" ht="51" spans="1:10">
      <c r="A3936" s="203" t="s">
        <v>312</v>
      </c>
      <c r="B3936" s="204">
        <v>311400050</v>
      </c>
      <c r="C3936" s="205" t="s">
        <v>7058</v>
      </c>
      <c r="D3936" s="204"/>
      <c r="E3936" s="204"/>
      <c r="F3936" s="203" t="s">
        <v>26</v>
      </c>
      <c r="G3936" s="204" t="s">
        <v>7059</v>
      </c>
      <c r="H3936" s="203">
        <v>142</v>
      </c>
      <c r="I3936" s="199">
        <f t="shared" si="204"/>
        <v>127.8</v>
      </c>
      <c r="J3936" s="198">
        <f t="shared" si="207"/>
        <v>113.6</v>
      </c>
    </row>
    <row r="3937" s="31" customFormat="1" ht="51" spans="1:10">
      <c r="A3937" s="203" t="s">
        <v>312</v>
      </c>
      <c r="B3937" s="204">
        <v>311400051</v>
      </c>
      <c r="C3937" s="205" t="s">
        <v>7060</v>
      </c>
      <c r="D3937" s="204"/>
      <c r="E3937" s="204"/>
      <c r="F3937" s="203" t="s">
        <v>26</v>
      </c>
      <c r="G3937" s="204" t="s">
        <v>7061</v>
      </c>
      <c r="H3937" s="203">
        <v>95</v>
      </c>
      <c r="I3937" s="199">
        <f t="shared" si="204"/>
        <v>85.5</v>
      </c>
      <c r="J3937" s="198">
        <f t="shared" si="207"/>
        <v>76</v>
      </c>
    </row>
    <row r="3938" s="31" customFormat="1" spans="1:10">
      <c r="A3938" s="203" t="s">
        <v>65</v>
      </c>
      <c r="B3938" s="204">
        <v>311400052</v>
      </c>
      <c r="C3938" s="205" t="s">
        <v>7062</v>
      </c>
      <c r="D3938" s="204"/>
      <c r="E3938" s="204"/>
      <c r="F3938" s="203" t="s">
        <v>177</v>
      </c>
      <c r="G3938" s="204"/>
      <c r="H3938" s="203">
        <v>12</v>
      </c>
      <c r="I3938" s="199">
        <f t="shared" si="204"/>
        <v>10.8</v>
      </c>
      <c r="J3938" s="198">
        <f t="shared" si="207"/>
        <v>9.6</v>
      </c>
    </row>
    <row r="3939" s="31" customFormat="1" spans="1:10">
      <c r="A3939" s="203" t="s">
        <v>65</v>
      </c>
      <c r="B3939" s="204">
        <v>311400053</v>
      </c>
      <c r="C3939" s="205" t="s">
        <v>7063</v>
      </c>
      <c r="D3939" s="204"/>
      <c r="E3939" s="204"/>
      <c r="F3939" s="203" t="s">
        <v>177</v>
      </c>
      <c r="G3939" s="204"/>
      <c r="H3939" s="203">
        <v>2</v>
      </c>
      <c r="I3939" s="199">
        <f t="shared" si="204"/>
        <v>1.8</v>
      </c>
      <c r="J3939" s="198">
        <f t="shared" si="207"/>
        <v>1.6</v>
      </c>
    </row>
    <row r="3940" s="31" customFormat="1" spans="1:10">
      <c r="A3940" s="203" t="s">
        <v>65</v>
      </c>
      <c r="B3940" s="204">
        <v>311400054</v>
      </c>
      <c r="C3940" s="205" t="s">
        <v>7064</v>
      </c>
      <c r="D3940" s="204"/>
      <c r="E3940" s="204"/>
      <c r="F3940" s="203" t="s">
        <v>53</v>
      </c>
      <c r="G3940" s="204"/>
      <c r="H3940" s="203" t="s">
        <v>318</v>
      </c>
      <c r="I3940" s="214" t="s">
        <v>318</v>
      </c>
      <c r="J3940" s="203" t="s">
        <v>318</v>
      </c>
    </row>
    <row r="3941" s="31" customFormat="1" spans="1:10">
      <c r="A3941" s="203" t="s">
        <v>65</v>
      </c>
      <c r="B3941" s="204">
        <v>311400055</v>
      </c>
      <c r="C3941" s="205" t="s">
        <v>7065</v>
      </c>
      <c r="D3941" s="204"/>
      <c r="E3941" s="204"/>
      <c r="F3941" s="203" t="s">
        <v>673</v>
      </c>
      <c r="G3941" s="204"/>
      <c r="H3941" s="203">
        <v>19</v>
      </c>
      <c r="I3941" s="199">
        <f t="shared" ref="I3941:I3954" si="208">H3941*0.9</f>
        <v>17.1</v>
      </c>
      <c r="J3941" s="198">
        <f t="shared" ref="J3941:J3946" si="209">H3941*0.8</f>
        <v>15.2</v>
      </c>
    </row>
    <row r="3942" s="31" customFormat="1" spans="1:10">
      <c r="A3942" s="203" t="s">
        <v>65</v>
      </c>
      <c r="B3942" s="204">
        <v>311400056</v>
      </c>
      <c r="C3942" s="205" t="s">
        <v>7066</v>
      </c>
      <c r="D3942" s="204"/>
      <c r="E3942" s="204"/>
      <c r="F3942" s="203" t="s">
        <v>7051</v>
      </c>
      <c r="G3942" s="204"/>
      <c r="H3942" s="203">
        <v>25</v>
      </c>
      <c r="I3942" s="199">
        <f t="shared" si="208"/>
        <v>22.5</v>
      </c>
      <c r="J3942" s="193">
        <v>20</v>
      </c>
    </row>
    <row r="3943" s="31" customFormat="1" spans="1:10">
      <c r="A3943" s="203" t="s">
        <v>312</v>
      </c>
      <c r="B3943" s="204">
        <v>311400057</v>
      </c>
      <c r="C3943" s="205" t="s">
        <v>7067</v>
      </c>
      <c r="D3943" s="204" t="s">
        <v>6206</v>
      </c>
      <c r="E3943" s="204"/>
      <c r="F3943" s="203" t="s">
        <v>26</v>
      </c>
      <c r="G3943" s="204"/>
      <c r="H3943" s="203">
        <v>110</v>
      </c>
      <c r="I3943" s="199">
        <f t="shared" si="208"/>
        <v>99</v>
      </c>
      <c r="J3943" s="198">
        <f t="shared" si="209"/>
        <v>88</v>
      </c>
    </row>
    <row r="3944" s="31" customFormat="1" spans="1:10">
      <c r="A3944" s="203" t="s">
        <v>312</v>
      </c>
      <c r="B3944" s="204" t="s">
        <v>7068</v>
      </c>
      <c r="C3944" s="205" t="s">
        <v>7069</v>
      </c>
      <c r="D3944" s="204" t="s">
        <v>6206</v>
      </c>
      <c r="E3944" s="204"/>
      <c r="F3944" s="203" t="s">
        <v>26</v>
      </c>
      <c r="G3944" s="204"/>
      <c r="H3944" s="203">
        <v>110</v>
      </c>
      <c r="I3944" s="199">
        <f t="shared" si="208"/>
        <v>99</v>
      </c>
      <c r="J3944" s="198">
        <f t="shared" si="209"/>
        <v>88</v>
      </c>
    </row>
    <row r="3945" s="31" customFormat="1" spans="1:10">
      <c r="A3945" s="203" t="s">
        <v>312</v>
      </c>
      <c r="B3945" s="204" t="s">
        <v>7070</v>
      </c>
      <c r="C3945" s="205" t="s">
        <v>7071</v>
      </c>
      <c r="D3945" s="204" t="s">
        <v>6206</v>
      </c>
      <c r="E3945" s="204"/>
      <c r="F3945" s="203" t="s">
        <v>26</v>
      </c>
      <c r="G3945" s="204"/>
      <c r="H3945" s="203">
        <v>110</v>
      </c>
      <c r="I3945" s="199">
        <f t="shared" si="208"/>
        <v>99</v>
      </c>
      <c r="J3945" s="198">
        <f t="shared" si="209"/>
        <v>88</v>
      </c>
    </row>
    <row r="3946" s="31" customFormat="1" spans="1:10">
      <c r="A3946" s="203" t="s">
        <v>312</v>
      </c>
      <c r="B3946" s="204" t="s">
        <v>7072</v>
      </c>
      <c r="C3946" s="205" t="s">
        <v>7073</v>
      </c>
      <c r="D3946" s="204" t="s">
        <v>6206</v>
      </c>
      <c r="E3946" s="204"/>
      <c r="F3946" s="203" t="s">
        <v>26</v>
      </c>
      <c r="G3946" s="204"/>
      <c r="H3946" s="203">
        <v>110</v>
      </c>
      <c r="I3946" s="199">
        <f t="shared" si="208"/>
        <v>99</v>
      </c>
      <c r="J3946" s="198">
        <f t="shared" si="209"/>
        <v>88</v>
      </c>
    </row>
    <row r="3947" s="31" customFormat="1" ht="32" customHeight="1" spans="1:10">
      <c r="A3947" s="203" t="s">
        <v>65</v>
      </c>
      <c r="B3947" s="204">
        <v>311400058</v>
      </c>
      <c r="C3947" s="205" t="s">
        <v>7074</v>
      </c>
      <c r="D3947" s="204" t="s">
        <v>7075</v>
      </c>
      <c r="E3947" s="204"/>
      <c r="F3947" s="203" t="s">
        <v>26</v>
      </c>
      <c r="G3947" s="204" t="s">
        <v>7076</v>
      </c>
      <c r="H3947" s="203">
        <v>35</v>
      </c>
      <c r="I3947" s="199">
        <f t="shared" si="208"/>
        <v>31.5</v>
      </c>
      <c r="J3947" s="193">
        <v>28</v>
      </c>
    </row>
    <row r="3948" s="31" customFormat="1" ht="37" customHeight="1" spans="1:10">
      <c r="A3948" s="203" t="s">
        <v>65</v>
      </c>
      <c r="B3948" s="204" t="s">
        <v>7077</v>
      </c>
      <c r="C3948" s="205" t="s">
        <v>7078</v>
      </c>
      <c r="D3948" s="204" t="s">
        <v>7075</v>
      </c>
      <c r="E3948" s="204"/>
      <c r="F3948" s="203" t="s">
        <v>26</v>
      </c>
      <c r="G3948" s="204" t="s">
        <v>7079</v>
      </c>
      <c r="H3948" s="203">
        <v>100</v>
      </c>
      <c r="I3948" s="199">
        <f t="shared" si="208"/>
        <v>90</v>
      </c>
      <c r="J3948" s="193">
        <v>80</v>
      </c>
    </row>
    <row r="3949" s="31" customFormat="1" ht="68" spans="1:10">
      <c r="A3949" s="203" t="s">
        <v>65</v>
      </c>
      <c r="B3949" s="204" t="s">
        <v>7080</v>
      </c>
      <c r="C3949" s="205" t="s">
        <v>7081</v>
      </c>
      <c r="D3949" s="204"/>
      <c r="E3949" s="204"/>
      <c r="F3949" s="203" t="s">
        <v>7082</v>
      </c>
      <c r="G3949" s="204" t="s">
        <v>7083</v>
      </c>
      <c r="H3949" s="211">
        <v>375</v>
      </c>
      <c r="I3949" s="199">
        <f t="shared" si="208"/>
        <v>337.5</v>
      </c>
      <c r="J3949" s="193">
        <v>300</v>
      </c>
    </row>
    <row r="3950" s="31" customFormat="1" spans="1:10">
      <c r="A3950" s="260" t="s">
        <v>65</v>
      </c>
      <c r="B3950" s="205" t="s">
        <v>7084</v>
      </c>
      <c r="C3950" s="205" t="s">
        <v>7085</v>
      </c>
      <c r="D3950" s="205"/>
      <c r="E3950" s="205"/>
      <c r="F3950" s="260" t="s">
        <v>26</v>
      </c>
      <c r="G3950" s="205"/>
      <c r="H3950" s="260">
        <v>400</v>
      </c>
      <c r="I3950" s="199">
        <f t="shared" si="208"/>
        <v>360</v>
      </c>
      <c r="J3950" s="198">
        <f t="shared" ref="J3950:J3954" si="210">H3950*0.8</f>
        <v>320</v>
      </c>
    </row>
    <row r="3951" s="31" customFormat="1" ht="34" spans="1:10">
      <c r="A3951" s="203" t="s">
        <v>65</v>
      </c>
      <c r="B3951" s="204" t="s">
        <v>7086</v>
      </c>
      <c r="C3951" s="205" t="s">
        <v>7087</v>
      </c>
      <c r="D3951" s="204" t="s">
        <v>7088</v>
      </c>
      <c r="E3951" s="204"/>
      <c r="F3951" s="203" t="s">
        <v>1396</v>
      </c>
      <c r="G3951" s="204"/>
      <c r="H3951" s="203">
        <v>5</v>
      </c>
      <c r="I3951" s="199">
        <f t="shared" si="208"/>
        <v>4.5</v>
      </c>
      <c r="J3951" s="198">
        <f t="shared" si="210"/>
        <v>4</v>
      </c>
    </row>
    <row r="3952" s="30" customFormat="1" ht="68" spans="1:10">
      <c r="A3952" s="193" t="s">
        <v>78</v>
      </c>
      <c r="B3952" s="222" t="s">
        <v>7089</v>
      </c>
      <c r="C3952" s="223" t="s">
        <v>7090</v>
      </c>
      <c r="D3952" s="224" t="s">
        <v>7091</v>
      </c>
      <c r="E3952" s="224"/>
      <c r="F3952" s="193" t="s">
        <v>26</v>
      </c>
      <c r="G3952" s="224"/>
      <c r="H3952" s="193">
        <v>45</v>
      </c>
      <c r="I3952" s="199">
        <f t="shared" si="208"/>
        <v>40.5</v>
      </c>
      <c r="J3952" s="198">
        <f t="shared" si="210"/>
        <v>36</v>
      </c>
    </row>
    <row r="3953" s="30" customFormat="1" ht="101" spans="1:10">
      <c r="A3953" s="193" t="s">
        <v>78</v>
      </c>
      <c r="B3953" s="222" t="s">
        <v>7092</v>
      </c>
      <c r="C3953" s="223" t="s">
        <v>7093</v>
      </c>
      <c r="D3953" s="224" t="s">
        <v>7094</v>
      </c>
      <c r="E3953" s="224"/>
      <c r="F3953" s="193" t="s">
        <v>26</v>
      </c>
      <c r="G3953" s="224"/>
      <c r="H3953" s="193">
        <v>45</v>
      </c>
      <c r="I3953" s="199">
        <f t="shared" si="208"/>
        <v>40.5</v>
      </c>
      <c r="J3953" s="198">
        <f t="shared" si="210"/>
        <v>36</v>
      </c>
    </row>
    <row r="3954" s="30" customFormat="1" ht="84" spans="1:10">
      <c r="A3954" s="193" t="s">
        <v>78</v>
      </c>
      <c r="B3954" s="222" t="s">
        <v>7095</v>
      </c>
      <c r="C3954" s="223" t="s">
        <v>7096</v>
      </c>
      <c r="D3954" s="224" t="s">
        <v>7097</v>
      </c>
      <c r="E3954" s="224"/>
      <c r="F3954" s="193" t="s">
        <v>26</v>
      </c>
      <c r="G3954" s="224"/>
      <c r="H3954" s="193">
        <v>95.2</v>
      </c>
      <c r="I3954" s="199">
        <f t="shared" si="208"/>
        <v>85.68</v>
      </c>
      <c r="J3954" s="198">
        <f t="shared" si="210"/>
        <v>76.16</v>
      </c>
    </row>
    <row r="3955" s="31" customFormat="1" spans="1:10">
      <c r="A3955" s="203"/>
      <c r="B3955" s="204">
        <v>3115</v>
      </c>
      <c r="C3955" s="205" t="s">
        <v>7098</v>
      </c>
      <c r="D3955" s="204"/>
      <c r="E3955" s="204"/>
      <c r="F3955" s="203"/>
      <c r="G3955" s="204"/>
      <c r="H3955" s="203"/>
      <c r="I3955" s="199"/>
      <c r="J3955" s="198"/>
    </row>
    <row r="3956" s="31" customFormat="1" spans="1:10">
      <c r="A3956" s="203"/>
      <c r="B3956" s="204">
        <v>311501</v>
      </c>
      <c r="C3956" s="205" t="s">
        <v>7099</v>
      </c>
      <c r="D3956" s="204"/>
      <c r="E3956" s="204"/>
      <c r="F3956" s="203"/>
      <c r="G3956" s="204"/>
      <c r="H3956" s="203"/>
      <c r="I3956" s="199"/>
      <c r="J3956" s="198"/>
    </row>
    <row r="3957" s="31" customFormat="1" ht="34" spans="1:10">
      <c r="A3957" s="203" t="s">
        <v>78</v>
      </c>
      <c r="B3957" s="204">
        <v>311501001</v>
      </c>
      <c r="C3957" s="205" t="s">
        <v>7100</v>
      </c>
      <c r="D3957" s="204"/>
      <c r="E3957" s="204"/>
      <c r="F3957" s="203"/>
      <c r="G3957" s="204" t="s">
        <v>7101</v>
      </c>
      <c r="H3957" s="203"/>
      <c r="I3957" s="199"/>
      <c r="J3957" s="198"/>
    </row>
    <row r="3958" s="31" customFormat="1" spans="1:10">
      <c r="A3958" s="203" t="s">
        <v>78</v>
      </c>
      <c r="B3958" s="204" t="s">
        <v>7102</v>
      </c>
      <c r="C3958" s="205" t="s">
        <v>7103</v>
      </c>
      <c r="D3958" s="204"/>
      <c r="E3958" s="204"/>
      <c r="F3958" s="203" t="s">
        <v>26</v>
      </c>
      <c r="G3958" s="204"/>
      <c r="H3958" s="203">
        <v>10</v>
      </c>
      <c r="I3958" s="199">
        <f t="shared" ref="I3958:I4021" si="211">H3958*0.9</f>
        <v>9</v>
      </c>
      <c r="J3958" s="198">
        <f t="shared" ref="J3958:J3997" si="212">H3958*0.8</f>
        <v>8</v>
      </c>
    </row>
    <row r="3959" s="31" customFormat="1" ht="34" spans="1:10">
      <c r="A3959" s="203" t="s">
        <v>78</v>
      </c>
      <c r="B3959" s="204" t="s">
        <v>7104</v>
      </c>
      <c r="C3959" s="205" t="s">
        <v>7105</v>
      </c>
      <c r="D3959" s="204"/>
      <c r="E3959" s="204"/>
      <c r="F3959" s="203" t="s">
        <v>26</v>
      </c>
      <c r="G3959" s="204"/>
      <c r="H3959" s="203">
        <v>15</v>
      </c>
      <c r="I3959" s="199">
        <f t="shared" si="211"/>
        <v>13.5</v>
      </c>
      <c r="J3959" s="198">
        <f t="shared" si="212"/>
        <v>12</v>
      </c>
    </row>
    <row r="3960" s="31" customFormat="1" spans="1:10">
      <c r="A3960" s="203" t="s">
        <v>78</v>
      </c>
      <c r="B3960" s="204" t="s">
        <v>7106</v>
      </c>
      <c r="C3960" s="205" t="s">
        <v>7107</v>
      </c>
      <c r="D3960" s="204"/>
      <c r="E3960" s="204"/>
      <c r="F3960" s="203" t="s">
        <v>26</v>
      </c>
      <c r="G3960" s="204"/>
      <c r="H3960" s="203">
        <v>10</v>
      </c>
      <c r="I3960" s="199">
        <f t="shared" si="211"/>
        <v>9</v>
      </c>
      <c r="J3960" s="198">
        <f t="shared" si="212"/>
        <v>8</v>
      </c>
    </row>
    <row r="3961" s="31" customFormat="1" ht="34" spans="1:10">
      <c r="A3961" s="203" t="s">
        <v>78</v>
      </c>
      <c r="B3961" s="204" t="s">
        <v>7108</v>
      </c>
      <c r="C3961" s="205" t="s">
        <v>7109</v>
      </c>
      <c r="D3961" s="204"/>
      <c r="E3961" s="204"/>
      <c r="F3961" s="203" t="s">
        <v>26</v>
      </c>
      <c r="G3961" s="204"/>
      <c r="H3961" s="203">
        <v>15</v>
      </c>
      <c r="I3961" s="199">
        <f t="shared" si="211"/>
        <v>13.5</v>
      </c>
      <c r="J3961" s="198">
        <f t="shared" si="212"/>
        <v>12</v>
      </c>
    </row>
    <row r="3962" s="31" customFormat="1" spans="1:10">
      <c r="A3962" s="203" t="s">
        <v>78</v>
      </c>
      <c r="B3962" s="204" t="s">
        <v>7110</v>
      </c>
      <c r="C3962" s="205" t="s">
        <v>7111</v>
      </c>
      <c r="D3962" s="204"/>
      <c r="E3962" s="204"/>
      <c r="F3962" s="203" t="s">
        <v>26</v>
      </c>
      <c r="G3962" s="204"/>
      <c r="H3962" s="203">
        <v>10</v>
      </c>
      <c r="I3962" s="199">
        <f t="shared" si="211"/>
        <v>9</v>
      </c>
      <c r="J3962" s="198">
        <f t="shared" si="212"/>
        <v>8</v>
      </c>
    </row>
    <row r="3963" s="31" customFormat="1" ht="34" spans="1:10">
      <c r="A3963" s="203" t="s">
        <v>78</v>
      </c>
      <c r="B3963" s="204" t="s">
        <v>7112</v>
      </c>
      <c r="C3963" s="205" t="s">
        <v>7113</v>
      </c>
      <c r="D3963" s="204"/>
      <c r="E3963" s="204"/>
      <c r="F3963" s="203" t="s">
        <v>26</v>
      </c>
      <c r="G3963" s="204"/>
      <c r="H3963" s="203">
        <v>15</v>
      </c>
      <c r="I3963" s="199">
        <f t="shared" si="211"/>
        <v>13.5</v>
      </c>
      <c r="J3963" s="198">
        <f t="shared" si="212"/>
        <v>12</v>
      </c>
    </row>
    <row r="3964" s="31" customFormat="1" spans="1:10">
      <c r="A3964" s="203" t="s">
        <v>78</v>
      </c>
      <c r="B3964" s="204" t="s">
        <v>7114</v>
      </c>
      <c r="C3964" s="205" t="s">
        <v>7115</v>
      </c>
      <c r="D3964" s="204"/>
      <c r="E3964" s="204"/>
      <c r="F3964" s="203" t="s">
        <v>26</v>
      </c>
      <c r="G3964" s="204"/>
      <c r="H3964" s="203">
        <v>10</v>
      </c>
      <c r="I3964" s="199">
        <f t="shared" si="211"/>
        <v>9</v>
      </c>
      <c r="J3964" s="198">
        <f t="shared" si="212"/>
        <v>8</v>
      </c>
    </row>
    <row r="3965" s="31" customFormat="1" ht="34" spans="1:10">
      <c r="A3965" s="203" t="s">
        <v>78</v>
      </c>
      <c r="B3965" s="204" t="s">
        <v>7116</v>
      </c>
      <c r="C3965" s="205" t="s">
        <v>7117</v>
      </c>
      <c r="D3965" s="204"/>
      <c r="E3965" s="204"/>
      <c r="F3965" s="203" t="s">
        <v>26</v>
      </c>
      <c r="G3965" s="204"/>
      <c r="H3965" s="219">
        <v>25</v>
      </c>
      <c r="I3965" s="220">
        <v>22.5</v>
      </c>
      <c r="J3965" s="221">
        <v>20</v>
      </c>
    </row>
    <row r="3966" s="31" customFormat="1" ht="34" spans="1:10">
      <c r="A3966" s="203" t="s">
        <v>78</v>
      </c>
      <c r="B3966" s="204" t="s">
        <v>7118</v>
      </c>
      <c r="C3966" s="205" t="s">
        <v>7119</v>
      </c>
      <c r="D3966" s="204"/>
      <c r="E3966" s="204"/>
      <c r="F3966" s="203" t="s">
        <v>26</v>
      </c>
      <c r="G3966" s="204"/>
      <c r="H3966" s="203">
        <v>20</v>
      </c>
      <c r="I3966" s="199">
        <f t="shared" si="211"/>
        <v>18</v>
      </c>
      <c r="J3966" s="198">
        <f t="shared" si="212"/>
        <v>16</v>
      </c>
    </row>
    <row r="3967" s="31" customFormat="1" ht="34" spans="1:10">
      <c r="A3967" s="203" t="s">
        <v>78</v>
      </c>
      <c r="B3967" s="204" t="s">
        <v>7120</v>
      </c>
      <c r="C3967" s="205" t="s">
        <v>7121</v>
      </c>
      <c r="D3967" s="204"/>
      <c r="E3967" s="204"/>
      <c r="F3967" s="203" t="s">
        <v>26</v>
      </c>
      <c r="G3967" s="204"/>
      <c r="H3967" s="203">
        <v>30</v>
      </c>
      <c r="I3967" s="199">
        <f t="shared" si="211"/>
        <v>27</v>
      </c>
      <c r="J3967" s="198">
        <f t="shared" si="212"/>
        <v>24</v>
      </c>
    </row>
    <row r="3968" s="31" customFormat="1" spans="1:10">
      <c r="A3968" s="203" t="s">
        <v>78</v>
      </c>
      <c r="B3968" s="204" t="s">
        <v>7122</v>
      </c>
      <c r="C3968" s="205" t="s">
        <v>7123</v>
      </c>
      <c r="D3968" s="204"/>
      <c r="E3968" s="204"/>
      <c r="F3968" s="203" t="s">
        <v>26</v>
      </c>
      <c r="G3968" s="204"/>
      <c r="H3968" s="203">
        <v>10</v>
      </c>
      <c r="I3968" s="199">
        <f t="shared" si="211"/>
        <v>9</v>
      </c>
      <c r="J3968" s="198">
        <f t="shared" si="212"/>
        <v>8</v>
      </c>
    </row>
    <row r="3969" s="31" customFormat="1" ht="34" spans="1:10">
      <c r="A3969" s="203" t="s">
        <v>78</v>
      </c>
      <c r="B3969" s="204" t="s">
        <v>7124</v>
      </c>
      <c r="C3969" s="205" t="s">
        <v>7125</v>
      </c>
      <c r="D3969" s="204"/>
      <c r="E3969" s="204"/>
      <c r="F3969" s="203" t="s">
        <v>26</v>
      </c>
      <c r="G3969" s="204"/>
      <c r="H3969" s="203">
        <v>15</v>
      </c>
      <c r="I3969" s="199">
        <f t="shared" si="211"/>
        <v>13.5</v>
      </c>
      <c r="J3969" s="198">
        <f t="shared" si="212"/>
        <v>12</v>
      </c>
    </row>
    <row r="3970" s="31" customFormat="1" spans="1:10">
      <c r="A3970" s="203" t="s">
        <v>78</v>
      </c>
      <c r="B3970" s="204" t="s">
        <v>7126</v>
      </c>
      <c r="C3970" s="205" t="s">
        <v>7127</v>
      </c>
      <c r="D3970" s="204"/>
      <c r="E3970" s="204"/>
      <c r="F3970" s="203" t="s">
        <v>26</v>
      </c>
      <c r="G3970" s="204"/>
      <c r="H3970" s="203">
        <v>30</v>
      </c>
      <c r="I3970" s="199">
        <f t="shared" si="211"/>
        <v>27</v>
      </c>
      <c r="J3970" s="198">
        <f t="shared" si="212"/>
        <v>24</v>
      </c>
    </row>
    <row r="3971" s="31" customFormat="1" ht="34" spans="1:10">
      <c r="A3971" s="203" t="s">
        <v>78</v>
      </c>
      <c r="B3971" s="204" t="s">
        <v>7128</v>
      </c>
      <c r="C3971" s="205" t="s">
        <v>7129</v>
      </c>
      <c r="D3971" s="204"/>
      <c r="E3971" s="204"/>
      <c r="F3971" s="203" t="s">
        <v>26</v>
      </c>
      <c r="G3971" s="204"/>
      <c r="H3971" s="203">
        <v>45</v>
      </c>
      <c r="I3971" s="199">
        <f t="shared" si="211"/>
        <v>40.5</v>
      </c>
      <c r="J3971" s="198">
        <f t="shared" si="212"/>
        <v>36</v>
      </c>
    </row>
    <row r="3972" s="31" customFormat="1" spans="1:10">
      <c r="A3972" s="203" t="s">
        <v>78</v>
      </c>
      <c r="B3972" s="204" t="s">
        <v>7130</v>
      </c>
      <c r="C3972" s="205" t="s">
        <v>7131</v>
      </c>
      <c r="D3972" s="204"/>
      <c r="E3972" s="204"/>
      <c r="F3972" s="203" t="s">
        <v>26</v>
      </c>
      <c r="G3972" s="204"/>
      <c r="H3972" s="203">
        <v>20</v>
      </c>
      <c r="I3972" s="199">
        <f t="shared" si="211"/>
        <v>18</v>
      </c>
      <c r="J3972" s="198">
        <f t="shared" si="212"/>
        <v>16</v>
      </c>
    </row>
    <row r="3973" s="31" customFormat="1" spans="1:10">
      <c r="A3973" s="203" t="s">
        <v>78</v>
      </c>
      <c r="B3973" s="204" t="s">
        <v>7132</v>
      </c>
      <c r="C3973" s="205" t="s">
        <v>7133</v>
      </c>
      <c r="D3973" s="204"/>
      <c r="E3973" s="204"/>
      <c r="F3973" s="203" t="s">
        <v>26</v>
      </c>
      <c r="G3973" s="204"/>
      <c r="H3973" s="203">
        <v>30</v>
      </c>
      <c r="I3973" s="199">
        <f t="shared" si="211"/>
        <v>27</v>
      </c>
      <c r="J3973" s="198">
        <f t="shared" si="212"/>
        <v>24</v>
      </c>
    </row>
    <row r="3974" s="31" customFormat="1" spans="1:10">
      <c r="A3974" s="203" t="s">
        <v>78</v>
      </c>
      <c r="B3974" s="204" t="s">
        <v>7134</v>
      </c>
      <c r="C3974" s="205" t="s">
        <v>7135</v>
      </c>
      <c r="D3974" s="204"/>
      <c r="E3974" s="204"/>
      <c r="F3974" s="203" t="s">
        <v>26</v>
      </c>
      <c r="G3974" s="204"/>
      <c r="H3974" s="203">
        <v>15</v>
      </c>
      <c r="I3974" s="199">
        <f t="shared" si="211"/>
        <v>13.5</v>
      </c>
      <c r="J3974" s="198">
        <f t="shared" si="212"/>
        <v>12</v>
      </c>
    </row>
    <row r="3975" s="31" customFormat="1" ht="34" spans="1:10">
      <c r="A3975" s="203" t="s">
        <v>78</v>
      </c>
      <c r="B3975" s="204" t="s">
        <v>7136</v>
      </c>
      <c r="C3975" s="205" t="s">
        <v>7137</v>
      </c>
      <c r="D3975" s="204"/>
      <c r="E3975" s="204"/>
      <c r="F3975" s="203" t="s">
        <v>26</v>
      </c>
      <c r="G3975" s="204"/>
      <c r="H3975" s="203">
        <v>22.5</v>
      </c>
      <c r="I3975" s="199">
        <f t="shared" si="211"/>
        <v>20.25</v>
      </c>
      <c r="J3975" s="198">
        <f t="shared" si="212"/>
        <v>18</v>
      </c>
    </row>
    <row r="3976" s="31" customFormat="1" spans="1:10">
      <c r="A3976" s="203" t="s">
        <v>78</v>
      </c>
      <c r="B3976" s="204" t="s">
        <v>7138</v>
      </c>
      <c r="C3976" s="205" t="s">
        <v>7139</v>
      </c>
      <c r="D3976" s="204"/>
      <c r="E3976" s="204"/>
      <c r="F3976" s="203" t="s">
        <v>26</v>
      </c>
      <c r="G3976" s="204"/>
      <c r="H3976" s="203">
        <v>15</v>
      </c>
      <c r="I3976" s="199">
        <f t="shared" si="211"/>
        <v>13.5</v>
      </c>
      <c r="J3976" s="198">
        <f t="shared" si="212"/>
        <v>12</v>
      </c>
    </row>
    <row r="3977" s="31" customFormat="1" spans="1:10">
      <c r="A3977" s="203" t="s">
        <v>78</v>
      </c>
      <c r="B3977" s="204" t="s">
        <v>7140</v>
      </c>
      <c r="C3977" s="205" t="s">
        <v>7141</v>
      </c>
      <c r="D3977" s="204"/>
      <c r="E3977" s="204"/>
      <c r="F3977" s="203" t="s">
        <v>26</v>
      </c>
      <c r="G3977" s="204"/>
      <c r="H3977" s="203">
        <v>22.5</v>
      </c>
      <c r="I3977" s="199">
        <f t="shared" si="211"/>
        <v>20.25</v>
      </c>
      <c r="J3977" s="198">
        <f t="shared" si="212"/>
        <v>18</v>
      </c>
    </row>
    <row r="3978" s="31" customFormat="1" spans="1:10">
      <c r="A3978" s="203" t="s">
        <v>78</v>
      </c>
      <c r="B3978" s="204" t="s">
        <v>7142</v>
      </c>
      <c r="C3978" s="205" t="s">
        <v>7143</v>
      </c>
      <c r="D3978" s="204"/>
      <c r="E3978" s="204"/>
      <c r="F3978" s="203" t="s">
        <v>26</v>
      </c>
      <c r="G3978" s="204"/>
      <c r="H3978" s="203">
        <v>15</v>
      </c>
      <c r="I3978" s="199">
        <f t="shared" si="211"/>
        <v>13.5</v>
      </c>
      <c r="J3978" s="198">
        <f t="shared" si="212"/>
        <v>12</v>
      </c>
    </row>
    <row r="3979" s="31" customFormat="1" ht="34" spans="1:10">
      <c r="A3979" s="203" t="s">
        <v>78</v>
      </c>
      <c r="B3979" s="204" t="s">
        <v>7144</v>
      </c>
      <c r="C3979" s="205" t="s">
        <v>7145</v>
      </c>
      <c r="D3979" s="204"/>
      <c r="E3979" s="204"/>
      <c r="F3979" s="203" t="s">
        <v>26</v>
      </c>
      <c r="G3979" s="204"/>
      <c r="H3979" s="203">
        <v>22.5</v>
      </c>
      <c r="I3979" s="199">
        <f t="shared" si="211"/>
        <v>20.25</v>
      </c>
      <c r="J3979" s="198">
        <f t="shared" si="212"/>
        <v>18</v>
      </c>
    </row>
    <row r="3980" s="31" customFormat="1" spans="1:10">
      <c r="A3980" s="203" t="s">
        <v>78</v>
      </c>
      <c r="B3980" s="204" t="s">
        <v>7146</v>
      </c>
      <c r="C3980" s="205" t="s">
        <v>7147</v>
      </c>
      <c r="D3980" s="204"/>
      <c r="E3980" s="204"/>
      <c r="F3980" s="203" t="s">
        <v>26</v>
      </c>
      <c r="G3980" s="204"/>
      <c r="H3980" s="203">
        <v>15</v>
      </c>
      <c r="I3980" s="199">
        <f t="shared" si="211"/>
        <v>13.5</v>
      </c>
      <c r="J3980" s="198">
        <f t="shared" si="212"/>
        <v>12</v>
      </c>
    </row>
    <row r="3981" s="31" customFormat="1" ht="34" spans="1:10">
      <c r="A3981" s="203" t="s">
        <v>78</v>
      </c>
      <c r="B3981" s="204" t="s">
        <v>7148</v>
      </c>
      <c r="C3981" s="205" t="s">
        <v>7149</v>
      </c>
      <c r="D3981" s="204"/>
      <c r="E3981" s="204"/>
      <c r="F3981" s="203" t="s">
        <v>26</v>
      </c>
      <c r="G3981" s="204"/>
      <c r="H3981" s="203">
        <v>22.5</v>
      </c>
      <c r="I3981" s="199">
        <f t="shared" si="211"/>
        <v>20.25</v>
      </c>
      <c r="J3981" s="198">
        <f t="shared" si="212"/>
        <v>18</v>
      </c>
    </row>
    <row r="3982" s="31" customFormat="1" spans="1:10">
      <c r="A3982" s="203" t="s">
        <v>78</v>
      </c>
      <c r="B3982" s="204" t="s">
        <v>7150</v>
      </c>
      <c r="C3982" s="205" t="s">
        <v>7151</v>
      </c>
      <c r="D3982" s="204"/>
      <c r="E3982" s="204"/>
      <c r="F3982" s="203" t="s">
        <v>26</v>
      </c>
      <c r="G3982" s="204"/>
      <c r="H3982" s="203">
        <v>15</v>
      </c>
      <c r="I3982" s="199">
        <f t="shared" si="211"/>
        <v>13.5</v>
      </c>
      <c r="J3982" s="198">
        <f t="shared" si="212"/>
        <v>12</v>
      </c>
    </row>
    <row r="3983" s="31" customFormat="1" ht="34" spans="1:10">
      <c r="A3983" s="203" t="s">
        <v>78</v>
      </c>
      <c r="B3983" s="204" t="s">
        <v>7152</v>
      </c>
      <c r="C3983" s="205" t="s">
        <v>7153</v>
      </c>
      <c r="D3983" s="204"/>
      <c r="E3983" s="204"/>
      <c r="F3983" s="203" t="s">
        <v>26</v>
      </c>
      <c r="G3983" s="204"/>
      <c r="H3983" s="203">
        <v>22.5</v>
      </c>
      <c r="I3983" s="199">
        <f t="shared" si="211"/>
        <v>20.25</v>
      </c>
      <c r="J3983" s="198">
        <f t="shared" si="212"/>
        <v>18</v>
      </c>
    </row>
    <row r="3984" s="31" customFormat="1" spans="1:10">
      <c r="A3984" s="203" t="s">
        <v>78</v>
      </c>
      <c r="B3984" s="204" t="s">
        <v>7154</v>
      </c>
      <c r="C3984" s="205" t="s">
        <v>7155</v>
      </c>
      <c r="D3984" s="204"/>
      <c r="E3984" s="204"/>
      <c r="F3984" s="203" t="s">
        <v>26</v>
      </c>
      <c r="G3984" s="204"/>
      <c r="H3984" s="203">
        <v>15</v>
      </c>
      <c r="I3984" s="199">
        <f t="shared" si="211"/>
        <v>13.5</v>
      </c>
      <c r="J3984" s="198">
        <f t="shared" si="212"/>
        <v>12</v>
      </c>
    </row>
    <row r="3985" s="31" customFormat="1" spans="1:10">
      <c r="A3985" s="203" t="s">
        <v>78</v>
      </c>
      <c r="B3985" s="204" t="s">
        <v>7156</v>
      </c>
      <c r="C3985" s="205" t="s">
        <v>7157</v>
      </c>
      <c r="D3985" s="204"/>
      <c r="E3985" s="204"/>
      <c r="F3985" s="203" t="s">
        <v>26</v>
      </c>
      <c r="G3985" s="204"/>
      <c r="H3985" s="203">
        <v>22.5</v>
      </c>
      <c r="I3985" s="199">
        <f t="shared" si="211"/>
        <v>20.25</v>
      </c>
      <c r="J3985" s="198">
        <f t="shared" si="212"/>
        <v>18</v>
      </c>
    </row>
    <row r="3986" s="31" customFormat="1" spans="1:10">
      <c r="A3986" s="203" t="s">
        <v>78</v>
      </c>
      <c r="B3986" s="204" t="s">
        <v>7158</v>
      </c>
      <c r="C3986" s="205" t="s">
        <v>7159</v>
      </c>
      <c r="D3986" s="204"/>
      <c r="E3986" s="204"/>
      <c r="F3986" s="203" t="s">
        <v>26</v>
      </c>
      <c r="G3986" s="204"/>
      <c r="H3986" s="203">
        <v>15</v>
      </c>
      <c r="I3986" s="199">
        <f t="shared" si="211"/>
        <v>13.5</v>
      </c>
      <c r="J3986" s="198">
        <f t="shared" si="212"/>
        <v>12</v>
      </c>
    </row>
    <row r="3987" s="31" customFormat="1" ht="34" spans="1:10">
      <c r="A3987" s="203" t="s">
        <v>78</v>
      </c>
      <c r="B3987" s="204" t="s">
        <v>7160</v>
      </c>
      <c r="C3987" s="205" t="s">
        <v>7161</v>
      </c>
      <c r="D3987" s="204"/>
      <c r="E3987" s="204"/>
      <c r="F3987" s="203" t="s">
        <v>26</v>
      </c>
      <c r="G3987" s="204"/>
      <c r="H3987" s="203">
        <v>22.5</v>
      </c>
      <c r="I3987" s="199">
        <f t="shared" si="211"/>
        <v>20.25</v>
      </c>
      <c r="J3987" s="198">
        <f t="shared" si="212"/>
        <v>18</v>
      </c>
    </row>
    <row r="3988" s="31" customFormat="1" spans="1:10">
      <c r="A3988" s="203" t="s">
        <v>78</v>
      </c>
      <c r="B3988" s="204" t="s">
        <v>7162</v>
      </c>
      <c r="C3988" s="205" t="s">
        <v>7163</v>
      </c>
      <c r="D3988" s="204"/>
      <c r="E3988" s="204"/>
      <c r="F3988" s="203" t="s">
        <v>26</v>
      </c>
      <c r="G3988" s="204"/>
      <c r="H3988" s="203">
        <v>25</v>
      </c>
      <c r="I3988" s="199">
        <f t="shared" si="211"/>
        <v>22.5</v>
      </c>
      <c r="J3988" s="198">
        <f t="shared" si="212"/>
        <v>20</v>
      </c>
    </row>
    <row r="3989" s="31" customFormat="1" spans="1:10">
      <c r="A3989" s="203" t="s">
        <v>78</v>
      </c>
      <c r="B3989" s="204" t="s">
        <v>7164</v>
      </c>
      <c r="C3989" s="205" t="s">
        <v>7165</v>
      </c>
      <c r="D3989" s="204"/>
      <c r="E3989" s="204"/>
      <c r="F3989" s="203" t="s">
        <v>26</v>
      </c>
      <c r="G3989" s="204"/>
      <c r="H3989" s="203">
        <v>37.5</v>
      </c>
      <c r="I3989" s="199">
        <f t="shared" si="211"/>
        <v>33.75</v>
      </c>
      <c r="J3989" s="198">
        <f t="shared" si="212"/>
        <v>30</v>
      </c>
    </row>
    <row r="3990" s="31" customFormat="1" spans="1:10">
      <c r="A3990" s="203" t="s">
        <v>78</v>
      </c>
      <c r="B3990" s="204" t="s">
        <v>7166</v>
      </c>
      <c r="C3990" s="205" t="s">
        <v>7167</v>
      </c>
      <c r="D3990" s="204"/>
      <c r="E3990" s="204"/>
      <c r="F3990" s="203" t="s">
        <v>26</v>
      </c>
      <c r="G3990" s="204"/>
      <c r="H3990" s="203">
        <v>40</v>
      </c>
      <c r="I3990" s="199">
        <f t="shared" si="211"/>
        <v>36</v>
      </c>
      <c r="J3990" s="198">
        <f t="shared" si="212"/>
        <v>32</v>
      </c>
    </row>
    <row r="3991" s="31" customFormat="1" ht="34" spans="1:10">
      <c r="A3991" s="203" t="s">
        <v>78</v>
      </c>
      <c r="B3991" s="204" t="s">
        <v>7168</v>
      </c>
      <c r="C3991" s="205" t="s">
        <v>7169</v>
      </c>
      <c r="D3991" s="204"/>
      <c r="E3991" s="204"/>
      <c r="F3991" s="203" t="s">
        <v>26</v>
      </c>
      <c r="G3991" s="204"/>
      <c r="H3991" s="203">
        <v>60</v>
      </c>
      <c r="I3991" s="199">
        <f t="shared" si="211"/>
        <v>54</v>
      </c>
      <c r="J3991" s="198">
        <f t="shared" si="212"/>
        <v>48</v>
      </c>
    </row>
    <row r="3992" s="31" customFormat="1" spans="1:10">
      <c r="A3992" s="203" t="s">
        <v>78</v>
      </c>
      <c r="B3992" s="204" t="s">
        <v>7170</v>
      </c>
      <c r="C3992" s="205" t="s">
        <v>7171</v>
      </c>
      <c r="D3992" s="204"/>
      <c r="E3992" s="204"/>
      <c r="F3992" s="203" t="s">
        <v>26</v>
      </c>
      <c r="G3992" s="204"/>
      <c r="H3992" s="203">
        <v>8</v>
      </c>
      <c r="I3992" s="199">
        <f t="shared" si="211"/>
        <v>7.2</v>
      </c>
      <c r="J3992" s="198">
        <f t="shared" si="212"/>
        <v>6.4</v>
      </c>
    </row>
    <row r="3993" s="31" customFormat="1" spans="1:10">
      <c r="A3993" s="203" t="s">
        <v>78</v>
      </c>
      <c r="B3993" s="204" t="s">
        <v>7172</v>
      </c>
      <c r="C3993" s="205" t="s">
        <v>7173</v>
      </c>
      <c r="D3993" s="204"/>
      <c r="E3993" s="204"/>
      <c r="F3993" s="203" t="s">
        <v>26</v>
      </c>
      <c r="G3993" s="204"/>
      <c r="H3993" s="203">
        <v>12</v>
      </c>
      <c r="I3993" s="199">
        <f t="shared" si="211"/>
        <v>10.8</v>
      </c>
      <c r="J3993" s="198">
        <f t="shared" si="212"/>
        <v>9.6</v>
      </c>
    </row>
    <row r="3994" s="31" customFormat="1" ht="34" spans="1:10">
      <c r="A3994" s="203" t="s">
        <v>78</v>
      </c>
      <c r="B3994" s="204" t="s">
        <v>7174</v>
      </c>
      <c r="C3994" s="205" t="s">
        <v>7175</v>
      </c>
      <c r="D3994" s="224" t="s">
        <v>7176</v>
      </c>
      <c r="E3994" s="204"/>
      <c r="F3994" s="203" t="s">
        <v>26</v>
      </c>
      <c r="G3994" s="224" t="s">
        <v>7177</v>
      </c>
      <c r="H3994" s="193">
        <v>8</v>
      </c>
      <c r="I3994" s="199">
        <f t="shared" si="211"/>
        <v>7.2</v>
      </c>
      <c r="J3994" s="198">
        <f t="shared" si="212"/>
        <v>6.4</v>
      </c>
    </row>
    <row r="3995" s="31" customFormat="1" ht="34" spans="1:10">
      <c r="A3995" s="203" t="s">
        <v>78</v>
      </c>
      <c r="B3995" s="204" t="s">
        <v>7178</v>
      </c>
      <c r="C3995" s="205" t="s">
        <v>7179</v>
      </c>
      <c r="D3995" s="224" t="s">
        <v>7176</v>
      </c>
      <c r="E3995" s="204"/>
      <c r="F3995" s="203" t="s">
        <v>26</v>
      </c>
      <c r="G3995" s="224" t="s">
        <v>7177</v>
      </c>
      <c r="H3995" s="193">
        <v>12</v>
      </c>
      <c r="I3995" s="199">
        <f t="shared" si="211"/>
        <v>10.8</v>
      </c>
      <c r="J3995" s="198">
        <f t="shared" si="212"/>
        <v>9.6</v>
      </c>
    </row>
    <row r="3996" s="31" customFormat="1" spans="1:10">
      <c r="A3996" s="203" t="s">
        <v>78</v>
      </c>
      <c r="B3996" s="204" t="s">
        <v>7180</v>
      </c>
      <c r="C3996" s="205" t="s">
        <v>7181</v>
      </c>
      <c r="D3996" s="204"/>
      <c r="E3996" s="204"/>
      <c r="F3996" s="203" t="s">
        <v>26</v>
      </c>
      <c r="G3996" s="204"/>
      <c r="H3996" s="203">
        <v>32</v>
      </c>
      <c r="I3996" s="199">
        <f t="shared" si="211"/>
        <v>28.8</v>
      </c>
      <c r="J3996" s="198">
        <f t="shared" si="212"/>
        <v>25.6</v>
      </c>
    </row>
    <row r="3997" s="31" customFormat="1" spans="1:10">
      <c r="A3997" s="203" t="s">
        <v>78</v>
      </c>
      <c r="B3997" s="204" t="s">
        <v>7182</v>
      </c>
      <c r="C3997" s="205" t="s">
        <v>7183</v>
      </c>
      <c r="D3997" s="204"/>
      <c r="E3997" s="204"/>
      <c r="F3997" s="203" t="s">
        <v>26</v>
      </c>
      <c r="G3997" s="204"/>
      <c r="H3997" s="203">
        <v>48</v>
      </c>
      <c r="I3997" s="199">
        <f t="shared" si="211"/>
        <v>43.2</v>
      </c>
      <c r="J3997" s="198">
        <f t="shared" si="212"/>
        <v>38.4</v>
      </c>
    </row>
    <row r="3998" s="31" customFormat="1" spans="1:10">
      <c r="A3998" s="203" t="s">
        <v>78</v>
      </c>
      <c r="B3998" s="204" t="s">
        <v>7184</v>
      </c>
      <c r="C3998" s="205" t="s">
        <v>7185</v>
      </c>
      <c r="D3998" s="204"/>
      <c r="E3998" s="204"/>
      <c r="F3998" s="203" t="s">
        <v>26</v>
      </c>
      <c r="G3998" s="204"/>
      <c r="H3998" s="213">
        <v>42</v>
      </c>
      <c r="I3998" s="215">
        <v>37.8</v>
      </c>
      <c r="J3998" s="216">
        <v>33.6</v>
      </c>
    </row>
    <row r="3999" s="31" customFormat="1" ht="34" spans="1:10">
      <c r="A3999" s="203" t="s">
        <v>78</v>
      </c>
      <c r="B3999" s="204" t="s">
        <v>7186</v>
      </c>
      <c r="C3999" s="205" t="s">
        <v>7187</v>
      </c>
      <c r="D3999" s="204"/>
      <c r="E3999" s="204"/>
      <c r="F3999" s="203" t="s">
        <v>26</v>
      </c>
      <c r="G3999" s="204"/>
      <c r="H3999" s="213">
        <v>63</v>
      </c>
      <c r="I3999" s="215">
        <v>56.7</v>
      </c>
      <c r="J3999" s="216">
        <v>50.4</v>
      </c>
    </row>
    <row r="4000" s="31" customFormat="1" spans="1:10">
      <c r="A4000" s="203" t="s">
        <v>78</v>
      </c>
      <c r="B4000" s="204" t="s">
        <v>7188</v>
      </c>
      <c r="C4000" s="205" t="s">
        <v>7189</v>
      </c>
      <c r="D4000" s="204"/>
      <c r="E4000" s="204"/>
      <c r="F4000" s="203" t="s">
        <v>26</v>
      </c>
      <c r="G4000" s="204"/>
      <c r="H4000" s="203">
        <v>11</v>
      </c>
      <c r="I4000" s="199">
        <f t="shared" si="211"/>
        <v>9.9</v>
      </c>
      <c r="J4000" s="198">
        <f t="shared" ref="J3999:J4003" si="213">H4000*0.8</f>
        <v>8.8</v>
      </c>
    </row>
    <row r="4001" s="31" customFormat="1" spans="1:10">
      <c r="A4001" s="203" t="s">
        <v>78</v>
      </c>
      <c r="B4001" s="204" t="s">
        <v>7190</v>
      </c>
      <c r="C4001" s="205" t="s">
        <v>7191</v>
      </c>
      <c r="D4001" s="204"/>
      <c r="E4001" s="204"/>
      <c r="F4001" s="203" t="s">
        <v>26</v>
      </c>
      <c r="G4001" s="204"/>
      <c r="H4001" s="203">
        <v>16.5</v>
      </c>
      <c r="I4001" s="199">
        <f t="shared" si="211"/>
        <v>14.85</v>
      </c>
      <c r="J4001" s="198">
        <f t="shared" si="213"/>
        <v>13.2</v>
      </c>
    </row>
    <row r="4002" s="31" customFormat="1" spans="1:10">
      <c r="A4002" s="203" t="s">
        <v>78</v>
      </c>
      <c r="B4002" s="204" t="s">
        <v>7192</v>
      </c>
      <c r="C4002" s="205" t="s">
        <v>7193</v>
      </c>
      <c r="D4002" s="204"/>
      <c r="E4002" s="204"/>
      <c r="F4002" s="203" t="s">
        <v>26</v>
      </c>
      <c r="G4002" s="204"/>
      <c r="H4002" s="203">
        <v>24</v>
      </c>
      <c r="I4002" s="199">
        <f t="shared" si="211"/>
        <v>21.6</v>
      </c>
      <c r="J4002" s="198">
        <f t="shared" si="213"/>
        <v>19.2</v>
      </c>
    </row>
    <row r="4003" s="31" customFormat="1" ht="34" spans="1:10">
      <c r="A4003" s="203" t="s">
        <v>78</v>
      </c>
      <c r="B4003" s="204" t="s">
        <v>7194</v>
      </c>
      <c r="C4003" s="205" t="s">
        <v>7195</v>
      </c>
      <c r="D4003" s="204"/>
      <c r="E4003" s="204"/>
      <c r="F4003" s="203" t="s">
        <v>26</v>
      </c>
      <c r="G4003" s="204"/>
      <c r="H4003" s="203">
        <v>36</v>
      </c>
      <c r="I4003" s="199">
        <f t="shared" si="211"/>
        <v>32.4</v>
      </c>
      <c r="J4003" s="198">
        <f t="shared" si="213"/>
        <v>28.8</v>
      </c>
    </row>
    <row r="4004" s="31" customFormat="1" ht="34" spans="1:10">
      <c r="A4004" s="203" t="s">
        <v>78</v>
      </c>
      <c r="B4004" s="204" t="s">
        <v>7196</v>
      </c>
      <c r="C4004" s="205" t="s">
        <v>7197</v>
      </c>
      <c r="D4004" s="204"/>
      <c r="E4004" s="204"/>
      <c r="F4004" s="203" t="s">
        <v>26</v>
      </c>
      <c r="G4004" s="204"/>
      <c r="H4004" s="213">
        <v>22</v>
      </c>
      <c r="I4004" s="215">
        <v>19.8</v>
      </c>
      <c r="J4004" s="216">
        <v>17.6</v>
      </c>
    </row>
    <row r="4005" s="31" customFormat="1" ht="34" spans="1:10">
      <c r="A4005" s="203" t="s">
        <v>78</v>
      </c>
      <c r="B4005" s="204" t="s">
        <v>7198</v>
      </c>
      <c r="C4005" s="205" t="s">
        <v>7199</v>
      </c>
      <c r="D4005" s="204"/>
      <c r="E4005" s="204"/>
      <c r="F4005" s="203" t="s">
        <v>26</v>
      </c>
      <c r="G4005" s="204"/>
      <c r="H4005" s="203">
        <v>36</v>
      </c>
      <c r="I4005" s="199">
        <f t="shared" si="211"/>
        <v>32.4</v>
      </c>
      <c r="J4005" s="193">
        <v>28.8</v>
      </c>
    </row>
    <row r="4006" s="31" customFormat="1" ht="34" spans="1:10">
      <c r="A4006" s="203" t="s">
        <v>78</v>
      </c>
      <c r="B4006" s="204" t="s">
        <v>7200</v>
      </c>
      <c r="C4006" s="205" t="s">
        <v>7201</v>
      </c>
      <c r="D4006" s="204"/>
      <c r="E4006" s="204"/>
      <c r="F4006" s="203" t="s">
        <v>26</v>
      </c>
      <c r="G4006" s="204"/>
      <c r="H4006" s="203">
        <v>38</v>
      </c>
      <c r="I4006" s="199">
        <f t="shared" si="211"/>
        <v>34.2</v>
      </c>
      <c r="J4006" s="198">
        <f t="shared" ref="J4006:J4029" si="214">H4006*0.8</f>
        <v>30.4</v>
      </c>
    </row>
    <row r="4007" s="31" customFormat="1" ht="34" spans="1:10">
      <c r="A4007" s="203" t="s">
        <v>78</v>
      </c>
      <c r="B4007" s="204" t="s">
        <v>7202</v>
      </c>
      <c r="C4007" s="205" t="s">
        <v>7203</v>
      </c>
      <c r="D4007" s="204"/>
      <c r="E4007" s="204"/>
      <c r="F4007" s="203" t="s">
        <v>26</v>
      </c>
      <c r="G4007" s="204"/>
      <c r="H4007" s="203">
        <v>57</v>
      </c>
      <c r="I4007" s="199">
        <f t="shared" si="211"/>
        <v>51.3</v>
      </c>
      <c r="J4007" s="198">
        <f t="shared" si="214"/>
        <v>45.6</v>
      </c>
    </row>
    <row r="4008" s="31" customFormat="1" spans="1:10">
      <c r="A4008" s="203" t="s">
        <v>78</v>
      </c>
      <c r="B4008" s="204" t="s">
        <v>7204</v>
      </c>
      <c r="C4008" s="205" t="s">
        <v>7205</v>
      </c>
      <c r="D4008" s="204"/>
      <c r="E4008" s="204"/>
      <c r="F4008" s="203" t="s">
        <v>26</v>
      </c>
      <c r="G4008" s="204"/>
      <c r="H4008" s="203">
        <v>30</v>
      </c>
      <c r="I4008" s="199">
        <f t="shared" si="211"/>
        <v>27</v>
      </c>
      <c r="J4008" s="198">
        <f t="shared" si="214"/>
        <v>24</v>
      </c>
    </row>
    <row r="4009" s="31" customFormat="1" spans="1:10">
      <c r="A4009" s="203" t="s">
        <v>78</v>
      </c>
      <c r="B4009" s="204" t="s">
        <v>7206</v>
      </c>
      <c r="C4009" s="205" t="s">
        <v>7207</v>
      </c>
      <c r="D4009" s="204"/>
      <c r="E4009" s="204"/>
      <c r="F4009" s="203" t="s">
        <v>26</v>
      </c>
      <c r="G4009" s="204"/>
      <c r="H4009" s="203">
        <v>45</v>
      </c>
      <c r="I4009" s="199">
        <f t="shared" si="211"/>
        <v>40.5</v>
      </c>
      <c r="J4009" s="198">
        <f t="shared" si="214"/>
        <v>36</v>
      </c>
    </row>
    <row r="4010" s="31" customFormat="1" spans="1:10">
      <c r="A4010" s="203" t="s">
        <v>78</v>
      </c>
      <c r="B4010" s="204" t="s">
        <v>7208</v>
      </c>
      <c r="C4010" s="205" t="s">
        <v>7209</v>
      </c>
      <c r="D4010" s="204"/>
      <c r="E4010" s="204"/>
      <c r="F4010" s="203" t="s">
        <v>26</v>
      </c>
      <c r="G4010" s="204"/>
      <c r="H4010" s="203">
        <v>30</v>
      </c>
      <c r="I4010" s="199">
        <f t="shared" si="211"/>
        <v>27</v>
      </c>
      <c r="J4010" s="198">
        <f t="shared" si="214"/>
        <v>24</v>
      </c>
    </row>
    <row r="4011" s="31" customFormat="1" spans="1:10">
      <c r="A4011" s="203" t="s">
        <v>78</v>
      </c>
      <c r="B4011" s="204" t="s">
        <v>7210</v>
      </c>
      <c r="C4011" s="205" t="s">
        <v>7211</v>
      </c>
      <c r="D4011" s="204"/>
      <c r="E4011" s="204"/>
      <c r="F4011" s="203" t="s">
        <v>26</v>
      </c>
      <c r="G4011" s="204"/>
      <c r="H4011" s="203">
        <v>45</v>
      </c>
      <c r="I4011" s="199">
        <f t="shared" si="211"/>
        <v>40.5</v>
      </c>
      <c r="J4011" s="198">
        <f t="shared" si="214"/>
        <v>36</v>
      </c>
    </row>
    <row r="4012" s="31" customFormat="1" spans="1:10">
      <c r="A4012" s="203" t="s">
        <v>78</v>
      </c>
      <c r="B4012" s="204" t="s">
        <v>7212</v>
      </c>
      <c r="C4012" s="205" t="s">
        <v>7213</v>
      </c>
      <c r="D4012" s="204"/>
      <c r="E4012" s="204"/>
      <c r="F4012" s="203" t="s">
        <v>26</v>
      </c>
      <c r="G4012" s="204"/>
      <c r="H4012" s="203">
        <v>43</v>
      </c>
      <c r="I4012" s="199">
        <f t="shared" si="211"/>
        <v>38.7</v>
      </c>
      <c r="J4012" s="198">
        <f t="shared" si="214"/>
        <v>34.4</v>
      </c>
    </row>
    <row r="4013" s="31" customFormat="1" ht="34" spans="1:10">
      <c r="A4013" s="203" t="s">
        <v>78</v>
      </c>
      <c r="B4013" s="204" t="s">
        <v>7214</v>
      </c>
      <c r="C4013" s="205" t="s">
        <v>7215</v>
      </c>
      <c r="D4013" s="204"/>
      <c r="E4013" s="204"/>
      <c r="F4013" s="203" t="s">
        <v>26</v>
      </c>
      <c r="G4013" s="204"/>
      <c r="H4013" s="203">
        <v>64.5</v>
      </c>
      <c r="I4013" s="199">
        <f t="shared" si="211"/>
        <v>58.05</v>
      </c>
      <c r="J4013" s="198">
        <f t="shared" si="214"/>
        <v>51.6</v>
      </c>
    </row>
    <row r="4014" s="31" customFormat="1" spans="1:10">
      <c r="A4014" s="203" t="s">
        <v>78</v>
      </c>
      <c r="B4014" s="204" t="s">
        <v>7216</v>
      </c>
      <c r="C4014" s="205" t="s">
        <v>7217</v>
      </c>
      <c r="D4014" s="204"/>
      <c r="E4014" s="204"/>
      <c r="F4014" s="203" t="s">
        <v>26</v>
      </c>
      <c r="G4014" s="204"/>
      <c r="H4014" s="203">
        <v>11</v>
      </c>
      <c r="I4014" s="199">
        <f t="shared" si="211"/>
        <v>9.9</v>
      </c>
      <c r="J4014" s="198">
        <f t="shared" si="214"/>
        <v>8.8</v>
      </c>
    </row>
    <row r="4015" s="31" customFormat="1" spans="1:10">
      <c r="A4015" s="203" t="s">
        <v>78</v>
      </c>
      <c r="B4015" s="204" t="s">
        <v>7218</v>
      </c>
      <c r="C4015" s="205" t="s">
        <v>7219</v>
      </c>
      <c r="D4015" s="204"/>
      <c r="E4015" s="204"/>
      <c r="F4015" s="203" t="s">
        <v>26</v>
      </c>
      <c r="G4015" s="204"/>
      <c r="H4015" s="203">
        <v>16.5</v>
      </c>
      <c r="I4015" s="199">
        <f t="shared" si="211"/>
        <v>14.85</v>
      </c>
      <c r="J4015" s="198">
        <f t="shared" si="214"/>
        <v>13.2</v>
      </c>
    </row>
    <row r="4016" s="31" customFormat="1" spans="1:10">
      <c r="A4016" s="203" t="s">
        <v>78</v>
      </c>
      <c r="B4016" s="204" t="s">
        <v>7220</v>
      </c>
      <c r="C4016" s="205" t="s">
        <v>7221</v>
      </c>
      <c r="D4016" s="204"/>
      <c r="E4016" s="204"/>
      <c r="F4016" s="203" t="s">
        <v>26</v>
      </c>
      <c r="G4016" s="204"/>
      <c r="H4016" s="203">
        <v>20</v>
      </c>
      <c r="I4016" s="199">
        <f t="shared" si="211"/>
        <v>18</v>
      </c>
      <c r="J4016" s="198">
        <f t="shared" si="214"/>
        <v>16</v>
      </c>
    </row>
    <row r="4017" s="31" customFormat="1" ht="34" spans="1:10">
      <c r="A4017" s="203" t="s">
        <v>78</v>
      </c>
      <c r="B4017" s="204" t="s">
        <v>7222</v>
      </c>
      <c r="C4017" s="205" t="s">
        <v>7223</v>
      </c>
      <c r="D4017" s="204"/>
      <c r="E4017" s="204"/>
      <c r="F4017" s="203" t="s">
        <v>26</v>
      </c>
      <c r="G4017" s="204"/>
      <c r="H4017" s="203">
        <v>30</v>
      </c>
      <c r="I4017" s="199">
        <f t="shared" si="211"/>
        <v>27</v>
      </c>
      <c r="J4017" s="198">
        <f t="shared" si="214"/>
        <v>24</v>
      </c>
    </row>
    <row r="4018" s="31" customFormat="1" spans="1:10">
      <c r="A4018" s="203" t="s">
        <v>78</v>
      </c>
      <c r="B4018" s="204" t="s">
        <v>7224</v>
      </c>
      <c r="C4018" s="205" t="s">
        <v>7225</v>
      </c>
      <c r="D4018" s="204"/>
      <c r="E4018" s="204"/>
      <c r="F4018" s="203" t="s">
        <v>26</v>
      </c>
      <c r="G4018" s="204"/>
      <c r="H4018" s="203">
        <v>19</v>
      </c>
      <c r="I4018" s="199">
        <f t="shared" si="211"/>
        <v>17.1</v>
      </c>
      <c r="J4018" s="198">
        <f t="shared" si="214"/>
        <v>15.2</v>
      </c>
    </row>
    <row r="4019" s="31" customFormat="1" ht="34" spans="1:10">
      <c r="A4019" s="203" t="s">
        <v>78</v>
      </c>
      <c r="B4019" s="204" t="s">
        <v>7226</v>
      </c>
      <c r="C4019" s="205" t="s">
        <v>7227</v>
      </c>
      <c r="D4019" s="204"/>
      <c r="E4019" s="204"/>
      <c r="F4019" s="203" t="s">
        <v>26</v>
      </c>
      <c r="G4019" s="204"/>
      <c r="H4019" s="203">
        <v>28.5</v>
      </c>
      <c r="I4019" s="199">
        <f t="shared" si="211"/>
        <v>25.65</v>
      </c>
      <c r="J4019" s="198">
        <f t="shared" si="214"/>
        <v>22.8</v>
      </c>
    </row>
    <row r="4020" s="31" customFormat="1" spans="1:10">
      <c r="A4020" s="203" t="s">
        <v>78</v>
      </c>
      <c r="B4020" s="204" t="s">
        <v>7228</v>
      </c>
      <c r="C4020" s="205" t="s">
        <v>7229</v>
      </c>
      <c r="D4020" s="204"/>
      <c r="E4020" s="204"/>
      <c r="F4020" s="203" t="s">
        <v>26</v>
      </c>
      <c r="G4020" s="204"/>
      <c r="H4020" s="203">
        <v>19</v>
      </c>
      <c r="I4020" s="199">
        <f t="shared" si="211"/>
        <v>17.1</v>
      </c>
      <c r="J4020" s="198">
        <f t="shared" si="214"/>
        <v>15.2</v>
      </c>
    </row>
    <row r="4021" s="31" customFormat="1" ht="34" spans="1:10">
      <c r="A4021" s="203" t="s">
        <v>78</v>
      </c>
      <c r="B4021" s="204" t="s">
        <v>7230</v>
      </c>
      <c r="C4021" s="205" t="s">
        <v>7231</v>
      </c>
      <c r="D4021" s="204"/>
      <c r="E4021" s="204"/>
      <c r="F4021" s="203" t="s">
        <v>26</v>
      </c>
      <c r="G4021" s="204"/>
      <c r="H4021" s="203">
        <v>28.5</v>
      </c>
      <c r="I4021" s="199">
        <f t="shared" si="211"/>
        <v>25.65</v>
      </c>
      <c r="J4021" s="198">
        <f t="shared" si="214"/>
        <v>22.8</v>
      </c>
    </row>
    <row r="4022" s="31" customFormat="1" spans="1:10">
      <c r="A4022" s="203" t="s">
        <v>78</v>
      </c>
      <c r="B4022" s="204" t="s">
        <v>7232</v>
      </c>
      <c r="C4022" s="205" t="s">
        <v>7233</v>
      </c>
      <c r="D4022" s="204"/>
      <c r="E4022" s="204"/>
      <c r="F4022" s="203" t="s">
        <v>26</v>
      </c>
      <c r="G4022" s="204"/>
      <c r="H4022" s="203">
        <v>19</v>
      </c>
      <c r="I4022" s="199">
        <f t="shared" ref="I4022:I4029" si="215">H4022*0.9</f>
        <v>17.1</v>
      </c>
      <c r="J4022" s="198">
        <f t="shared" si="214"/>
        <v>15.2</v>
      </c>
    </row>
    <row r="4023" s="31" customFormat="1" ht="34" spans="1:10">
      <c r="A4023" s="203" t="s">
        <v>78</v>
      </c>
      <c r="B4023" s="204" t="s">
        <v>7234</v>
      </c>
      <c r="C4023" s="205" t="s">
        <v>7235</v>
      </c>
      <c r="D4023" s="204"/>
      <c r="E4023" s="204"/>
      <c r="F4023" s="203" t="s">
        <v>26</v>
      </c>
      <c r="G4023" s="204"/>
      <c r="H4023" s="203">
        <v>28.5</v>
      </c>
      <c r="I4023" s="199">
        <f t="shared" si="215"/>
        <v>25.65</v>
      </c>
      <c r="J4023" s="198">
        <f t="shared" si="214"/>
        <v>22.8</v>
      </c>
    </row>
    <row r="4024" s="31" customFormat="1" spans="1:10">
      <c r="A4024" s="203" t="s">
        <v>78</v>
      </c>
      <c r="B4024" s="204" t="s">
        <v>7236</v>
      </c>
      <c r="C4024" s="205" t="s">
        <v>7237</v>
      </c>
      <c r="D4024" s="204"/>
      <c r="E4024" s="204"/>
      <c r="F4024" s="203" t="s">
        <v>26</v>
      </c>
      <c r="G4024" s="204"/>
      <c r="H4024" s="203">
        <v>30</v>
      </c>
      <c r="I4024" s="199">
        <f t="shared" si="215"/>
        <v>27</v>
      </c>
      <c r="J4024" s="198">
        <f t="shared" si="214"/>
        <v>24</v>
      </c>
    </row>
    <row r="4025" s="31" customFormat="1" ht="34" spans="1:10">
      <c r="A4025" s="203" t="s">
        <v>78</v>
      </c>
      <c r="B4025" s="204" t="s">
        <v>7238</v>
      </c>
      <c r="C4025" s="205" t="s">
        <v>7239</v>
      </c>
      <c r="D4025" s="204"/>
      <c r="E4025" s="204"/>
      <c r="F4025" s="203" t="s">
        <v>26</v>
      </c>
      <c r="G4025" s="204"/>
      <c r="H4025" s="203">
        <v>45</v>
      </c>
      <c r="I4025" s="199">
        <f t="shared" si="215"/>
        <v>40.5</v>
      </c>
      <c r="J4025" s="198">
        <f t="shared" si="214"/>
        <v>36</v>
      </c>
    </row>
    <row r="4026" s="31" customFormat="1" spans="1:10">
      <c r="A4026" s="203" t="s">
        <v>78</v>
      </c>
      <c r="B4026" s="204" t="s">
        <v>7240</v>
      </c>
      <c r="C4026" s="205" t="s">
        <v>7241</v>
      </c>
      <c r="D4026" s="204"/>
      <c r="E4026" s="204"/>
      <c r="F4026" s="203" t="s">
        <v>26</v>
      </c>
      <c r="G4026" s="204"/>
      <c r="H4026" s="203">
        <v>10</v>
      </c>
      <c r="I4026" s="199">
        <f t="shared" si="215"/>
        <v>9</v>
      </c>
      <c r="J4026" s="198">
        <f t="shared" si="214"/>
        <v>8</v>
      </c>
    </row>
    <row r="4027" s="31" customFormat="1" ht="34" spans="1:10">
      <c r="A4027" s="203" t="s">
        <v>78</v>
      </c>
      <c r="B4027" s="204" t="s">
        <v>7242</v>
      </c>
      <c r="C4027" s="205" t="s">
        <v>7243</v>
      </c>
      <c r="D4027" s="204"/>
      <c r="E4027" s="204"/>
      <c r="F4027" s="203" t="s">
        <v>26</v>
      </c>
      <c r="G4027" s="204"/>
      <c r="H4027" s="203">
        <v>15</v>
      </c>
      <c r="I4027" s="199">
        <f t="shared" si="215"/>
        <v>13.5</v>
      </c>
      <c r="J4027" s="198">
        <f t="shared" si="214"/>
        <v>12</v>
      </c>
    </row>
    <row r="4028" s="31" customFormat="1" spans="1:10">
      <c r="A4028" s="203" t="s">
        <v>78</v>
      </c>
      <c r="B4028" s="204" t="s">
        <v>7244</v>
      </c>
      <c r="C4028" s="205" t="s">
        <v>7245</v>
      </c>
      <c r="D4028" s="204"/>
      <c r="E4028" s="204"/>
      <c r="F4028" s="203" t="s">
        <v>26</v>
      </c>
      <c r="G4028" s="204"/>
      <c r="H4028" s="203">
        <v>15</v>
      </c>
      <c r="I4028" s="199">
        <f t="shared" si="215"/>
        <v>13.5</v>
      </c>
      <c r="J4028" s="198">
        <f t="shared" si="214"/>
        <v>12</v>
      </c>
    </row>
    <row r="4029" s="31" customFormat="1" spans="1:10">
      <c r="A4029" s="203" t="s">
        <v>78</v>
      </c>
      <c r="B4029" s="204" t="s">
        <v>7246</v>
      </c>
      <c r="C4029" s="205" t="s">
        <v>7247</v>
      </c>
      <c r="D4029" s="204"/>
      <c r="E4029" s="204"/>
      <c r="F4029" s="203" t="s">
        <v>26</v>
      </c>
      <c r="G4029" s="204"/>
      <c r="H4029" s="203">
        <v>22.5</v>
      </c>
      <c r="I4029" s="199">
        <f t="shared" si="215"/>
        <v>20.25</v>
      </c>
      <c r="J4029" s="198">
        <f t="shared" si="214"/>
        <v>18</v>
      </c>
    </row>
    <row r="4030" s="31" customFormat="1" spans="1:10">
      <c r="A4030" s="203" t="s">
        <v>78</v>
      </c>
      <c r="B4030" s="204" t="s">
        <v>7248</v>
      </c>
      <c r="C4030" s="205" t="s">
        <v>7249</v>
      </c>
      <c r="D4030" s="204"/>
      <c r="E4030" s="204"/>
      <c r="F4030" s="203" t="s">
        <v>26</v>
      </c>
      <c r="G4030" s="204"/>
      <c r="H4030" s="203" t="s">
        <v>318</v>
      </c>
      <c r="I4030" s="214" t="s">
        <v>318</v>
      </c>
      <c r="J4030" s="203" t="s">
        <v>318</v>
      </c>
    </row>
    <row r="4031" s="31" customFormat="1" ht="34" spans="1:10">
      <c r="A4031" s="203" t="s">
        <v>78</v>
      </c>
      <c r="B4031" s="204" t="s">
        <v>7250</v>
      </c>
      <c r="C4031" s="205" t="s">
        <v>7251</v>
      </c>
      <c r="D4031" s="204"/>
      <c r="E4031" s="204"/>
      <c r="F4031" s="203" t="s">
        <v>26</v>
      </c>
      <c r="G4031" s="204"/>
      <c r="H4031" s="203" t="s">
        <v>318</v>
      </c>
      <c r="I4031" s="214" t="s">
        <v>318</v>
      </c>
      <c r="J4031" s="203" t="s">
        <v>318</v>
      </c>
    </row>
    <row r="4032" s="31" customFormat="1" spans="1:10">
      <c r="A4032" s="203" t="s">
        <v>78</v>
      </c>
      <c r="B4032" s="204" t="s">
        <v>7252</v>
      </c>
      <c r="C4032" s="205" t="s">
        <v>7253</v>
      </c>
      <c r="D4032" s="204"/>
      <c r="E4032" s="204"/>
      <c r="F4032" s="203" t="s">
        <v>26</v>
      </c>
      <c r="G4032" s="204"/>
      <c r="H4032" s="203" t="s">
        <v>318</v>
      </c>
      <c r="I4032" s="214" t="s">
        <v>318</v>
      </c>
      <c r="J4032" s="203" t="s">
        <v>318</v>
      </c>
    </row>
    <row r="4033" s="31" customFormat="1" spans="1:10">
      <c r="A4033" s="203" t="s">
        <v>78</v>
      </c>
      <c r="B4033" s="204" t="s">
        <v>7254</v>
      </c>
      <c r="C4033" s="205" t="s">
        <v>7255</v>
      </c>
      <c r="D4033" s="204"/>
      <c r="E4033" s="204"/>
      <c r="F4033" s="203" t="s">
        <v>26</v>
      </c>
      <c r="G4033" s="204"/>
      <c r="H4033" s="203" t="s">
        <v>318</v>
      </c>
      <c r="I4033" s="214" t="s">
        <v>318</v>
      </c>
      <c r="J4033" s="203" t="s">
        <v>318</v>
      </c>
    </row>
    <row r="4034" s="31" customFormat="1" spans="1:10">
      <c r="A4034" s="203" t="s">
        <v>78</v>
      </c>
      <c r="B4034" s="204" t="s">
        <v>7256</v>
      </c>
      <c r="C4034" s="205" t="s">
        <v>7257</v>
      </c>
      <c r="D4034" s="204"/>
      <c r="E4034" s="204"/>
      <c r="F4034" s="203" t="s">
        <v>26</v>
      </c>
      <c r="G4034" s="204"/>
      <c r="H4034" s="203">
        <v>19</v>
      </c>
      <c r="I4034" s="199">
        <f t="shared" ref="I4034:I4079" si="216">H4034*0.9</f>
        <v>17.1</v>
      </c>
      <c r="J4034" s="198">
        <f t="shared" ref="J4034:J4079" si="217">H4034*0.8</f>
        <v>15.2</v>
      </c>
    </row>
    <row r="4035" s="31" customFormat="1" ht="34" spans="1:10">
      <c r="A4035" s="203" t="s">
        <v>78</v>
      </c>
      <c r="B4035" s="204" t="s">
        <v>7258</v>
      </c>
      <c r="C4035" s="205" t="s">
        <v>7259</v>
      </c>
      <c r="D4035" s="204"/>
      <c r="E4035" s="204"/>
      <c r="F4035" s="203" t="s">
        <v>26</v>
      </c>
      <c r="G4035" s="204"/>
      <c r="H4035" s="203">
        <v>28.5</v>
      </c>
      <c r="I4035" s="199">
        <f t="shared" si="216"/>
        <v>25.65</v>
      </c>
      <c r="J4035" s="198">
        <f t="shared" si="217"/>
        <v>22.8</v>
      </c>
    </row>
    <row r="4036" s="31" customFormat="1" ht="34" spans="1:10">
      <c r="A4036" s="203" t="s">
        <v>78</v>
      </c>
      <c r="B4036" s="204" t="s">
        <v>7260</v>
      </c>
      <c r="C4036" s="205" t="s">
        <v>7261</v>
      </c>
      <c r="D4036" s="204"/>
      <c r="E4036" s="204"/>
      <c r="F4036" s="203" t="s">
        <v>26</v>
      </c>
      <c r="G4036" s="204"/>
      <c r="H4036" s="203">
        <v>19</v>
      </c>
      <c r="I4036" s="199">
        <f t="shared" si="216"/>
        <v>17.1</v>
      </c>
      <c r="J4036" s="198">
        <f t="shared" si="217"/>
        <v>15.2</v>
      </c>
    </row>
    <row r="4037" s="31" customFormat="1" ht="34" spans="1:10">
      <c r="A4037" s="203" t="s">
        <v>78</v>
      </c>
      <c r="B4037" s="204" t="s">
        <v>7262</v>
      </c>
      <c r="C4037" s="205" t="s">
        <v>7263</v>
      </c>
      <c r="D4037" s="204"/>
      <c r="E4037" s="204"/>
      <c r="F4037" s="203" t="s">
        <v>26</v>
      </c>
      <c r="G4037" s="204"/>
      <c r="H4037" s="203">
        <v>28.5</v>
      </c>
      <c r="I4037" s="199">
        <f t="shared" si="216"/>
        <v>25.65</v>
      </c>
      <c r="J4037" s="198">
        <f t="shared" si="217"/>
        <v>22.8</v>
      </c>
    </row>
    <row r="4038" s="31" customFormat="1" spans="1:10">
      <c r="A4038" s="203" t="s">
        <v>78</v>
      </c>
      <c r="B4038" s="204" t="s">
        <v>7264</v>
      </c>
      <c r="C4038" s="205" t="s">
        <v>7265</v>
      </c>
      <c r="D4038" s="204"/>
      <c r="E4038" s="204"/>
      <c r="F4038" s="203" t="s">
        <v>26</v>
      </c>
      <c r="G4038" s="204"/>
      <c r="H4038" s="203">
        <v>30</v>
      </c>
      <c r="I4038" s="199">
        <f t="shared" si="216"/>
        <v>27</v>
      </c>
      <c r="J4038" s="198">
        <f t="shared" si="217"/>
        <v>24</v>
      </c>
    </row>
    <row r="4039" s="31" customFormat="1" ht="34" spans="1:10">
      <c r="A4039" s="203" t="s">
        <v>78</v>
      </c>
      <c r="B4039" s="204" t="s">
        <v>7266</v>
      </c>
      <c r="C4039" s="205" t="s">
        <v>7267</v>
      </c>
      <c r="D4039" s="204"/>
      <c r="E4039" s="204"/>
      <c r="F4039" s="203" t="s">
        <v>26</v>
      </c>
      <c r="G4039" s="204"/>
      <c r="H4039" s="203">
        <v>45</v>
      </c>
      <c r="I4039" s="199">
        <f t="shared" si="216"/>
        <v>40.5</v>
      </c>
      <c r="J4039" s="198">
        <f t="shared" si="217"/>
        <v>36</v>
      </c>
    </row>
    <row r="4040" s="31" customFormat="1" spans="1:10">
      <c r="A4040" s="203" t="s">
        <v>78</v>
      </c>
      <c r="B4040" s="204" t="s">
        <v>7268</v>
      </c>
      <c r="C4040" s="205" t="s">
        <v>7269</v>
      </c>
      <c r="D4040" s="204"/>
      <c r="E4040" s="204"/>
      <c r="F4040" s="203" t="s">
        <v>26</v>
      </c>
      <c r="G4040" s="204"/>
      <c r="H4040" s="203">
        <v>19</v>
      </c>
      <c r="I4040" s="199">
        <f t="shared" si="216"/>
        <v>17.1</v>
      </c>
      <c r="J4040" s="198">
        <f t="shared" si="217"/>
        <v>15.2</v>
      </c>
    </row>
    <row r="4041" s="31" customFormat="1" ht="34" spans="1:10">
      <c r="A4041" s="203" t="s">
        <v>78</v>
      </c>
      <c r="B4041" s="204" t="s">
        <v>7270</v>
      </c>
      <c r="C4041" s="205" t="s">
        <v>7271</v>
      </c>
      <c r="D4041" s="204"/>
      <c r="E4041" s="204"/>
      <c r="F4041" s="203" t="s">
        <v>26</v>
      </c>
      <c r="G4041" s="204"/>
      <c r="H4041" s="219">
        <v>35</v>
      </c>
      <c r="I4041" s="220">
        <v>31.5</v>
      </c>
      <c r="J4041" s="221">
        <v>28</v>
      </c>
    </row>
    <row r="4042" s="31" customFormat="1" ht="34" spans="1:10">
      <c r="A4042" s="203" t="s">
        <v>78</v>
      </c>
      <c r="B4042" s="204" t="s">
        <v>7272</v>
      </c>
      <c r="C4042" s="205" t="s">
        <v>7273</v>
      </c>
      <c r="D4042" s="204"/>
      <c r="E4042" s="204"/>
      <c r="F4042" s="203" t="s">
        <v>26</v>
      </c>
      <c r="G4042" s="204"/>
      <c r="H4042" s="203">
        <v>28</v>
      </c>
      <c r="I4042" s="199">
        <f t="shared" si="216"/>
        <v>25.2</v>
      </c>
      <c r="J4042" s="198">
        <f t="shared" si="217"/>
        <v>22.4</v>
      </c>
    </row>
    <row r="4043" s="31" customFormat="1" ht="34" spans="1:10">
      <c r="A4043" s="203" t="s">
        <v>78</v>
      </c>
      <c r="B4043" s="204" t="s">
        <v>7274</v>
      </c>
      <c r="C4043" s="205" t="s">
        <v>7275</v>
      </c>
      <c r="D4043" s="204"/>
      <c r="E4043" s="204"/>
      <c r="F4043" s="203" t="s">
        <v>26</v>
      </c>
      <c r="G4043" s="204"/>
      <c r="H4043" s="203">
        <v>42</v>
      </c>
      <c r="I4043" s="199">
        <f t="shared" si="216"/>
        <v>37.8</v>
      </c>
      <c r="J4043" s="198">
        <f t="shared" si="217"/>
        <v>33.6</v>
      </c>
    </row>
    <row r="4044" s="31" customFormat="1" spans="1:10">
      <c r="A4044" s="203" t="s">
        <v>78</v>
      </c>
      <c r="B4044" s="204" t="s">
        <v>7276</v>
      </c>
      <c r="C4044" s="205" t="s">
        <v>7277</v>
      </c>
      <c r="D4044" s="204"/>
      <c r="E4044" s="204"/>
      <c r="F4044" s="203" t="s">
        <v>26</v>
      </c>
      <c r="G4044" s="204"/>
      <c r="H4044" s="203">
        <v>20</v>
      </c>
      <c r="I4044" s="199">
        <f t="shared" si="216"/>
        <v>18</v>
      </c>
      <c r="J4044" s="198">
        <f t="shared" si="217"/>
        <v>16</v>
      </c>
    </row>
    <row r="4045" s="31" customFormat="1" ht="34" spans="1:10">
      <c r="A4045" s="203" t="s">
        <v>78</v>
      </c>
      <c r="B4045" s="204" t="s">
        <v>7278</v>
      </c>
      <c r="C4045" s="205" t="s">
        <v>7279</v>
      </c>
      <c r="D4045" s="204"/>
      <c r="E4045" s="204"/>
      <c r="F4045" s="203" t="s">
        <v>26</v>
      </c>
      <c r="G4045" s="204"/>
      <c r="H4045" s="203">
        <v>30</v>
      </c>
      <c r="I4045" s="199">
        <f t="shared" si="216"/>
        <v>27</v>
      </c>
      <c r="J4045" s="198">
        <f t="shared" si="217"/>
        <v>24</v>
      </c>
    </row>
    <row r="4046" s="31" customFormat="1" spans="1:10">
      <c r="A4046" s="203" t="s">
        <v>78</v>
      </c>
      <c r="B4046" s="204" t="s">
        <v>7280</v>
      </c>
      <c r="C4046" s="205" t="s">
        <v>7281</v>
      </c>
      <c r="D4046" s="204"/>
      <c r="E4046" s="204"/>
      <c r="F4046" s="203" t="s">
        <v>26</v>
      </c>
      <c r="G4046" s="204"/>
      <c r="H4046" s="203">
        <v>33</v>
      </c>
      <c r="I4046" s="199">
        <f t="shared" si="216"/>
        <v>29.7</v>
      </c>
      <c r="J4046" s="198">
        <f t="shared" si="217"/>
        <v>26.4</v>
      </c>
    </row>
    <row r="4047" s="31" customFormat="1" ht="34" spans="1:10">
      <c r="A4047" s="203" t="s">
        <v>78</v>
      </c>
      <c r="B4047" s="204" t="s">
        <v>7282</v>
      </c>
      <c r="C4047" s="205" t="s">
        <v>7283</v>
      </c>
      <c r="D4047" s="204"/>
      <c r="E4047" s="204"/>
      <c r="F4047" s="203" t="s">
        <v>26</v>
      </c>
      <c r="G4047" s="204"/>
      <c r="H4047" s="203">
        <v>49.5</v>
      </c>
      <c r="I4047" s="199">
        <f t="shared" si="216"/>
        <v>44.55</v>
      </c>
      <c r="J4047" s="198">
        <f t="shared" si="217"/>
        <v>39.6</v>
      </c>
    </row>
    <row r="4048" s="31" customFormat="1" ht="34" spans="1:10">
      <c r="A4048" s="203" t="s">
        <v>78</v>
      </c>
      <c r="B4048" s="204" t="s">
        <v>7284</v>
      </c>
      <c r="C4048" s="205" t="s">
        <v>7285</v>
      </c>
      <c r="D4048" s="204"/>
      <c r="E4048" s="204"/>
      <c r="F4048" s="203" t="s">
        <v>26</v>
      </c>
      <c r="G4048" s="204"/>
      <c r="H4048" s="203">
        <v>28</v>
      </c>
      <c r="I4048" s="199">
        <f t="shared" si="216"/>
        <v>25.2</v>
      </c>
      <c r="J4048" s="198">
        <f t="shared" si="217"/>
        <v>22.4</v>
      </c>
    </row>
    <row r="4049" s="31" customFormat="1" ht="34" spans="1:10">
      <c r="A4049" s="203" t="s">
        <v>78</v>
      </c>
      <c r="B4049" s="204" t="s">
        <v>7286</v>
      </c>
      <c r="C4049" s="205" t="s">
        <v>7287</v>
      </c>
      <c r="D4049" s="204"/>
      <c r="E4049" s="204"/>
      <c r="F4049" s="203" t="s">
        <v>26</v>
      </c>
      <c r="G4049" s="204"/>
      <c r="H4049" s="203">
        <v>42</v>
      </c>
      <c r="I4049" s="199">
        <f t="shared" si="216"/>
        <v>37.8</v>
      </c>
      <c r="J4049" s="198">
        <f t="shared" si="217"/>
        <v>33.6</v>
      </c>
    </row>
    <row r="4050" s="31" customFormat="1" spans="1:10">
      <c r="A4050" s="203" t="s">
        <v>78</v>
      </c>
      <c r="B4050" s="204" t="s">
        <v>7288</v>
      </c>
      <c r="C4050" s="205" t="s">
        <v>7289</v>
      </c>
      <c r="D4050" s="204"/>
      <c r="E4050" s="204"/>
      <c r="F4050" s="203" t="s">
        <v>26</v>
      </c>
      <c r="G4050" s="204"/>
      <c r="H4050" s="203">
        <v>28</v>
      </c>
      <c r="I4050" s="199">
        <f t="shared" si="216"/>
        <v>25.2</v>
      </c>
      <c r="J4050" s="198">
        <f t="shared" si="217"/>
        <v>22.4</v>
      </c>
    </row>
    <row r="4051" s="31" customFormat="1" ht="34" spans="1:10">
      <c r="A4051" s="203" t="s">
        <v>78</v>
      </c>
      <c r="B4051" s="204" t="s">
        <v>7290</v>
      </c>
      <c r="C4051" s="205" t="s">
        <v>7291</v>
      </c>
      <c r="D4051" s="204"/>
      <c r="E4051" s="204"/>
      <c r="F4051" s="203" t="s">
        <v>26</v>
      </c>
      <c r="G4051" s="204"/>
      <c r="H4051" s="203">
        <v>42</v>
      </c>
      <c r="I4051" s="199">
        <f t="shared" si="216"/>
        <v>37.8</v>
      </c>
      <c r="J4051" s="198">
        <f t="shared" si="217"/>
        <v>33.6</v>
      </c>
    </row>
    <row r="4052" s="31" customFormat="1" spans="1:10">
      <c r="A4052" s="203" t="s">
        <v>78</v>
      </c>
      <c r="B4052" s="204" t="s">
        <v>7292</v>
      </c>
      <c r="C4052" s="205" t="s">
        <v>7293</v>
      </c>
      <c r="D4052" s="204"/>
      <c r="E4052" s="204"/>
      <c r="F4052" s="203" t="s">
        <v>26</v>
      </c>
      <c r="G4052" s="204"/>
      <c r="H4052" s="203">
        <v>19</v>
      </c>
      <c r="I4052" s="199">
        <f t="shared" si="216"/>
        <v>17.1</v>
      </c>
      <c r="J4052" s="198">
        <f t="shared" si="217"/>
        <v>15.2</v>
      </c>
    </row>
    <row r="4053" s="31" customFormat="1" ht="34" spans="1:10">
      <c r="A4053" s="203" t="s">
        <v>78</v>
      </c>
      <c r="B4053" s="204" t="s">
        <v>7294</v>
      </c>
      <c r="C4053" s="205" t="s">
        <v>7295</v>
      </c>
      <c r="D4053" s="204"/>
      <c r="E4053" s="204"/>
      <c r="F4053" s="203" t="s">
        <v>26</v>
      </c>
      <c r="G4053" s="204"/>
      <c r="H4053" s="203">
        <v>28.5</v>
      </c>
      <c r="I4053" s="199">
        <f t="shared" si="216"/>
        <v>25.65</v>
      </c>
      <c r="J4053" s="198">
        <f t="shared" si="217"/>
        <v>22.8</v>
      </c>
    </row>
    <row r="4054" s="31" customFormat="1" spans="1:10">
      <c r="A4054" s="203" t="s">
        <v>78</v>
      </c>
      <c r="B4054" s="204" t="s">
        <v>7296</v>
      </c>
      <c r="C4054" s="205" t="s">
        <v>7297</v>
      </c>
      <c r="D4054" s="204"/>
      <c r="E4054" s="204"/>
      <c r="F4054" s="203" t="s">
        <v>26</v>
      </c>
      <c r="G4054" s="204"/>
      <c r="H4054" s="203">
        <v>28</v>
      </c>
      <c r="I4054" s="199">
        <f t="shared" si="216"/>
        <v>25.2</v>
      </c>
      <c r="J4054" s="198">
        <f t="shared" si="217"/>
        <v>22.4</v>
      </c>
    </row>
    <row r="4055" s="31" customFormat="1" ht="34" spans="1:10">
      <c r="A4055" s="203" t="s">
        <v>78</v>
      </c>
      <c r="B4055" s="204" t="s">
        <v>7298</v>
      </c>
      <c r="C4055" s="205" t="s">
        <v>7299</v>
      </c>
      <c r="D4055" s="204"/>
      <c r="E4055" s="204"/>
      <c r="F4055" s="203" t="s">
        <v>26</v>
      </c>
      <c r="G4055" s="204"/>
      <c r="H4055" s="203">
        <v>42</v>
      </c>
      <c r="I4055" s="199">
        <f t="shared" si="216"/>
        <v>37.8</v>
      </c>
      <c r="J4055" s="198">
        <f t="shared" si="217"/>
        <v>33.6</v>
      </c>
    </row>
    <row r="4056" s="31" customFormat="1" spans="1:10">
      <c r="A4056" s="203" t="s">
        <v>78</v>
      </c>
      <c r="B4056" s="204" t="s">
        <v>7300</v>
      </c>
      <c r="C4056" s="205" t="s">
        <v>7301</v>
      </c>
      <c r="D4056" s="204"/>
      <c r="E4056" s="204"/>
      <c r="F4056" s="203" t="s">
        <v>26</v>
      </c>
      <c r="G4056" s="204"/>
      <c r="H4056" s="203">
        <v>28</v>
      </c>
      <c r="I4056" s="199">
        <f t="shared" si="216"/>
        <v>25.2</v>
      </c>
      <c r="J4056" s="198">
        <f t="shared" si="217"/>
        <v>22.4</v>
      </c>
    </row>
    <row r="4057" s="31" customFormat="1" ht="34" spans="1:10">
      <c r="A4057" s="203" t="s">
        <v>78</v>
      </c>
      <c r="B4057" s="204" t="s">
        <v>7302</v>
      </c>
      <c r="C4057" s="205" t="s">
        <v>7303</v>
      </c>
      <c r="D4057" s="204"/>
      <c r="E4057" s="204"/>
      <c r="F4057" s="203" t="s">
        <v>26</v>
      </c>
      <c r="G4057" s="204"/>
      <c r="H4057" s="203">
        <v>42</v>
      </c>
      <c r="I4057" s="199">
        <f t="shared" si="216"/>
        <v>37.8</v>
      </c>
      <c r="J4057" s="198">
        <f t="shared" si="217"/>
        <v>33.6</v>
      </c>
    </row>
    <row r="4058" s="31" customFormat="1" spans="1:10">
      <c r="A4058" s="203" t="s">
        <v>78</v>
      </c>
      <c r="B4058" s="204" t="s">
        <v>7304</v>
      </c>
      <c r="C4058" s="205" t="s">
        <v>7305</v>
      </c>
      <c r="D4058" s="204"/>
      <c r="E4058" s="204"/>
      <c r="F4058" s="203" t="s">
        <v>26</v>
      </c>
      <c r="G4058" s="204"/>
      <c r="H4058" s="203">
        <v>19</v>
      </c>
      <c r="I4058" s="199">
        <f t="shared" si="216"/>
        <v>17.1</v>
      </c>
      <c r="J4058" s="198">
        <f t="shared" si="217"/>
        <v>15.2</v>
      </c>
    </row>
    <row r="4059" s="31" customFormat="1" spans="1:10">
      <c r="A4059" s="203" t="s">
        <v>78</v>
      </c>
      <c r="B4059" s="204" t="s">
        <v>7306</v>
      </c>
      <c r="C4059" s="205" t="s">
        <v>7307</v>
      </c>
      <c r="D4059" s="204"/>
      <c r="E4059" s="204"/>
      <c r="F4059" s="203" t="s">
        <v>26</v>
      </c>
      <c r="G4059" s="204"/>
      <c r="H4059" s="203">
        <v>28.5</v>
      </c>
      <c r="I4059" s="199">
        <f t="shared" si="216"/>
        <v>25.65</v>
      </c>
      <c r="J4059" s="198">
        <f t="shared" si="217"/>
        <v>22.8</v>
      </c>
    </row>
    <row r="4060" s="31" customFormat="1" spans="1:10">
      <c r="A4060" s="203" t="s">
        <v>78</v>
      </c>
      <c r="B4060" s="204" t="s">
        <v>7308</v>
      </c>
      <c r="C4060" s="205" t="s">
        <v>7309</v>
      </c>
      <c r="D4060" s="204"/>
      <c r="E4060" s="204"/>
      <c r="F4060" s="203" t="s">
        <v>26</v>
      </c>
      <c r="G4060" s="204"/>
      <c r="H4060" s="203">
        <v>12</v>
      </c>
      <c r="I4060" s="199">
        <f t="shared" si="216"/>
        <v>10.8</v>
      </c>
      <c r="J4060" s="198">
        <f t="shared" si="217"/>
        <v>9.6</v>
      </c>
    </row>
    <row r="4061" s="31" customFormat="1" ht="34" spans="1:10">
      <c r="A4061" s="203" t="s">
        <v>78</v>
      </c>
      <c r="B4061" s="204" t="s">
        <v>7310</v>
      </c>
      <c r="C4061" s="205" t="s">
        <v>7311</v>
      </c>
      <c r="D4061" s="204"/>
      <c r="E4061" s="204"/>
      <c r="F4061" s="203" t="s">
        <v>26</v>
      </c>
      <c r="G4061" s="204"/>
      <c r="H4061" s="203">
        <v>18</v>
      </c>
      <c r="I4061" s="199">
        <f t="shared" si="216"/>
        <v>16.2</v>
      </c>
      <c r="J4061" s="198">
        <f t="shared" si="217"/>
        <v>14.4</v>
      </c>
    </row>
    <row r="4062" s="31" customFormat="1" spans="1:10">
      <c r="A4062" s="203" t="s">
        <v>78</v>
      </c>
      <c r="B4062" s="204" t="s">
        <v>7312</v>
      </c>
      <c r="C4062" s="205" t="s">
        <v>7313</v>
      </c>
      <c r="D4062" s="204"/>
      <c r="E4062" s="204"/>
      <c r="F4062" s="203" t="s">
        <v>26</v>
      </c>
      <c r="G4062" s="204"/>
      <c r="H4062" s="203">
        <v>30</v>
      </c>
      <c r="I4062" s="199">
        <f t="shared" si="216"/>
        <v>27</v>
      </c>
      <c r="J4062" s="198">
        <f t="shared" si="217"/>
        <v>24</v>
      </c>
    </row>
    <row r="4063" s="31" customFormat="1" ht="34" spans="1:10">
      <c r="A4063" s="203" t="s">
        <v>78</v>
      </c>
      <c r="B4063" s="204" t="s">
        <v>7314</v>
      </c>
      <c r="C4063" s="205" t="s">
        <v>7315</v>
      </c>
      <c r="D4063" s="204"/>
      <c r="E4063" s="204"/>
      <c r="F4063" s="203" t="s">
        <v>26</v>
      </c>
      <c r="G4063" s="204"/>
      <c r="H4063" s="203">
        <v>45</v>
      </c>
      <c r="I4063" s="199">
        <f t="shared" si="216"/>
        <v>40.5</v>
      </c>
      <c r="J4063" s="198">
        <f t="shared" si="217"/>
        <v>36</v>
      </c>
    </row>
    <row r="4064" s="30" customFormat="1" ht="34" spans="1:10">
      <c r="A4064" s="193" t="s">
        <v>78</v>
      </c>
      <c r="B4064" s="222" t="s">
        <v>7316</v>
      </c>
      <c r="C4064" s="223" t="s">
        <v>7317</v>
      </c>
      <c r="D4064" s="224" t="s">
        <v>7318</v>
      </c>
      <c r="E4064" s="224"/>
      <c r="F4064" s="193" t="s">
        <v>26</v>
      </c>
      <c r="G4064" s="224" t="s">
        <v>7319</v>
      </c>
      <c r="H4064" s="198">
        <v>20</v>
      </c>
      <c r="I4064" s="199">
        <f t="shared" si="216"/>
        <v>18</v>
      </c>
      <c r="J4064" s="198">
        <f t="shared" si="217"/>
        <v>16</v>
      </c>
    </row>
    <row r="4065" s="30" customFormat="1" ht="34" spans="1:10">
      <c r="A4065" s="193" t="s">
        <v>78</v>
      </c>
      <c r="B4065" s="222" t="s">
        <v>7320</v>
      </c>
      <c r="C4065" s="223" t="s">
        <v>7321</v>
      </c>
      <c r="D4065" s="224" t="s">
        <v>7318</v>
      </c>
      <c r="E4065" s="224"/>
      <c r="F4065" s="193" t="s">
        <v>26</v>
      </c>
      <c r="G4065" s="224" t="s">
        <v>7319</v>
      </c>
      <c r="H4065" s="198">
        <v>30</v>
      </c>
      <c r="I4065" s="199">
        <f t="shared" si="216"/>
        <v>27</v>
      </c>
      <c r="J4065" s="198">
        <f t="shared" si="217"/>
        <v>24</v>
      </c>
    </row>
    <row r="4066" s="30" customFormat="1" ht="34" spans="1:10">
      <c r="A4066" s="193" t="s">
        <v>78</v>
      </c>
      <c r="B4066" s="222" t="s">
        <v>7322</v>
      </c>
      <c r="C4066" s="223" t="s">
        <v>7323</v>
      </c>
      <c r="D4066" s="224" t="s">
        <v>7324</v>
      </c>
      <c r="E4066" s="224"/>
      <c r="F4066" s="193" t="s">
        <v>26</v>
      </c>
      <c r="G4066" s="224" t="s">
        <v>582</v>
      </c>
      <c r="H4066" s="193">
        <v>20</v>
      </c>
      <c r="I4066" s="199">
        <f t="shared" si="216"/>
        <v>18</v>
      </c>
      <c r="J4066" s="198">
        <f t="shared" si="217"/>
        <v>16</v>
      </c>
    </row>
    <row r="4067" s="30" customFormat="1" ht="34" spans="1:10">
      <c r="A4067" s="193" t="s">
        <v>78</v>
      </c>
      <c r="B4067" s="222" t="s">
        <v>7325</v>
      </c>
      <c r="C4067" s="223" t="s">
        <v>7326</v>
      </c>
      <c r="D4067" s="224" t="s">
        <v>7324</v>
      </c>
      <c r="E4067" s="224"/>
      <c r="F4067" s="193" t="s">
        <v>26</v>
      </c>
      <c r="G4067" s="224" t="s">
        <v>582</v>
      </c>
      <c r="H4067" s="193">
        <v>30</v>
      </c>
      <c r="I4067" s="199">
        <f t="shared" si="216"/>
        <v>27</v>
      </c>
      <c r="J4067" s="198">
        <f t="shared" si="217"/>
        <v>24</v>
      </c>
    </row>
    <row r="4068" s="30" customFormat="1" spans="1:10">
      <c r="A4068" s="193" t="s">
        <v>78</v>
      </c>
      <c r="B4068" s="222" t="s">
        <v>7327</v>
      </c>
      <c r="C4068" s="223" t="s">
        <v>7328</v>
      </c>
      <c r="D4068" s="224" t="s">
        <v>7329</v>
      </c>
      <c r="E4068" s="224"/>
      <c r="F4068" s="193" t="s">
        <v>26</v>
      </c>
      <c r="G4068" s="224" t="s">
        <v>582</v>
      </c>
      <c r="H4068" s="193">
        <v>38</v>
      </c>
      <c r="I4068" s="199">
        <f t="shared" si="216"/>
        <v>34.2</v>
      </c>
      <c r="J4068" s="198">
        <f t="shared" si="217"/>
        <v>30.4</v>
      </c>
    </row>
    <row r="4069" s="30" customFormat="1" spans="1:10">
      <c r="A4069" s="193" t="s">
        <v>78</v>
      </c>
      <c r="B4069" s="222" t="s">
        <v>7330</v>
      </c>
      <c r="C4069" s="223" t="s">
        <v>7331</v>
      </c>
      <c r="D4069" s="224" t="s">
        <v>7329</v>
      </c>
      <c r="E4069" s="224"/>
      <c r="F4069" s="193" t="s">
        <v>26</v>
      </c>
      <c r="G4069" s="224" t="s">
        <v>582</v>
      </c>
      <c r="H4069" s="193">
        <v>57</v>
      </c>
      <c r="I4069" s="199">
        <f t="shared" si="216"/>
        <v>51.3</v>
      </c>
      <c r="J4069" s="198">
        <f t="shared" si="217"/>
        <v>45.6</v>
      </c>
    </row>
    <row r="4070" s="30" customFormat="1" ht="84" spans="1:10">
      <c r="A4070" s="193" t="s">
        <v>78</v>
      </c>
      <c r="B4070" s="222" t="s">
        <v>7332</v>
      </c>
      <c r="C4070" s="223" t="s">
        <v>7333</v>
      </c>
      <c r="D4070" s="224" t="s">
        <v>7334</v>
      </c>
      <c r="E4070" s="224"/>
      <c r="F4070" s="193" t="s">
        <v>26</v>
      </c>
      <c r="G4070" s="224" t="s">
        <v>582</v>
      </c>
      <c r="H4070" s="193">
        <v>33</v>
      </c>
      <c r="I4070" s="199">
        <f t="shared" si="216"/>
        <v>29.7</v>
      </c>
      <c r="J4070" s="198">
        <f t="shared" si="217"/>
        <v>26.4</v>
      </c>
    </row>
    <row r="4071" s="30" customFormat="1" ht="84" spans="1:10">
      <c r="A4071" s="193" t="s">
        <v>78</v>
      </c>
      <c r="B4071" s="222" t="s">
        <v>7335</v>
      </c>
      <c r="C4071" s="223" t="s">
        <v>7336</v>
      </c>
      <c r="D4071" s="224" t="s">
        <v>7334</v>
      </c>
      <c r="E4071" s="224"/>
      <c r="F4071" s="193" t="s">
        <v>26</v>
      </c>
      <c r="G4071" s="224" t="s">
        <v>582</v>
      </c>
      <c r="H4071" s="193">
        <v>49.5</v>
      </c>
      <c r="I4071" s="199">
        <f t="shared" si="216"/>
        <v>44.55</v>
      </c>
      <c r="J4071" s="198">
        <f t="shared" si="217"/>
        <v>39.6</v>
      </c>
    </row>
    <row r="4072" s="30" customFormat="1" ht="34" spans="1:10">
      <c r="A4072" s="193" t="s">
        <v>78</v>
      </c>
      <c r="B4072" s="222" t="s">
        <v>7337</v>
      </c>
      <c r="C4072" s="223" t="s">
        <v>7338</v>
      </c>
      <c r="D4072" s="224" t="s">
        <v>7339</v>
      </c>
      <c r="E4072" s="224"/>
      <c r="F4072" s="193" t="s">
        <v>26</v>
      </c>
      <c r="G4072" s="224" t="s">
        <v>582</v>
      </c>
      <c r="H4072" s="193">
        <v>24</v>
      </c>
      <c r="I4072" s="199">
        <f t="shared" si="216"/>
        <v>21.6</v>
      </c>
      <c r="J4072" s="198">
        <f t="shared" si="217"/>
        <v>19.2</v>
      </c>
    </row>
    <row r="4073" s="30" customFormat="1" ht="34" spans="1:10">
      <c r="A4073" s="193" t="s">
        <v>78</v>
      </c>
      <c r="B4073" s="222" t="s">
        <v>7340</v>
      </c>
      <c r="C4073" s="223" t="s">
        <v>7341</v>
      </c>
      <c r="D4073" s="224" t="s">
        <v>7339</v>
      </c>
      <c r="E4073" s="224"/>
      <c r="F4073" s="193" t="s">
        <v>26</v>
      </c>
      <c r="G4073" s="224" t="s">
        <v>582</v>
      </c>
      <c r="H4073" s="193">
        <v>36</v>
      </c>
      <c r="I4073" s="199">
        <f t="shared" si="216"/>
        <v>32.4</v>
      </c>
      <c r="J4073" s="198">
        <f t="shared" si="217"/>
        <v>28.8</v>
      </c>
    </row>
    <row r="4074" s="30" customFormat="1" ht="68" spans="1:10">
      <c r="A4074" s="225" t="s">
        <v>78</v>
      </c>
      <c r="B4074" s="222" t="s">
        <v>7342</v>
      </c>
      <c r="C4074" s="227" t="s">
        <v>7343</v>
      </c>
      <c r="D4074" s="224" t="s">
        <v>7344</v>
      </c>
      <c r="E4074" s="229"/>
      <c r="F4074" s="225" t="s">
        <v>26</v>
      </c>
      <c r="G4074" s="224" t="s">
        <v>7319</v>
      </c>
      <c r="H4074" s="193">
        <v>22</v>
      </c>
      <c r="I4074" s="199">
        <f t="shared" si="216"/>
        <v>19.8</v>
      </c>
      <c r="J4074" s="198">
        <f t="shared" si="217"/>
        <v>17.6</v>
      </c>
    </row>
    <row r="4075" s="30" customFormat="1" ht="68" spans="1:10">
      <c r="A4075" s="193" t="s">
        <v>78</v>
      </c>
      <c r="B4075" s="222" t="s">
        <v>7345</v>
      </c>
      <c r="C4075" s="227" t="s">
        <v>7346</v>
      </c>
      <c r="D4075" s="224" t="s">
        <v>7344</v>
      </c>
      <c r="E4075" s="229"/>
      <c r="F4075" s="225" t="s">
        <v>26</v>
      </c>
      <c r="G4075" s="224" t="s">
        <v>7319</v>
      </c>
      <c r="H4075" s="193">
        <v>33</v>
      </c>
      <c r="I4075" s="199">
        <f t="shared" si="216"/>
        <v>29.7</v>
      </c>
      <c r="J4075" s="198">
        <f t="shared" si="217"/>
        <v>26.4</v>
      </c>
    </row>
    <row r="4076" s="30" customFormat="1" ht="84" spans="1:10">
      <c r="A4076" s="193" t="s">
        <v>78</v>
      </c>
      <c r="B4076" s="222" t="s">
        <v>7347</v>
      </c>
      <c r="C4076" s="223" t="s">
        <v>7348</v>
      </c>
      <c r="D4076" s="224" t="s">
        <v>7349</v>
      </c>
      <c r="E4076" s="224"/>
      <c r="F4076" s="193" t="s">
        <v>26</v>
      </c>
      <c r="G4076" s="224" t="s">
        <v>7319</v>
      </c>
      <c r="H4076" s="193">
        <v>22</v>
      </c>
      <c r="I4076" s="199">
        <f t="shared" si="216"/>
        <v>19.8</v>
      </c>
      <c r="J4076" s="198">
        <f t="shared" si="217"/>
        <v>17.6</v>
      </c>
    </row>
    <row r="4077" s="30" customFormat="1" ht="84" spans="1:10">
      <c r="A4077" s="193" t="s">
        <v>78</v>
      </c>
      <c r="B4077" s="222" t="s">
        <v>7350</v>
      </c>
      <c r="C4077" s="223" t="s">
        <v>7351</v>
      </c>
      <c r="D4077" s="224" t="s">
        <v>7349</v>
      </c>
      <c r="E4077" s="224"/>
      <c r="F4077" s="193" t="s">
        <v>26</v>
      </c>
      <c r="G4077" s="224" t="s">
        <v>7319</v>
      </c>
      <c r="H4077" s="193">
        <v>33</v>
      </c>
      <c r="I4077" s="199">
        <f t="shared" si="216"/>
        <v>29.7</v>
      </c>
      <c r="J4077" s="198">
        <f t="shared" si="217"/>
        <v>26.4</v>
      </c>
    </row>
    <row r="4078" s="30" customFormat="1" ht="51" spans="1:10">
      <c r="A4078" s="193" t="s">
        <v>78</v>
      </c>
      <c r="B4078" s="222" t="s">
        <v>7352</v>
      </c>
      <c r="C4078" s="223" t="s">
        <v>7353</v>
      </c>
      <c r="D4078" s="224" t="s">
        <v>7354</v>
      </c>
      <c r="E4078" s="224"/>
      <c r="F4078" s="193" t="s">
        <v>26</v>
      </c>
      <c r="G4078" s="224" t="s">
        <v>7319</v>
      </c>
      <c r="H4078" s="193">
        <v>30</v>
      </c>
      <c r="I4078" s="199">
        <f t="shared" si="216"/>
        <v>27</v>
      </c>
      <c r="J4078" s="198">
        <f t="shared" si="217"/>
        <v>24</v>
      </c>
    </row>
    <row r="4079" s="30" customFormat="1" ht="51" spans="1:10">
      <c r="A4079" s="193" t="s">
        <v>78</v>
      </c>
      <c r="B4079" s="222" t="s">
        <v>7355</v>
      </c>
      <c r="C4079" s="223" t="s">
        <v>7356</v>
      </c>
      <c r="D4079" s="224" t="s">
        <v>7354</v>
      </c>
      <c r="E4079" s="224"/>
      <c r="F4079" s="193" t="s">
        <v>26</v>
      </c>
      <c r="G4079" s="224" t="s">
        <v>7319</v>
      </c>
      <c r="H4079" s="193">
        <v>45</v>
      </c>
      <c r="I4079" s="199">
        <f t="shared" si="216"/>
        <v>40.5</v>
      </c>
      <c r="J4079" s="198">
        <f t="shared" si="217"/>
        <v>36</v>
      </c>
    </row>
    <row r="4080" s="31" customFormat="1" ht="34" spans="1:10">
      <c r="A4080" s="203" t="s">
        <v>78</v>
      </c>
      <c r="B4080" s="204">
        <v>311501002</v>
      </c>
      <c r="C4080" s="205" t="s">
        <v>7357</v>
      </c>
      <c r="D4080" s="204"/>
      <c r="E4080" s="204"/>
      <c r="F4080" s="203"/>
      <c r="G4080" s="204" t="s">
        <v>7358</v>
      </c>
      <c r="H4080" s="203"/>
      <c r="I4080" s="199"/>
      <c r="J4080" s="198"/>
    </row>
    <row r="4081" s="31" customFormat="1" ht="34" spans="1:10">
      <c r="A4081" s="203" t="s">
        <v>78</v>
      </c>
      <c r="B4081" s="204" t="s">
        <v>7359</v>
      </c>
      <c r="C4081" s="205" t="s">
        <v>7360</v>
      </c>
      <c r="D4081" s="204"/>
      <c r="E4081" s="204"/>
      <c r="F4081" s="203" t="s">
        <v>26</v>
      </c>
      <c r="G4081" s="204"/>
      <c r="H4081" s="203">
        <v>19</v>
      </c>
      <c r="I4081" s="199">
        <f t="shared" ref="I4081:I4094" si="218">H4081*0.9</f>
        <v>17.1</v>
      </c>
      <c r="J4081" s="198">
        <f t="shared" ref="J4081:J4094" si="219">H4081*0.8</f>
        <v>15.2</v>
      </c>
    </row>
    <row r="4082" s="31" customFormat="1" ht="34" spans="1:10">
      <c r="A4082" s="203" t="s">
        <v>78</v>
      </c>
      <c r="B4082" s="204" t="s">
        <v>7361</v>
      </c>
      <c r="C4082" s="205" t="s">
        <v>7362</v>
      </c>
      <c r="D4082" s="204"/>
      <c r="E4082" s="204"/>
      <c r="F4082" s="203" t="s">
        <v>26</v>
      </c>
      <c r="G4082" s="204"/>
      <c r="H4082" s="203">
        <v>28.5</v>
      </c>
      <c r="I4082" s="199">
        <f t="shared" si="218"/>
        <v>25.65</v>
      </c>
      <c r="J4082" s="198">
        <f t="shared" si="219"/>
        <v>22.8</v>
      </c>
    </row>
    <row r="4083" s="31" customFormat="1" spans="1:10">
      <c r="A4083" s="203" t="s">
        <v>78</v>
      </c>
      <c r="B4083" s="204" t="s">
        <v>7363</v>
      </c>
      <c r="C4083" s="205" t="s">
        <v>7364</v>
      </c>
      <c r="D4083" s="204"/>
      <c r="E4083" s="204"/>
      <c r="F4083" s="203" t="s">
        <v>26</v>
      </c>
      <c r="G4083" s="204"/>
      <c r="H4083" s="203">
        <v>11</v>
      </c>
      <c r="I4083" s="199">
        <f t="shared" si="218"/>
        <v>9.9</v>
      </c>
      <c r="J4083" s="198">
        <f t="shared" si="219"/>
        <v>8.8</v>
      </c>
    </row>
    <row r="4084" s="31" customFormat="1" ht="34" spans="1:10">
      <c r="A4084" s="203" t="s">
        <v>78</v>
      </c>
      <c r="B4084" s="204" t="s">
        <v>7365</v>
      </c>
      <c r="C4084" s="205" t="s">
        <v>7366</v>
      </c>
      <c r="D4084" s="204"/>
      <c r="E4084" s="204"/>
      <c r="F4084" s="203" t="s">
        <v>26</v>
      </c>
      <c r="G4084" s="204"/>
      <c r="H4084" s="203">
        <v>16.5</v>
      </c>
      <c r="I4084" s="199">
        <f t="shared" si="218"/>
        <v>14.85</v>
      </c>
      <c r="J4084" s="198">
        <f t="shared" si="219"/>
        <v>13.2</v>
      </c>
    </row>
    <row r="4085" s="31" customFormat="1" spans="1:10">
      <c r="A4085" s="203" t="s">
        <v>78</v>
      </c>
      <c r="B4085" s="204" t="s">
        <v>7367</v>
      </c>
      <c r="C4085" s="205" t="s">
        <v>7368</v>
      </c>
      <c r="D4085" s="204"/>
      <c r="E4085" s="204"/>
      <c r="F4085" s="203" t="s">
        <v>26</v>
      </c>
      <c r="G4085" s="204"/>
      <c r="H4085" s="203">
        <v>19</v>
      </c>
      <c r="I4085" s="199">
        <f t="shared" si="218"/>
        <v>17.1</v>
      </c>
      <c r="J4085" s="198">
        <f t="shared" si="219"/>
        <v>15.2</v>
      </c>
    </row>
    <row r="4086" s="31" customFormat="1" ht="34" spans="1:10">
      <c r="A4086" s="203" t="s">
        <v>78</v>
      </c>
      <c r="B4086" s="204" t="s">
        <v>7369</v>
      </c>
      <c r="C4086" s="205" t="s">
        <v>7370</v>
      </c>
      <c r="D4086" s="204"/>
      <c r="E4086" s="204"/>
      <c r="F4086" s="203" t="s">
        <v>26</v>
      </c>
      <c r="G4086" s="204"/>
      <c r="H4086" s="203">
        <v>28.5</v>
      </c>
      <c r="I4086" s="199">
        <f t="shared" si="218"/>
        <v>25.65</v>
      </c>
      <c r="J4086" s="198">
        <f t="shared" si="219"/>
        <v>22.8</v>
      </c>
    </row>
    <row r="4087" s="31" customFormat="1" spans="1:10">
      <c r="A4087" s="203" t="s">
        <v>78</v>
      </c>
      <c r="B4087" s="204" t="s">
        <v>7371</v>
      </c>
      <c r="C4087" s="205" t="s">
        <v>7372</v>
      </c>
      <c r="D4087" s="204"/>
      <c r="E4087" s="204"/>
      <c r="F4087" s="203" t="s">
        <v>26</v>
      </c>
      <c r="G4087" s="204"/>
      <c r="H4087" s="203">
        <v>20</v>
      </c>
      <c r="I4087" s="199">
        <f t="shared" si="218"/>
        <v>18</v>
      </c>
      <c r="J4087" s="198">
        <f t="shared" si="219"/>
        <v>16</v>
      </c>
    </row>
    <row r="4088" s="31" customFormat="1" ht="34" spans="1:10">
      <c r="A4088" s="203" t="s">
        <v>78</v>
      </c>
      <c r="B4088" s="204" t="s">
        <v>7373</v>
      </c>
      <c r="C4088" s="205" t="s">
        <v>7374</v>
      </c>
      <c r="D4088" s="204"/>
      <c r="E4088" s="204"/>
      <c r="F4088" s="203" t="s">
        <v>26</v>
      </c>
      <c r="G4088" s="204"/>
      <c r="H4088" s="203">
        <v>30</v>
      </c>
      <c r="I4088" s="199">
        <f t="shared" si="218"/>
        <v>27</v>
      </c>
      <c r="J4088" s="198">
        <f t="shared" si="219"/>
        <v>24</v>
      </c>
    </row>
    <row r="4089" s="31" customFormat="1" spans="1:10">
      <c r="A4089" s="203" t="s">
        <v>78</v>
      </c>
      <c r="B4089" s="204" t="s">
        <v>7375</v>
      </c>
      <c r="C4089" s="205" t="s">
        <v>7376</v>
      </c>
      <c r="D4089" s="204"/>
      <c r="E4089" s="204"/>
      <c r="F4089" s="203" t="s">
        <v>26</v>
      </c>
      <c r="G4089" s="204"/>
      <c r="H4089" s="203">
        <v>20</v>
      </c>
      <c r="I4089" s="199">
        <f t="shared" si="218"/>
        <v>18</v>
      </c>
      <c r="J4089" s="198">
        <f t="shared" si="219"/>
        <v>16</v>
      </c>
    </row>
    <row r="4090" s="31" customFormat="1" spans="1:10">
      <c r="A4090" s="203" t="s">
        <v>78</v>
      </c>
      <c r="B4090" s="204" t="s">
        <v>7377</v>
      </c>
      <c r="C4090" s="205" t="s">
        <v>7378</v>
      </c>
      <c r="D4090" s="204"/>
      <c r="E4090" s="204"/>
      <c r="F4090" s="203" t="s">
        <v>26</v>
      </c>
      <c r="G4090" s="204"/>
      <c r="H4090" s="203">
        <v>30</v>
      </c>
      <c r="I4090" s="199">
        <f t="shared" si="218"/>
        <v>27</v>
      </c>
      <c r="J4090" s="198">
        <f t="shared" si="219"/>
        <v>24</v>
      </c>
    </row>
    <row r="4091" s="31" customFormat="1" spans="1:10">
      <c r="A4091" s="203" t="s">
        <v>78</v>
      </c>
      <c r="B4091" s="204" t="s">
        <v>7379</v>
      </c>
      <c r="C4091" s="205" t="s">
        <v>7380</v>
      </c>
      <c r="D4091" s="204"/>
      <c r="E4091" s="204"/>
      <c r="F4091" s="203" t="s">
        <v>26</v>
      </c>
      <c r="G4091" s="204"/>
      <c r="H4091" s="203">
        <v>33</v>
      </c>
      <c r="I4091" s="199">
        <f t="shared" si="218"/>
        <v>29.7</v>
      </c>
      <c r="J4091" s="198">
        <f t="shared" si="219"/>
        <v>26.4</v>
      </c>
    </row>
    <row r="4092" s="31" customFormat="1" spans="1:10">
      <c r="A4092" s="203" t="s">
        <v>78</v>
      </c>
      <c r="B4092" s="204" t="s">
        <v>7381</v>
      </c>
      <c r="C4092" s="205" t="s">
        <v>7382</v>
      </c>
      <c r="D4092" s="204"/>
      <c r="E4092" s="204"/>
      <c r="F4092" s="203" t="s">
        <v>26</v>
      </c>
      <c r="G4092" s="204"/>
      <c r="H4092" s="203">
        <v>49.5</v>
      </c>
      <c r="I4092" s="199">
        <f t="shared" si="218"/>
        <v>44.55</v>
      </c>
      <c r="J4092" s="198">
        <f t="shared" si="219"/>
        <v>39.6</v>
      </c>
    </row>
    <row r="4093" s="31" customFormat="1" spans="1:10">
      <c r="A4093" s="203" t="s">
        <v>78</v>
      </c>
      <c r="B4093" s="204" t="s">
        <v>7383</v>
      </c>
      <c r="C4093" s="205" t="s">
        <v>7384</v>
      </c>
      <c r="D4093" s="204" t="s">
        <v>7385</v>
      </c>
      <c r="E4093" s="204"/>
      <c r="F4093" s="203" t="s">
        <v>26</v>
      </c>
      <c r="G4093" s="204"/>
      <c r="H4093" s="203">
        <v>19</v>
      </c>
      <c r="I4093" s="199">
        <f t="shared" si="218"/>
        <v>17.1</v>
      </c>
      <c r="J4093" s="198">
        <f t="shared" si="219"/>
        <v>15.2</v>
      </c>
    </row>
    <row r="4094" s="31" customFormat="1" spans="1:10">
      <c r="A4094" s="203" t="s">
        <v>78</v>
      </c>
      <c r="B4094" s="204" t="s">
        <v>7386</v>
      </c>
      <c r="C4094" s="205" t="s">
        <v>7387</v>
      </c>
      <c r="D4094" s="204" t="s">
        <v>7385</v>
      </c>
      <c r="E4094" s="204"/>
      <c r="F4094" s="203" t="s">
        <v>26</v>
      </c>
      <c r="G4094" s="204"/>
      <c r="H4094" s="203">
        <v>28.5</v>
      </c>
      <c r="I4094" s="199">
        <f t="shared" si="218"/>
        <v>25.65</v>
      </c>
      <c r="J4094" s="198">
        <f t="shared" si="219"/>
        <v>22.8</v>
      </c>
    </row>
    <row r="4095" s="31" customFormat="1" spans="1:10">
      <c r="A4095" s="203" t="s">
        <v>78</v>
      </c>
      <c r="B4095" s="204" t="s">
        <v>7388</v>
      </c>
      <c r="C4095" s="205" t="s">
        <v>7389</v>
      </c>
      <c r="D4095" s="204"/>
      <c r="E4095" s="204"/>
      <c r="F4095" s="203" t="s">
        <v>26</v>
      </c>
      <c r="G4095" s="204"/>
      <c r="H4095" s="203" t="s">
        <v>318</v>
      </c>
      <c r="I4095" s="214" t="s">
        <v>318</v>
      </c>
      <c r="J4095" s="203" t="s">
        <v>318</v>
      </c>
    </row>
    <row r="4096" s="31" customFormat="1" spans="1:10">
      <c r="A4096" s="203" t="s">
        <v>78</v>
      </c>
      <c r="B4096" s="204" t="s">
        <v>7390</v>
      </c>
      <c r="C4096" s="205" t="s">
        <v>7391</v>
      </c>
      <c r="D4096" s="204"/>
      <c r="E4096" s="204"/>
      <c r="F4096" s="203" t="s">
        <v>26</v>
      </c>
      <c r="G4096" s="204"/>
      <c r="H4096" s="203" t="s">
        <v>318</v>
      </c>
      <c r="I4096" s="214" t="s">
        <v>318</v>
      </c>
      <c r="J4096" s="203" t="s">
        <v>318</v>
      </c>
    </row>
    <row r="4097" s="31" customFormat="1" spans="1:10">
      <c r="A4097" s="203" t="s">
        <v>78</v>
      </c>
      <c r="B4097" s="204" t="s">
        <v>7392</v>
      </c>
      <c r="C4097" s="205" t="s">
        <v>7393</v>
      </c>
      <c r="D4097" s="204"/>
      <c r="E4097" s="204"/>
      <c r="F4097" s="203" t="s">
        <v>26</v>
      </c>
      <c r="G4097" s="204"/>
      <c r="H4097" s="203" t="s">
        <v>318</v>
      </c>
      <c r="I4097" s="214" t="s">
        <v>318</v>
      </c>
      <c r="J4097" s="203" t="s">
        <v>318</v>
      </c>
    </row>
    <row r="4098" s="31" customFormat="1" ht="34" spans="1:10">
      <c r="A4098" s="203" t="s">
        <v>78</v>
      </c>
      <c r="B4098" s="204" t="s">
        <v>7394</v>
      </c>
      <c r="C4098" s="205" t="s">
        <v>7395</v>
      </c>
      <c r="D4098" s="204"/>
      <c r="E4098" s="204"/>
      <c r="F4098" s="203" t="s">
        <v>26</v>
      </c>
      <c r="G4098" s="204"/>
      <c r="H4098" s="203" t="s">
        <v>318</v>
      </c>
      <c r="I4098" s="214" t="s">
        <v>318</v>
      </c>
      <c r="J4098" s="203" t="s">
        <v>318</v>
      </c>
    </row>
    <row r="4099" s="31" customFormat="1" spans="1:10">
      <c r="A4099" s="203" t="s">
        <v>78</v>
      </c>
      <c r="B4099" s="204" t="s">
        <v>7396</v>
      </c>
      <c r="C4099" s="205" t="s">
        <v>7397</v>
      </c>
      <c r="D4099" s="204"/>
      <c r="E4099" s="204"/>
      <c r="F4099" s="203" t="s">
        <v>26</v>
      </c>
      <c r="G4099" s="204"/>
      <c r="H4099" s="203">
        <v>23</v>
      </c>
      <c r="I4099" s="199">
        <f>H4099*0.9</f>
        <v>20.7</v>
      </c>
      <c r="J4099" s="198">
        <f>H4099*0.8</f>
        <v>18.4</v>
      </c>
    </row>
    <row r="4100" s="31" customFormat="1" ht="34" spans="1:10">
      <c r="A4100" s="203" t="s">
        <v>78</v>
      </c>
      <c r="B4100" s="204" t="s">
        <v>7398</v>
      </c>
      <c r="C4100" s="205" t="s">
        <v>7399</v>
      </c>
      <c r="D4100" s="204"/>
      <c r="E4100" s="204"/>
      <c r="F4100" s="203" t="s">
        <v>26</v>
      </c>
      <c r="G4100" s="204"/>
      <c r="H4100" s="203">
        <v>34.5</v>
      </c>
      <c r="I4100" s="199">
        <f>H4100*0.9</f>
        <v>31.05</v>
      </c>
      <c r="J4100" s="198">
        <f>H4100*0.8</f>
        <v>27.6</v>
      </c>
    </row>
    <row r="4101" s="31" customFormat="1" spans="1:10">
      <c r="A4101" s="203" t="s">
        <v>78</v>
      </c>
      <c r="B4101" s="204" t="s">
        <v>7400</v>
      </c>
      <c r="C4101" s="205" t="s">
        <v>7401</v>
      </c>
      <c r="D4101" s="204"/>
      <c r="E4101" s="204"/>
      <c r="F4101" s="203" t="s">
        <v>26</v>
      </c>
      <c r="G4101" s="204"/>
      <c r="H4101" s="93">
        <v>56</v>
      </c>
      <c r="I4101" s="123">
        <f>0.9*H4101</f>
        <v>50.4</v>
      </c>
      <c r="J4101" s="16">
        <f>0.8*H4101</f>
        <v>44.8</v>
      </c>
    </row>
    <row r="4102" s="31" customFormat="1" ht="34" spans="1:10">
      <c r="A4102" s="203" t="s">
        <v>78</v>
      </c>
      <c r="B4102" s="204" t="s">
        <v>7402</v>
      </c>
      <c r="C4102" s="205" t="s">
        <v>7403</v>
      </c>
      <c r="D4102" s="204"/>
      <c r="E4102" s="204"/>
      <c r="F4102" s="203" t="s">
        <v>26</v>
      </c>
      <c r="G4102" s="204"/>
      <c r="H4102" s="203" t="s">
        <v>318</v>
      </c>
      <c r="I4102" s="214" t="s">
        <v>318</v>
      </c>
      <c r="J4102" s="203" t="s">
        <v>318</v>
      </c>
    </row>
    <row r="4103" s="31" customFormat="1" spans="1:16381">
      <c r="A4103" s="203" t="s">
        <v>78</v>
      </c>
      <c r="B4103" s="204" t="s">
        <v>7404</v>
      </c>
      <c r="C4103" s="205" t="s">
        <v>7405</v>
      </c>
      <c r="D4103" s="204"/>
      <c r="E4103" s="204"/>
      <c r="F4103" s="203" t="s">
        <v>26</v>
      </c>
      <c r="G4103" s="204"/>
      <c r="H4103" s="93">
        <v>56</v>
      </c>
      <c r="I4103" s="123">
        <f>0.9*H4103</f>
        <v>50.4</v>
      </c>
      <c r="J4103" s="16">
        <f>0.8*H4103</f>
        <v>44.8</v>
      </c>
      <c r="K4103" s="41"/>
      <c r="L4103" s="41"/>
      <c r="M4103" s="41"/>
      <c r="N4103" s="41"/>
      <c r="O4103" s="41"/>
      <c r="P4103" s="41"/>
      <c r="Q4103" s="41"/>
      <c r="R4103" s="41"/>
      <c r="S4103" s="41"/>
      <c r="T4103" s="41"/>
      <c r="U4103" s="41"/>
      <c r="V4103" s="41"/>
      <c r="W4103" s="41"/>
      <c r="X4103" s="41"/>
      <c r="Y4103" s="41"/>
      <c r="Z4103" s="41"/>
      <c r="AA4103" s="41"/>
      <c r="AB4103" s="41"/>
      <c r="AC4103" s="41"/>
      <c r="AD4103" s="41"/>
      <c r="AE4103" s="41"/>
      <c r="AF4103" s="41"/>
      <c r="AG4103" s="41"/>
      <c r="AH4103" s="41"/>
      <c r="AI4103" s="41"/>
      <c r="AJ4103" s="41"/>
      <c r="AK4103" s="41"/>
      <c r="AL4103" s="41"/>
      <c r="AM4103" s="41"/>
      <c r="AN4103" s="41"/>
      <c r="AO4103" s="41"/>
      <c r="AP4103" s="41"/>
      <c r="AQ4103" s="41"/>
      <c r="AR4103" s="41"/>
      <c r="AS4103" s="41"/>
      <c r="AT4103" s="41"/>
      <c r="AU4103" s="41"/>
      <c r="AV4103" s="41"/>
      <c r="AW4103" s="41"/>
      <c r="AX4103" s="41"/>
      <c r="AY4103" s="41"/>
      <c r="AZ4103" s="41"/>
      <c r="BA4103" s="41"/>
      <c r="BB4103" s="41"/>
      <c r="BC4103" s="41"/>
      <c r="BD4103" s="41"/>
      <c r="BE4103" s="41"/>
      <c r="BF4103" s="41"/>
      <c r="BG4103" s="41"/>
      <c r="BH4103" s="41"/>
      <c r="BI4103" s="41"/>
      <c r="BJ4103" s="41"/>
      <c r="BK4103" s="41"/>
      <c r="BL4103" s="41"/>
      <c r="BM4103" s="41"/>
      <c r="BN4103" s="41"/>
      <c r="BO4103" s="41"/>
      <c r="BP4103" s="41"/>
      <c r="BQ4103" s="41"/>
      <c r="BR4103" s="41"/>
      <c r="BS4103" s="41"/>
      <c r="BT4103" s="41"/>
      <c r="BU4103" s="41"/>
      <c r="BV4103" s="41"/>
      <c r="BW4103" s="41"/>
      <c r="BX4103" s="41"/>
      <c r="BY4103" s="41"/>
      <c r="BZ4103" s="41"/>
      <c r="CA4103" s="41"/>
      <c r="CB4103" s="41"/>
      <c r="CC4103" s="41"/>
      <c r="CD4103" s="41"/>
      <c r="CE4103" s="41"/>
      <c r="CF4103" s="41"/>
      <c r="CG4103" s="41"/>
      <c r="CH4103" s="41"/>
      <c r="CI4103" s="41"/>
      <c r="CJ4103" s="41"/>
      <c r="CK4103" s="41"/>
      <c r="CL4103" s="41"/>
      <c r="CM4103" s="41"/>
      <c r="CN4103" s="41"/>
      <c r="CO4103" s="41"/>
      <c r="CP4103" s="41"/>
      <c r="CQ4103" s="41"/>
      <c r="CR4103" s="41"/>
      <c r="CS4103" s="41"/>
      <c r="CT4103" s="41"/>
      <c r="CU4103" s="41"/>
      <c r="CV4103" s="41"/>
      <c r="CW4103" s="41"/>
      <c r="CX4103" s="41"/>
      <c r="CY4103" s="41"/>
      <c r="CZ4103" s="41"/>
      <c r="DA4103" s="41"/>
      <c r="DB4103" s="41"/>
      <c r="DC4103" s="41"/>
      <c r="DD4103" s="41"/>
      <c r="DE4103" s="41"/>
      <c r="DF4103" s="41"/>
      <c r="DG4103" s="41"/>
      <c r="DH4103" s="41"/>
      <c r="DI4103" s="41"/>
      <c r="DJ4103" s="41"/>
      <c r="DK4103" s="41"/>
      <c r="DL4103" s="41"/>
      <c r="DM4103" s="41"/>
      <c r="DN4103" s="41"/>
      <c r="DO4103" s="41"/>
      <c r="DP4103" s="41"/>
      <c r="DQ4103" s="41"/>
      <c r="DR4103" s="41"/>
      <c r="DS4103" s="41"/>
      <c r="DT4103" s="41"/>
      <c r="DU4103" s="41"/>
      <c r="DV4103" s="41"/>
      <c r="DW4103" s="41"/>
      <c r="DX4103" s="41"/>
      <c r="DY4103" s="41"/>
      <c r="DZ4103" s="41"/>
      <c r="EA4103" s="41"/>
      <c r="EB4103" s="41"/>
      <c r="EC4103" s="41"/>
      <c r="ED4103" s="41"/>
      <c r="EE4103" s="41"/>
      <c r="EF4103" s="41"/>
      <c r="EG4103" s="41"/>
      <c r="EH4103" s="41"/>
      <c r="EI4103" s="41"/>
      <c r="EJ4103" s="41"/>
      <c r="EK4103" s="41"/>
      <c r="EL4103" s="41"/>
      <c r="EM4103" s="41"/>
      <c r="EN4103" s="41"/>
      <c r="EO4103" s="41"/>
      <c r="EP4103" s="41"/>
      <c r="EQ4103" s="41"/>
      <c r="ER4103" s="41"/>
      <c r="ES4103" s="41"/>
      <c r="ET4103" s="41"/>
      <c r="EU4103" s="41"/>
      <c r="EV4103" s="41"/>
      <c r="EW4103" s="41"/>
      <c r="EX4103" s="41"/>
      <c r="EY4103" s="41"/>
      <c r="EZ4103" s="41"/>
      <c r="FA4103" s="41"/>
      <c r="FB4103" s="41"/>
      <c r="FC4103" s="41"/>
      <c r="FD4103" s="41"/>
      <c r="FE4103" s="41"/>
      <c r="FF4103" s="41"/>
      <c r="FG4103" s="41"/>
      <c r="FH4103" s="41"/>
      <c r="FI4103" s="41"/>
      <c r="FJ4103" s="41"/>
      <c r="FK4103" s="41"/>
      <c r="FL4103" s="41"/>
      <c r="FM4103" s="41"/>
      <c r="FN4103" s="41"/>
      <c r="FO4103" s="41"/>
      <c r="FP4103" s="41"/>
      <c r="FQ4103" s="41"/>
      <c r="FR4103" s="41"/>
      <c r="FS4103" s="41"/>
      <c r="FT4103" s="41"/>
      <c r="FU4103" s="41"/>
      <c r="FV4103" s="41"/>
      <c r="FW4103" s="41"/>
      <c r="FX4103" s="41"/>
      <c r="FY4103" s="41"/>
      <c r="FZ4103" s="41"/>
      <c r="GA4103" s="41"/>
      <c r="GB4103" s="41"/>
      <c r="GC4103" s="41"/>
      <c r="GD4103" s="41"/>
      <c r="GE4103" s="41"/>
      <c r="GF4103" s="41"/>
      <c r="GG4103" s="41"/>
      <c r="GH4103" s="41"/>
      <c r="GI4103" s="41"/>
      <c r="GJ4103" s="41"/>
      <c r="GK4103" s="41"/>
      <c r="GL4103" s="41"/>
      <c r="GM4103" s="41"/>
      <c r="GN4103" s="41"/>
      <c r="GO4103" s="41"/>
      <c r="GP4103" s="41"/>
      <c r="GQ4103" s="41"/>
      <c r="GR4103" s="41"/>
      <c r="GS4103" s="41"/>
      <c r="GT4103" s="41"/>
      <c r="GU4103" s="41"/>
      <c r="GV4103" s="41"/>
      <c r="GW4103" s="41"/>
      <c r="GX4103" s="41"/>
      <c r="GY4103" s="41"/>
      <c r="GZ4103" s="41"/>
      <c r="HA4103" s="41"/>
      <c r="HB4103" s="41"/>
      <c r="HC4103" s="41"/>
      <c r="HD4103" s="41"/>
      <c r="HE4103" s="41"/>
      <c r="HF4103" s="41"/>
      <c r="HG4103" s="41"/>
      <c r="HH4103" s="41"/>
      <c r="HI4103" s="41"/>
      <c r="HJ4103" s="41"/>
      <c r="HK4103" s="41"/>
      <c r="HL4103" s="41"/>
      <c r="HM4103" s="41"/>
      <c r="HN4103" s="41"/>
      <c r="HO4103" s="41"/>
      <c r="HP4103" s="41"/>
      <c r="HQ4103" s="41"/>
      <c r="HR4103" s="41"/>
      <c r="HS4103" s="41"/>
      <c r="HT4103" s="41"/>
      <c r="HU4103" s="41"/>
      <c r="HV4103" s="41"/>
      <c r="HW4103" s="41"/>
      <c r="HX4103" s="41"/>
      <c r="HY4103" s="41"/>
      <c r="HZ4103" s="41"/>
      <c r="IA4103" s="41"/>
      <c r="IB4103" s="41"/>
      <c r="IC4103" s="41"/>
      <c r="ID4103" s="41"/>
      <c r="IE4103" s="41"/>
      <c r="IF4103" s="41"/>
      <c r="IG4103" s="41"/>
      <c r="IH4103" s="41"/>
      <c r="II4103" s="41"/>
      <c r="IJ4103" s="41"/>
      <c r="IK4103" s="41"/>
      <c r="IL4103" s="41"/>
      <c r="IM4103" s="41"/>
      <c r="IN4103" s="41"/>
      <c r="IO4103" s="41"/>
      <c r="IP4103" s="41"/>
      <c r="IQ4103" s="41"/>
      <c r="IR4103" s="41"/>
      <c r="IS4103" s="41"/>
      <c r="IT4103" s="41"/>
      <c r="IU4103" s="41"/>
      <c r="IV4103" s="41"/>
      <c r="IW4103" s="41"/>
      <c r="IX4103" s="41"/>
      <c r="IY4103" s="41"/>
      <c r="IZ4103" s="41"/>
      <c r="JA4103" s="41"/>
      <c r="JB4103" s="41"/>
      <c r="JC4103" s="41"/>
      <c r="JD4103" s="41"/>
      <c r="JE4103" s="41"/>
      <c r="JF4103" s="41"/>
      <c r="JG4103" s="41"/>
      <c r="JH4103" s="41"/>
      <c r="JI4103" s="41"/>
      <c r="JJ4103" s="41"/>
      <c r="JK4103" s="41"/>
      <c r="JL4103" s="41"/>
      <c r="JM4103" s="41"/>
      <c r="JN4103" s="41"/>
      <c r="JO4103" s="41"/>
      <c r="JP4103" s="41"/>
      <c r="JQ4103" s="41"/>
      <c r="JR4103" s="41"/>
      <c r="JS4103" s="41"/>
      <c r="JT4103" s="41"/>
      <c r="JU4103" s="41"/>
      <c r="JV4103" s="41"/>
      <c r="JW4103" s="41"/>
      <c r="JX4103" s="41"/>
      <c r="JY4103" s="41"/>
      <c r="JZ4103" s="41"/>
      <c r="KA4103" s="41"/>
      <c r="KB4103" s="41"/>
      <c r="KC4103" s="41"/>
      <c r="KD4103" s="41"/>
      <c r="KE4103" s="41"/>
      <c r="KF4103" s="41"/>
      <c r="KG4103" s="41"/>
      <c r="KH4103" s="41"/>
      <c r="KI4103" s="41"/>
      <c r="KJ4103" s="41"/>
      <c r="KK4103" s="41"/>
      <c r="KL4103" s="41"/>
      <c r="KM4103" s="41"/>
      <c r="KN4103" s="41"/>
      <c r="KO4103" s="41"/>
      <c r="KP4103" s="41"/>
      <c r="KQ4103" s="41"/>
      <c r="KR4103" s="41"/>
      <c r="KS4103" s="41"/>
      <c r="KT4103" s="41"/>
      <c r="KU4103" s="41"/>
      <c r="KV4103" s="41"/>
      <c r="KW4103" s="41"/>
      <c r="KX4103" s="41"/>
      <c r="KY4103" s="41"/>
      <c r="KZ4103" s="41"/>
      <c r="LA4103" s="41"/>
      <c r="LB4103" s="41"/>
      <c r="LC4103" s="41"/>
      <c r="LD4103" s="41"/>
      <c r="LE4103" s="41"/>
      <c r="LF4103" s="41"/>
      <c r="LG4103" s="41"/>
      <c r="LH4103" s="41"/>
      <c r="LI4103" s="41"/>
      <c r="LJ4103" s="41"/>
      <c r="LK4103" s="41"/>
      <c r="LL4103" s="41"/>
      <c r="LM4103" s="41"/>
      <c r="LN4103" s="41"/>
      <c r="LO4103" s="41"/>
      <c r="LP4103" s="41"/>
      <c r="LQ4103" s="41"/>
      <c r="LR4103" s="41"/>
      <c r="LS4103" s="41"/>
      <c r="LT4103" s="41"/>
      <c r="LU4103" s="41"/>
      <c r="LV4103" s="41"/>
      <c r="LW4103" s="41"/>
      <c r="LX4103" s="41"/>
      <c r="LY4103" s="41"/>
      <c r="LZ4103" s="41"/>
      <c r="MA4103" s="41"/>
      <c r="MB4103" s="41"/>
      <c r="MC4103" s="41"/>
      <c r="MD4103" s="41"/>
      <c r="ME4103" s="41"/>
      <c r="MF4103" s="41"/>
      <c r="MG4103" s="41"/>
      <c r="MH4103" s="41"/>
      <c r="MI4103" s="41"/>
      <c r="MJ4103" s="41"/>
      <c r="MK4103" s="41"/>
      <c r="ML4103" s="41"/>
      <c r="MM4103" s="41"/>
      <c r="MN4103" s="41"/>
      <c r="MO4103" s="41"/>
      <c r="MP4103" s="41"/>
      <c r="MQ4103" s="41"/>
      <c r="MR4103" s="41"/>
      <c r="MS4103" s="41"/>
      <c r="MT4103" s="41"/>
      <c r="MU4103" s="41"/>
      <c r="MV4103" s="41"/>
      <c r="MW4103" s="41"/>
      <c r="MX4103" s="41"/>
      <c r="MY4103" s="41"/>
      <c r="MZ4103" s="41"/>
      <c r="NA4103" s="41"/>
      <c r="NB4103" s="41"/>
      <c r="NC4103" s="41"/>
      <c r="ND4103" s="41"/>
      <c r="NE4103" s="41"/>
      <c r="NF4103" s="41"/>
      <c r="NG4103" s="41"/>
      <c r="NH4103" s="41"/>
      <c r="NI4103" s="41"/>
      <c r="NJ4103" s="41"/>
      <c r="NK4103" s="41"/>
      <c r="NL4103" s="41"/>
      <c r="NM4103" s="41"/>
      <c r="NN4103" s="41"/>
      <c r="NO4103" s="41"/>
      <c r="NP4103" s="41"/>
      <c r="NQ4103" s="41"/>
      <c r="NR4103" s="41"/>
      <c r="NS4103" s="41"/>
      <c r="NT4103" s="41"/>
      <c r="NU4103" s="41"/>
      <c r="NV4103" s="41"/>
      <c r="NW4103" s="41"/>
      <c r="NX4103" s="41"/>
      <c r="NY4103" s="41"/>
      <c r="NZ4103" s="41"/>
      <c r="OA4103" s="41"/>
      <c r="OB4103" s="41"/>
      <c r="OC4103" s="41"/>
      <c r="OD4103" s="41"/>
      <c r="OE4103" s="41"/>
      <c r="OF4103" s="41"/>
      <c r="OG4103" s="41"/>
      <c r="OH4103" s="41"/>
      <c r="OI4103" s="41"/>
      <c r="OJ4103" s="41"/>
      <c r="OK4103" s="41"/>
      <c r="OL4103" s="41"/>
      <c r="OM4103" s="41"/>
      <c r="ON4103" s="41"/>
      <c r="OO4103" s="41"/>
      <c r="OP4103" s="41"/>
      <c r="OQ4103" s="41"/>
      <c r="OR4103" s="41"/>
      <c r="OS4103" s="41"/>
      <c r="OT4103" s="41"/>
      <c r="OU4103" s="41"/>
      <c r="OV4103" s="41"/>
      <c r="OW4103" s="41"/>
      <c r="OX4103" s="41"/>
      <c r="OY4103" s="41"/>
      <c r="OZ4103" s="41"/>
      <c r="PA4103" s="41"/>
      <c r="PB4103" s="41"/>
      <c r="PC4103" s="41"/>
      <c r="PD4103" s="41"/>
      <c r="PE4103" s="41"/>
      <c r="PF4103" s="41"/>
      <c r="PG4103" s="41"/>
      <c r="PH4103" s="41"/>
      <c r="PI4103" s="41"/>
      <c r="PJ4103" s="41"/>
      <c r="PK4103" s="41"/>
      <c r="PL4103" s="41"/>
      <c r="PM4103" s="41"/>
      <c r="PN4103" s="41"/>
      <c r="PO4103" s="41"/>
      <c r="PP4103" s="41"/>
      <c r="PQ4103" s="41"/>
      <c r="PR4103" s="41"/>
      <c r="PS4103" s="41"/>
      <c r="PT4103" s="41"/>
      <c r="PU4103" s="41"/>
      <c r="PV4103" s="41"/>
      <c r="PW4103" s="41"/>
      <c r="PX4103" s="41"/>
      <c r="PY4103" s="41"/>
      <c r="PZ4103" s="41"/>
      <c r="QA4103" s="41"/>
      <c r="QB4103" s="41"/>
      <c r="QC4103" s="41"/>
      <c r="QD4103" s="41"/>
      <c r="QE4103" s="41"/>
      <c r="QF4103" s="41"/>
      <c r="QG4103" s="41"/>
      <c r="QH4103" s="41"/>
      <c r="QI4103" s="41"/>
      <c r="QJ4103" s="41"/>
      <c r="QK4103" s="41"/>
      <c r="QL4103" s="41"/>
      <c r="QM4103" s="41"/>
      <c r="QN4103" s="41"/>
      <c r="QO4103" s="41"/>
      <c r="QP4103" s="41"/>
      <c r="QQ4103" s="41"/>
      <c r="QR4103" s="41"/>
      <c r="QS4103" s="41"/>
      <c r="QT4103" s="41"/>
      <c r="QU4103" s="41"/>
      <c r="QV4103" s="41"/>
      <c r="QW4103" s="41"/>
      <c r="QX4103" s="41"/>
      <c r="QY4103" s="41"/>
      <c r="QZ4103" s="41"/>
      <c r="RA4103" s="41"/>
      <c r="RB4103" s="41"/>
      <c r="RC4103" s="41"/>
      <c r="RD4103" s="41"/>
      <c r="RE4103" s="41"/>
      <c r="RF4103" s="41"/>
      <c r="RG4103" s="41"/>
      <c r="RH4103" s="41"/>
      <c r="RI4103" s="41"/>
      <c r="RJ4103" s="41"/>
      <c r="RK4103" s="41"/>
      <c r="RL4103" s="41"/>
      <c r="RM4103" s="41"/>
      <c r="RN4103" s="41"/>
      <c r="RO4103" s="41"/>
      <c r="RP4103" s="41"/>
      <c r="RQ4103" s="41"/>
      <c r="RR4103" s="41"/>
      <c r="RS4103" s="41"/>
      <c r="RT4103" s="41"/>
      <c r="RU4103" s="41"/>
      <c r="RV4103" s="41"/>
      <c r="RW4103" s="41"/>
      <c r="RX4103" s="41"/>
      <c r="RY4103" s="41"/>
      <c r="RZ4103" s="41"/>
      <c r="SA4103" s="41"/>
      <c r="SB4103" s="41"/>
      <c r="SC4103" s="41"/>
      <c r="SD4103" s="41"/>
      <c r="SE4103" s="41"/>
      <c r="SF4103" s="41"/>
      <c r="SG4103" s="41"/>
      <c r="SH4103" s="41"/>
      <c r="SI4103" s="41"/>
      <c r="SJ4103" s="41"/>
      <c r="SK4103" s="41"/>
      <c r="SL4103" s="41"/>
      <c r="SM4103" s="41"/>
      <c r="SN4103" s="41"/>
      <c r="SO4103" s="41"/>
      <c r="SP4103" s="41"/>
      <c r="SQ4103" s="41"/>
      <c r="SR4103" s="41"/>
      <c r="SS4103" s="41"/>
      <c r="ST4103" s="41"/>
      <c r="SU4103" s="41"/>
      <c r="SV4103" s="41"/>
      <c r="SW4103" s="41"/>
      <c r="SX4103" s="41"/>
      <c r="SY4103" s="41"/>
      <c r="SZ4103" s="41"/>
      <c r="TA4103" s="41"/>
      <c r="TB4103" s="41"/>
      <c r="TC4103" s="41"/>
      <c r="TD4103" s="41"/>
      <c r="TE4103" s="41"/>
      <c r="TF4103" s="41"/>
      <c r="TG4103" s="41"/>
      <c r="TH4103" s="41"/>
      <c r="TI4103" s="41"/>
      <c r="TJ4103" s="41"/>
      <c r="TK4103" s="41"/>
      <c r="TL4103" s="41"/>
      <c r="TM4103" s="41"/>
      <c r="TN4103" s="41"/>
      <c r="TO4103" s="41"/>
      <c r="TP4103" s="41"/>
      <c r="TQ4103" s="41"/>
      <c r="TR4103" s="41"/>
      <c r="TS4103" s="41"/>
      <c r="TT4103" s="41"/>
      <c r="TU4103" s="41"/>
      <c r="TV4103" s="41"/>
      <c r="TW4103" s="41"/>
      <c r="TX4103" s="41"/>
      <c r="TY4103" s="41"/>
      <c r="TZ4103" s="41"/>
      <c r="UA4103" s="41"/>
      <c r="UB4103" s="41"/>
      <c r="UC4103" s="41"/>
      <c r="UD4103" s="41"/>
      <c r="UE4103" s="41"/>
      <c r="UF4103" s="41"/>
      <c r="UG4103" s="41"/>
      <c r="UH4103" s="41"/>
      <c r="UI4103" s="41"/>
      <c r="UJ4103" s="41"/>
      <c r="UK4103" s="41"/>
      <c r="UL4103" s="41"/>
      <c r="UM4103" s="41"/>
      <c r="UN4103" s="41"/>
      <c r="UO4103" s="41"/>
      <c r="UP4103" s="41"/>
      <c r="UQ4103" s="41"/>
      <c r="UR4103" s="41"/>
      <c r="US4103" s="41"/>
      <c r="UT4103" s="41"/>
      <c r="UU4103" s="41"/>
      <c r="UV4103" s="41"/>
      <c r="UW4103" s="41"/>
      <c r="UX4103" s="41"/>
      <c r="UY4103" s="41"/>
      <c r="UZ4103" s="41"/>
      <c r="VA4103" s="41"/>
      <c r="VB4103" s="41"/>
      <c r="VC4103" s="41"/>
      <c r="VD4103" s="41"/>
      <c r="VE4103" s="41"/>
      <c r="VF4103" s="41"/>
      <c r="VG4103" s="41"/>
      <c r="VH4103" s="41"/>
      <c r="VI4103" s="41"/>
      <c r="VJ4103" s="41"/>
      <c r="VK4103" s="41"/>
      <c r="VL4103" s="41"/>
      <c r="VM4103" s="41"/>
      <c r="VN4103" s="41"/>
      <c r="VO4103" s="41"/>
      <c r="VP4103" s="41"/>
      <c r="VQ4103" s="41"/>
      <c r="VR4103" s="41"/>
      <c r="VS4103" s="41"/>
      <c r="VT4103" s="41"/>
      <c r="VU4103" s="41"/>
      <c r="VV4103" s="41"/>
      <c r="VW4103" s="41"/>
      <c r="VX4103" s="41"/>
      <c r="VY4103" s="41"/>
      <c r="VZ4103" s="41"/>
      <c r="WA4103" s="41"/>
      <c r="WB4103" s="41"/>
      <c r="WC4103" s="41"/>
      <c r="WD4103" s="41"/>
      <c r="WE4103" s="41"/>
      <c r="WF4103" s="41"/>
      <c r="WG4103" s="41"/>
      <c r="WH4103" s="41"/>
      <c r="WI4103" s="41"/>
      <c r="WJ4103" s="41"/>
      <c r="WK4103" s="41"/>
      <c r="WL4103" s="41"/>
      <c r="WM4103" s="41"/>
      <c r="WN4103" s="41"/>
      <c r="WO4103" s="41"/>
      <c r="WP4103" s="41"/>
      <c r="WQ4103" s="41"/>
      <c r="WR4103" s="41"/>
      <c r="WS4103" s="41"/>
      <c r="WT4103" s="41"/>
      <c r="WU4103" s="41"/>
      <c r="WV4103" s="41"/>
      <c r="WW4103" s="41"/>
      <c r="WX4103" s="41"/>
      <c r="WY4103" s="41"/>
      <c r="WZ4103" s="41"/>
      <c r="XA4103" s="41"/>
      <c r="XB4103" s="41"/>
      <c r="XC4103" s="41"/>
      <c r="XD4103" s="41"/>
      <c r="XE4103" s="41"/>
      <c r="XF4103" s="41"/>
      <c r="XG4103" s="41"/>
      <c r="XH4103" s="41"/>
      <c r="XI4103" s="41"/>
      <c r="XJ4103" s="41"/>
      <c r="XK4103" s="41"/>
      <c r="XL4103" s="41"/>
      <c r="XM4103" s="41"/>
      <c r="XN4103" s="41"/>
      <c r="XO4103" s="41"/>
      <c r="XP4103" s="41"/>
      <c r="XQ4103" s="41"/>
      <c r="XR4103" s="41"/>
      <c r="XS4103" s="41"/>
      <c r="XT4103" s="41"/>
      <c r="XU4103" s="41"/>
      <c r="XV4103" s="41"/>
      <c r="XW4103" s="41"/>
      <c r="XX4103" s="41"/>
      <c r="XY4103" s="41"/>
      <c r="XZ4103" s="41"/>
      <c r="YA4103" s="41"/>
      <c r="YB4103" s="41"/>
      <c r="YC4103" s="41"/>
      <c r="YD4103" s="41"/>
      <c r="YE4103" s="41"/>
      <c r="YF4103" s="41"/>
      <c r="YG4103" s="41"/>
      <c r="YH4103" s="41"/>
      <c r="YI4103" s="41"/>
      <c r="YJ4103" s="41"/>
      <c r="YK4103" s="41"/>
      <c r="YL4103" s="41"/>
      <c r="YM4103" s="41"/>
      <c r="YN4103" s="41"/>
      <c r="YO4103" s="41"/>
      <c r="YP4103" s="41"/>
      <c r="YQ4103" s="41"/>
      <c r="YR4103" s="41"/>
      <c r="YS4103" s="41"/>
      <c r="YT4103" s="41"/>
      <c r="YU4103" s="41"/>
      <c r="YV4103" s="41"/>
      <c r="YW4103" s="41"/>
      <c r="YX4103" s="41"/>
      <c r="YY4103" s="41"/>
      <c r="YZ4103" s="41"/>
      <c r="ZA4103" s="41"/>
      <c r="ZB4103" s="41"/>
      <c r="ZC4103" s="41"/>
      <c r="ZD4103" s="41"/>
      <c r="ZE4103" s="41"/>
      <c r="ZF4103" s="41"/>
      <c r="ZG4103" s="41"/>
      <c r="ZH4103" s="41"/>
      <c r="ZI4103" s="41"/>
      <c r="ZJ4103" s="41"/>
      <c r="ZK4103" s="41"/>
      <c r="ZL4103" s="41"/>
      <c r="ZM4103" s="41"/>
      <c r="ZN4103" s="41"/>
      <c r="ZO4103" s="41"/>
      <c r="ZP4103" s="41"/>
      <c r="ZQ4103" s="41"/>
      <c r="ZR4103" s="41"/>
      <c r="ZS4103" s="41"/>
      <c r="ZT4103" s="41"/>
      <c r="ZU4103" s="41"/>
      <c r="ZV4103" s="41"/>
      <c r="ZW4103" s="41"/>
      <c r="ZX4103" s="41"/>
      <c r="ZY4103" s="41"/>
      <c r="ZZ4103" s="41"/>
      <c r="AAA4103" s="41"/>
      <c r="AAB4103" s="41"/>
      <c r="AAC4103" s="41"/>
      <c r="AAD4103" s="41"/>
      <c r="AAE4103" s="41"/>
      <c r="AAF4103" s="41"/>
      <c r="AAG4103" s="41"/>
      <c r="AAH4103" s="41"/>
      <c r="AAI4103" s="41"/>
      <c r="AAJ4103" s="41"/>
      <c r="AAK4103" s="41"/>
      <c r="AAL4103" s="41"/>
      <c r="AAM4103" s="41"/>
      <c r="AAN4103" s="41"/>
      <c r="AAO4103" s="41"/>
      <c r="AAP4103" s="41"/>
      <c r="AAQ4103" s="41"/>
      <c r="AAR4103" s="41"/>
      <c r="AAS4103" s="41"/>
      <c r="AAT4103" s="41"/>
      <c r="AAU4103" s="41"/>
      <c r="AAV4103" s="41"/>
      <c r="AAW4103" s="41"/>
      <c r="AAX4103" s="41"/>
      <c r="AAY4103" s="41"/>
      <c r="AAZ4103" s="41"/>
      <c r="ABA4103" s="41"/>
      <c r="ABB4103" s="41"/>
      <c r="ABC4103" s="41"/>
      <c r="ABD4103" s="41"/>
      <c r="ABE4103" s="41"/>
      <c r="ABF4103" s="41"/>
      <c r="ABG4103" s="41"/>
      <c r="ABH4103" s="41"/>
      <c r="ABI4103" s="41"/>
      <c r="ABJ4103" s="41"/>
      <c r="ABK4103" s="41"/>
      <c r="ABL4103" s="41"/>
      <c r="ABM4103" s="41"/>
      <c r="ABN4103" s="41"/>
      <c r="ABO4103" s="41"/>
      <c r="ABP4103" s="41"/>
      <c r="ABQ4103" s="41"/>
      <c r="ABR4103" s="41"/>
      <c r="ABS4103" s="41"/>
      <c r="ABT4103" s="41"/>
      <c r="ABU4103" s="41"/>
      <c r="ABV4103" s="41"/>
      <c r="ABW4103" s="41"/>
      <c r="ABX4103" s="41"/>
      <c r="ABY4103" s="41"/>
      <c r="ABZ4103" s="41"/>
      <c r="ACA4103" s="41"/>
      <c r="ACB4103" s="41"/>
      <c r="ACC4103" s="41"/>
      <c r="ACD4103" s="41"/>
      <c r="ACE4103" s="41"/>
      <c r="ACF4103" s="41"/>
      <c r="ACG4103" s="41"/>
      <c r="ACH4103" s="41"/>
      <c r="ACI4103" s="41"/>
      <c r="ACJ4103" s="41"/>
      <c r="ACK4103" s="41"/>
      <c r="ACL4103" s="41"/>
      <c r="ACM4103" s="41"/>
      <c r="ACN4103" s="41"/>
      <c r="ACO4103" s="41"/>
      <c r="ACP4103" s="41"/>
      <c r="ACQ4103" s="41"/>
      <c r="ACR4103" s="41"/>
      <c r="ACS4103" s="41"/>
      <c r="ACT4103" s="41"/>
      <c r="ACU4103" s="41"/>
      <c r="ACV4103" s="41"/>
      <c r="ACW4103" s="41"/>
      <c r="ACX4103" s="41"/>
      <c r="ACY4103" s="41"/>
      <c r="ACZ4103" s="41"/>
      <c r="ADA4103" s="41"/>
      <c r="ADB4103" s="41"/>
      <c r="ADC4103" s="41"/>
      <c r="ADD4103" s="41"/>
      <c r="ADE4103" s="41"/>
      <c r="ADF4103" s="41"/>
      <c r="ADG4103" s="41"/>
      <c r="ADH4103" s="41"/>
      <c r="ADI4103" s="41"/>
      <c r="ADJ4103" s="41"/>
      <c r="ADK4103" s="41"/>
      <c r="ADL4103" s="41"/>
      <c r="ADM4103" s="41"/>
      <c r="ADN4103" s="41"/>
      <c r="ADO4103" s="41"/>
      <c r="ADP4103" s="41"/>
      <c r="ADQ4103" s="41"/>
      <c r="ADR4103" s="41"/>
      <c r="ADS4103" s="41"/>
      <c r="ADT4103" s="41"/>
      <c r="ADU4103" s="41"/>
      <c r="ADV4103" s="41"/>
      <c r="ADW4103" s="41"/>
      <c r="ADX4103" s="41"/>
      <c r="ADY4103" s="41"/>
      <c r="ADZ4103" s="41"/>
      <c r="AEA4103" s="41"/>
      <c r="AEB4103" s="41"/>
      <c r="AEC4103" s="41"/>
      <c r="AED4103" s="41"/>
      <c r="AEE4103" s="41"/>
      <c r="AEF4103" s="41"/>
      <c r="AEG4103" s="41"/>
      <c r="AEH4103" s="41"/>
      <c r="AEI4103" s="41"/>
      <c r="AEJ4103" s="41"/>
      <c r="AEK4103" s="41"/>
      <c r="AEL4103" s="41"/>
      <c r="AEM4103" s="41"/>
      <c r="AEN4103" s="41"/>
      <c r="AEO4103" s="41"/>
      <c r="AEP4103" s="41"/>
      <c r="AEQ4103" s="41"/>
      <c r="AER4103" s="41"/>
      <c r="AES4103" s="41"/>
      <c r="AET4103" s="41"/>
      <c r="AEU4103" s="41"/>
      <c r="AEV4103" s="41"/>
      <c r="AEW4103" s="41"/>
      <c r="AEX4103" s="41"/>
      <c r="AEY4103" s="41"/>
      <c r="AEZ4103" s="41"/>
      <c r="AFA4103" s="41"/>
      <c r="AFB4103" s="41"/>
      <c r="AFC4103" s="41"/>
      <c r="AFD4103" s="41"/>
      <c r="AFE4103" s="41"/>
      <c r="AFF4103" s="41"/>
      <c r="AFG4103" s="41"/>
      <c r="AFH4103" s="41"/>
      <c r="AFI4103" s="41"/>
      <c r="AFJ4103" s="41"/>
      <c r="AFK4103" s="41"/>
      <c r="AFL4103" s="41"/>
      <c r="AFM4103" s="41"/>
      <c r="AFN4103" s="41"/>
      <c r="AFO4103" s="41"/>
      <c r="AFP4103" s="41"/>
      <c r="AFQ4103" s="41"/>
      <c r="AFR4103" s="41"/>
      <c r="AFS4103" s="41"/>
      <c r="AFT4103" s="41"/>
      <c r="AFU4103" s="41"/>
      <c r="AFV4103" s="41"/>
      <c r="AFW4103" s="41"/>
      <c r="AFX4103" s="41"/>
      <c r="AFY4103" s="41"/>
      <c r="AFZ4103" s="41"/>
      <c r="AGA4103" s="41"/>
      <c r="AGB4103" s="41"/>
      <c r="AGC4103" s="41"/>
      <c r="AGD4103" s="41"/>
      <c r="AGE4103" s="41"/>
      <c r="AGF4103" s="41"/>
      <c r="AGG4103" s="41"/>
      <c r="AGH4103" s="41"/>
      <c r="AGI4103" s="41"/>
      <c r="AGJ4103" s="41"/>
      <c r="AGK4103" s="41"/>
      <c r="AGL4103" s="41"/>
      <c r="AGM4103" s="41"/>
      <c r="AGN4103" s="41"/>
      <c r="AGO4103" s="41"/>
      <c r="AGP4103" s="41"/>
      <c r="AGQ4103" s="41"/>
      <c r="AGR4103" s="41"/>
      <c r="AGS4103" s="41"/>
      <c r="AGT4103" s="41"/>
      <c r="AGU4103" s="41"/>
      <c r="AGV4103" s="41"/>
      <c r="AGW4103" s="41"/>
      <c r="AGX4103" s="41"/>
      <c r="AGY4103" s="41"/>
      <c r="AGZ4103" s="41"/>
      <c r="AHA4103" s="41"/>
      <c r="AHB4103" s="41"/>
      <c r="AHC4103" s="41"/>
      <c r="AHD4103" s="41"/>
      <c r="AHE4103" s="41"/>
      <c r="AHF4103" s="41"/>
      <c r="AHG4103" s="41"/>
      <c r="AHH4103" s="41"/>
      <c r="AHI4103" s="41"/>
      <c r="AHJ4103" s="41"/>
      <c r="AHK4103" s="41"/>
      <c r="AHL4103" s="41"/>
      <c r="AHM4103" s="41"/>
      <c r="AHN4103" s="41"/>
      <c r="AHO4103" s="41"/>
      <c r="AHP4103" s="41"/>
      <c r="AHQ4103" s="41"/>
      <c r="AHR4103" s="41"/>
      <c r="AHS4103" s="41"/>
      <c r="AHT4103" s="41"/>
      <c r="AHU4103" s="41"/>
      <c r="AHV4103" s="41"/>
      <c r="AHW4103" s="41"/>
      <c r="AHX4103" s="41"/>
      <c r="AHY4103" s="41"/>
      <c r="AHZ4103" s="41"/>
      <c r="AIA4103" s="41"/>
      <c r="AIB4103" s="41"/>
      <c r="AIC4103" s="41"/>
      <c r="AID4103" s="41"/>
      <c r="AIE4103" s="41"/>
      <c r="AIF4103" s="41"/>
      <c r="AIG4103" s="41"/>
      <c r="AIH4103" s="41"/>
      <c r="AII4103" s="41"/>
      <c r="AIJ4103" s="41"/>
      <c r="AIK4103" s="41"/>
      <c r="AIL4103" s="41"/>
      <c r="AIM4103" s="41"/>
      <c r="AIN4103" s="41"/>
      <c r="AIO4103" s="41"/>
      <c r="AIP4103" s="41"/>
      <c r="AIQ4103" s="41"/>
      <c r="AIR4103" s="41"/>
      <c r="AIS4103" s="41"/>
      <c r="AIT4103" s="41"/>
      <c r="AIU4103" s="41"/>
      <c r="AIV4103" s="41"/>
      <c r="AIW4103" s="41"/>
      <c r="AIX4103" s="41"/>
      <c r="AIY4103" s="41"/>
      <c r="AIZ4103" s="41"/>
      <c r="AJA4103" s="41"/>
      <c r="AJB4103" s="41"/>
      <c r="AJC4103" s="41"/>
      <c r="AJD4103" s="41"/>
      <c r="AJE4103" s="41"/>
      <c r="AJF4103" s="41"/>
      <c r="AJG4103" s="41"/>
      <c r="AJH4103" s="41"/>
      <c r="AJI4103" s="41"/>
      <c r="AJJ4103" s="41"/>
      <c r="AJK4103" s="41"/>
      <c r="AJL4103" s="41"/>
      <c r="AJM4103" s="41"/>
      <c r="AJN4103" s="41"/>
      <c r="AJO4103" s="41"/>
      <c r="AJP4103" s="41"/>
      <c r="AJQ4103" s="41"/>
      <c r="AJR4103" s="41"/>
      <c r="AJS4103" s="41"/>
      <c r="AJT4103" s="41"/>
      <c r="AJU4103" s="41"/>
      <c r="AJV4103" s="41"/>
      <c r="AJW4103" s="41"/>
      <c r="AJX4103" s="41"/>
      <c r="AJY4103" s="41"/>
      <c r="AJZ4103" s="41"/>
      <c r="AKA4103" s="41"/>
      <c r="AKB4103" s="41"/>
      <c r="AKC4103" s="41"/>
      <c r="AKD4103" s="41"/>
      <c r="AKE4103" s="41"/>
      <c r="AKF4103" s="41"/>
      <c r="AKG4103" s="41"/>
      <c r="AKH4103" s="41"/>
      <c r="AKI4103" s="41"/>
      <c r="AKJ4103" s="41"/>
      <c r="AKK4103" s="41"/>
      <c r="AKL4103" s="41"/>
      <c r="AKM4103" s="41"/>
      <c r="AKN4103" s="41"/>
      <c r="AKO4103" s="41"/>
      <c r="AKP4103" s="41"/>
      <c r="AKQ4103" s="41"/>
      <c r="AKR4103" s="41"/>
      <c r="AKS4103" s="41"/>
      <c r="AKT4103" s="41"/>
      <c r="AKU4103" s="41"/>
      <c r="AKV4103" s="41"/>
      <c r="AKW4103" s="41"/>
      <c r="AKX4103" s="41"/>
      <c r="AKY4103" s="41"/>
      <c r="AKZ4103" s="41"/>
      <c r="ALA4103" s="41"/>
      <c r="ALB4103" s="41"/>
      <c r="ALC4103" s="41"/>
      <c r="ALD4103" s="41"/>
      <c r="ALE4103" s="41"/>
      <c r="ALF4103" s="41"/>
      <c r="ALG4103" s="41"/>
      <c r="ALH4103" s="41"/>
      <c r="ALI4103" s="41"/>
      <c r="ALJ4103" s="41"/>
      <c r="ALK4103" s="41"/>
      <c r="ALL4103" s="41"/>
      <c r="ALM4103" s="41"/>
      <c r="ALN4103" s="41"/>
      <c r="ALO4103" s="41"/>
      <c r="ALP4103" s="41"/>
      <c r="ALQ4103" s="41"/>
      <c r="ALR4103" s="41"/>
      <c r="ALS4103" s="41"/>
      <c r="ALT4103" s="41"/>
      <c r="ALU4103" s="41"/>
      <c r="ALV4103" s="41"/>
      <c r="ALW4103" s="41"/>
      <c r="ALX4103" s="41"/>
      <c r="ALY4103" s="41"/>
      <c r="ALZ4103" s="41"/>
      <c r="AMA4103" s="41"/>
      <c r="AMB4103" s="41"/>
      <c r="AMC4103" s="41"/>
      <c r="AMD4103" s="41"/>
      <c r="AME4103" s="41"/>
      <c r="AMF4103" s="41"/>
      <c r="AMG4103" s="41"/>
      <c r="AMH4103" s="41"/>
      <c r="AMI4103" s="41"/>
      <c r="AMJ4103" s="41"/>
      <c r="AMK4103" s="41"/>
      <c r="AML4103" s="41"/>
      <c r="AMM4103" s="41"/>
      <c r="AMN4103" s="41"/>
      <c r="AMO4103" s="41"/>
      <c r="AMP4103" s="41"/>
      <c r="AMQ4103" s="41"/>
      <c r="AMR4103" s="41"/>
      <c r="AMS4103" s="41"/>
      <c r="AMT4103" s="41"/>
      <c r="AMU4103" s="41"/>
      <c r="AMV4103" s="41"/>
      <c r="AMW4103" s="41"/>
      <c r="AMX4103" s="41"/>
      <c r="AMY4103" s="41"/>
      <c r="AMZ4103" s="41"/>
      <c r="ANA4103" s="41"/>
      <c r="ANB4103" s="41"/>
      <c r="ANC4103" s="41"/>
      <c r="AND4103" s="41"/>
      <c r="ANE4103" s="41"/>
      <c r="ANF4103" s="41"/>
      <c r="ANG4103" s="41"/>
      <c r="ANH4103" s="41"/>
      <c r="ANI4103" s="41"/>
      <c r="ANJ4103" s="41"/>
      <c r="ANK4103" s="41"/>
      <c r="ANL4103" s="41"/>
      <c r="ANM4103" s="41"/>
      <c r="ANN4103" s="41"/>
      <c r="ANO4103" s="41"/>
      <c r="ANP4103" s="41"/>
      <c r="ANQ4103" s="41"/>
      <c r="ANR4103" s="41"/>
      <c r="ANS4103" s="41"/>
      <c r="ANT4103" s="41"/>
      <c r="ANU4103" s="41"/>
      <c r="ANV4103" s="41"/>
      <c r="ANW4103" s="41"/>
      <c r="ANX4103" s="41"/>
      <c r="ANY4103" s="41"/>
      <c r="ANZ4103" s="41"/>
      <c r="AOA4103" s="41"/>
      <c r="AOB4103" s="41"/>
      <c r="AOC4103" s="41"/>
      <c r="AOD4103" s="41"/>
      <c r="AOE4103" s="41"/>
      <c r="AOF4103" s="41"/>
      <c r="AOG4103" s="41"/>
      <c r="AOH4103" s="41"/>
      <c r="AOI4103" s="41"/>
      <c r="AOJ4103" s="41"/>
      <c r="AOK4103" s="41"/>
      <c r="AOL4103" s="41"/>
      <c r="AOM4103" s="41"/>
      <c r="AON4103" s="41"/>
      <c r="AOO4103" s="41"/>
      <c r="AOP4103" s="41"/>
      <c r="AOQ4103" s="41"/>
      <c r="AOR4103" s="41"/>
      <c r="AOS4103" s="41"/>
      <c r="AOT4103" s="41"/>
      <c r="AOU4103" s="41"/>
      <c r="AOV4103" s="41"/>
      <c r="AOW4103" s="41"/>
      <c r="AOX4103" s="41"/>
      <c r="AOY4103" s="41"/>
      <c r="AOZ4103" s="41"/>
      <c r="APA4103" s="41"/>
      <c r="APB4103" s="41"/>
      <c r="APC4103" s="41"/>
      <c r="APD4103" s="41"/>
      <c r="APE4103" s="41"/>
      <c r="APF4103" s="41"/>
      <c r="APG4103" s="41"/>
      <c r="APH4103" s="41"/>
      <c r="API4103" s="41"/>
      <c r="APJ4103" s="41"/>
      <c r="APK4103" s="41"/>
      <c r="APL4103" s="41"/>
      <c r="APM4103" s="41"/>
      <c r="APN4103" s="41"/>
      <c r="APO4103" s="41"/>
      <c r="APP4103" s="41"/>
      <c r="APQ4103" s="41"/>
      <c r="APR4103" s="41"/>
      <c r="APS4103" s="41"/>
      <c r="APT4103" s="41"/>
      <c r="APU4103" s="41"/>
      <c r="APV4103" s="41"/>
      <c r="APW4103" s="41"/>
      <c r="APX4103" s="41"/>
      <c r="APY4103" s="41"/>
      <c r="APZ4103" s="41"/>
      <c r="AQA4103" s="41"/>
      <c r="AQB4103" s="41"/>
      <c r="AQC4103" s="41"/>
      <c r="AQD4103" s="41"/>
      <c r="AQE4103" s="41"/>
      <c r="AQF4103" s="41"/>
      <c r="AQG4103" s="41"/>
      <c r="AQH4103" s="41"/>
      <c r="AQI4103" s="41"/>
      <c r="AQJ4103" s="41"/>
      <c r="AQK4103" s="41"/>
      <c r="AQL4103" s="41"/>
      <c r="AQM4103" s="41"/>
      <c r="AQN4103" s="41"/>
      <c r="AQO4103" s="41"/>
      <c r="AQP4103" s="41"/>
      <c r="AQQ4103" s="41"/>
      <c r="AQR4103" s="41"/>
      <c r="AQS4103" s="41"/>
      <c r="AQT4103" s="41"/>
      <c r="AQU4103" s="41"/>
      <c r="AQV4103" s="41"/>
      <c r="AQW4103" s="41"/>
      <c r="AQX4103" s="41"/>
      <c r="AQY4103" s="41"/>
      <c r="AQZ4103" s="41"/>
      <c r="ARA4103" s="41"/>
      <c r="ARB4103" s="41"/>
      <c r="ARC4103" s="41"/>
      <c r="ARD4103" s="41"/>
      <c r="ARE4103" s="41"/>
      <c r="ARF4103" s="41"/>
      <c r="ARG4103" s="41"/>
      <c r="ARH4103" s="41"/>
      <c r="ARI4103" s="41"/>
      <c r="ARJ4103" s="41"/>
      <c r="ARK4103" s="41"/>
      <c r="ARL4103" s="41"/>
      <c r="ARM4103" s="41"/>
      <c r="ARN4103" s="41"/>
      <c r="ARO4103" s="41"/>
      <c r="ARP4103" s="41"/>
      <c r="ARQ4103" s="41"/>
      <c r="ARR4103" s="41"/>
      <c r="ARS4103" s="41"/>
      <c r="ART4103" s="41"/>
      <c r="ARU4103" s="41"/>
      <c r="ARV4103" s="41"/>
      <c r="ARW4103" s="41"/>
      <c r="ARX4103" s="41"/>
      <c r="ARY4103" s="41"/>
      <c r="ARZ4103" s="41"/>
      <c r="ASA4103" s="41"/>
      <c r="ASB4103" s="41"/>
      <c r="ASC4103" s="41"/>
      <c r="ASD4103" s="41"/>
      <c r="ASE4103" s="41"/>
      <c r="ASF4103" s="41"/>
      <c r="ASG4103" s="41"/>
      <c r="ASH4103" s="41"/>
      <c r="ASI4103" s="41"/>
      <c r="ASJ4103" s="41"/>
      <c r="ASK4103" s="41"/>
      <c r="ASL4103" s="41"/>
      <c r="ASM4103" s="41"/>
      <c r="ASN4103" s="41"/>
      <c r="ASO4103" s="41"/>
      <c r="ASP4103" s="41"/>
      <c r="ASQ4103" s="41"/>
      <c r="ASR4103" s="41"/>
      <c r="ASS4103" s="41"/>
      <c r="AST4103" s="41"/>
      <c r="ASU4103" s="41"/>
      <c r="ASV4103" s="41"/>
      <c r="ASW4103" s="41"/>
      <c r="ASX4103" s="41"/>
      <c r="ASY4103" s="41"/>
      <c r="ASZ4103" s="41"/>
      <c r="ATA4103" s="41"/>
      <c r="ATB4103" s="41"/>
      <c r="ATC4103" s="41"/>
      <c r="ATD4103" s="41"/>
      <c r="ATE4103" s="41"/>
      <c r="ATF4103" s="41"/>
      <c r="ATG4103" s="41"/>
      <c r="ATH4103" s="41"/>
      <c r="ATI4103" s="41"/>
      <c r="ATJ4103" s="41"/>
      <c r="ATK4103" s="41"/>
      <c r="ATL4103" s="41"/>
      <c r="ATM4103" s="41"/>
      <c r="ATN4103" s="41"/>
      <c r="ATO4103" s="41"/>
      <c r="ATP4103" s="41"/>
      <c r="ATQ4103" s="41"/>
      <c r="ATR4103" s="41"/>
      <c r="ATS4103" s="41"/>
      <c r="ATT4103" s="41"/>
      <c r="ATU4103" s="41"/>
      <c r="ATV4103" s="41"/>
      <c r="ATW4103" s="41"/>
      <c r="ATX4103" s="41"/>
      <c r="ATY4103" s="41"/>
      <c r="ATZ4103" s="41"/>
      <c r="AUA4103" s="41"/>
      <c r="AUB4103" s="41"/>
      <c r="AUC4103" s="41"/>
      <c r="AUD4103" s="41"/>
      <c r="AUE4103" s="41"/>
      <c r="AUF4103" s="41"/>
      <c r="AUG4103" s="41"/>
      <c r="AUH4103" s="41"/>
      <c r="AUI4103" s="41"/>
      <c r="AUJ4103" s="41"/>
      <c r="AUK4103" s="41"/>
      <c r="AUL4103" s="41"/>
      <c r="AUM4103" s="41"/>
      <c r="AUN4103" s="41"/>
      <c r="AUO4103" s="41"/>
      <c r="AUP4103" s="41"/>
      <c r="AUQ4103" s="41"/>
      <c r="AUR4103" s="41"/>
      <c r="AUS4103" s="41"/>
      <c r="AUT4103" s="41"/>
      <c r="AUU4103" s="41"/>
      <c r="AUV4103" s="41"/>
      <c r="AUW4103" s="41"/>
      <c r="AUX4103" s="41"/>
      <c r="AUY4103" s="41"/>
      <c r="AUZ4103" s="41"/>
      <c r="AVA4103" s="41"/>
      <c r="AVB4103" s="41"/>
      <c r="AVC4103" s="41"/>
      <c r="AVD4103" s="41"/>
      <c r="AVE4103" s="41"/>
      <c r="AVF4103" s="41"/>
      <c r="AVG4103" s="41"/>
      <c r="AVH4103" s="41"/>
      <c r="AVI4103" s="41"/>
      <c r="AVJ4103" s="41"/>
      <c r="AVK4103" s="41"/>
      <c r="AVL4103" s="41"/>
      <c r="AVM4103" s="41"/>
      <c r="AVN4103" s="41"/>
      <c r="AVO4103" s="41"/>
      <c r="AVP4103" s="41"/>
      <c r="AVQ4103" s="41"/>
      <c r="AVR4103" s="41"/>
      <c r="AVS4103" s="41"/>
      <c r="AVT4103" s="41"/>
      <c r="AVU4103" s="41"/>
      <c r="AVV4103" s="41"/>
      <c r="AVW4103" s="41"/>
      <c r="AVX4103" s="41"/>
      <c r="AVY4103" s="41"/>
      <c r="AVZ4103" s="41"/>
      <c r="AWA4103" s="41"/>
      <c r="AWB4103" s="41"/>
      <c r="AWC4103" s="41"/>
      <c r="AWD4103" s="41"/>
      <c r="AWE4103" s="41"/>
      <c r="AWF4103" s="41"/>
      <c r="AWG4103" s="41"/>
      <c r="AWH4103" s="41"/>
      <c r="AWI4103" s="41"/>
      <c r="AWJ4103" s="41"/>
      <c r="AWK4103" s="41"/>
      <c r="AWL4103" s="41"/>
      <c r="AWM4103" s="41"/>
      <c r="AWN4103" s="41"/>
      <c r="AWO4103" s="41"/>
      <c r="AWP4103" s="41"/>
      <c r="AWQ4103" s="41"/>
      <c r="AWR4103" s="41"/>
      <c r="AWS4103" s="41"/>
      <c r="AWT4103" s="41"/>
      <c r="AWU4103" s="41"/>
      <c r="AWV4103" s="41"/>
      <c r="AWW4103" s="41"/>
      <c r="AWX4103" s="41"/>
      <c r="AWY4103" s="41"/>
      <c r="AWZ4103" s="41"/>
      <c r="AXA4103" s="41"/>
      <c r="AXB4103" s="41"/>
      <c r="AXC4103" s="41"/>
      <c r="AXD4103" s="41"/>
      <c r="AXE4103" s="41"/>
      <c r="AXF4103" s="41"/>
      <c r="AXG4103" s="41"/>
      <c r="AXH4103" s="41"/>
      <c r="AXI4103" s="41"/>
      <c r="AXJ4103" s="41"/>
      <c r="AXK4103" s="41"/>
      <c r="AXL4103" s="41"/>
      <c r="AXM4103" s="41"/>
      <c r="AXN4103" s="41"/>
      <c r="AXO4103" s="41"/>
      <c r="AXP4103" s="41"/>
      <c r="AXQ4103" s="41"/>
      <c r="AXR4103" s="41"/>
      <c r="AXS4103" s="41"/>
      <c r="AXT4103" s="41"/>
      <c r="AXU4103" s="41"/>
      <c r="AXV4103" s="41"/>
      <c r="AXW4103" s="41"/>
      <c r="AXX4103" s="41"/>
      <c r="AXY4103" s="41"/>
      <c r="AXZ4103" s="41"/>
      <c r="AYA4103" s="41"/>
      <c r="AYB4103" s="41"/>
      <c r="AYC4103" s="41"/>
      <c r="AYD4103" s="41"/>
      <c r="AYE4103" s="41"/>
      <c r="AYF4103" s="41"/>
      <c r="AYG4103" s="41"/>
      <c r="AYH4103" s="41"/>
      <c r="AYI4103" s="41"/>
      <c r="AYJ4103" s="41"/>
      <c r="AYK4103" s="41"/>
      <c r="AYL4103" s="41"/>
      <c r="AYM4103" s="41"/>
      <c r="AYN4103" s="41"/>
      <c r="AYO4103" s="41"/>
      <c r="AYP4103" s="41"/>
      <c r="AYQ4103" s="41"/>
      <c r="AYR4103" s="41"/>
      <c r="AYS4103" s="41"/>
      <c r="AYT4103" s="41"/>
      <c r="AYU4103" s="41"/>
      <c r="AYV4103" s="41"/>
      <c r="AYW4103" s="41"/>
      <c r="AYX4103" s="41"/>
      <c r="AYY4103" s="41"/>
      <c r="AYZ4103" s="41"/>
      <c r="AZA4103" s="41"/>
      <c r="AZB4103" s="41"/>
      <c r="AZC4103" s="41"/>
      <c r="AZD4103" s="41"/>
      <c r="AZE4103" s="41"/>
      <c r="AZF4103" s="41"/>
      <c r="AZG4103" s="41"/>
      <c r="AZH4103" s="41"/>
      <c r="AZI4103" s="41"/>
      <c r="AZJ4103" s="41"/>
      <c r="AZK4103" s="41"/>
      <c r="AZL4103" s="41"/>
      <c r="AZM4103" s="41"/>
      <c r="AZN4103" s="41"/>
      <c r="AZO4103" s="41"/>
      <c r="AZP4103" s="41"/>
      <c r="AZQ4103" s="41"/>
      <c r="AZR4103" s="41"/>
      <c r="AZS4103" s="41"/>
      <c r="AZT4103" s="41"/>
      <c r="AZU4103" s="41"/>
      <c r="AZV4103" s="41"/>
      <c r="AZW4103" s="41"/>
      <c r="AZX4103" s="41"/>
      <c r="AZY4103" s="41"/>
      <c r="AZZ4103" s="41"/>
      <c r="BAA4103" s="41"/>
      <c r="BAB4103" s="41"/>
      <c r="BAC4103" s="41"/>
      <c r="BAD4103" s="41"/>
      <c r="BAE4103" s="41"/>
      <c r="BAF4103" s="41"/>
      <c r="BAG4103" s="41"/>
      <c r="BAH4103" s="41"/>
      <c r="BAI4103" s="41"/>
      <c r="BAJ4103" s="41"/>
      <c r="BAK4103" s="41"/>
      <c r="BAL4103" s="41"/>
      <c r="BAM4103" s="41"/>
      <c r="BAN4103" s="41"/>
      <c r="BAO4103" s="41"/>
      <c r="BAP4103" s="41"/>
      <c r="BAQ4103" s="41"/>
      <c r="BAR4103" s="41"/>
      <c r="BAS4103" s="41"/>
      <c r="BAT4103" s="41"/>
      <c r="BAU4103" s="41"/>
      <c r="BAV4103" s="41"/>
      <c r="BAW4103" s="41"/>
      <c r="BAX4103" s="41"/>
      <c r="BAY4103" s="41"/>
      <c r="BAZ4103" s="41"/>
      <c r="BBA4103" s="41"/>
      <c r="BBB4103" s="41"/>
      <c r="BBC4103" s="41"/>
      <c r="BBD4103" s="41"/>
      <c r="BBE4103" s="41"/>
      <c r="BBF4103" s="41"/>
      <c r="BBG4103" s="41"/>
      <c r="BBH4103" s="41"/>
      <c r="BBI4103" s="41"/>
      <c r="BBJ4103" s="41"/>
      <c r="BBK4103" s="41"/>
      <c r="BBL4103" s="41"/>
      <c r="BBM4103" s="41"/>
      <c r="BBN4103" s="41"/>
      <c r="BBO4103" s="41"/>
      <c r="BBP4103" s="41"/>
      <c r="BBQ4103" s="41"/>
      <c r="BBR4103" s="41"/>
      <c r="BBS4103" s="41"/>
      <c r="BBT4103" s="41"/>
      <c r="BBU4103" s="41"/>
      <c r="BBV4103" s="41"/>
      <c r="BBW4103" s="41"/>
      <c r="BBX4103" s="41"/>
      <c r="BBY4103" s="41"/>
      <c r="BBZ4103" s="41"/>
      <c r="BCA4103" s="41"/>
      <c r="BCB4103" s="41"/>
      <c r="BCC4103" s="41"/>
      <c r="BCD4103" s="41"/>
      <c r="BCE4103" s="41"/>
      <c r="BCF4103" s="41"/>
      <c r="BCG4103" s="41"/>
      <c r="BCH4103" s="41"/>
      <c r="BCI4103" s="41"/>
      <c r="BCJ4103" s="41"/>
      <c r="BCK4103" s="41"/>
      <c r="BCL4103" s="41"/>
      <c r="BCM4103" s="41"/>
      <c r="BCN4103" s="41"/>
      <c r="BCO4103" s="41"/>
      <c r="BCP4103" s="41"/>
      <c r="BCQ4103" s="41"/>
      <c r="BCR4103" s="41"/>
      <c r="BCS4103" s="41"/>
      <c r="BCT4103" s="41"/>
      <c r="BCU4103" s="41"/>
      <c r="BCV4103" s="41"/>
      <c r="BCW4103" s="41"/>
      <c r="BCX4103" s="41"/>
      <c r="BCY4103" s="41"/>
      <c r="BCZ4103" s="41"/>
      <c r="BDA4103" s="41"/>
      <c r="BDB4103" s="41"/>
      <c r="BDC4103" s="41"/>
      <c r="BDD4103" s="41"/>
      <c r="BDE4103" s="41"/>
      <c r="BDF4103" s="41"/>
      <c r="BDG4103" s="41"/>
      <c r="BDH4103" s="41"/>
      <c r="BDI4103" s="41"/>
      <c r="BDJ4103" s="41"/>
      <c r="BDK4103" s="41"/>
      <c r="BDL4103" s="41"/>
      <c r="BDM4103" s="41"/>
      <c r="BDN4103" s="41"/>
      <c r="BDO4103" s="41"/>
      <c r="BDP4103" s="41"/>
      <c r="BDQ4103" s="41"/>
      <c r="BDR4103" s="41"/>
      <c r="BDS4103" s="41"/>
      <c r="BDT4103" s="41"/>
      <c r="BDU4103" s="41"/>
      <c r="BDV4103" s="41"/>
      <c r="BDW4103" s="41"/>
      <c r="BDX4103" s="41"/>
      <c r="BDY4103" s="41"/>
      <c r="BDZ4103" s="41"/>
      <c r="BEA4103" s="41"/>
      <c r="BEB4103" s="41"/>
      <c r="BEC4103" s="41"/>
      <c r="BED4103" s="41"/>
      <c r="BEE4103" s="41"/>
      <c r="BEF4103" s="41"/>
      <c r="BEG4103" s="41"/>
      <c r="BEH4103" s="41"/>
      <c r="BEI4103" s="41"/>
      <c r="BEJ4103" s="41"/>
      <c r="BEK4103" s="41"/>
      <c r="BEL4103" s="41"/>
      <c r="BEM4103" s="41"/>
      <c r="BEN4103" s="41"/>
      <c r="BEO4103" s="41"/>
      <c r="BEP4103" s="41"/>
      <c r="BEQ4103" s="41"/>
      <c r="BER4103" s="41"/>
      <c r="BES4103" s="41"/>
      <c r="BET4103" s="41"/>
      <c r="BEU4103" s="41"/>
      <c r="BEV4103" s="41"/>
      <c r="BEW4103" s="41"/>
      <c r="BEX4103" s="41"/>
      <c r="BEY4103" s="41"/>
      <c r="BEZ4103" s="41"/>
      <c r="BFA4103" s="41"/>
      <c r="BFB4103" s="41"/>
      <c r="BFC4103" s="41"/>
      <c r="BFD4103" s="41"/>
      <c r="BFE4103" s="41"/>
      <c r="BFF4103" s="41"/>
      <c r="BFG4103" s="41"/>
      <c r="BFH4103" s="41"/>
      <c r="BFI4103" s="41"/>
      <c r="BFJ4103" s="41"/>
      <c r="BFK4103" s="41"/>
      <c r="BFL4103" s="41"/>
      <c r="BFM4103" s="41"/>
      <c r="BFN4103" s="41"/>
      <c r="BFO4103" s="41"/>
      <c r="BFP4103" s="41"/>
      <c r="BFQ4103" s="41"/>
      <c r="BFR4103" s="41"/>
      <c r="BFS4103" s="41"/>
      <c r="BFT4103" s="41"/>
      <c r="BFU4103" s="41"/>
      <c r="BFV4103" s="41"/>
      <c r="BFW4103" s="41"/>
      <c r="BFX4103" s="41"/>
      <c r="BFY4103" s="41"/>
      <c r="BFZ4103" s="41"/>
      <c r="BGA4103" s="41"/>
      <c r="BGB4103" s="41"/>
      <c r="BGC4103" s="41"/>
      <c r="BGD4103" s="41"/>
      <c r="BGE4103" s="41"/>
      <c r="BGF4103" s="41"/>
      <c r="BGG4103" s="41"/>
      <c r="BGH4103" s="41"/>
      <c r="BGI4103" s="41"/>
      <c r="BGJ4103" s="41"/>
      <c r="BGK4103" s="41"/>
      <c r="BGL4103" s="41"/>
      <c r="BGM4103" s="41"/>
      <c r="BGN4103" s="41"/>
      <c r="BGO4103" s="41"/>
      <c r="BGP4103" s="41"/>
      <c r="BGQ4103" s="41"/>
      <c r="BGR4103" s="41"/>
      <c r="BGS4103" s="41"/>
      <c r="BGT4103" s="41"/>
      <c r="BGU4103" s="41"/>
      <c r="BGV4103" s="41"/>
      <c r="BGW4103" s="41"/>
      <c r="BGX4103" s="41"/>
      <c r="BGY4103" s="41"/>
      <c r="BGZ4103" s="41"/>
      <c r="BHA4103" s="41"/>
      <c r="BHB4103" s="41"/>
      <c r="BHC4103" s="41"/>
      <c r="BHD4103" s="41"/>
      <c r="BHE4103" s="41"/>
      <c r="BHF4103" s="41"/>
      <c r="BHG4103" s="41"/>
      <c r="BHH4103" s="41"/>
      <c r="BHI4103" s="41"/>
      <c r="BHJ4103" s="41"/>
      <c r="BHK4103" s="41"/>
      <c r="BHL4103" s="41"/>
      <c r="BHM4103" s="41"/>
      <c r="BHN4103" s="41"/>
      <c r="BHO4103" s="41"/>
      <c r="BHP4103" s="41"/>
      <c r="BHQ4103" s="41"/>
      <c r="BHR4103" s="41"/>
      <c r="BHS4103" s="41"/>
      <c r="BHT4103" s="41"/>
      <c r="BHU4103" s="41"/>
      <c r="BHV4103" s="41"/>
      <c r="BHW4103" s="41"/>
      <c r="BHX4103" s="41"/>
      <c r="BHY4103" s="41"/>
      <c r="BHZ4103" s="41"/>
      <c r="BIA4103" s="41"/>
      <c r="BIB4103" s="41"/>
      <c r="BIC4103" s="41"/>
      <c r="BID4103" s="41"/>
      <c r="BIE4103" s="41"/>
      <c r="BIF4103" s="41"/>
      <c r="BIG4103" s="41"/>
      <c r="BIH4103" s="41"/>
      <c r="BII4103" s="41"/>
      <c r="BIJ4103" s="41"/>
      <c r="BIK4103" s="41"/>
      <c r="BIL4103" s="41"/>
      <c r="BIM4103" s="41"/>
      <c r="BIN4103" s="41"/>
      <c r="BIO4103" s="41"/>
      <c r="BIP4103" s="41"/>
      <c r="BIQ4103" s="41"/>
      <c r="BIR4103" s="41"/>
      <c r="BIS4103" s="41"/>
      <c r="BIT4103" s="41"/>
      <c r="BIU4103" s="41"/>
      <c r="BIV4103" s="41"/>
      <c r="BIW4103" s="41"/>
      <c r="BIX4103" s="41"/>
      <c r="BIY4103" s="41"/>
      <c r="BIZ4103" s="41"/>
      <c r="BJA4103" s="41"/>
      <c r="BJB4103" s="41"/>
      <c r="BJC4103" s="41"/>
      <c r="BJD4103" s="41"/>
      <c r="BJE4103" s="41"/>
      <c r="BJF4103" s="41"/>
      <c r="BJG4103" s="41"/>
      <c r="BJH4103" s="41"/>
      <c r="BJI4103" s="41"/>
      <c r="BJJ4103" s="41"/>
      <c r="BJK4103" s="41"/>
      <c r="BJL4103" s="41"/>
      <c r="BJM4103" s="41"/>
      <c r="BJN4103" s="41"/>
      <c r="BJO4103" s="41"/>
      <c r="BJP4103" s="41"/>
      <c r="BJQ4103" s="41"/>
      <c r="BJR4103" s="41"/>
      <c r="BJS4103" s="41"/>
      <c r="BJT4103" s="41"/>
      <c r="BJU4103" s="41"/>
      <c r="BJV4103" s="41"/>
      <c r="BJW4103" s="41"/>
      <c r="BJX4103" s="41"/>
      <c r="BJY4103" s="41"/>
      <c r="BJZ4103" s="41"/>
      <c r="BKA4103" s="41"/>
      <c r="BKB4103" s="41"/>
      <c r="BKC4103" s="41"/>
      <c r="BKD4103" s="41"/>
      <c r="BKE4103" s="41"/>
      <c r="BKF4103" s="41"/>
      <c r="BKG4103" s="41"/>
      <c r="BKH4103" s="41"/>
      <c r="BKI4103" s="41"/>
      <c r="BKJ4103" s="41"/>
      <c r="BKK4103" s="41"/>
      <c r="BKL4103" s="41"/>
      <c r="BKM4103" s="41"/>
      <c r="BKN4103" s="41"/>
      <c r="BKO4103" s="41"/>
      <c r="BKP4103" s="41"/>
      <c r="BKQ4103" s="41"/>
      <c r="BKR4103" s="41"/>
      <c r="BKS4103" s="41"/>
      <c r="BKT4103" s="41"/>
      <c r="BKU4103" s="41"/>
      <c r="BKV4103" s="41"/>
      <c r="BKW4103" s="41"/>
      <c r="BKX4103" s="41"/>
      <c r="BKY4103" s="41"/>
      <c r="BKZ4103" s="41"/>
      <c r="BLA4103" s="41"/>
      <c r="BLB4103" s="41"/>
      <c r="BLC4103" s="41"/>
      <c r="BLD4103" s="41"/>
      <c r="BLE4103" s="41"/>
      <c r="BLF4103" s="41"/>
      <c r="BLG4103" s="41"/>
      <c r="BLH4103" s="41"/>
      <c r="BLI4103" s="41"/>
      <c r="BLJ4103" s="41"/>
      <c r="BLK4103" s="41"/>
      <c r="BLL4103" s="41"/>
      <c r="BLM4103" s="41"/>
      <c r="BLN4103" s="41"/>
      <c r="BLO4103" s="41"/>
      <c r="BLP4103" s="41"/>
      <c r="BLQ4103" s="41"/>
      <c r="BLR4103" s="41"/>
      <c r="BLS4103" s="41"/>
      <c r="BLT4103" s="41"/>
      <c r="BLU4103" s="41"/>
      <c r="BLV4103" s="41"/>
      <c r="BLW4103" s="41"/>
      <c r="BLX4103" s="41"/>
      <c r="BLY4103" s="41"/>
      <c r="BLZ4103" s="41"/>
      <c r="BMA4103" s="41"/>
      <c r="BMB4103" s="41"/>
      <c r="BMC4103" s="41"/>
      <c r="BMD4103" s="41"/>
      <c r="BME4103" s="41"/>
      <c r="BMF4103" s="41"/>
      <c r="BMG4103" s="41"/>
      <c r="BMH4103" s="41"/>
      <c r="BMI4103" s="41"/>
      <c r="BMJ4103" s="41"/>
      <c r="BMK4103" s="41"/>
      <c r="BML4103" s="41"/>
      <c r="BMM4103" s="41"/>
      <c r="BMN4103" s="41"/>
      <c r="BMO4103" s="41"/>
      <c r="BMP4103" s="41"/>
      <c r="BMQ4103" s="41"/>
      <c r="BMR4103" s="41"/>
      <c r="BMS4103" s="41"/>
      <c r="BMT4103" s="41"/>
      <c r="BMU4103" s="41"/>
      <c r="BMV4103" s="41"/>
      <c r="BMW4103" s="41"/>
      <c r="BMX4103" s="41"/>
      <c r="BMY4103" s="41"/>
      <c r="BMZ4103" s="41"/>
      <c r="BNA4103" s="41"/>
      <c r="BNB4103" s="41"/>
      <c r="BNC4103" s="41"/>
      <c r="BND4103" s="41"/>
      <c r="BNE4103" s="41"/>
      <c r="BNF4103" s="41"/>
      <c r="BNG4103" s="41"/>
      <c r="BNH4103" s="41"/>
      <c r="BNI4103" s="41"/>
      <c r="BNJ4103" s="41"/>
      <c r="BNK4103" s="41"/>
      <c r="BNL4103" s="41"/>
      <c r="BNM4103" s="41"/>
      <c r="BNN4103" s="41"/>
      <c r="BNO4103" s="41"/>
      <c r="BNP4103" s="41"/>
      <c r="BNQ4103" s="41"/>
      <c r="BNR4103" s="41"/>
      <c r="BNS4103" s="41"/>
      <c r="BNT4103" s="41"/>
      <c r="BNU4103" s="41"/>
      <c r="BNV4103" s="41"/>
      <c r="BNW4103" s="41"/>
      <c r="BNX4103" s="41"/>
      <c r="BNY4103" s="41"/>
      <c r="BNZ4103" s="41"/>
      <c r="BOA4103" s="41"/>
      <c r="BOB4103" s="41"/>
      <c r="BOC4103" s="41"/>
      <c r="BOD4103" s="41"/>
      <c r="BOE4103" s="41"/>
      <c r="BOF4103" s="41"/>
      <c r="BOG4103" s="41"/>
      <c r="BOH4103" s="41"/>
      <c r="BOI4103" s="41"/>
      <c r="BOJ4103" s="41"/>
      <c r="BOK4103" s="41"/>
      <c r="BOL4103" s="41"/>
      <c r="BOM4103" s="41"/>
      <c r="BON4103" s="41"/>
      <c r="BOO4103" s="41"/>
      <c r="BOP4103" s="41"/>
      <c r="BOQ4103" s="41"/>
      <c r="BOR4103" s="41"/>
      <c r="BOS4103" s="41"/>
      <c r="BOT4103" s="41"/>
      <c r="BOU4103" s="41"/>
      <c r="BOV4103" s="41"/>
      <c r="BOW4103" s="41"/>
      <c r="BOX4103" s="41"/>
      <c r="BOY4103" s="41"/>
      <c r="BOZ4103" s="41"/>
      <c r="BPA4103" s="41"/>
      <c r="BPB4103" s="41"/>
      <c r="BPC4103" s="41"/>
      <c r="BPD4103" s="41"/>
      <c r="BPE4103" s="41"/>
      <c r="BPF4103" s="41"/>
      <c r="BPG4103" s="41"/>
      <c r="BPH4103" s="41"/>
      <c r="BPI4103" s="41"/>
      <c r="BPJ4103" s="41"/>
      <c r="BPK4103" s="41"/>
      <c r="BPL4103" s="41"/>
      <c r="BPM4103" s="41"/>
      <c r="BPN4103" s="41"/>
      <c r="BPO4103" s="41"/>
      <c r="BPP4103" s="41"/>
      <c r="BPQ4103" s="41"/>
      <c r="BPR4103" s="41"/>
      <c r="BPS4103" s="41"/>
      <c r="BPT4103" s="41"/>
      <c r="BPU4103" s="41"/>
      <c r="BPV4103" s="41"/>
      <c r="BPW4103" s="41"/>
      <c r="BPX4103" s="41"/>
      <c r="BPY4103" s="41"/>
      <c r="BPZ4103" s="41"/>
      <c r="BQA4103" s="41"/>
      <c r="BQB4103" s="41"/>
      <c r="BQC4103" s="41"/>
      <c r="BQD4103" s="41"/>
      <c r="BQE4103" s="41"/>
      <c r="BQF4103" s="41"/>
      <c r="BQG4103" s="41"/>
      <c r="BQH4103" s="41"/>
      <c r="BQI4103" s="41"/>
      <c r="BQJ4103" s="41"/>
      <c r="BQK4103" s="41"/>
      <c r="BQL4103" s="41"/>
      <c r="BQM4103" s="41"/>
      <c r="BQN4103" s="41"/>
      <c r="BQO4103" s="41"/>
      <c r="BQP4103" s="41"/>
      <c r="BQQ4103" s="41"/>
      <c r="BQR4103" s="41"/>
      <c r="BQS4103" s="41"/>
      <c r="BQT4103" s="41"/>
      <c r="BQU4103" s="41"/>
      <c r="BQV4103" s="41"/>
      <c r="BQW4103" s="41"/>
      <c r="BQX4103" s="41"/>
      <c r="BQY4103" s="41"/>
      <c r="BQZ4103" s="41"/>
      <c r="BRA4103" s="41"/>
      <c r="BRB4103" s="41"/>
      <c r="BRC4103" s="41"/>
      <c r="BRD4103" s="41"/>
      <c r="BRE4103" s="41"/>
      <c r="BRF4103" s="41"/>
      <c r="BRG4103" s="41"/>
      <c r="BRH4103" s="41"/>
      <c r="BRI4103" s="41"/>
      <c r="BRJ4103" s="41"/>
      <c r="BRK4103" s="41"/>
      <c r="BRL4103" s="41"/>
      <c r="BRM4103" s="41"/>
      <c r="BRN4103" s="41"/>
      <c r="BRO4103" s="41"/>
      <c r="BRP4103" s="41"/>
      <c r="BRQ4103" s="41"/>
      <c r="BRR4103" s="41"/>
      <c r="BRS4103" s="41"/>
      <c r="BRT4103" s="41"/>
      <c r="BRU4103" s="41"/>
      <c r="BRV4103" s="41"/>
      <c r="BRW4103" s="41"/>
      <c r="BRX4103" s="41"/>
      <c r="BRY4103" s="41"/>
      <c r="BRZ4103" s="41"/>
      <c r="BSA4103" s="41"/>
      <c r="BSB4103" s="41"/>
      <c r="BSC4103" s="41"/>
      <c r="BSD4103" s="41"/>
      <c r="BSE4103" s="41"/>
      <c r="BSF4103" s="41"/>
      <c r="BSG4103" s="41"/>
      <c r="BSH4103" s="41"/>
      <c r="BSI4103" s="41"/>
      <c r="BSJ4103" s="41"/>
      <c r="BSK4103" s="41"/>
      <c r="BSL4103" s="41"/>
      <c r="BSM4103" s="41"/>
      <c r="BSN4103" s="41"/>
      <c r="BSO4103" s="41"/>
      <c r="BSP4103" s="41"/>
      <c r="BSQ4103" s="41"/>
      <c r="BSR4103" s="41"/>
      <c r="BSS4103" s="41"/>
      <c r="BST4103" s="41"/>
      <c r="BSU4103" s="41"/>
      <c r="BSV4103" s="41"/>
      <c r="BSW4103" s="41"/>
      <c r="BSX4103" s="41"/>
      <c r="BSY4103" s="41"/>
      <c r="BSZ4103" s="41"/>
      <c r="BTA4103" s="41"/>
      <c r="BTB4103" s="41"/>
      <c r="BTC4103" s="41"/>
      <c r="BTD4103" s="41"/>
      <c r="BTE4103" s="41"/>
      <c r="BTF4103" s="41"/>
      <c r="BTG4103" s="41"/>
      <c r="BTH4103" s="41"/>
      <c r="BTI4103" s="41"/>
      <c r="BTJ4103" s="41"/>
      <c r="BTK4103" s="41"/>
      <c r="BTL4103" s="41"/>
      <c r="BTM4103" s="41"/>
      <c r="BTN4103" s="41"/>
      <c r="BTO4103" s="41"/>
      <c r="BTP4103" s="41"/>
      <c r="BTQ4103" s="41"/>
      <c r="BTR4103" s="41"/>
      <c r="BTS4103" s="41"/>
      <c r="BTT4103" s="41"/>
      <c r="BTU4103" s="41"/>
      <c r="BTV4103" s="41"/>
      <c r="BTW4103" s="41"/>
      <c r="BTX4103" s="41"/>
      <c r="BTY4103" s="41"/>
      <c r="BTZ4103" s="41"/>
      <c r="BUA4103" s="41"/>
      <c r="BUB4103" s="41"/>
      <c r="BUC4103" s="41"/>
      <c r="BUD4103" s="41"/>
      <c r="BUE4103" s="41"/>
      <c r="BUF4103" s="41"/>
      <c r="BUG4103" s="41"/>
      <c r="BUH4103" s="41"/>
      <c r="BUI4103" s="41"/>
      <c r="BUJ4103" s="41"/>
      <c r="BUK4103" s="41"/>
      <c r="BUL4103" s="41"/>
      <c r="BUM4103" s="41"/>
      <c r="BUN4103" s="41"/>
      <c r="BUO4103" s="41"/>
      <c r="BUP4103" s="41"/>
      <c r="BUQ4103" s="41"/>
      <c r="BUR4103" s="41"/>
      <c r="BUS4103" s="41"/>
      <c r="BUT4103" s="41"/>
      <c r="BUU4103" s="41"/>
      <c r="BUV4103" s="41"/>
      <c r="BUW4103" s="41"/>
      <c r="BUX4103" s="41"/>
      <c r="BUY4103" s="41"/>
      <c r="BUZ4103" s="41"/>
      <c r="BVA4103" s="41"/>
      <c r="BVB4103" s="41"/>
      <c r="BVC4103" s="41"/>
      <c r="BVD4103" s="41"/>
      <c r="BVE4103" s="41"/>
      <c r="BVF4103" s="41"/>
      <c r="BVG4103" s="41"/>
      <c r="BVH4103" s="41"/>
      <c r="BVI4103" s="41"/>
      <c r="BVJ4103" s="41"/>
      <c r="BVK4103" s="41"/>
      <c r="BVL4103" s="41"/>
      <c r="BVM4103" s="41"/>
      <c r="BVN4103" s="41"/>
      <c r="BVO4103" s="41"/>
      <c r="BVP4103" s="41"/>
      <c r="BVQ4103" s="41"/>
      <c r="BVR4103" s="41"/>
      <c r="BVS4103" s="41"/>
      <c r="BVT4103" s="41"/>
      <c r="BVU4103" s="41"/>
      <c r="BVV4103" s="41"/>
      <c r="BVW4103" s="41"/>
      <c r="BVX4103" s="41"/>
      <c r="BVY4103" s="41"/>
      <c r="BVZ4103" s="41"/>
      <c r="BWA4103" s="41"/>
      <c r="BWB4103" s="41"/>
      <c r="BWC4103" s="41"/>
      <c r="BWD4103" s="41"/>
      <c r="BWE4103" s="41"/>
      <c r="BWF4103" s="41"/>
      <c r="BWG4103" s="41"/>
      <c r="BWH4103" s="41"/>
      <c r="BWI4103" s="41"/>
      <c r="BWJ4103" s="41"/>
      <c r="BWK4103" s="41"/>
      <c r="BWL4103" s="41"/>
      <c r="BWM4103" s="41"/>
      <c r="BWN4103" s="41"/>
      <c r="BWO4103" s="41"/>
      <c r="BWP4103" s="41"/>
      <c r="BWQ4103" s="41"/>
      <c r="BWR4103" s="41"/>
      <c r="BWS4103" s="41"/>
      <c r="BWT4103" s="41"/>
      <c r="BWU4103" s="41"/>
      <c r="BWV4103" s="41"/>
      <c r="BWW4103" s="41"/>
      <c r="BWX4103" s="41"/>
      <c r="BWY4103" s="41"/>
      <c r="BWZ4103" s="41"/>
      <c r="BXA4103" s="41"/>
      <c r="BXB4103" s="41"/>
      <c r="BXC4103" s="41"/>
      <c r="BXD4103" s="41"/>
      <c r="BXE4103" s="41"/>
      <c r="BXF4103" s="41"/>
      <c r="BXG4103" s="41"/>
      <c r="BXH4103" s="41"/>
      <c r="BXI4103" s="41"/>
      <c r="BXJ4103" s="41"/>
      <c r="BXK4103" s="41"/>
      <c r="BXL4103" s="41"/>
      <c r="BXM4103" s="41"/>
      <c r="BXN4103" s="41"/>
      <c r="BXO4103" s="41"/>
      <c r="BXP4103" s="41"/>
      <c r="BXQ4103" s="41"/>
      <c r="BXR4103" s="41"/>
      <c r="BXS4103" s="41"/>
      <c r="BXT4103" s="41"/>
      <c r="BXU4103" s="41"/>
      <c r="BXV4103" s="41"/>
      <c r="BXW4103" s="41"/>
      <c r="BXX4103" s="41"/>
      <c r="BXY4103" s="41"/>
      <c r="BXZ4103" s="41"/>
      <c r="BYA4103" s="41"/>
      <c r="BYB4103" s="41"/>
      <c r="BYC4103" s="41"/>
      <c r="BYD4103" s="41"/>
      <c r="BYE4103" s="41"/>
      <c r="BYF4103" s="41"/>
      <c r="BYG4103" s="41"/>
      <c r="BYH4103" s="41"/>
      <c r="BYI4103" s="41"/>
      <c r="BYJ4103" s="41"/>
      <c r="BYK4103" s="41"/>
      <c r="BYL4103" s="41"/>
      <c r="BYM4103" s="41"/>
      <c r="BYN4103" s="41"/>
      <c r="BYO4103" s="41"/>
      <c r="BYP4103" s="41"/>
      <c r="BYQ4103" s="41"/>
      <c r="BYR4103" s="41"/>
      <c r="BYS4103" s="41"/>
      <c r="BYT4103" s="41"/>
      <c r="BYU4103" s="41"/>
      <c r="BYV4103" s="41"/>
      <c r="BYW4103" s="41"/>
      <c r="BYX4103" s="41"/>
      <c r="BYY4103" s="41"/>
      <c r="BYZ4103" s="41"/>
      <c r="BZA4103" s="41"/>
      <c r="BZB4103" s="41"/>
      <c r="BZC4103" s="41"/>
      <c r="BZD4103" s="41"/>
      <c r="BZE4103" s="41"/>
      <c r="BZF4103" s="41"/>
      <c r="BZG4103" s="41"/>
      <c r="BZH4103" s="41"/>
      <c r="BZI4103" s="41"/>
      <c r="BZJ4103" s="41"/>
      <c r="BZK4103" s="41"/>
      <c r="BZL4103" s="41"/>
      <c r="BZM4103" s="41"/>
      <c r="BZN4103" s="41"/>
      <c r="BZO4103" s="41"/>
      <c r="BZP4103" s="41"/>
      <c r="BZQ4103" s="41"/>
      <c r="BZR4103" s="41"/>
      <c r="BZS4103" s="41"/>
      <c r="BZT4103" s="41"/>
      <c r="BZU4103" s="41"/>
      <c r="BZV4103" s="41"/>
      <c r="BZW4103" s="41"/>
      <c r="BZX4103" s="41"/>
      <c r="BZY4103" s="41"/>
      <c r="BZZ4103" s="41"/>
      <c r="CAA4103" s="41"/>
      <c r="CAB4103" s="41"/>
      <c r="CAC4103" s="41"/>
      <c r="CAD4103" s="41"/>
      <c r="CAE4103" s="41"/>
      <c r="CAF4103" s="41"/>
      <c r="CAG4103" s="41"/>
      <c r="CAH4103" s="41"/>
      <c r="CAI4103" s="41"/>
      <c r="CAJ4103" s="41"/>
      <c r="CAK4103" s="41"/>
      <c r="CAL4103" s="41"/>
      <c r="CAM4103" s="41"/>
      <c r="CAN4103" s="41"/>
      <c r="CAO4103" s="41"/>
      <c r="CAP4103" s="41"/>
      <c r="CAQ4103" s="41"/>
      <c r="CAR4103" s="41"/>
      <c r="CAS4103" s="41"/>
      <c r="CAT4103" s="41"/>
      <c r="CAU4103" s="41"/>
      <c r="CAV4103" s="41"/>
      <c r="CAW4103" s="41"/>
      <c r="CAX4103" s="41"/>
      <c r="CAY4103" s="41"/>
      <c r="CAZ4103" s="41"/>
      <c r="CBA4103" s="41"/>
      <c r="CBB4103" s="41"/>
      <c r="CBC4103" s="41"/>
      <c r="CBD4103" s="41"/>
      <c r="CBE4103" s="41"/>
      <c r="CBF4103" s="41"/>
      <c r="CBG4103" s="41"/>
      <c r="CBH4103" s="41"/>
      <c r="CBI4103" s="41"/>
      <c r="CBJ4103" s="41"/>
      <c r="CBK4103" s="41"/>
      <c r="CBL4103" s="41"/>
      <c r="CBM4103" s="41"/>
      <c r="CBN4103" s="41"/>
      <c r="CBO4103" s="41"/>
      <c r="CBP4103" s="41"/>
      <c r="CBQ4103" s="41"/>
      <c r="CBR4103" s="41"/>
      <c r="CBS4103" s="41"/>
      <c r="CBT4103" s="41"/>
      <c r="CBU4103" s="41"/>
      <c r="CBV4103" s="41"/>
      <c r="CBW4103" s="41"/>
      <c r="CBX4103" s="41"/>
      <c r="CBY4103" s="41"/>
      <c r="CBZ4103" s="41"/>
      <c r="CCA4103" s="41"/>
      <c r="CCB4103" s="41"/>
      <c r="CCC4103" s="41"/>
      <c r="CCD4103" s="41"/>
      <c r="CCE4103" s="41"/>
      <c r="CCF4103" s="41"/>
      <c r="CCG4103" s="41"/>
      <c r="CCH4103" s="41"/>
      <c r="CCI4103" s="41"/>
      <c r="CCJ4103" s="41"/>
      <c r="CCK4103" s="41"/>
      <c r="CCL4103" s="41"/>
      <c r="CCM4103" s="41"/>
      <c r="CCN4103" s="41"/>
      <c r="CCO4103" s="41"/>
      <c r="CCP4103" s="41"/>
      <c r="CCQ4103" s="41"/>
      <c r="CCR4103" s="41"/>
      <c r="CCS4103" s="41"/>
      <c r="CCT4103" s="41"/>
      <c r="CCU4103" s="41"/>
      <c r="CCV4103" s="41"/>
      <c r="CCW4103" s="41"/>
      <c r="CCX4103" s="41"/>
      <c r="CCY4103" s="41"/>
      <c r="CCZ4103" s="41"/>
      <c r="CDA4103" s="41"/>
      <c r="CDB4103" s="41"/>
      <c r="CDC4103" s="41"/>
      <c r="CDD4103" s="41"/>
      <c r="CDE4103" s="41"/>
      <c r="CDF4103" s="41"/>
      <c r="CDG4103" s="41"/>
      <c r="CDH4103" s="41"/>
      <c r="CDI4103" s="41"/>
      <c r="CDJ4103" s="41"/>
      <c r="CDK4103" s="41"/>
      <c r="CDL4103" s="41"/>
      <c r="CDM4103" s="41"/>
      <c r="CDN4103" s="41"/>
      <c r="CDO4103" s="41"/>
      <c r="CDP4103" s="41"/>
      <c r="CDQ4103" s="41"/>
      <c r="CDR4103" s="41"/>
      <c r="CDS4103" s="41"/>
      <c r="CDT4103" s="41"/>
      <c r="CDU4103" s="41"/>
      <c r="CDV4103" s="41"/>
      <c r="CDW4103" s="41"/>
      <c r="CDX4103" s="41"/>
      <c r="CDY4103" s="41"/>
      <c r="CDZ4103" s="41"/>
      <c r="CEA4103" s="41"/>
      <c r="CEB4103" s="41"/>
      <c r="CEC4103" s="41"/>
      <c r="CED4103" s="41"/>
      <c r="CEE4103" s="41"/>
      <c r="CEF4103" s="41"/>
      <c r="CEG4103" s="41"/>
      <c r="CEH4103" s="41"/>
      <c r="CEI4103" s="41"/>
      <c r="CEJ4103" s="41"/>
      <c r="CEK4103" s="41"/>
      <c r="CEL4103" s="41"/>
      <c r="CEM4103" s="41"/>
      <c r="CEN4103" s="41"/>
      <c r="CEO4103" s="41"/>
      <c r="CEP4103" s="41"/>
      <c r="CEQ4103" s="41"/>
      <c r="CER4103" s="41"/>
      <c r="CES4103" s="41"/>
      <c r="CET4103" s="41"/>
      <c r="CEU4103" s="41"/>
      <c r="CEV4103" s="41"/>
      <c r="CEW4103" s="41"/>
      <c r="CEX4103" s="41"/>
      <c r="CEY4103" s="41"/>
      <c r="CEZ4103" s="41"/>
      <c r="CFA4103" s="41"/>
      <c r="CFB4103" s="41"/>
      <c r="CFC4103" s="41"/>
      <c r="CFD4103" s="41"/>
      <c r="CFE4103" s="41"/>
      <c r="CFF4103" s="41"/>
      <c r="CFG4103" s="41"/>
      <c r="CFH4103" s="41"/>
      <c r="CFI4103" s="41"/>
      <c r="CFJ4103" s="41"/>
      <c r="CFK4103" s="41"/>
      <c r="CFL4103" s="41"/>
      <c r="CFM4103" s="41"/>
      <c r="CFN4103" s="41"/>
      <c r="CFO4103" s="41"/>
      <c r="CFP4103" s="41"/>
      <c r="CFQ4103" s="41"/>
      <c r="CFR4103" s="41"/>
      <c r="CFS4103" s="41"/>
      <c r="CFT4103" s="41"/>
      <c r="CFU4103" s="41"/>
      <c r="CFV4103" s="41"/>
      <c r="CFW4103" s="41"/>
      <c r="CFX4103" s="41"/>
      <c r="CFY4103" s="41"/>
      <c r="CFZ4103" s="41"/>
      <c r="CGA4103" s="41"/>
      <c r="CGB4103" s="41"/>
      <c r="CGC4103" s="41"/>
      <c r="CGD4103" s="41"/>
      <c r="CGE4103" s="41"/>
      <c r="CGF4103" s="41"/>
      <c r="CGG4103" s="41"/>
      <c r="CGH4103" s="41"/>
      <c r="CGI4103" s="41"/>
      <c r="CGJ4103" s="41"/>
      <c r="CGK4103" s="41"/>
      <c r="CGL4103" s="41"/>
      <c r="CGM4103" s="41"/>
      <c r="CGN4103" s="41"/>
      <c r="CGO4103" s="41"/>
      <c r="CGP4103" s="41"/>
      <c r="CGQ4103" s="41"/>
      <c r="CGR4103" s="41"/>
      <c r="CGS4103" s="41"/>
      <c r="CGT4103" s="41"/>
      <c r="CGU4103" s="41"/>
      <c r="CGV4103" s="41"/>
      <c r="CGW4103" s="41"/>
      <c r="CGX4103" s="41"/>
      <c r="CGY4103" s="41"/>
      <c r="CGZ4103" s="41"/>
      <c r="CHA4103" s="41"/>
      <c r="CHB4103" s="41"/>
      <c r="CHC4103" s="41"/>
      <c r="CHD4103" s="41"/>
      <c r="CHE4103" s="41"/>
      <c r="CHF4103" s="41"/>
      <c r="CHG4103" s="41"/>
      <c r="CHH4103" s="41"/>
      <c r="CHI4103" s="41"/>
      <c r="CHJ4103" s="41"/>
      <c r="CHK4103" s="41"/>
      <c r="CHL4103" s="41"/>
      <c r="CHM4103" s="41"/>
      <c r="CHN4103" s="41"/>
      <c r="CHO4103" s="41"/>
      <c r="CHP4103" s="41"/>
      <c r="CHQ4103" s="41"/>
      <c r="CHR4103" s="41"/>
      <c r="CHS4103" s="41"/>
      <c r="CHT4103" s="41"/>
      <c r="CHU4103" s="41"/>
      <c r="CHV4103" s="41"/>
      <c r="CHW4103" s="41"/>
      <c r="CHX4103" s="41"/>
      <c r="CHY4103" s="41"/>
      <c r="CHZ4103" s="41"/>
      <c r="CIA4103" s="41"/>
      <c r="CIB4103" s="41"/>
      <c r="CIC4103" s="41"/>
      <c r="CID4103" s="41"/>
      <c r="CIE4103" s="41"/>
      <c r="CIF4103" s="41"/>
      <c r="CIG4103" s="41"/>
      <c r="CIH4103" s="41"/>
      <c r="CII4103" s="41"/>
      <c r="CIJ4103" s="41"/>
      <c r="CIK4103" s="41"/>
      <c r="CIL4103" s="41"/>
      <c r="CIM4103" s="41"/>
      <c r="CIN4103" s="41"/>
      <c r="CIO4103" s="41"/>
      <c r="CIP4103" s="41"/>
      <c r="CIQ4103" s="41"/>
      <c r="CIR4103" s="41"/>
      <c r="CIS4103" s="41"/>
      <c r="CIT4103" s="41"/>
      <c r="CIU4103" s="41"/>
      <c r="CIV4103" s="41"/>
      <c r="CIW4103" s="41"/>
      <c r="CIX4103" s="41"/>
      <c r="CIY4103" s="41"/>
      <c r="CIZ4103" s="41"/>
      <c r="CJA4103" s="41"/>
      <c r="CJB4103" s="41"/>
      <c r="CJC4103" s="41"/>
      <c r="CJD4103" s="41"/>
      <c r="CJE4103" s="41"/>
      <c r="CJF4103" s="41"/>
      <c r="CJG4103" s="41"/>
      <c r="CJH4103" s="41"/>
      <c r="CJI4103" s="41"/>
      <c r="CJJ4103" s="41"/>
      <c r="CJK4103" s="41"/>
      <c r="CJL4103" s="41"/>
      <c r="CJM4103" s="41"/>
      <c r="CJN4103" s="41"/>
      <c r="CJO4103" s="41"/>
      <c r="CJP4103" s="41"/>
      <c r="CJQ4103" s="41"/>
      <c r="CJR4103" s="41"/>
      <c r="CJS4103" s="41"/>
      <c r="CJT4103" s="41"/>
      <c r="CJU4103" s="41"/>
      <c r="CJV4103" s="41"/>
      <c r="CJW4103" s="41"/>
      <c r="CJX4103" s="41"/>
      <c r="CJY4103" s="41"/>
      <c r="CJZ4103" s="41"/>
      <c r="CKA4103" s="41"/>
      <c r="CKB4103" s="41"/>
      <c r="CKC4103" s="41"/>
      <c r="CKD4103" s="41"/>
      <c r="CKE4103" s="41"/>
      <c r="CKF4103" s="41"/>
      <c r="CKG4103" s="41"/>
      <c r="CKH4103" s="41"/>
      <c r="CKI4103" s="41"/>
      <c r="CKJ4103" s="41"/>
      <c r="CKK4103" s="41"/>
      <c r="CKL4103" s="41"/>
      <c r="CKM4103" s="41"/>
      <c r="CKN4103" s="41"/>
      <c r="CKO4103" s="41"/>
      <c r="CKP4103" s="41"/>
      <c r="CKQ4103" s="41"/>
      <c r="CKR4103" s="41"/>
      <c r="CKS4103" s="41"/>
      <c r="CKT4103" s="41"/>
      <c r="CKU4103" s="41"/>
      <c r="CKV4103" s="41"/>
      <c r="CKW4103" s="41"/>
      <c r="CKX4103" s="41"/>
      <c r="CKY4103" s="41"/>
      <c r="CKZ4103" s="41"/>
      <c r="CLA4103" s="41"/>
      <c r="CLB4103" s="41"/>
      <c r="CLC4103" s="41"/>
      <c r="CLD4103" s="41"/>
      <c r="CLE4103" s="41"/>
      <c r="CLF4103" s="41"/>
      <c r="CLG4103" s="41"/>
      <c r="CLH4103" s="41"/>
      <c r="CLI4103" s="41"/>
      <c r="CLJ4103" s="41"/>
      <c r="CLK4103" s="41"/>
      <c r="CLL4103" s="41"/>
      <c r="CLM4103" s="41"/>
      <c r="CLN4103" s="41"/>
      <c r="CLO4103" s="41"/>
      <c r="CLP4103" s="41"/>
      <c r="CLQ4103" s="41"/>
      <c r="CLR4103" s="41"/>
      <c r="CLS4103" s="41"/>
      <c r="CLT4103" s="41"/>
      <c r="CLU4103" s="41"/>
      <c r="CLV4103" s="41"/>
      <c r="CLW4103" s="41"/>
      <c r="CLX4103" s="41"/>
      <c r="CLY4103" s="41"/>
      <c r="CLZ4103" s="41"/>
      <c r="CMA4103" s="41"/>
      <c r="CMB4103" s="41"/>
      <c r="CMC4103" s="41"/>
      <c r="CMD4103" s="41"/>
      <c r="CME4103" s="41"/>
      <c r="CMF4103" s="41"/>
      <c r="CMG4103" s="41"/>
      <c r="CMH4103" s="41"/>
      <c r="CMI4103" s="41"/>
      <c r="CMJ4103" s="41"/>
      <c r="CMK4103" s="41"/>
      <c r="CML4103" s="41"/>
      <c r="CMM4103" s="41"/>
      <c r="CMN4103" s="41"/>
      <c r="CMO4103" s="41"/>
      <c r="CMP4103" s="41"/>
      <c r="CMQ4103" s="41"/>
      <c r="CMR4103" s="41"/>
      <c r="CMS4103" s="41"/>
      <c r="CMT4103" s="41"/>
      <c r="CMU4103" s="41"/>
      <c r="CMV4103" s="41"/>
      <c r="CMW4103" s="41"/>
      <c r="CMX4103" s="41"/>
      <c r="CMY4103" s="41"/>
      <c r="CMZ4103" s="41"/>
      <c r="CNA4103" s="41"/>
      <c r="CNB4103" s="41"/>
      <c r="CNC4103" s="41"/>
      <c r="CND4103" s="41"/>
      <c r="CNE4103" s="41"/>
      <c r="CNF4103" s="41"/>
      <c r="CNG4103" s="41"/>
      <c r="CNH4103" s="41"/>
      <c r="CNI4103" s="41"/>
      <c r="CNJ4103" s="41"/>
      <c r="CNK4103" s="41"/>
      <c r="CNL4103" s="41"/>
      <c r="CNM4103" s="41"/>
      <c r="CNN4103" s="41"/>
      <c r="CNO4103" s="41"/>
      <c r="CNP4103" s="41"/>
      <c r="CNQ4103" s="41"/>
      <c r="CNR4103" s="41"/>
      <c r="CNS4103" s="41"/>
      <c r="CNT4103" s="41"/>
      <c r="CNU4103" s="41"/>
      <c r="CNV4103" s="41"/>
      <c r="CNW4103" s="41"/>
      <c r="CNX4103" s="41"/>
      <c r="CNY4103" s="41"/>
      <c r="CNZ4103" s="41"/>
      <c r="COA4103" s="41"/>
      <c r="COB4103" s="41"/>
      <c r="COC4103" s="41"/>
      <c r="COD4103" s="41"/>
      <c r="COE4103" s="41"/>
      <c r="COF4103" s="41"/>
      <c r="COG4103" s="41"/>
      <c r="COH4103" s="41"/>
      <c r="COI4103" s="41"/>
      <c r="COJ4103" s="41"/>
      <c r="COK4103" s="41"/>
      <c r="COL4103" s="41"/>
      <c r="COM4103" s="41"/>
      <c r="CON4103" s="41"/>
      <c r="COO4103" s="41"/>
      <c r="COP4103" s="41"/>
      <c r="COQ4103" s="41"/>
      <c r="COR4103" s="41"/>
      <c r="COS4103" s="41"/>
      <c r="COT4103" s="41"/>
      <c r="COU4103" s="41"/>
      <c r="COV4103" s="41"/>
      <c r="COW4103" s="41"/>
      <c r="COX4103" s="41"/>
      <c r="COY4103" s="41"/>
      <c r="COZ4103" s="41"/>
      <c r="CPA4103" s="41"/>
      <c r="CPB4103" s="41"/>
      <c r="CPC4103" s="41"/>
      <c r="CPD4103" s="41"/>
      <c r="CPE4103" s="41"/>
      <c r="CPF4103" s="41"/>
      <c r="CPG4103" s="41"/>
      <c r="CPH4103" s="41"/>
      <c r="CPI4103" s="41"/>
      <c r="CPJ4103" s="41"/>
      <c r="CPK4103" s="41"/>
      <c r="CPL4103" s="41"/>
      <c r="CPM4103" s="41"/>
      <c r="CPN4103" s="41"/>
      <c r="CPO4103" s="41"/>
      <c r="CPP4103" s="41"/>
      <c r="CPQ4103" s="41"/>
      <c r="CPR4103" s="41"/>
      <c r="CPS4103" s="41"/>
      <c r="CPT4103" s="41"/>
      <c r="CPU4103" s="41"/>
      <c r="CPV4103" s="41"/>
      <c r="CPW4103" s="41"/>
      <c r="CPX4103" s="41"/>
      <c r="CPY4103" s="41"/>
      <c r="CPZ4103" s="41"/>
      <c r="CQA4103" s="41"/>
      <c r="CQB4103" s="41"/>
      <c r="CQC4103" s="41"/>
      <c r="CQD4103" s="41"/>
      <c r="CQE4103" s="41"/>
      <c r="CQF4103" s="41"/>
      <c r="CQG4103" s="41"/>
      <c r="CQH4103" s="41"/>
      <c r="CQI4103" s="41"/>
      <c r="CQJ4103" s="41"/>
      <c r="CQK4103" s="41"/>
      <c r="CQL4103" s="41"/>
      <c r="CQM4103" s="41"/>
      <c r="CQN4103" s="41"/>
      <c r="CQO4103" s="41"/>
      <c r="CQP4103" s="41"/>
      <c r="CQQ4103" s="41"/>
      <c r="CQR4103" s="41"/>
      <c r="CQS4103" s="41"/>
      <c r="CQT4103" s="41"/>
      <c r="CQU4103" s="41"/>
      <c r="CQV4103" s="41"/>
      <c r="CQW4103" s="41"/>
      <c r="CQX4103" s="41"/>
      <c r="CQY4103" s="41"/>
      <c r="CQZ4103" s="41"/>
      <c r="CRA4103" s="41"/>
      <c r="CRB4103" s="41"/>
      <c r="CRC4103" s="41"/>
      <c r="CRD4103" s="41"/>
      <c r="CRE4103" s="41"/>
      <c r="CRF4103" s="41"/>
      <c r="CRG4103" s="41"/>
      <c r="CRH4103" s="41"/>
      <c r="CRI4103" s="41"/>
      <c r="CRJ4103" s="41"/>
      <c r="CRK4103" s="41"/>
      <c r="CRL4103" s="41"/>
      <c r="CRM4103" s="41"/>
      <c r="CRN4103" s="41"/>
      <c r="CRO4103" s="41"/>
      <c r="CRP4103" s="41"/>
      <c r="CRQ4103" s="41"/>
      <c r="CRR4103" s="41"/>
      <c r="CRS4103" s="41"/>
      <c r="CRT4103" s="41"/>
      <c r="CRU4103" s="41"/>
      <c r="CRV4103" s="41"/>
      <c r="CRW4103" s="41"/>
      <c r="CRX4103" s="41"/>
      <c r="CRY4103" s="41"/>
      <c r="CRZ4103" s="41"/>
      <c r="CSA4103" s="41"/>
      <c r="CSB4103" s="41"/>
      <c r="CSC4103" s="41"/>
      <c r="CSD4103" s="41"/>
      <c r="CSE4103" s="41"/>
      <c r="CSF4103" s="41"/>
      <c r="CSG4103" s="41"/>
      <c r="CSH4103" s="41"/>
      <c r="CSI4103" s="41"/>
      <c r="CSJ4103" s="41"/>
      <c r="CSK4103" s="41"/>
      <c r="CSL4103" s="41"/>
      <c r="CSM4103" s="41"/>
      <c r="CSN4103" s="41"/>
      <c r="CSO4103" s="41"/>
      <c r="CSP4103" s="41"/>
      <c r="CSQ4103" s="41"/>
      <c r="CSR4103" s="41"/>
      <c r="CSS4103" s="41"/>
      <c r="CST4103" s="41"/>
      <c r="CSU4103" s="41"/>
      <c r="CSV4103" s="41"/>
      <c r="CSW4103" s="41"/>
      <c r="CSX4103" s="41"/>
      <c r="CSY4103" s="41"/>
      <c r="CSZ4103" s="41"/>
      <c r="CTA4103" s="41"/>
      <c r="CTB4103" s="41"/>
      <c r="CTC4103" s="41"/>
      <c r="CTD4103" s="41"/>
      <c r="CTE4103" s="41"/>
      <c r="CTF4103" s="41"/>
      <c r="CTG4103" s="41"/>
      <c r="CTH4103" s="41"/>
      <c r="CTI4103" s="41"/>
      <c r="CTJ4103" s="41"/>
      <c r="CTK4103" s="41"/>
      <c r="CTL4103" s="41"/>
      <c r="CTM4103" s="41"/>
      <c r="CTN4103" s="41"/>
      <c r="CTO4103" s="41"/>
      <c r="CTP4103" s="41"/>
      <c r="CTQ4103" s="41"/>
      <c r="CTR4103" s="41"/>
      <c r="CTS4103" s="41"/>
      <c r="CTT4103" s="41"/>
      <c r="CTU4103" s="41"/>
      <c r="CTV4103" s="41"/>
      <c r="CTW4103" s="41"/>
      <c r="CTX4103" s="41"/>
      <c r="CTY4103" s="41"/>
      <c r="CTZ4103" s="41"/>
      <c r="CUA4103" s="41"/>
      <c r="CUB4103" s="41"/>
      <c r="CUC4103" s="41"/>
      <c r="CUD4103" s="41"/>
      <c r="CUE4103" s="41"/>
      <c r="CUF4103" s="41"/>
      <c r="CUG4103" s="41"/>
      <c r="CUH4103" s="41"/>
      <c r="CUI4103" s="41"/>
      <c r="CUJ4103" s="41"/>
      <c r="CUK4103" s="41"/>
      <c r="CUL4103" s="41"/>
      <c r="CUM4103" s="41"/>
      <c r="CUN4103" s="41"/>
      <c r="CUO4103" s="41"/>
      <c r="CUP4103" s="41"/>
      <c r="CUQ4103" s="41"/>
      <c r="CUR4103" s="41"/>
      <c r="CUS4103" s="41"/>
      <c r="CUT4103" s="41"/>
      <c r="CUU4103" s="41"/>
      <c r="CUV4103" s="41"/>
      <c r="CUW4103" s="41"/>
      <c r="CUX4103" s="41"/>
      <c r="CUY4103" s="41"/>
      <c r="CUZ4103" s="41"/>
      <c r="CVA4103" s="41"/>
      <c r="CVB4103" s="41"/>
      <c r="CVC4103" s="41"/>
      <c r="CVD4103" s="41"/>
      <c r="CVE4103" s="41"/>
      <c r="CVF4103" s="41"/>
      <c r="CVG4103" s="41"/>
      <c r="CVH4103" s="41"/>
      <c r="CVI4103" s="41"/>
      <c r="CVJ4103" s="41"/>
      <c r="CVK4103" s="41"/>
      <c r="CVL4103" s="41"/>
      <c r="CVM4103" s="41"/>
      <c r="CVN4103" s="41"/>
      <c r="CVO4103" s="41"/>
      <c r="CVP4103" s="41"/>
      <c r="CVQ4103" s="41"/>
      <c r="CVR4103" s="41"/>
      <c r="CVS4103" s="41"/>
      <c r="CVT4103" s="41"/>
      <c r="CVU4103" s="41"/>
      <c r="CVV4103" s="41"/>
      <c r="CVW4103" s="41"/>
      <c r="CVX4103" s="41"/>
      <c r="CVY4103" s="41"/>
      <c r="CVZ4103" s="41"/>
      <c r="CWA4103" s="41"/>
      <c r="CWB4103" s="41"/>
      <c r="CWC4103" s="41"/>
      <c r="CWD4103" s="41"/>
      <c r="CWE4103" s="41"/>
      <c r="CWF4103" s="41"/>
      <c r="CWG4103" s="41"/>
      <c r="CWH4103" s="41"/>
      <c r="CWI4103" s="41"/>
      <c r="CWJ4103" s="41"/>
      <c r="CWK4103" s="41"/>
      <c r="CWL4103" s="41"/>
      <c r="CWM4103" s="41"/>
      <c r="CWN4103" s="41"/>
      <c r="CWO4103" s="41"/>
      <c r="CWP4103" s="41"/>
      <c r="CWQ4103" s="41"/>
      <c r="CWR4103" s="41"/>
      <c r="CWS4103" s="41"/>
      <c r="CWT4103" s="41"/>
      <c r="CWU4103" s="41"/>
      <c r="CWV4103" s="41"/>
      <c r="CWW4103" s="41"/>
      <c r="CWX4103" s="41"/>
      <c r="CWY4103" s="41"/>
      <c r="CWZ4103" s="41"/>
      <c r="CXA4103" s="41"/>
      <c r="CXB4103" s="41"/>
      <c r="CXC4103" s="41"/>
      <c r="CXD4103" s="41"/>
      <c r="CXE4103" s="41"/>
      <c r="CXF4103" s="41"/>
      <c r="CXG4103" s="41"/>
      <c r="CXH4103" s="41"/>
      <c r="CXI4103" s="41"/>
      <c r="CXJ4103" s="41"/>
      <c r="CXK4103" s="41"/>
      <c r="CXL4103" s="41"/>
      <c r="CXM4103" s="41"/>
      <c r="CXN4103" s="41"/>
      <c r="CXO4103" s="41"/>
      <c r="CXP4103" s="41"/>
      <c r="CXQ4103" s="41"/>
      <c r="CXR4103" s="41"/>
      <c r="CXS4103" s="41"/>
      <c r="CXT4103" s="41"/>
      <c r="CXU4103" s="41"/>
      <c r="CXV4103" s="41"/>
      <c r="CXW4103" s="41"/>
      <c r="CXX4103" s="41"/>
      <c r="CXY4103" s="41"/>
      <c r="CXZ4103" s="41"/>
      <c r="CYA4103" s="41"/>
      <c r="CYB4103" s="41"/>
      <c r="CYC4103" s="41"/>
      <c r="CYD4103" s="41"/>
      <c r="CYE4103" s="41"/>
      <c r="CYF4103" s="41"/>
      <c r="CYG4103" s="41"/>
      <c r="CYH4103" s="41"/>
      <c r="CYI4103" s="41"/>
      <c r="CYJ4103" s="41"/>
      <c r="CYK4103" s="41"/>
      <c r="CYL4103" s="41"/>
      <c r="CYM4103" s="41"/>
      <c r="CYN4103" s="41"/>
      <c r="CYO4103" s="41"/>
      <c r="CYP4103" s="41"/>
      <c r="CYQ4103" s="41"/>
      <c r="CYR4103" s="41"/>
      <c r="CYS4103" s="41"/>
      <c r="CYT4103" s="41"/>
      <c r="CYU4103" s="41"/>
      <c r="CYV4103" s="41"/>
      <c r="CYW4103" s="41"/>
      <c r="CYX4103" s="41"/>
      <c r="CYY4103" s="41"/>
      <c r="CYZ4103" s="41"/>
      <c r="CZA4103" s="41"/>
      <c r="CZB4103" s="41"/>
      <c r="CZC4103" s="41"/>
      <c r="CZD4103" s="41"/>
      <c r="CZE4103" s="41"/>
      <c r="CZF4103" s="41"/>
      <c r="CZG4103" s="41"/>
      <c r="CZH4103" s="41"/>
      <c r="CZI4103" s="41"/>
      <c r="CZJ4103" s="41"/>
      <c r="CZK4103" s="41"/>
      <c r="CZL4103" s="41"/>
      <c r="CZM4103" s="41"/>
      <c r="CZN4103" s="41"/>
      <c r="CZO4103" s="41"/>
      <c r="CZP4103" s="41"/>
      <c r="CZQ4103" s="41"/>
      <c r="CZR4103" s="41"/>
      <c r="CZS4103" s="41"/>
      <c r="CZT4103" s="41"/>
      <c r="CZU4103" s="41"/>
      <c r="CZV4103" s="41"/>
      <c r="CZW4103" s="41"/>
      <c r="CZX4103" s="41"/>
      <c r="CZY4103" s="41"/>
      <c r="CZZ4103" s="41"/>
      <c r="DAA4103" s="41"/>
      <c r="DAB4103" s="41"/>
      <c r="DAC4103" s="41"/>
      <c r="DAD4103" s="41"/>
      <c r="DAE4103" s="41"/>
      <c r="DAF4103" s="41"/>
      <c r="DAG4103" s="41"/>
      <c r="DAH4103" s="41"/>
      <c r="DAI4103" s="41"/>
      <c r="DAJ4103" s="41"/>
      <c r="DAK4103" s="41"/>
      <c r="DAL4103" s="41"/>
      <c r="DAM4103" s="41"/>
      <c r="DAN4103" s="41"/>
      <c r="DAO4103" s="41"/>
      <c r="DAP4103" s="41"/>
      <c r="DAQ4103" s="41"/>
      <c r="DAR4103" s="41"/>
      <c r="DAS4103" s="41"/>
      <c r="DAT4103" s="41"/>
      <c r="DAU4103" s="41"/>
      <c r="DAV4103" s="41"/>
      <c r="DAW4103" s="41"/>
      <c r="DAX4103" s="41"/>
      <c r="DAY4103" s="41"/>
      <c r="DAZ4103" s="41"/>
      <c r="DBA4103" s="41"/>
      <c r="DBB4103" s="41"/>
      <c r="DBC4103" s="41"/>
      <c r="DBD4103" s="41"/>
      <c r="DBE4103" s="41"/>
      <c r="DBF4103" s="41"/>
      <c r="DBG4103" s="41"/>
      <c r="DBH4103" s="41"/>
      <c r="DBI4103" s="41"/>
      <c r="DBJ4103" s="41"/>
      <c r="DBK4103" s="41"/>
      <c r="DBL4103" s="41"/>
      <c r="DBM4103" s="41"/>
      <c r="DBN4103" s="41"/>
      <c r="DBO4103" s="41"/>
      <c r="DBP4103" s="41"/>
      <c r="DBQ4103" s="41"/>
      <c r="DBR4103" s="41"/>
      <c r="DBS4103" s="41"/>
      <c r="DBT4103" s="41"/>
      <c r="DBU4103" s="41"/>
      <c r="DBV4103" s="41"/>
      <c r="DBW4103" s="41"/>
      <c r="DBX4103" s="41"/>
      <c r="DBY4103" s="41"/>
      <c r="DBZ4103" s="41"/>
      <c r="DCA4103" s="41"/>
      <c r="DCB4103" s="41"/>
      <c r="DCC4103" s="41"/>
      <c r="DCD4103" s="41"/>
      <c r="DCE4103" s="41"/>
      <c r="DCF4103" s="41"/>
      <c r="DCG4103" s="41"/>
      <c r="DCH4103" s="41"/>
      <c r="DCI4103" s="41"/>
      <c r="DCJ4103" s="41"/>
      <c r="DCK4103" s="41"/>
      <c r="DCL4103" s="41"/>
      <c r="DCM4103" s="41"/>
      <c r="DCN4103" s="41"/>
      <c r="DCO4103" s="41"/>
      <c r="DCP4103" s="41"/>
      <c r="DCQ4103" s="41"/>
      <c r="DCR4103" s="41"/>
      <c r="DCS4103" s="41"/>
      <c r="DCT4103" s="41"/>
      <c r="DCU4103" s="41"/>
      <c r="DCV4103" s="41"/>
      <c r="DCW4103" s="41"/>
      <c r="DCX4103" s="41"/>
      <c r="DCY4103" s="41"/>
      <c r="DCZ4103" s="41"/>
      <c r="DDA4103" s="41"/>
      <c r="DDB4103" s="41"/>
      <c r="DDC4103" s="41"/>
      <c r="DDD4103" s="41"/>
      <c r="DDE4103" s="41"/>
      <c r="DDF4103" s="41"/>
      <c r="DDG4103" s="41"/>
      <c r="DDH4103" s="41"/>
      <c r="DDI4103" s="41"/>
      <c r="DDJ4103" s="41"/>
      <c r="DDK4103" s="41"/>
      <c r="DDL4103" s="41"/>
      <c r="DDM4103" s="41"/>
      <c r="DDN4103" s="41"/>
      <c r="DDO4103" s="41"/>
      <c r="DDP4103" s="41"/>
      <c r="DDQ4103" s="41"/>
      <c r="DDR4103" s="41"/>
      <c r="DDS4103" s="41"/>
      <c r="DDT4103" s="41"/>
      <c r="DDU4103" s="41"/>
      <c r="DDV4103" s="41"/>
      <c r="DDW4103" s="41"/>
      <c r="DDX4103" s="41"/>
      <c r="DDY4103" s="41"/>
      <c r="DDZ4103" s="41"/>
      <c r="DEA4103" s="41"/>
      <c r="DEB4103" s="41"/>
      <c r="DEC4103" s="41"/>
      <c r="DED4103" s="41"/>
      <c r="DEE4103" s="41"/>
      <c r="DEF4103" s="41"/>
      <c r="DEG4103" s="41"/>
      <c r="DEH4103" s="41"/>
      <c r="DEI4103" s="41"/>
      <c r="DEJ4103" s="41"/>
      <c r="DEK4103" s="41"/>
      <c r="DEL4103" s="41"/>
      <c r="DEM4103" s="41"/>
      <c r="DEN4103" s="41"/>
      <c r="DEO4103" s="41"/>
      <c r="DEP4103" s="41"/>
      <c r="DEQ4103" s="41"/>
      <c r="DER4103" s="41"/>
      <c r="DES4103" s="41"/>
      <c r="DET4103" s="41"/>
      <c r="DEU4103" s="41"/>
      <c r="DEV4103" s="41"/>
      <c r="DEW4103" s="41"/>
      <c r="DEX4103" s="41"/>
      <c r="DEY4103" s="41"/>
      <c r="DEZ4103" s="41"/>
      <c r="DFA4103" s="41"/>
      <c r="DFB4103" s="41"/>
      <c r="DFC4103" s="41"/>
      <c r="DFD4103" s="41"/>
      <c r="DFE4103" s="41"/>
      <c r="DFF4103" s="41"/>
      <c r="DFG4103" s="41"/>
      <c r="DFH4103" s="41"/>
      <c r="DFI4103" s="41"/>
      <c r="DFJ4103" s="41"/>
      <c r="DFK4103" s="41"/>
      <c r="DFL4103" s="41"/>
      <c r="DFM4103" s="41"/>
      <c r="DFN4103" s="41"/>
      <c r="DFO4103" s="41"/>
      <c r="DFP4103" s="41"/>
      <c r="DFQ4103" s="41"/>
      <c r="DFR4103" s="41"/>
      <c r="DFS4103" s="41"/>
      <c r="DFT4103" s="41"/>
      <c r="DFU4103" s="41"/>
      <c r="DFV4103" s="41"/>
      <c r="DFW4103" s="41"/>
      <c r="DFX4103" s="41"/>
      <c r="DFY4103" s="41"/>
      <c r="DFZ4103" s="41"/>
      <c r="DGA4103" s="41"/>
      <c r="DGB4103" s="41"/>
      <c r="DGC4103" s="41"/>
      <c r="DGD4103" s="41"/>
      <c r="DGE4103" s="41"/>
      <c r="DGF4103" s="41"/>
      <c r="DGG4103" s="41"/>
      <c r="DGH4103" s="41"/>
      <c r="DGI4103" s="41"/>
      <c r="DGJ4103" s="41"/>
      <c r="DGK4103" s="41"/>
      <c r="DGL4103" s="41"/>
      <c r="DGM4103" s="41"/>
      <c r="DGN4103" s="41"/>
      <c r="DGO4103" s="41"/>
      <c r="DGP4103" s="41"/>
      <c r="DGQ4103" s="41"/>
      <c r="DGR4103" s="41"/>
      <c r="DGS4103" s="41"/>
      <c r="DGT4103" s="41"/>
      <c r="DGU4103" s="41"/>
      <c r="DGV4103" s="41"/>
      <c r="DGW4103" s="41"/>
      <c r="DGX4103" s="41"/>
      <c r="DGY4103" s="41"/>
      <c r="DGZ4103" s="41"/>
      <c r="DHA4103" s="41"/>
      <c r="DHB4103" s="41"/>
      <c r="DHC4103" s="41"/>
      <c r="DHD4103" s="41"/>
      <c r="DHE4103" s="41"/>
      <c r="DHF4103" s="41"/>
      <c r="DHG4103" s="41"/>
      <c r="DHH4103" s="41"/>
      <c r="DHI4103" s="41"/>
      <c r="DHJ4103" s="41"/>
      <c r="DHK4103" s="41"/>
      <c r="DHL4103" s="41"/>
      <c r="DHM4103" s="41"/>
      <c r="DHN4103" s="41"/>
      <c r="DHO4103" s="41"/>
      <c r="DHP4103" s="41"/>
      <c r="DHQ4103" s="41"/>
      <c r="DHR4103" s="41"/>
      <c r="DHS4103" s="41"/>
      <c r="DHT4103" s="41"/>
      <c r="DHU4103" s="41"/>
      <c r="DHV4103" s="41"/>
      <c r="DHW4103" s="41"/>
      <c r="DHX4103" s="41"/>
      <c r="DHY4103" s="41"/>
      <c r="DHZ4103" s="41"/>
      <c r="DIA4103" s="41"/>
      <c r="DIB4103" s="41"/>
      <c r="DIC4103" s="41"/>
      <c r="DID4103" s="41"/>
      <c r="DIE4103" s="41"/>
      <c r="DIF4103" s="41"/>
      <c r="DIG4103" s="41"/>
      <c r="DIH4103" s="41"/>
      <c r="DII4103" s="41"/>
      <c r="DIJ4103" s="41"/>
      <c r="DIK4103" s="41"/>
      <c r="DIL4103" s="41"/>
      <c r="DIM4103" s="41"/>
      <c r="DIN4103" s="41"/>
      <c r="DIO4103" s="41"/>
      <c r="DIP4103" s="41"/>
      <c r="DIQ4103" s="41"/>
      <c r="DIR4103" s="41"/>
      <c r="DIS4103" s="41"/>
      <c r="DIT4103" s="41"/>
      <c r="DIU4103" s="41"/>
      <c r="DIV4103" s="41"/>
      <c r="DIW4103" s="41"/>
      <c r="DIX4103" s="41"/>
      <c r="DIY4103" s="41"/>
      <c r="DIZ4103" s="41"/>
      <c r="DJA4103" s="41"/>
      <c r="DJB4103" s="41"/>
      <c r="DJC4103" s="41"/>
      <c r="DJD4103" s="41"/>
      <c r="DJE4103" s="41"/>
      <c r="DJF4103" s="41"/>
      <c r="DJG4103" s="41"/>
      <c r="DJH4103" s="41"/>
      <c r="DJI4103" s="41"/>
      <c r="DJJ4103" s="41"/>
      <c r="DJK4103" s="41"/>
      <c r="DJL4103" s="41"/>
      <c r="DJM4103" s="41"/>
      <c r="DJN4103" s="41"/>
      <c r="DJO4103" s="41"/>
      <c r="DJP4103" s="41"/>
      <c r="DJQ4103" s="41"/>
      <c r="DJR4103" s="41"/>
      <c r="DJS4103" s="41"/>
      <c r="DJT4103" s="41"/>
      <c r="DJU4103" s="41"/>
      <c r="DJV4103" s="41"/>
      <c r="DJW4103" s="41"/>
      <c r="DJX4103" s="41"/>
      <c r="DJY4103" s="41"/>
      <c r="DJZ4103" s="41"/>
      <c r="DKA4103" s="41"/>
      <c r="DKB4103" s="41"/>
      <c r="DKC4103" s="41"/>
      <c r="DKD4103" s="41"/>
      <c r="DKE4103" s="41"/>
      <c r="DKF4103" s="41"/>
      <c r="DKG4103" s="41"/>
      <c r="DKH4103" s="41"/>
      <c r="DKI4103" s="41"/>
      <c r="DKJ4103" s="41"/>
      <c r="DKK4103" s="41"/>
      <c r="DKL4103" s="41"/>
      <c r="DKM4103" s="41"/>
      <c r="DKN4103" s="41"/>
      <c r="DKO4103" s="41"/>
      <c r="DKP4103" s="41"/>
      <c r="DKQ4103" s="41"/>
      <c r="DKR4103" s="41"/>
      <c r="DKS4103" s="41"/>
      <c r="DKT4103" s="41"/>
      <c r="DKU4103" s="41"/>
      <c r="DKV4103" s="41"/>
      <c r="DKW4103" s="41"/>
      <c r="DKX4103" s="41"/>
      <c r="DKY4103" s="41"/>
      <c r="DKZ4103" s="41"/>
      <c r="DLA4103" s="41"/>
      <c r="DLB4103" s="41"/>
      <c r="DLC4103" s="41"/>
      <c r="DLD4103" s="41"/>
      <c r="DLE4103" s="41"/>
      <c r="DLF4103" s="41"/>
      <c r="DLG4103" s="41"/>
      <c r="DLH4103" s="41"/>
      <c r="DLI4103" s="41"/>
      <c r="DLJ4103" s="41"/>
      <c r="DLK4103" s="41"/>
      <c r="DLL4103" s="41"/>
      <c r="DLM4103" s="41"/>
      <c r="DLN4103" s="41"/>
      <c r="DLO4103" s="41"/>
      <c r="DLP4103" s="41"/>
      <c r="DLQ4103" s="41"/>
      <c r="DLR4103" s="41"/>
      <c r="DLS4103" s="41"/>
      <c r="DLT4103" s="41"/>
      <c r="DLU4103" s="41"/>
      <c r="DLV4103" s="41"/>
      <c r="DLW4103" s="41"/>
      <c r="DLX4103" s="41"/>
      <c r="DLY4103" s="41"/>
      <c r="DLZ4103" s="41"/>
      <c r="DMA4103" s="41"/>
      <c r="DMB4103" s="41"/>
      <c r="DMC4103" s="41"/>
      <c r="DMD4103" s="41"/>
      <c r="DME4103" s="41"/>
      <c r="DMF4103" s="41"/>
      <c r="DMG4103" s="41"/>
      <c r="DMH4103" s="41"/>
      <c r="DMI4103" s="41"/>
      <c r="DMJ4103" s="41"/>
      <c r="DMK4103" s="41"/>
      <c r="DML4103" s="41"/>
      <c r="DMM4103" s="41"/>
      <c r="DMN4103" s="41"/>
      <c r="DMO4103" s="41"/>
      <c r="DMP4103" s="41"/>
      <c r="DMQ4103" s="41"/>
      <c r="DMR4103" s="41"/>
      <c r="DMS4103" s="41"/>
      <c r="DMT4103" s="41"/>
      <c r="DMU4103" s="41"/>
      <c r="DMV4103" s="41"/>
      <c r="DMW4103" s="41"/>
      <c r="DMX4103" s="41"/>
      <c r="DMY4103" s="41"/>
      <c r="DMZ4103" s="41"/>
      <c r="DNA4103" s="41"/>
      <c r="DNB4103" s="41"/>
      <c r="DNC4103" s="41"/>
      <c r="DND4103" s="41"/>
      <c r="DNE4103" s="41"/>
      <c r="DNF4103" s="41"/>
      <c r="DNG4103" s="41"/>
      <c r="DNH4103" s="41"/>
      <c r="DNI4103" s="41"/>
      <c r="DNJ4103" s="41"/>
      <c r="DNK4103" s="41"/>
      <c r="DNL4103" s="41"/>
      <c r="DNM4103" s="41"/>
      <c r="DNN4103" s="41"/>
      <c r="DNO4103" s="41"/>
      <c r="DNP4103" s="41"/>
      <c r="DNQ4103" s="41"/>
      <c r="DNR4103" s="41"/>
      <c r="DNS4103" s="41"/>
      <c r="DNT4103" s="41"/>
      <c r="DNU4103" s="41"/>
      <c r="DNV4103" s="41"/>
      <c r="DNW4103" s="41"/>
      <c r="DNX4103" s="41"/>
      <c r="DNY4103" s="41"/>
      <c r="DNZ4103" s="41"/>
      <c r="DOA4103" s="41"/>
      <c r="DOB4103" s="41"/>
      <c r="DOC4103" s="41"/>
      <c r="DOD4103" s="41"/>
      <c r="DOE4103" s="41"/>
      <c r="DOF4103" s="41"/>
      <c r="DOG4103" s="41"/>
      <c r="DOH4103" s="41"/>
      <c r="DOI4103" s="41"/>
      <c r="DOJ4103" s="41"/>
      <c r="DOK4103" s="41"/>
      <c r="DOL4103" s="41"/>
      <c r="DOM4103" s="41"/>
      <c r="DON4103" s="41"/>
      <c r="DOO4103" s="41"/>
      <c r="DOP4103" s="41"/>
      <c r="DOQ4103" s="41"/>
      <c r="DOR4103" s="41"/>
      <c r="DOS4103" s="41"/>
      <c r="DOT4103" s="41"/>
      <c r="DOU4103" s="41"/>
      <c r="DOV4103" s="41"/>
      <c r="DOW4103" s="41"/>
      <c r="DOX4103" s="41"/>
      <c r="DOY4103" s="41"/>
      <c r="DOZ4103" s="41"/>
      <c r="DPA4103" s="41"/>
      <c r="DPB4103" s="41"/>
      <c r="DPC4103" s="41"/>
      <c r="DPD4103" s="41"/>
      <c r="DPE4103" s="41"/>
      <c r="DPF4103" s="41"/>
      <c r="DPG4103" s="41"/>
      <c r="DPH4103" s="41"/>
      <c r="DPI4103" s="41"/>
      <c r="DPJ4103" s="41"/>
      <c r="DPK4103" s="41"/>
      <c r="DPL4103" s="41"/>
      <c r="DPM4103" s="41"/>
      <c r="DPN4103" s="41"/>
      <c r="DPO4103" s="41"/>
      <c r="DPP4103" s="41"/>
      <c r="DPQ4103" s="41"/>
      <c r="DPR4103" s="41"/>
      <c r="DPS4103" s="41"/>
      <c r="DPT4103" s="41"/>
      <c r="DPU4103" s="41"/>
      <c r="DPV4103" s="41"/>
      <c r="DPW4103" s="41"/>
      <c r="DPX4103" s="41"/>
      <c r="DPY4103" s="41"/>
      <c r="DPZ4103" s="41"/>
      <c r="DQA4103" s="41"/>
      <c r="DQB4103" s="41"/>
      <c r="DQC4103" s="41"/>
      <c r="DQD4103" s="41"/>
      <c r="DQE4103" s="41"/>
      <c r="DQF4103" s="41"/>
      <c r="DQG4103" s="41"/>
      <c r="DQH4103" s="41"/>
      <c r="DQI4103" s="41"/>
      <c r="DQJ4103" s="41"/>
      <c r="DQK4103" s="41"/>
      <c r="DQL4103" s="41"/>
      <c r="DQM4103" s="41"/>
      <c r="DQN4103" s="41"/>
      <c r="DQO4103" s="41"/>
      <c r="DQP4103" s="41"/>
      <c r="DQQ4103" s="41"/>
      <c r="DQR4103" s="41"/>
      <c r="DQS4103" s="41"/>
      <c r="DQT4103" s="41"/>
      <c r="DQU4103" s="41"/>
      <c r="DQV4103" s="41"/>
      <c r="DQW4103" s="41"/>
      <c r="DQX4103" s="41"/>
      <c r="DQY4103" s="41"/>
      <c r="DQZ4103" s="41"/>
      <c r="DRA4103" s="41"/>
      <c r="DRB4103" s="41"/>
      <c r="DRC4103" s="41"/>
      <c r="DRD4103" s="41"/>
      <c r="DRE4103" s="41"/>
      <c r="DRF4103" s="41"/>
      <c r="DRG4103" s="41"/>
      <c r="DRH4103" s="41"/>
      <c r="DRI4103" s="41"/>
      <c r="DRJ4103" s="41"/>
      <c r="DRK4103" s="41"/>
      <c r="DRL4103" s="41"/>
      <c r="DRM4103" s="41"/>
      <c r="DRN4103" s="41"/>
      <c r="DRO4103" s="41"/>
      <c r="DRP4103" s="41"/>
      <c r="DRQ4103" s="41"/>
      <c r="DRR4103" s="41"/>
      <c r="DRS4103" s="41"/>
      <c r="DRT4103" s="41"/>
      <c r="DRU4103" s="41"/>
      <c r="DRV4103" s="41"/>
      <c r="DRW4103" s="41"/>
      <c r="DRX4103" s="41"/>
      <c r="DRY4103" s="41"/>
      <c r="DRZ4103" s="41"/>
      <c r="DSA4103" s="41"/>
      <c r="DSB4103" s="41"/>
      <c r="DSC4103" s="41"/>
      <c r="DSD4103" s="41"/>
      <c r="DSE4103" s="41"/>
      <c r="DSF4103" s="41"/>
      <c r="DSG4103" s="41"/>
      <c r="DSH4103" s="41"/>
      <c r="DSI4103" s="41"/>
      <c r="DSJ4103" s="41"/>
      <c r="DSK4103" s="41"/>
      <c r="DSL4103" s="41"/>
      <c r="DSM4103" s="41"/>
      <c r="DSN4103" s="41"/>
      <c r="DSO4103" s="41"/>
      <c r="DSP4103" s="41"/>
      <c r="DSQ4103" s="41"/>
      <c r="DSR4103" s="41"/>
      <c r="DSS4103" s="41"/>
      <c r="DST4103" s="41"/>
      <c r="DSU4103" s="41"/>
      <c r="DSV4103" s="41"/>
      <c r="DSW4103" s="41"/>
      <c r="DSX4103" s="41"/>
      <c r="DSY4103" s="41"/>
      <c r="DSZ4103" s="41"/>
      <c r="DTA4103" s="41"/>
      <c r="DTB4103" s="41"/>
      <c r="DTC4103" s="41"/>
      <c r="DTD4103" s="41"/>
      <c r="DTE4103" s="41"/>
      <c r="DTF4103" s="41"/>
      <c r="DTG4103" s="41"/>
      <c r="DTH4103" s="41"/>
      <c r="DTI4103" s="41"/>
      <c r="DTJ4103" s="41"/>
      <c r="DTK4103" s="41"/>
      <c r="DTL4103" s="41"/>
      <c r="DTM4103" s="41"/>
      <c r="DTN4103" s="41"/>
      <c r="DTO4103" s="41"/>
      <c r="DTP4103" s="41"/>
      <c r="DTQ4103" s="41"/>
      <c r="DTR4103" s="41"/>
      <c r="DTS4103" s="41"/>
      <c r="DTT4103" s="41"/>
      <c r="DTU4103" s="41"/>
      <c r="DTV4103" s="41"/>
      <c r="DTW4103" s="41"/>
      <c r="DTX4103" s="41"/>
      <c r="DTY4103" s="41"/>
      <c r="DTZ4103" s="41"/>
      <c r="DUA4103" s="41"/>
      <c r="DUB4103" s="41"/>
      <c r="DUC4103" s="41"/>
      <c r="DUD4103" s="41"/>
      <c r="DUE4103" s="41"/>
      <c r="DUF4103" s="41"/>
      <c r="DUG4103" s="41"/>
      <c r="DUH4103" s="41"/>
      <c r="DUI4103" s="41"/>
      <c r="DUJ4103" s="41"/>
      <c r="DUK4103" s="41"/>
      <c r="DUL4103" s="41"/>
      <c r="DUM4103" s="41"/>
      <c r="DUN4103" s="41"/>
      <c r="DUO4103" s="41"/>
      <c r="DUP4103" s="41"/>
      <c r="DUQ4103" s="41"/>
      <c r="DUR4103" s="41"/>
      <c r="DUS4103" s="41"/>
      <c r="DUT4103" s="41"/>
      <c r="DUU4103" s="41"/>
      <c r="DUV4103" s="41"/>
      <c r="DUW4103" s="41"/>
      <c r="DUX4103" s="41"/>
      <c r="DUY4103" s="41"/>
      <c r="DUZ4103" s="41"/>
      <c r="DVA4103" s="41"/>
      <c r="DVB4103" s="41"/>
      <c r="DVC4103" s="41"/>
      <c r="DVD4103" s="41"/>
      <c r="DVE4103" s="41"/>
      <c r="DVF4103" s="41"/>
      <c r="DVG4103" s="41"/>
      <c r="DVH4103" s="41"/>
      <c r="DVI4103" s="41"/>
      <c r="DVJ4103" s="41"/>
      <c r="DVK4103" s="41"/>
      <c r="DVL4103" s="41"/>
      <c r="DVM4103" s="41"/>
      <c r="DVN4103" s="41"/>
      <c r="DVO4103" s="41"/>
      <c r="DVP4103" s="41"/>
      <c r="DVQ4103" s="41"/>
      <c r="DVR4103" s="41"/>
      <c r="DVS4103" s="41"/>
      <c r="DVT4103" s="41"/>
      <c r="DVU4103" s="41"/>
      <c r="DVV4103" s="41"/>
      <c r="DVW4103" s="41"/>
      <c r="DVX4103" s="41"/>
      <c r="DVY4103" s="41"/>
      <c r="DVZ4103" s="41"/>
      <c r="DWA4103" s="41"/>
      <c r="DWB4103" s="41"/>
      <c r="DWC4103" s="41"/>
      <c r="DWD4103" s="41"/>
      <c r="DWE4103" s="41"/>
      <c r="DWF4103" s="41"/>
      <c r="DWG4103" s="41"/>
      <c r="DWH4103" s="41"/>
      <c r="DWI4103" s="41"/>
      <c r="DWJ4103" s="41"/>
      <c r="DWK4103" s="41"/>
      <c r="DWL4103" s="41"/>
      <c r="DWM4103" s="41"/>
      <c r="DWN4103" s="41"/>
      <c r="DWO4103" s="41"/>
      <c r="DWP4103" s="41"/>
      <c r="DWQ4103" s="41"/>
      <c r="DWR4103" s="41"/>
      <c r="DWS4103" s="41"/>
      <c r="DWT4103" s="41"/>
      <c r="DWU4103" s="41"/>
      <c r="DWV4103" s="41"/>
      <c r="DWW4103" s="41"/>
      <c r="DWX4103" s="41"/>
      <c r="DWY4103" s="41"/>
      <c r="DWZ4103" s="41"/>
      <c r="DXA4103" s="41"/>
      <c r="DXB4103" s="41"/>
      <c r="DXC4103" s="41"/>
      <c r="DXD4103" s="41"/>
      <c r="DXE4103" s="41"/>
      <c r="DXF4103" s="41"/>
      <c r="DXG4103" s="41"/>
      <c r="DXH4103" s="41"/>
      <c r="DXI4103" s="41"/>
      <c r="DXJ4103" s="41"/>
      <c r="DXK4103" s="41"/>
      <c r="DXL4103" s="41"/>
      <c r="DXM4103" s="41"/>
      <c r="DXN4103" s="41"/>
      <c r="DXO4103" s="41"/>
      <c r="DXP4103" s="41"/>
      <c r="DXQ4103" s="41"/>
      <c r="DXR4103" s="41"/>
      <c r="DXS4103" s="41"/>
      <c r="DXT4103" s="41"/>
      <c r="DXU4103" s="41"/>
      <c r="DXV4103" s="41"/>
      <c r="DXW4103" s="41"/>
      <c r="DXX4103" s="41"/>
      <c r="DXY4103" s="41"/>
      <c r="DXZ4103" s="41"/>
      <c r="DYA4103" s="41"/>
      <c r="DYB4103" s="41"/>
      <c r="DYC4103" s="41"/>
      <c r="DYD4103" s="41"/>
      <c r="DYE4103" s="41"/>
      <c r="DYF4103" s="41"/>
      <c r="DYG4103" s="41"/>
      <c r="DYH4103" s="41"/>
      <c r="DYI4103" s="41"/>
      <c r="DYJ4103" s="41"/>
      <c r="DYK4103" s="41"/>
      <c r="DYL4103" s="41"/>
      <c r="DYM4103" s="41"/>
      <c r="DYN4103" s="41"/>
      <c r="DYO4103" s="41"/>
      <c r="DYP4103" s="41"/>
      <c r="DYQ4103" s="41"/>
      <c r="DYR4103" s="41"/>
      <c r="DYS4103" s="41"/>
      <c r="DYT4103" s="41"/>
      <c r="DYU4103" s="41"/>
      <c r="DYV4103" s="41"/>
      <c r="DYW4103" s="41"/>
      <c r="DYX4103" s="41"/>
      <c r="DYY4103" s="41"/>
      <c r="DYZ4103" s="41"/>
      <c r="DZA4103" s="41"/>
      <c r="DZB4103" s="41"/>
      <c r="DZC4103" s="41"/>
      <c r="DZD4103" s="41"/>
      <c r="DZE4103" s="41"/>
      <c r="DZF4103" s="41"/>
      <c r="DZG4103" s="41"/>
      <c r="DZH4103" s="41"/>
      <c r="DZI4103" s="41"/>
      <c r="DZJ4103" s="41"/>
      <c r="DZK4103" s="41"/>
      <c r="DZL4103" s="41"/>
      <c r="DZM4103" s="41"/>
      <c r="DZN4103" s="41"/>
      <c r="DZO4103" s="41"/>
      <c r="DZP4103" s="41"/>
      <c r="DZQ4103" s="41"/>
      <c r="DZR4103" s="41"/>
      <c r="DZS4103" s="41"/>
      <c r="DZT4103" s="41"/>
      <c r="DZU4103" s="41"/>
      <c r="DZV4103" s="41"/>
      <c r="DZW4103" s="41"/>
      <c r="DZX4103" s="41"/>
      <c r="DZY4103" s="41"/>
      <c r="DZZ4103" s="41"/>
      <c r="EAA4103" s="41"/>
      <c r="EAB4103" s="41"/>
      <c r="EAC4103" s="41"/>
      <c r="EAD4103" s="41"/>
      <c r="EAE4103" s="41"/>
      <c r="EAF4103" s="41"/>
      <c r="EAG4103" s="41"/>
      <c r="EAH4103" s="41"/>
      <c r="EAI4103" s="41"/>
      <c r="EAJ4103" s="41"/>
      <c r="EAK4103" s="41"/>
      <c r="EAL4103" s="41"/>
      <c r="EAM4103" s="41"/>
      <c r="EAN4103" s="41"/>
      <c r="EAO4103" s="41"/>
      <c r="EAP4103" s="41"/>
      <c r="EAQ4103" s="41"/>
      <c r="EAR4103" s="41"/>
      <c r="EAS4103" s="41"/>
      <c r="EAT4103" s="41"/>
      <c r="EAU4103" s="41"/>
      <c r="EAV4103" s="41"/>
      <c r="EAW4103" s="41"/>
      <c r="EAX4103" s="41"/>
      <c r="EAY4103" s="41"/>
      <c r="EAZ4103" s="41"/>
      <c r="EBA4103" s="41"/>
      <c r="EBB4103" s="41"/>
      <c r="EBC4103" s="41"/>
      <c r="EBD4103" s="41"/>
      <c r="EBE4103" s="41"/>
      <c r="EBF4103" s="41"/>
      <c r="EBG4103" s="41"/>
      <c r="EBH4103" s="41"/>
      <c r="EBI4103" s="41"/>
      <c r="EBJ4103" s="41"/>
      <c r="EBK4103" s="41"/>
      <c r="EBL4103" s="41"/>
      <c r="EBM4103" s="41"/>
      <c r="EBN4103" s="41"/>
      <c r="EBO4103" s="41"/>
      <c r="EBP4103" s="41"/>
      <c r="EBQ4103" s="41"/>
      <c r="EBR4103" s="41"/>
      <c r="EBS4103" s="41"/>
      <c r="EBT4103" s="41"/>
      <c r="EBU4103" s="41"/>
      <c r="EBV4103" s="41"/>
      <c r="EBW4103" s="41"/>
      <c r="EBX4103" s="41"/>
      <c r="EBY4103" s="41"/>
      <c r="EBZ4103" s="41"/>
      <c r="ECA4103" s="41"/>
      <c r="ECB4103" s="41"/>
      <c r="ECC4103" s="41"/>
      <c r="ECD4103" s="41"/>
      <c r="ECE4103" s="41"/>
      <c r="ECF4103" s="41"/>
      <c r="ECG4103" s="41"/>
      <c r="ECH4103" s="41"/>
      <c r="ECI4103" s="41"/>
      <c r="ECJ4103" s="41"/>
      <c r="ECK4103" s="41"/>
      <c r="ECL4103" s="41"/>
      <c r="ECM4103" s="41"/>
      <c r="ECN4103" s="41"/>
      <c r="ECO4103" s="41"/>
      <c r="ECP4103" s="41"/>
      <c r="ECQ4103" s="41"/>
      <c r="ECR4103" s="41"/>
      <c r="ECS4103" s="41"/>
      <c r="ECT4103" s="41"/>
      <c r="ECU4103" s="41"/>
      <c r="ECV4103" s="41"/>
      <c r="ECW4103" s="41"/>
      <c r="ECX4103" s="41"/>
      <c r="ECY4103" s="41"/>
      <c r="ECZ4103" s="41"/>
      <c r="EDA4103" s="41"/>
      <c r="EDB4103" s="41"/>
      <c r="EDC4103" s="41"/>
      <c r="EDD4103" s="41"/>
      <c r="EDE4103" s="41"/>
      <c r="EDF4103" s="41"/>
      <c r="EDG4103" s="41"/>
      <c r="EDH4103" s="41"/>
      <c r="EDI4103" s="41"/>
      <c r="EDJ4103" s="41"/>
      <c r="EDK4103" s="41"/>
      <c r="EDL4103" s="41"/>
      <c r="EDM4103" s="41"/>
      <c r="EDN4103" s="41"/>
      <c r="EDO4103" s="41"/>
      <c r="EDP4103" s="41"/>
      <c r="EDQ4103" s="41"/>
      <c r="EDR4103" s="41"/>
      <c r="EDS4103" s="41"/>
      <c r="EDT4103" s="41"/>
      <c r="EDU4103" s="41"/>
      <c r="EDV4103" s="41"/>
      <c r="EDW4103" s="41"/>
      <c r="EDX4103" s="41"/>
      <c r="EDY4103" s="41"/>
      <c r="EDZ4103" s="41"/>
      <c r="EEA4103" s="41"/>
      <c r="EEB4103" s="41"/>
      <c r="EEC4103" s="41"/>
      <c r="EED4103" s="41"/>
      <c r="EEE4103" s="41"/>
      <c r="EEF4103" s="41"/>
      <c r="EEG4103" s="41"/>
      <c r="EEH4103" s="41"/>
      <c r="EEI4103" s="41"/>
      <c r="EEJ4103" s="41"/>
      <c r="EEK4103" s="41"/>
      <c r="EEL4103" s="41"/>
      <c r="EEM4103" s="41"/>
      <c r="EEN4103" s="41"/>
      <c r="EEO4103" s="41"/>
      <c r="EEP4103" s="41"/>
      <c r="EEQ4103" s="41"/>
      <c r="EER4103" s="41"/>
      <c r="EES4103" s="41"/>
      <c r="EET4103" s="41"/>
      <c r="EEU4103" s="41"/>
      <c r="EEV4103" s="41"/>
      <c r="EEW4103" s="41"/>
      <c r="EEX4103" s="41"/>
      <c r="EEY4103" s="41"/>
      <c r="EEZ4103" s="41"/>
      <c r="EFA4103" s="41"/>
      <c r="EFB4103" s="41"/>
      <c r="EFC4103" s="41"/>
      <c r="EFD4103" s="41"/>
      <c r="EFE4103" s="41"/>
      <c r="EFF4103" s="41"/>
      <c r="EFG4103" s="41"/>
      <c r="EFH4103" s="41"/>
      <c r="EFI4103" s="41"/>
      <c r="EFJ4103" s="41"/>
      <c r="EFK4103" s="41"/>
      <c r="EFL4103" s="41"/>
      <c r="EFM4103" s="41"/>
      <c r="EFN4103" s="41"/>
      <c r="EFO4103" s="41"/>
      <c r="EFP4103" s="41"/>
      <c r="EFQ4103" s="41"/>
      <c r="EFR4103" s="41"/>
      <c r="EFS4103" s="41"/>
      <c r="EFT4103" s="41"/>
      <c r="EFU4103" s="41"/>
      <c r="EFV4103" s="41"/>
      <c r="EFW4103" s="41"/>
      <c r="EFX4103" s="41"/>
      <c r="EFY4103" s="41"/>
      <c r="EFZ4103" s="41"/>
      <c r="EGA4103" s="41"/>
      <c r="EGB4103" s="41"/>
      <c r="EGC4103" s="41"/>
      <c r="EGD4103" s="41"/>
      <c r="EGE4103" s="41"/>
      <c r="EGF4103" s="41"/>
      <c r="EGG4103" s="41"/>
      <c r="EGH4103" s="41"/>
      <c r="EGI4103" s="41"/>
      <c r="EGJ4103" s="41"/>
      <c r="EGK4103" s="41"/>
      <c r="EGL4103" s="41"/>
      <c r="EGM4103" s="41"/>
      <c r="EGN4103" s="41"/>
      <c r="EGO4103" s="41"/>
      <c r="EGP4103" s="41"/>
      <c r="EGQ4103" s="41"/>
      <c r="EGR4103" s="41"/>
      <c r="EGS4103" s="41"/>
      <c r="EGT4103" s="41"/>
      <c r="EGU4103" s="41"/>
      <c r="EGV4103" s="41"/>
      <c r="EGW4103" s="41"/>
      <c r="EGX4103" s="41"/>
      <c r="EGY4103" s="41"/>
      <c r="EGZ4103" s="41"/>
      <c r="EHA4103" s="41"/>
      <c r="EHB4103" s="41"/>
      <c r="EHC4103" s="41"/>
      <c r="EHD4103" s="41"/>
      <c r="EHE4103" s="41"/>
      <c r="EHF4103" s="41"/>
      <c r="EHG4103" s="41"/>
      <c r="EHH4103" s="41"/>
      <c r="EHI4103" s="41"/>
      <c r="EHJ4103" s="41"/>
      <c r="EHK4103" s="41"/>
      <c r="EHL4103" s="41"/>
      <c r="EHM4103" s="41"/>
      <c r="EHN4103" s="41"/>
      <c r="EHO4103" s="41"/>
      <c r="EHP4103" s="41"/>
      <c r="EHQ4103" s="41"/>
      <c r="EHR4103" s="41"/>
      <c r="EHS4103" s="41"/>
      <c r="EHT4103" s="41"/>
      <c r="EHU4103" s="41"/>
      <c r="EHV4103" s="41"/>
      <c r="EHW4103" s="41"/>
      <c r="EHX4103" s="41"/>
      <c r="EHY4103" s="41"/>
      <c r="EHZ4103" s="41"/>
      <c r="EIA4103" s="41"/>
      <c r="EIB4103" s="41"/>
      <c r="EIC4103" s="41"/>
      <c r="EID4103" s="41"/>
      <c r="EIE4103" s="41"/>
      <c r="EIF4103" s="41"/>
      <c r="EIG4103" s="41"/>
      <c r="EIH4103" s="41"/>
      <c r="EII4103" s="41"/>
      <c r="EIJ4103" s="41"/>
      <c r="EIK4103" s="41"/>
      <c r="EIL4103" s="41"/>
      <c r="EIM4103" s="41"/>
      <c r="EIN4103" s="41"/>
      <c r="EIO4103" s="41"/>
      <c r="EIP4103" s="41"/>
      <c r="EIQ4103" s="41"/>
      <c r="EIR4103" s="41"/>
      <c r="EIS4103" s="41"/>
      <c r="EIT4103" s="41"/>
      <c r="EIU4103" s="41"/>
      <c r="EIV4103" s="41"/>
      <c r="EIW4103" s="41"/>
      <c r="EIX4103" s="41"/>
      <c r="EIY4103" s="41"/>
      <c r="EIZ4103" s="41"/>
      <c r="EJA4103" s="41"/>
      <c r="EJB4103" s="41"/>
      <c r="EJC4103" s="41"/>
      <c r="EJD4103" s="41"/>
      <c r="EJE4103" s="41"/>
      <c r="EJF4103" s="41"/>
      <c r="EJG4103" s="41"/>
      <c r="EJH4103" s="41"/>
      <c r="EJI4103" s="41"/>
      <c r="EJJ4103" s="41"/>
      <c r="EJK4103" s="41"/>
      <c r="EJL4103" s="41"/>
      <c r="EJM4103" s="41"/>
      <c r="EJN4103" s="41"/>
      <c r="EJO4103" s="41"/>
      <c r="EJP4103" s="41"/>
      <c r="EJQ4103" s="41"/>
      <c r="EJR4103" s="41"/>
      <c r="EJS4103" s="41"/>
      <c r="EJT4103" s="41"/>
      <c r="EJU4103" s="41"/>
      <c r="EJV4103" s="41"/>
      <c r="EJW4103" s="41"/>
      <c r="EJX4103" s="41"/>
      <c r="EJY4103" s="41"/>
      <c r="EJZ4103" s="41"/>
      <c r="EKA4103" s="41"/>
      <c r="EKB4103" s="41"/>
      <c r="EKC4103" s="41"/>
      <c r="EKD4103" s="41"/>
      <c r="EKE4103" s="41"/>
      <c r="EKF4103" s="41"/>
      <c r="EKG4103" s="41"/>
      <c r="EKH4103" s="41"/>
      <c r="EKI4103" s="41"/>
      <c r="EKJ4103" s="41"/>
      <c r="EKK4103" s="41"/>
      <c r="EKL4103" s="41"/>
      <c r="EKM4103" s="41"/>
      <c r="EKN4103" s="41"/>
      <c r="EKO4103" s="41"/>
      <c r="EKP4103" s="41"/>
      <c r="EKQ4103" s="41"/>
      <c r="EKR4103" s="41"/>
      <c r="EKS4103" s="41"/>
      <c r="EKT4103" s="41"/>
      <c r="EKU4103" s="41"/>
      <c r="EKV4103" s="41"/>
      <c r="EKW4103" s="41"/>
      <c r="EKX4103" s="41"/>
      <c r="EKY4103" s="41"/>
      <c r="EKZ4103" s="41"/>
      <c r="ELA4103" s="41"/>
      <c r="ELB4103" s="41"/>
      <c r="ELC4103" s="41"/>
      <c r="ELD4103" s="41"/>
      <c r="ELE4103" s="41"/>
      <c r="ELF4103" s="41"/>
      <c r="ELG4103" s="41"/>
      <c r="ELH4103" s="41"/>
      <c r="ELI4103" s="41"/>
      <c r="ELJ4103" s="41"/>
      <c r="ELK4103" s="41"/>
      <c r="ELL4103" s="41"/>
      <c r="ELM4103" s="41"/>
      <c r="ELN4103" s="41"/>
      <c r="ELO4103" s="41"/>
      <c r="ELP4103" s="41"/>
      <c r="ELQ4103" s="41"/>
      <c r="ELR4103" s="41"/>
      <c r="ELS4103" s="41"/>
      <c r="ELT4103" s="41"/>
      <c r="ELU4103" s="41"/>
      <c r="ELV4103" s="41"/>
      <c r="ELW4103" s="41"/>
      <c r="ELX4103" s="41"/>
      <c r="ELY4103" s="41"/>
      <c r="ELZ4103" s="41"/>
      <c r="EMA4103" s="41"/>
      <c r="EMB4103" s="41"/>
      <c r="EMC4103" s="41"/>
      <c r="EMD4103" s="41"/>
      <c r="EME4103" s="41"/>
      <c r="EMF4103" s="41"/>
      <c r="EMG4103" s="41"/>
      <c r="EMH4103" s="41"/>
      <c r="EMI4103" s="41"/>
      <c r="EMJ4103" s="41"/>
      <c r="EMK4103" s="41"/>
      <c r="EML4103" s="41"/>
      <c r="EMM4103" s="41"/>
      <c r="EMN4103" s="41"/>
      <c r="EMO4103" s="41"/>
      <c r="EMP4103" s="41"/>
      <c r="EMQ4103" s="41"/>
      <c r="EMR4103" s="41"/>
      <c r="EMS4103" s="41"/>
      <c r="EMT4103" s="41"/>
      <c r="EMU4103" s="41"/>
      <c r="EMV4103" s="41"/>
      <c r="EMW4103" s="41"/>
      <c r="EMX4103" s="41"/>
      <c r="EMY4103" s="41"/>
      <c r="EMZ4103" s="41"/>
      <c r="ENA4103" s="41"/>
      <c r="ENB4103" s="41"/>
      <c r="ENC4103" s="41"/>
      <c r="END4103" s="41"/>
      <c r="ENE4103" s="41"/>
      <c r="ENF4103" s="41"/>
      <c r="ENG4103" s="41"/>
      <c r="ENH4103" s="41"/>
      <c r="ENI4103" s="41"/>
      <c r="ENJ4103" s="41"/>
      <c r="ENK4103" s="41"/>
      <c r="ENL4103" s="41"/>
      <c r="ENM4103" s="41"/>
      <c r="ENN4103" s="41"/>
      <c r="ENO4103" s="41"/>
      <c r="ENP4103" s="41"/>
      <c r="ENQ4103" s="41"/>
      <c r="ENR4103" s="41"/>
      <c r="ENS4103" s="41"/>
      <c r="ENT4103" s="41"/>
      <c r="ENU4103" s="41"/>
      <c r="ENV4103" s="41"/>
      <c r="ENW4103" s="41"/>
      <c r="ENX4103" s="41"/>
      <c r="ENY4103" s="41"/>
      <c r="ENZ4103" s="41"/>
      <c r="EOA4103" s="41"/>
      <c r="EOB4103" s="41"/>
      <c r="EOC4103" s="41"/>
      <c r="EOD4103" s="41"/>
      <c r="EOE4103" s="41"/>
      <c r="EOF4103" s="41"/>
      <c r="EOG4103" s="41"/>
      <c r="EOH4103" s="41"/>
      <c r="EOI4103" s="41"/>
      <c r="EOJ4103" s="41"/>
      <c r="EOK4103" s="41"/>
      <c r="EOL4103" s="41"/>
      <c r="EOM4103" s="41"/>
      <c r="EON4103" s="41"/>
      <c r="EOO4103" s="41"/>
      <c r="EOP4103" s="41"/>
      <c r="EOQ4103" s="41"/>
      <c r="EOR4103" s="41"/>
      <c r="EOS4103" s="41"/>
      <c r="EOT4103" s="41"/>
      <c r="EOU4103" s="41"/>
      <c r="EOV4103" s="41"/>
      <c r="EOW4103" s="41"/>
      <c r="EOX4103" s="41"/>
      <c r="EOY4103" s="41"/>
      <c r="EOZ4103" s="41"/>
      <c r="EPA4103" s="41"/>
      <c r="EPB4103" s="41"/>
      <c r="EPC4103" s="41"/>
      <c r="EPD4103" s="41"/>
      <c r="EPE4103" s="41"/>
      <c r="EPF4103" s="41"/>
      <c r="EPG4103" s="41"/>
      <c r="EPH4103" s="41"/>
      <c r="EPI4103" s="41"/>
      <c r="EPJ4103" s="41"/>
      <c r="EPK4103" s="41"/>
      <c r="EPL4103" s="41"/>
      <c r="EPM4103" s="41"/>
      <c r="EPN4103" s="41"/>
      <c r="EPO4103" s="41"/>
      <c r="EPP4103" s="41"/>
      <c r="EPQ4103" s="41"/>
      <c r="EPR4103" s="41"/>
      <c r="EPS4103" s="41"/>
      <c r="EPT4103" s="41"/>
      <c r="EPU4103" s="41"/>
      <c r="EPV4103" s="41"/>
      <c r="EPW4103" s="41"/>
      <c r="EPX4103" s="41"/>
      <c r="EPY4103" s="41"/>
      <c r="EPZ4103" s="41"/>
      <c r="EQA4103" s="41"/>
      <c r="EQB4103" s="41"/>
      <c r="EQC4103" s="41"/>
      <c r="EQD4103" s="41"/>
      <c r="EQE4103" s="41"/>
      <c r="EQF4103" s="41"/>
      <c r="EQG4103" s="41"/>
      <c r="EQH4103" s="41"/>
      <c r="EQI4103" s="41"/>
      <c r="EQJ4103" s="41"/>
      <c r="EQK4103" s="41"/>
      <c r="EQL4103" s="41"/>
      <c r="EQM4103" s="41"/>
      <c r="EQN4103" s="41"/>
      <c r="EQO4103" s="41"/>
      <c r="EQP4103" s="41"/>
      <c r="EQQ4103" s="41"/>
      <c r="EQR4103" s="41"/>
      <c r="EQS4103" s="41"/>
      <c r="EQT4103" s="41"/>
      <c r="EQU4103" s="41"/>
      <c r="EQV4103" s="41"/>
      <c r="EQW4103" s="41"/>
      <c r="EQX4103" s="41"/>
      <c r="EQY4103" s="41"/>
      <c r="EQZ4103" s="41"/>
      <c r="ERA4103" s="41"/>
      <c r="ERB4103" s="41"/>
      <c r="ERC4103" s="41"/>
      <c r="ERD4103" s="41"/>
      <c r="ERE4103" s="41"/>
      <c r="ERF4103" s="41"/>
      <c r="ERG4103" s="41"/>
      <c r="ERH4103" s="41"/>
      <c r="ERI4103" s="41"/>
      <c r="ERJ4103" s="41"/>
      <c r="ERK4103" s="41"/>
      <c r="ERL4103" s="41"/>
      <c r="ERM4103" s="41"/>
      <c r="ERN4103" s="41"/>
      <c r="ERO4103" s="41"/>
      <c r="ERP4103" s="41"/>
      <c r="ERQ4103" s="41"/>
      <c r="ERR4103" s="41"/>
      <c r="ERS4103" s="41"/>
      <c r="ERT4103" s="41"/>
      <c r="ERU4103" s="41"/>
      <c r="ERV4103" s="41"/>
      <c r="ERW4103" s="41"/>
      <c r="ERX4103" s="41"/>
      <c r="ERY4103" s="41"/>
      <c r="ERZ4103" s="41"/>
      <c r="ESA4103" s="41"/>
      <c r="ESB4103" s="41"/>
      <c r="ESC4103" s="41"/>
      <c r="ESD4103" s="41"/>
      <c r="ESE4103" s="41"/>
      <c r="ESF4103" s="41"/>
      <c r="ESG4103" s="41"/>
      <c r="ESH4103" s="41"/>
      <c r="ESI4103" s="41"/>
      <c r="ESJ4103" s="41"/>
      <c r="ESK4103" s="41"/>
      <c r="ESL4103" s="41"/>
      <c r="ESM4103" s="41"/>
      <c r="ESN4103" s="41"/>
      <c r="ESO4103" s="41"/>
      <c r="ESP4103" s="41"/>
      <c r="ESQ4103" s="41"/>
      <c r="ESR4103" s="41"/>
      <c r="ESS4103" s="41"/>
      <c r="EST4103" s="41"/>
      <c r="ESU4103" s="41"/>
      <c r="ESV4103" s="41"/>
      <c r="ESW4103" s="41"/>
      <c r="ESX4103" s="41"/>
      <c r="ESY4103" s="41"/>
      <c r="ESZ4103" s="41"/>
      <c r="ETA4103" s="41"/>
      <c r="ETB4103" s="41"/>
      <c r="ETC4103" s="41"/>
      <c r="ETD4103" s="41"/>
      <c r="ETE4103" s="41"/>
      <c r="ETF4103" s="41"/>
      <c r="ETG4103" s="41"/>
      <c r="ETH4103" s="41"/>
      <c r="ETI4103" s="41"/>
      <c r="ETJ4103" s="41"/>
      <c r="ETK4103" s="41"/>
      <c r="ETL4103" s="41"/>
      <c r="ETM4103" s="41"/>
      <c r="ETN4103" s="41"/>
      <c r="ETO4103" s="41"/>
      <c r="ETP4103" s="41"/>
      <c r="ETQ4103" s="41"/>
      <c r="ETR4103" s="41"/>
      <c r="ETS4103" s="41"/>
      <c r="ETT4103" s="41"/>
      <c r="ETU4103" s="41"/>
      <c r="ETV4103" s="41"/>
      <c r="ETW4103" s="41"/>
      <c r="ETX4103" s="41"/>
      <c r="ETY4103" s="41"/>
      <c r="ETZ4103" s="41"/>
      <c r="EUA4103" s="41"/>
      <c r="EUB4103" s="41"/>
      <c r="EUC4103" s="41"/>
      <c r="EUD4103" s="41"/>
      <c r="EUE4103" s="41"/>
      <c r="EUF4103" s="41"/>
      <c r="EUG4103" s="41"/>
      <c r="EUH4103" s="41"/>
      <c r="EUI4103" s="41"/>
      <c r="EUJ4103" s="41"/>
      <c r="EUK4103" s="41"/>
      <c r="EUL4103" s="41"/>
      <c r="EUM4103" s="41"/>
      <c r="EUN4103" s="41"/>
      <c r="EUO4103" s="41"/>
      <c r="EUP4103" s="41"/>
      <c r="EUQ4103" s="41"/>
      <c r="EUR4103" s="41"/>
      <c r="EUS4103" s="41"/>
      <c r="EUT4103" s="41"/>
      <c r="EUU4103" s="41"/>
      <c r="EUV4103" s="41"/>
      <c r="EUW4103" s="41"/>
      <c r="EUX4103" s="41"/>
      <c r="EUY4103" s="41"/>
      <c r="EUZ4103" s="41"/>
      <c r="EVA4103" s="41"/>
      <c r="EVB4103" s="41"/>
      <c r="EVC4103" s="41"/>
      <c r="EVD4103" s="41"/>
      <c r="EVE4103" s="41"/>
      <c r="EVF4103" s="41"/>
      <c r="EVG4103" s="41"/>
      <c r="EVH4103" s="41"/>
      <c r="EVI4103" s="41"/>
      <c r="EVJ4103" s="41"/>
      <c r="EVK4103" s="41"/>
      <c r="EVL4103" s="41"/>
      <c r="EVM4103" s="41"/>
      <c r="EVN4103" s="41"/>
      <c r="EVO4103" s="41"/>
      <c r="EVP4103" s="41"/>
      <c r="EVQ4103" s="41"/>
      <c r="EVR4103" s="41"/>
      <c r="EVS4103" s="41"/>
      <c r="EVT4103" s="41"/>
      <c r="EVU4103" s="41"/>
      <c r="EVV4103" s="41"/>
      <c r="EVW4103" s="41"/>
      <c r="EVX4103" s="41"/>
      <c r="EVY4103" s="41"/>
      <c r="EVZ4103" s="41"/>
      <c r="EWA4103" s="41"/>
      <c r="EWB4103" s="41"/>
      <c r="EWC4103" s="41"/>
      <c r="EWD4103" s="41"/>
      <c r="EWE4103" s="41"/>
      <c r="EWF4103" s="41"/>
      <c r="EWG4103" s="41"/>
      <c r="EWH4103" s="41"/>
      <c r="EWI4103" s="41"/>
      <c r="EWJ4103" s="41"/>
      <c r="EWK4103" s="41"/>
      <c r="EWL4103" s="41"/>
      <c r="EWM4103" s="41"/>
      <c r="EWN4103" s="41"/>
      <c r="EWO4103" s="41"/>
      <c r="EWP4103" s="41"/>
      <c r="EWQ4103" s="41"/>
      <c r="EWR4103" s="41"/>
      <c r="EWS4103" s="41"/>
      <c r="EWT4103" s="41"/>
      <c r="EWU4103" s="41"/>
      <c r="EWV4103" s="41"/>
      <c r="EWW4103" s="41"/>
      <c r="EWX4103" s="41"/>
      <c r="EWY4103" s="41"/>
      <c r="EWZ4103" s="41"/>
      <c r="EXA4103" s="41"/>
      <c r="EXB4103" s="41"/>
      <c r="EXC4103" s="41"/>
      <c r="EXD4103" s="41"/>
      <c r="EXE4103" s="41"/>
      <c r="EXF4103" s="41"/>
      <c r="EXG4103" s="41"/>
      <c r="EXH4103" s="41"/>
      <c r="EXI4103" s="41"/>
      <c r="EXJ4103" s="41"/>
      <c r="EXK4103" s="41"/>
      <c r="EXL4103" s="41"/>
      <c r="EXM4103" s="41"/>
      <c r="EXN4103" s="41"/>
      <c r="EXO4103" s="41"/>
      <c r="EXP4103" s="41"/>
      <c r="EXQ4103" s="41"/>
      <c r="EXR4103" s="41"/>
      <c r="EXS4103" s="41"/>
      <c r="EXT4103" s="41"/>
      <c r="EXU4103" s="41"/>
      <c r="EXV4103" s="41"/>
      <c r="EXW4103" s="41"/>
      <c r="EXX4103" s="41"/>
      <c r="EXY4103" s="41"/>
      <c r="EXZ4103" s="41"/>
      <c r="EYA4103" s="41"/>
      <c r="EYB4103" s="41"/>
      <c r="EYC4103" s="41"/>
      <c r="EYD4103" s="41"/>
      <c r="EYE4103" s="41"/>
      <c r="EYF4103" s="41"/>
      <c r="EYG4103" s="41"/>
      <c r="EYH4103" s="41"/>
      <c r="EYI4103" s="41"/>
      <c r="EYJ4103" s="41"/>
      <c r="EYK4103" s="41"/>
      <c r="EYL4103" s="41"/>
      <c r="EYM4103" s="41"/>
      <c r="EYN4103" s="41"/>
      <c r="EYO4103" s="41"/>
      <c r="EYP4103" s="41"/>
      <c r="EYQ4103" s="41"/>
      <c r="EYR4103" s="41"/>
      <c r="EYS4103" s="41"/>
      <c r="EYT4103" s="41"/>
      <c r="EYU4103" s="41"/>
      <c r="EYV4103" s="41"/>
      <c r="EYW4103" s="41"/>
      <c r="EYX4103" s="41"/>
      <c r="EYY4103" s="41"/>
      <c r="EYZ4103" s="41"/>
      <c r="EZA4103" s="41"/>
      <c r="EZB4103" s="41"/>
      <c r="EZC4103" s="41"/>
      <c r="EZD4103" s="41"/>
      <c r="EZE4103" s="41"/>
      <c r="EZF4103" s="41"/>
      <c r="EZG4103" s="41"/>
      <c r="EZH4103" s="41"/>
      <c r="EZI4103" s="41"/>
      <c r="EZJ4103" s="41"/>
      <c r="EZK4103" s="41"/>
      <c r="EZL4103" s="41"/>
      <c r="EZM4103" s="41"/>
      <c r="EZN4103" s="41"/>
      <c r="EZO4103" s="41"/>
      <c r="EZP4103" s="41"/>
      <c r="EZQ4103" s="41"/>
      <c r="EZR4103" s="41"/>
      <c r="EZS4103" s="41"/>
      <c r="EZT4103" s="41"/>
      <c r="EZU4103" s="41"/>
      <c r="EZV4103" s="41"/>
      <c r="EZW4103" s="41"/>
      <c r="EZX4103" s="41"/>
      <c r="EZY4103" s="41"/>
      <c r="EZZ4103" s="41"/>
      <c r="FAA4103" s="41"/>
      <c r="FAB4103" s="41"/>
      <c r="FAC4103" s="41"/>
      <c r="FAD4103" s="41"/>
      <c r="FAE4103" s="41"/>
      <c r="FAF4103" s="41"/>
      <c r="FAG4103" s="41"/>
      <c r="FAH4103" s="41"/>
      <c r="FAI4103" s="41"/>
      <c r="FAJ4103" s="41"/>
      <c r="FAK4103" s="41"/>
      <c r="FAL4103" s="41"/>
      <c r="FAM4103" s="41"/>
      <c r="FAN4103" s="41"/>
      <c r="FAO4103" s="41"/>
      <c r="FAP4103" s="41"/>
      <c r="FAQ4103" s="41"/>
      <c r="FAR4103" s="41"/>
      <c r="FAS4103" s="41"/>
      <c r="FAT4103" s="41"/>
      <c r="FAU4103" s="41"/>
      <c r="FAV4103" s="41"/>
      <c r="FAW4103" s="41"/>
      <c r="FAX4103" s="41"/>
      <c r="FAY4103" s="41"/>
      <c r="FAZ4103" s="41"/>
      <c r="FBA4103" s="41"/>
      <c r="FBB4103" s="41"/>
      <c r="FBC4103" s="41"/>
      <c r="FBD4103" s="41"/>
      <c r="FBE4103" s="41"/>
      <c r="FBF4103" s="41"/>
      <c r="FBG4103" s="41"/>
      <c r="FBH4103" s="41"/>
      <c r="FBI4103" s="41"/>
      <c r="FBJ4103" s="41"/>
      <c r="FBK4103" s="41"/>
      <c r="FBL4103" s="41"/>
      <c r="FBM4103" s="41"/>
      <c r="FBN4103" s="41"/>
      <c r="FBO4103" s="41"/>
      <c r="FBP4103" s="41"/>
      <c r="FBQ4103" s="41"/>
      <c r="FBR4103" s="41"/>
      <c r="FBS4103" s="41"/>
      <c r="FBT4103" s="41"/>
      <c r="FBU4103" s="41"/>
      <c r="FBV4103" s="41"/>
      <c r="FBW4103" s="41"/>
      <c r="FBX4103" s="41"/>
      <c r="FBY4103" s="41"/>
      <c r="FBZ4103" s="41"/>
      <c r="FCA4103" s="41"/>
      <c r="FCB4103" s="41"/>
      <c r="FCC4103" s="41"/>
      <c r="FCD4103" s="41"/>
      <c r="FCE4103" s="41"/>
      <c r="FCF4103" s="41"/>
      <c r="FCG4103" s="41"/>
      <c r="FCH4103" s="41"/>
      <c r="FCI4103" s="41"/>
      <c r="FCJ4103" s="41"/>
      <c r="FCK4103" s="41"/>
      <c r="FCL4103" s="41"/>
      <c r="FCM4103" s="41"/>
      <c r="FCN4103" s="41"/>
      <c r="FCO4103" s="41"/>
      <c r="FCP4103" s="41"/>
      <c r="FCQ4103" s="41"/>
      <c r="FCR4103" s="41"/>
      <c r="FCS4103" s="41"/>
      <c r="FCT4103" s="41"/>
      <c r="FCU4103" s="41"/>
      <c r="FCV4103" s="41"/>
      <c r="FCW4103" s="41"/>
      <c r="FCX4103" s="41"/>
      <c r="FCY4103" s="41"/>
      <c r="FCZ4103" s="41"/>
      <c r="FDA4103" s="41"/>
      <c r="FDB4103" s="41"/>
      <c r="FDC4103" s="41"/>
      <c r="FDD4103" s="41"/>
      <c r="FDE4103" s="41"/>
      <c r="FDF4103" s="41"/>
      <c r="FDG4103" s="41"/>
      <c r="FDH4103" s="41"/>
      <c r="FDI4103" s="41"/>
      <c r="FDJ4103" s="41"/>
      <c r="FDK4103" s="41"/>
      <c r="FDL4103" s="41"/>
      <c r="FDM4103" s="41"/>
      <c r="FDN4103" s="41"/>
      <c r="FDO4103" s="41"/>
      <c r="FDP4103" s="41"/>
      <c r="FDQ4103" s="41"/>
      <c r="FDR4103" s="41"/>
      <c r="FDS4103" s="41"/>
      <c r="FDT4103" s="41"/>
      <c r="FDU4103" s="41"/>
      <c r="FDV4103" s="41"/>
      <c r="FDW4103" s="41"/>
      <c r="FDX4103" s="41"/>
      <c r="FDY4103" s="41"/>
      <c r="FDZ4103" s="41"/>
      <c r="FEA4103" s="41"/>
      <c r="FEB4103" s="41"/>
      <c r="FEC4103" s="41"/>
      <c r="FED4103" s="41"/>
      <c r="FEE4103" s="41"/>
      <c r="FEF4103" s="41"/>
      <c r="FEG4103" s="41"/>
      <c r="FEH4103" s="41"/>
      <c r="FEI4103" s="41"/>
      <c r="FEJ4103" s="41"/>
      <c r="FEK4103" s="41"/>
      <c r="FEL4103" s="41"/>
      <c r="FEM4103" s="41"/>
      <c r="FEN4103" s="41"/>
      <c r="FEO4103" s="41"/>
      <c r="FEP4103" s="41"/>
      <c r="FEQ4103" s="41"/>
      <c r="FER4103" s="41"/>
      <c r="FES4103" s="41"/>
      <c r="FET4103" s="41"/>
      <c r="FEU4103" s="41"/>
      <c r="FEV4103" s="41"/>
      <c r="FEW4103" s="41"/>
      <c r="FEX4103" s="41"/>
      <c r="FEY4103" s="41"/>
      <c r="FEZ4103" s="41"/>
      <c r="FFA4103" s="41"/>
      <c r="FFB4103" s="41"/>
      <c r="FFC4103" s="41"/>
      <c r="FFD4103" s="41"/>
      <c r="FFE4103" s="41"/>
      <c r="FFF4103" s="41"/>
      <c r="FFG4103" s="41"/>
      <c r="FFH4103" s="41"/>
      <c r="FFI4103" s="41"/>
      <c r="FFJ4103" s="41"/>
      <c r="FFK4103" s="41"/>
      <c r="FFL4103" s="41"/>
      <c r="FFM4103" s="41"/>
      <c r="FFN4103" s="41"/>
      <c r="FFO4103" s="41"/>
      <c r="FFP4103" s="41"/>
      <c r="FFQ4103" s="41"/>
      <c r="FFR4103" s="41"/>
      <c r="FFS4103" s="41"/>
      <c r="FFT4103" s="41"/>
      <c r="FFU4103" s="41"/>
      <c r="FFV4103" s="41"/>
      <c r="FFW4103" s="41"/>
      <c r="FFX4103" s="41"/>
      <c r="FFY4103" s="41"/>
      <c r="FFZ4103" s="41"/>
      <c r="FGA4103" s="41"/>
      <c r="FGB4103" s="41"/>
      <c r="FGC4103" s="41"/>
      <c r="FGD4103" s="41"/>
      <c r="FGE4103" s="41"/>
      <c r="FGF4103" s="41"/>
      <c r="FGG4103" s="41"/>
      <c r="FGH4103" s="41"/>
      <c r="FGI4103" s="41"/>
      <c r="FGJ4103" s="41"/>
      <c r="FGK4103" s="41"/>
      <c r="FGL4103" s="41"/>
      <c r="FGM4103" s="41"/>
      <c r="FGN4103" s="41"/>
      <c r="FGO4103" s="41"/>
      <c r="FGP4103" s="41"/>
      <c r="FGQ4103" s="41"/>
      <c r="FGR4103" s="41"/>
      <c r="FGS4103" s="41"/>
      <c r="FGT4103" s="41"/>
      <c r="FGU4103" s="41"/>
      <c r="FGV4103" s="41"/>
      <c r="FGW4103" s="41"/>
      <c r="FGX4103" s="41"/>
      <c r="FGY4103" s="41"/>
      <c r="FGZ4103" s="41"/>
      <c r="FHA4103" s="41"/>
      <c r="FHB4103" s="41"/>
      <c r="FHC4103" s="41"/>
      <c r="FHD4103" s="41"/>
      <c r="FHE4103" s="41"/>
      <c r="FHF4103" s="41"/>
      <c r="FHG4103" s="41"/>
      <c r="FHH4103" s="41"/>
      <c r="FHI4103" s="41"/>
      <c r="FHJ4103" s="41"/>
      <c r="FHK4103" s="41"/>
      <c r="FHL4103" s="41"/>
      <c r="FHM4103" s="41"/>
      <c r="FHN4103" s="41"/>
      <c r="FHO4103" s="41"/>
      <c r="FHP4103" s="41"/>
      <c r="FHQ4103" s="41"/>
      <c r="FHR4103" s="41"/>
      <c r="FHS4103" s="41"/>
      <c r="FHT4103" s="41"/>
      <c r="FHU4103" s="41"/>
      <c r="FHV4103" s="41"/>
      <c r="FHW4103" s="41"/>
      <c r="FHX4103" s="41"/>
      <c r="FHY4103" s="41"/>
      <c r="FHZ4103" s="41"/>
      <c r="FIA4103" s="41"/>
      <c r="FIB4103" s="41"/>
      <c r="FIC4103" s="41"/>
      <c r="FID4103" s="41"/>
      <c r="FIE4103" s="41"/>
      <c r="FIF4103" s="41"/>
      <c r="FIG4103" s="41"/>
      <c r="FIH4103" s="41"/>
      <c r="FII4103" s="41"/>
      <c r="FIJ4103" s="41"/>
      <c r="FIK4103" s="41"/>
      <c r="FIL4103" s="41"/>
      <c r="FIM4103" s="41"/>
      <c r="FIN4103" s="41"/>
      <c r="FIO4103" s="41"/>
      <c r="FIP4103" s="41"/>
      <c r="FIQ4103" s="41"/>
      <c r="FIR4103" s="41"/>
      <c r="FIS4103" s="41"/>
      <c r="FIT4103" s="41"/>
      <c r="FIU4103" s="41"/>
      <c r="FIV4103" s="41"/>
      <c r="FIW4103" s="41"/>
      <c r="FIX4103" s="41"/>
      <c r="FIY4103" s="41"/>
      <c r="FIZ4103" s="41"/>
      <c r="FJA4103" s="41"/>
      <c r="FJB4103" s="41"/>
      <c r="FJC4103" s="41"/>
      <c r="FJD4103" s="41"/>
      <c r="FJE4103" s="41"/>
      <c r="FJF4103" s="41"/>
      <c r="FJG4103" s="41"/>
      <c r="FJH4103" s="41"/>
      <c r="FJI4103" s="41"/>
      <c r="FJJ4103" s="41"/>
      <c r="FJK4103" s="41"/>
      <c r="FJL4103" s="41"/>
      <c r="FJM4103" s="41"/>
      <c r="FJN4103" s="41"/>
      <c r="FJO4103" s="41"/>
      <c r="FJP4103" s="41"/>
      <c r="FJQ4103" s="41"/>
      <c r="FJR4103" s="41"/>
      <c r="FJS4103" s="41"/>
      <c r="FJT4103" s="41"/>
      <c r="FJU4103" s="41"/>
      <c r="FJV4103" s="41"/>
      <c r="FJW4103" s="41"/>
      <c r="FJX4103" s="41"/>
      <c r="FJY4103" s="41"/>
      <c r="FJZ4103" s="41"/>
      <c r="FKA4103" s="41"/>
      <c r="FKB4103" s="41"/>
      <c r="FKC4103" s="41"/>
      <c r="FKD4103" s="41"/>
      <c r="FKE4103" s="41"/>
      <c r="FKF4103" s="41"/>
      <c r="FKG4103" s="41"/>
      <c r="FKH4103" s="41"/>
      <c r="FKI4103" s="41"/>
      <c r="FKJ4103" s="41"/>
      <c r="FKK4103" s="41"/>
      <c r="FKL4103" s="41"/>
      <c r="FKM4103" s="41"/>
      <c r="FKN4103" s="41"/>
      <c r="FKO4103" s="41"/>
      <c r="FKP4103" s="41"/>
      <c r="FKQ4103" s="41"/>
      <c r="FKR4103" s="41"/>
      <c r="FKS4103" s="41"/>
      <c r="FKT4103" s="41"/>
      <c r="FKU4103" s="41"/>
      <c r="FKV4103" s="41"/>
      <c r="FKW4103" s="41"/>
      <c r="FKX4103" s="41"/>
      <c r="FKY4103" s="41"/>
      <c r="FKZ4103" s="41"/>
      <c r="FLA4103" s="41"/>
      <c r="FLB4103" s="41"/>
      <c r="FLC4103" s="41"/>
      <c r="FLD4103" s="41"/>
      <c r="FLE4103" s="41"/>
      <c r="FLF4103" s="41"/>
      <c r="FLG4103" s="41"/>
      <c r="FLH4103" s="41"/>
      <c r="FLI4103" s="41"/>
      <c r="FLJ4103" s="41"/>
      <c r="FLK4103" s="41"/>
      <c r="FLL4103" s="41"/>
      <c r="FLM4103" s="41"/>
      <c r="FLN4103" s="41"/>
      <c r="FLO4103" s="41"/>
      <c r="FLP4103" s="41"/>
      <c r="FLQ4103" s="41"/>
      <c r="FLR4103" s="41"/>
      <c r="FLS4103" s="41"/>
      <c r="FLT4103" s="41"/>
      <c r="FLU4103" s="41"/>
      <c r="FLV4103" s="41"/>
      <c r="FLW4103" s="41"/>
      <c r="FLX4103" s="41"/>
      <c r="FLY4103" s="41"/>
      <c r="FLZ4103" s="41"/>
      <c r="FMA4103" s="41"/>
      <c r="FMB4103" s="41"/>
      <c r="FMC4103" s="41"/>
      <c r="FMD4103" s="41"/>
      <c r="FME4103" s="41"/>
      <c r="FMF4103" s="41"/>
      <c r="FMG4103" s="41"/>
      <c r="FMH4103" s="41"/>
      <c r="FMI4103" s="41"/>
      <c r="FMJ4103" s="41"/>
      <c r="FMK4103" s="41"/>
      <c r="FML4103" s="41"/>
      <c r="FMM4103" s="41"/>
      <c r="FMN4103" s="41"/>
      <c r="FMO4103" s="41"/>
      <c r="FMP4103" s="41"/>
      <c r="FMQ4103" s="41"/>
      <c r="FMR4103" s="41"/>
      <c r="FMS4103" s="41"/>
      <c r="FMT4103" s="41"/>
      <c r="FMU4103" s="41"/>
      <c r="FMV4103" s="41"/>
      <c r="FMW4103" s="41"/>
      <c r="FMX4103" s="41"/>
      <c r="FMY4103" s="41"/>
      <c r="FMZ4103" s="41"/>
      <c r="FNA4103" s="41"/>
      <c r="FNB4103" s="41"/>
      <c r="FNC4103" s="41"/>
      <c r="FND4103" s="41"/>
      <c r="FNE4103" s="41"/>
      <c r="FNF4103" s="41"/>
      <c r="FNG4103" s="41"/>
      <c r="FNH4103" s="41"/>
      <c r="FNI4103" s="41"/>
      <c r="FNJ4103" s="41"/>
      <c r="FNK4103" s="41"/>
      <c r="FNL4103" s="41"/>
      <c r="FNM4103" s="41"/>
      <c r="FNN4103" s="41"/>
      <c r="FNO4103" s="41"/>
      <c r="FNP4103" s="41"/>
      <c r="FNQ4103" s="41"/>
      <c r="FNR4103" s="41"/>
      <c r="FNS4103" s="41"/>
      <c r="FNT4103" s="41"/>
      <c r="FNU4103" s="41"/>
      <c r="FNV4103" s="41"/>
      <c r="FNW4103" s="41"/>
      <c r="FNX4103" s="41"/>
      <c r="FNY4103" s="41"/>
      <c r="FNZ4103" s="41"/>
      <c r="FOA4103" s="41"/>
      <c r="FOB4103" s="41"/>
      <c r="FOC4103" s="41"/>
      <c r="FOD4103" s="41"/>
      <c r="FOE4103" s="41"/>
      <c r="FOF4103" s="41"/>
      <c r="FOG4103" s="41"/>
      <c r="FOH4103" s="41"/>
      <c r="FOI4103" s="41"/>
      <c r="FOJ4103" s="41"/>
      <c r="FOK4103" s="41"/>
      <c r="FOL4103" s="41"/>
      <c r="FOM4103" s="41"/>
      <c r="FON4103" s="41"/>
      <c r="FOO4103" s="41"/>
      <c r="FOP4103" s="41"/>
      <c r="FOQ4103" s="41"/>
      <c r="FOR4103" s="41"/>
      <c r="FOS4103" s="41"/>
      <c r="FOT4103" s="41"/>
      <c r="FOU4103" s="41"/>
      <c r="FOV4103" s="41"/>
      <c r="FOW4103" s="41"/>
      <c r="FOX4103" s="41"/>
      <c r="FOY4103" s="41"/>
      <c r="FOZ4103" s="41"/>
      <c r="FPA4103" s="41"/>
      <c r="FPB4103" s="41"/>
      <c r="FPC4103" s="41"/>
      <c r="FPD4103" s="41"/>
      <c r="FPE4103" s="41"/>
      <c r="FPF4103" s="41"/>
      <c r="FPG4103" s="41"/>
      <c r="FPH4103" s="41"/>
      <c r="FPI4103" s="41"/>
      <c r="FPJ4103" s="41"/>
      <c r="FPK4103" s="41"/>
      <c r="FPL4103" s="41"/>
      <c r="FPM4103" s="41"/>
      <c r="FPN4103" s="41"/>
      <c r="FPO4103" s="41"/>
      <c r="FPP4103" s="41"/>
      <c r="FPQ4103" s="41"/>
      <c r="FPR4103" s="41"/>
      <c r="FPS4103" s="41"/>
      <c r="FPT4103" s="41"/>
      <c r="FPU4103" s="41"/>
      <c r="FPV4103" s="41"/>
      <c r="FPW4103" s="41"/>
      <c r="FPX4103" s="41"/>
      <c r="FPY4103" s="41"/>
      <c r="FPZ4103" s="41"/>
      <c r="FQA4103" s="41"/>
      <c r="FQB4103" s="41"/>
      <c r="FQC4103" s="41"/>
      <c r="FQD4103" s="41"/>
      <c r="FQE4103" s="41"/>
      <c r="FQF4103" s="41"/>
      <c r="FQG4103" s="41"/>
      <c r="FQH4103" s="41"/>
      <c r="FQI4103" s="41"/>
      <c r="FQJ4103" s="41"/>
      <c r="FQK4103" s="41"/>
      <c r="FQL4103" s="41"/>
      <c r="FQM4103" s="41"/>
      <c r="FQN4103" s="41"/>
      <c r="FQO4103" s="41"/>
      <c r="FQP4103" s="41"/>
      <c r="FQQ4103" s="41"/>
      <c r="FQR4103" s="41"/>
      <c r="FQS4103" s="41"/>
      <c r="FQT4103" s="41"/>
      <c r="FQU4103" s="41"/>
      <c r="FQV4103" s="41"/>
      <c r="FQW4103" s="41"/>
      <c r="FQX4103" s="41"/>
      <c r="FQY4103" s="41"/>
      <c r="FQZ4103" s="41"/>
      <c r="FRA4103" s="41"/>
      <c r="FRB4103" s="41"/>
      <c r="FRC4103" s="41"/>
      <c r="FRD4103" s="41"/>
      <c r="FRE4103" s="41"/>
      <c r="FRF4103" s="41"/>
      <c r="FRG4103" s="41"/>
      <c r="FRH4103" s="41"/>
      <c r="FRI4103" s="41"/>
      <c r="FRJ4103" s="41"/>
      <c r="FRK4103" s="41"/>
      <c r="FRL4103" s="41"/>
      <c r="FRM4103" s="41"/>
      <c r="FRN4103" s="41"/>
      <c r="FRO4103" s="41"/>
      <c r="FRP4103" s="41"/>
      <c r="FRQ4103" s="41"/>
      <c r="FRR4103" s="41"/>
      <c r="FRS4103" s="41"/>
      <c r="FRT4103" s="41"/>
      <c r="FRU4103" s="41"/>
      <c r="FRV4103" s="41"/>
      <c r="FRW4103" s="41"/>
      <c r="FRX4103" s="41"/>
      <c r="FRY4103" s="41"/>
      <c r="FRZ4103" s="41"/>
      <c r="FSA4103" s="41"/>
      <c r="FSB4103" s="41"/>
      <c r="FSC4103" s="41"/>
      <c r="FSD4103" s="41"/>
      <c r="FSE4103" s="41"/>
      <c r="FSF4103" s="41"/>
      <c r="FSG4103" s="41"/>
      <c r="FSH4103" s="41"/>
      <c r="FSI4103" s="41"/>
      <c r="FSJ4103" s="41"/>
      <c r="FSK4103" s="41"/>
      <c r="FSL4103" s="41"/>
      <c r="FSM4103" s="41"/>
      <c r="FSN4103" s="41"/>
      <c r="FSO4103" s="41"/>
      <c r="FSP4103" s="41"/>
      <c r="FSQ4103" s="41"/>
      <c r="FSR4103" s="41"/>
      <c r="FSS4103" s="41"/>
      <c r="FST4103" s="41"/>
      <c r="FSU4103" s="41"/>
      <c r="FSV4103" s="41"/>
      <c r="FSW4103" s="41"/>
      <c r="FSX4103" s="41"/>
      <c r="FSY4103" s="41"/>
      <c r="FSZ4103" s="41"/>
      <c r="FTA4103" s="41"/>
      <c r="FTB4103" s="41"/>
      <c r="FTC4103" s="41"/>
      <c r="FTD4103" s="41"/>
      <c r="FTE4103" s="41"/>
      <c r="FTF4103" s="41"/>
      <c r="FTG4103" s="41"/>
      <c r="FTH4103" s="41"/>
      <c r="FTI4103" s="41"/>
      <c r="FTJ4103" s="41"/>
      <c r="FTK4103" s="41"/>
      <c r="FTL4103" s="41"/>
      <c r="FTM4103" s="41"/>
      <c r="FTN4103" s="41"/>
      <c r="FTO4103" s="41"/>
      <c r="FTP4103" s="41"/>
      <c r="FTQ4103" s="41"/>
      <c r="FTR4103" s="41"/>
      <c r="FTS4103" s="41"/>
      <c r="FTT4103" s="41"/>
      <c r="FTU4103" s="41"/>
      <c r="FTV4103" s="41"/>
      <c r="FTW4103" s="41"/>
      <c r="FTX4103" s="41"/>
      <c r="FTY4103" s="41"/>
      <c r="FTZ4103" s="41"/>
      <c r="FUA4103" s="41"/>
      <c r="FUB4103" s="41"/>
      <c r="FUC4103" s="41"/>
      <c r="FUD4103" s="41"/>
      <c r="FUE4103" s="41"/>
      <c r="FUF4103" s="41"/>
      <c r="FUG4103" s="41"/>
      <c r="FUH4103" s="41"/>
      <c r="FUI4103" s="41"/>
      <c r="FUJ4103" s="41"/>
      <c r="FUK4103" s="41"/>
      <c r="FUL4103" s="41"/>
      <c r="FUM4103" s="41"/>
      <c r="FUN4103" s="41"/>
      <c r="FUO4103" s="41"/>
      <c r="FUP4103" s="41"/>
      <c r="FUQ4103" s="41"/>
      <c r="FUR4103" s="41"/>
      <c r="FUS4103" s="41"/>
      <c r="FUT4103" s="41"/>
      <c r="FUU4103" s="41"/>
      <c r="FUV4103" s="41"/>
      <c r="FUW4103" s="41"/>
      <c r="FUX4103" s="41"/>
      <c r="FUY4103" s="41"/>
      <c r="FUZ4103" s="41"/>
      <c r="FVA4103" s="41"/>
      <c r="FVB4103" s="41"/>
      <c r="FVC4103" s="41"/>
      <c r="FVD4103" s="41"/>
      <c r="FVE4103" s="41"/>
      <c r="FVF4103" s="41"/>
      <c r="FVG4103" s="41"/>
      <c r="FVH4103" s="41"/>
      <c r="FVI4103" s="41"/>
      <c r="FVJ4103" s="41"/>
      <c r="FVK4103" s="41"/>
      <c r="FVL4103" s="41"/>
      <c r="FVM4103" s="41"/>
      <c r="FVN4103" s="41"/>
      <c r="FVO4103" s="41"/>
      <c r="FVP4103" s="41"/>
      <c r="FVQ4103" s="41"/>
      <c r="FVR4103" s="41"/>
      <c r="FVS4103" s="41"/>
      <c r="FVT4103" s="41"/>
      <c r="FVU4103" s="41"/>
      <c r="FVV4103" s="41"/>
      <c r="FVW4103" s="41"/>
      <c r="FVX4103" s="41"/>
      <c r="FVY4103" s="41"/>
      <c r="FVZ4103" s="41"/>
      <c r="FWA4103" s="41"/>
      <c r="FWB4103" s="41"/>
      <c r="FWC4103" s="41"/>
      <c r="FWD4103" s="41"/>
      <c r="FWE4103" s="41"/>
      <c r="FWF4103" s="41"/>
      <c r="FWG4103" s="41"/>
      <c r="FWH4103" s="41"/>
      <c r="FWI4103" s="41"/>
      <c r="FWJ4103" s="41"/>
      <c r="FWK4103" s="41"/>
      <c r="FWL4103" s="41"/>
      <c r="FWM4103" s="41"/>
      <c r="FWN4103" s="41"/>
      <c r="FWO4103" s="41"/>
      <c r="FWP4103" s="41"/>
      <c r="FWQ4103" s="41"/>
      <c r="FWR4103" s="41"/>
      <c r="FWS4103" s="41"/>
      <c r="FWT4103" s="41"/>
      <c r="FWU4103" s="41"/>
      <c r="FWV4103" s="41"/>
      <c r="FWW4103" s="41"/>
      <c r="FWX4103" s="41"/>
      <c r="FWY4103" s="41"/>
      <c r="FWZ4103" s="41"/>
      <c r="FXA4103" s="41"/>
      <c r="FXB4103" s="41"/>
      <c r="FXC4103" s="41"/>
      <c r="FXD4103" s="41"/>
      <c r="FXE4103" s="41"/>
      <c r="FXF4103" s="41"/>
      <c r="FXG4103" s="41"/>
      <c r="FXH4103" s="41"/>
      <c r="FXI4103" s="41"/>
      <c r="FXJ4103" s="41"/>
      <c r="FXK4103" s="41"/>
      <c r="FXL4103" s="41"/>
      <c r="FXM4103" s="41"/>
      <c r="FXN4103" s="41"/>
      <c r="FXO4103" s="41"/>
      <c r="FXP4103" s="41"/>
      <c r="FXQ4103" s="41"/>
      <c r="FXR4103" s="41"/>
      <c r="FXS4103" s="41"/>
      <c r="FXT4103" s="41"/>
      <c r="FXU4103" s="41"/>
      <c r="FXV4103" s="41"/>
      <c r="FXW4103" s="41"/>
      <c r="FXX4103" s="41"/>
      <c r="FXY4103" s="41"/>
      <c r="FXZ4103" s="41"/>
      <c r="FYA4103" s="41"/>
      <c r="FYB4103" s="41"/>
      <c r="FYC4103" s="41"/>
      <c r="FYD4103" s="41"/>
      <c r="FYE4103" s="41"/>
      <c r="FYF4103" s="41"/>
      <c r="FYG4103" s="41"/>
      <c r="FYH4103" s="41"/>
      <c r="FYI4103" s="41"/>
      <c r="FYJ4103" s="41"/>
      <c r="FYK4103" s="41"/>
      <c r="FYL4103" s="41"/>
      <c r="FYM4103" s="41"/>
      <c r="FYN4103" s="41"/>
      <c r="FYO4103" s="41"/>
      <c r="FYP4103" s="41"/>
      <c r="FYQ4103" s="41"/>
      <c r="FYR4103" s="41"/>
      <c r="FYS4103" s="41"/>
      <c r="FYT4103" s="41"/>
      <c r="FYU4103" s="41"/>
      <c r="FYV4103" s="41"/>
      <c r="FYW4103" s="41"/>
      <c r="FYX4103" s="41"/>
      <c r="FYY4103" s="41"/>
      <c r="FYZ4103" s="41"/>
      <c r="FZA4103" s="41"/>
      <c r="FZB4103" s="41"/>
      <c r="FZC4103" s="41"/>
      <c r="FZD4103" s="41"/>
      <c r="FZE4103" s="41"/>
      <c r="FZF4103" s="41"/>
      <c r="FZG4103" s="41"/>
      <c r="FZH4103" s="41"/>
      <c r="FZI4103" s="41"/>
      <c r="FZJ4103" s="41"/>
      <c r="FZK4103" s="41"/>
      <c r="FZL4103" s="41"/>
      <c r="FZM4103" s="41"/>
      <c r="FZN4103" s="41"/>
      <c r="FZO4103" s="41"/>
      <c r="FZP4103" s="41"/>
      <c r="FZQ4103" s="41"/>
      <c r="FZR4103" s="41"/>
      <c r="FZS4103" s="41"/>
      <c r="FZT4103" s="41"/>
      <c r="FZU4103" s="41"/>
      <c r="FZV4103" s="41"/>
      <c r="FZW4103" s="41"/>
      <c r="FZX4103" s="41"/>
      <c r="FZY4103" s="41"/>
      <c r="FZZ4103" s="41"/>
      <c r="GAA4103" s="41"/>
      <c r="GAB4103" s="41"/>
      <c r="GAC4103" s="41"/>
      <c r="GAD4103" s="41"/>
      <c r="GAE4103" s="41"/>
      <c r="GAF4103" s="41"/>
      <c r="GAG4103" s="41"/>
      <c r="GAH4103" s="41"/>
      <c r="GAI4103" s="41"/>
      <c r="GAJ4103" s="41"/>
      <c r="GAK4103" s="41"/>
      <c r="GAL4103" s="41"/>
      <c r="GAM4103" s="41"/>
      <c r="GAN4103" s="41"/>
      <c r="GAO4103" s="41"/>
      <c r="GAP4103" s="41"/>
      <c r="GAQ4103" s="41"/>
      <c r="GAR4103" s="41"/>
      <c r="GAS4103" s="41"/>
      <c r="GAT4103" s="41"/>
      <c r="GAU4103" s="41"/>
      <c r="GAV4103" s="41"/>
      <c r="GAW4103" s="41"/>
      <c r="GAX4103" s="41"/>
      <c r="GAY4103" s="41"/>
      <c r="GAZ4103" s="41"/>
      <c r="GBA4103" s="41"/>
      <c r="GBB4103" s="41"/>
      <c r="GBC4103" s="41"/>
      <c r="GBD4103" s="41"/>
      <c r="GBE4103" s="41"/>
      <c r="GBF4103" s="41"/>
      <c r="GBG4103" s="41"/>
      <c r="GBH4103" s="41"/>
      <c r="GBI4103" s="41"/>
      <c r="GBJ4103" s="41"/>
      <c r="GBK4103" s="41"/>
      <c r="GBL4103" s="41"/>
      <c r="GBM4103" s="41"/>
      <c r="GBN4103" s="41"/>
      <c r="GBO4103" s="41"/>
      <c r="GBP4103" s="41"/>
      <c r="GBQ4103" s="41"/>
      <c r="GBR4103" s="41"/>
      <c r="GBS4103" s="41"/>
      <c r="GBT4103" s="41"/>
      <c r="GBU4103" s="41"/>
      <c r="GBV4103" s="41"/>
      <c r="GBW4103" s="41"/>
      <c r="GBX4103" s="41"/>
      <c r="GBY4103" s="41"/>
      <c r="GBZ4103" s="41"/>
      <c r="GCA4103" s="41"/>
      <c r="GCB4103" s="41"/>
      <c r="GCC4103" s="41"/>
      <c r="GCD4103" s="41"/>
      <c r="GCE4103" s="41"/>
      <c r="GCF4103" s="41"/>
      <c r="GCG4103" s="41"/>
      <c r="GCH4103" s="41"/>
      <c r="GCI4103" s="41"/>
      <c r="GCJ4103" s="41"/>
      <c r="GCK4103" s="41"/>
      <c r="GCL4103" s="41"/>
      <c r="GCM4103" s="41"/>
      <c r="GCN4103" s="41"/>
      <c r="GCO4103" s="41"/>
      <c r="GCP4103" s="41"/>
      <c r="GCQ4103" s="41"/>
      <c r="GCR4103" s="41"/>
      <c r="GCS4103" s="41"/>
      <c r="GCT4103" s="41"/>
      <c r="GCU4103" s="41"/>
      <c r="GCV4103" s="41"/>
      <c r="GCW4103" s="41"/>
      <c r="GCX4103" s="41"/>
      <c r="GCY4103" s="41"/>
      <c r="GCZ4103" s="41"/>
      <c r="GDA4103" s="41"/>
      <c r="GDB4103" s="41"/>
      <c r="GDC4103" s="41"/>
      <c r="GDD4103" s="41"/>
      <c r="GDE4103" s="41"/>
      <c r="GDF4103" s="41"/>
      <c r="GDG4103" s="41"/>
      <c r="GDH4103" s="41"/>
      <c r="GDI4103" s="41"/>
      <c r="GDJ4103" s="41"/>
      <c r="GDK4103" s="41"/>
      <c r="GDL4103" s="41"/>
      <c r="GDM4103" s="41"/>
      <c r="GDN4103" s="41"/>
      <c r="GDO4103" s="41"/>
      <c r="GDP4103" s="41"/>
      <c r="GDQ4103" s="41"/>
      <c r="GDR4103" s="41"/>
      <c r="GDS4103" s="41"/>
      <c r="GDT4103" s="41"/>
      <c r="GDU4103" s="41"/>
      <c r="GDV4103" s="41"/>
      <c r="GDW4103" s="41"/>
      <c r="GDX4103" s="41"/>
      <c r="GDY4103" s="41"/>
      <c r="GDZ4103" s="41"/>
      <c r="GEA4103" s="41"/>
      <c r="GEB4103" s="41"/>
      <c r="GEC4103" s="41"/>
      <c r="GED4103" s="41"/>
      <c r="GEE4103" s="41"/>
      <c r="GEF4103" s="41"/>
      <c r="GEG4103" s="41"/>
      <c r="GEH4103" s="41"/>
      <c r="GEI4103" s="41"/>
      <c r="GEJ4103" s="41"/>
      <c r="GEK4103" s="41"/>
      <c r="GEL4103" s="41"/>
      <c r="GEM4103" s="41"/>
      <c r="GEN4103" s="41"/>
      <c r="GEO4103" s="41"/>
      <c r="GEP4103" s="41"/>
      <c r="GEQ4103" s="41"/>
      <c r="GER4103" s="41"/>
      <c r="GES4103" s="41"/>
      <c r="GET4103" s="41"/>
      <c r="GEU4103" s="41"/>
      <c r="GEV4103" s="41"/>
      <c r="GEW4103" s="41"/>
      <c r="GEX4103" s="41"/>
      <c r="GEY4103" s="41"/>
      <c r="GEZ4103" s="41"/>
      <c r="GFA4103" s="41"/>
      <c r="GFB4103" s="41"/>
      <c r="GFC4103" s="41"/>
      <c r="GFD4103" s="41"/>
      <c r="GFE4103" s="41"/>
      <c r="GFF4103" s="41"/>
      <c r="GFG4103" s="41"/>
      <c r="GFH4103" s="41"/>
      <c r="GFI4103" s="41"/>
      <c r="GFJ4103" s="41"/>
      <c r="GFK4103" s="41"/>
      <c r="GFL4103" s="41"/>
      <c r="GFM4103" s="41"/>
      <c r="GFN4103" s="41"/>
      <c r="GFO4103" s="41"/>
      <c r="GFP4103" s="41"/>
      <c r="GFQ4103" s="41"/>
      <c r="GFR4103" s="41"/>
      <c r="GFS4103" s="41"/>
      <c r="GFT4103" s="41"/>
      <c r="GFU4103" s="41"/>
      <c r="GFV4103" s="41"/>
      <c r="GFW4103" s="41"/>
      <c r="GFX4103" s="41"/>
      <c r="GFY4103" s="41"/>
      <c r="GFZ4103" s="41"/>
      <c r="GGA4103" s="41"/>
      <c r="GGB4103" s="41"/>
      <c r="GGC4103" s="41"/>
      <c r="GGD4103" s="41"/>
      <c r="GGE4103" s="41"/>
      <c r="GGF4103" s="41"/>
      <c r="GGG4103" s="41"/>
      <c r="GGH4103" s="41"/>
      <c r="GGI4103" s="41"/>
      <c r="GGJ4103" s="41"/>
      <c r="GGK4103" s="41"/>
      <c r="GGL4103" s="41"/>
      <c r="GGM4103" s="41"/>
      <c r="GGN4103" s="41"/>
      <c r="GGO4103" s="41"/>
      <c r="GGP4103" s="41"/>
      <c r="GGQ4103" s="41"/>
      <c r="GGR4103" s="41"/>
      <c r="GGS4103" s="41"/>
      <c r="GGT4103" s="41"/>
      <c r="GGU4103" s="41"/>
      <c r="GGV4103" s="41"/>
      <c r="GGW4103" s="41"/>
      <c r="GGX4103" s="41"/>
      <c r="GGY4103" s="41"/>
      <c r="GGZ4103" s="41"/>
      <c r="GHA4103" s="41"/>
      <c r="GHB4103" s="41"/>
      <c r="GHC4103" s="41"/>
      <c r="GHD4103" s="41"/>
      <c r="GHE4103" s="41"/>
      <c r="GHF4103" s="41"/>
      <c r="GHG4103" s="41"/>
      <c r="GHH4103" s="41"/>
      <c r="GHI4103" s="41"/>
      <c r="GHJ4103" s="41"/>
      <c r="GHK4103" s="41"/>
      <c r="GHL4103" s="41"/>
      <c r="GHM4103" s="41"/>
      <c r="GHN4103" s="41"/>
      <c r="GHO4103" s="41"/>
      <c r="GHP4103" s="41"/>
      <c r="GHQ4103" s="41"/>
      <c r="GHR4103" s="41"/>
      <c r="GHS4103" s="41"/>
      <c r="GHT4103" s="41"/>
      <c r="GHU4103" s="41"/>
      <c r="GHV4103" s="41"/>
      <c r="GHW4103" s="41"/>
      <c r="GHX4103" s="41"/>
      <c r="GHY4103" s="41"/>
      <c r="GHZ4103" s="41"/>
      <c r="GIA4103" s="41"/>
      <c r="GIB4103" s="41"/>
      <c r="GIC4103" s="41"/>
      <c r="GID4103" s="41"/>
      <c r="GIE4103" s="41"/>
      <c r="GIF4103" s="41"/>
      <c r="GIG4103" s="41"/>
      <c r="GIH4103" s="41"/>
      <c r="GII4103" s="41"/>
      <c r="GIJ4103" s="41"/>
      <c r="GIK4103" s="41"/>
      <c r="GIL4103" s="41"/>
      <c r="GIM4103" s="41"/>
      <c r="GIN4103" s="41"/>
      <c r="GIO4103" s="41"/>
      <c r="GIP4103" s="41"/>
      <c r="GIQ4103" s="41"/>
      <c r="GIR4103" s="41"/>
      <c r="GIS4103" s="41"/>
      <c r="GIT4103" s="41"/>
      <c r="GIU4103" s="41"/>
      <c r="GIV4103" s="41"/>
      <c r="GIW4103" s="41"/>
      <c r="GIX4103" s="41"/>
      <c r="GIY4103" s="41"/>
      <c r="GIZ4103" s="41"/>
      <c r="GJA4103" s="41"/>
      <c r="GJB4103" s="41"/>
      <c r="GJC4103" s="41"/>
      <c r="GJD4103" s="41"/>
      <c r="GJE4103" s="41"/>
      <c r="GJF4103" s="41"/>
      <c r="GJG4103" s="41"/>
      <c r="GJH4103" s="41"/>
      <c r="GJI4103" s="41"/>
      <c r="GJJ4103" s="41"/>
      <c r="GJK4103" s="41"/>
      <c r="GJL4103" s="41"/>
      <c r="GJM4103" s="41"/>
      <c r="GJN4103" s="41"/>
      <c r="GJO4103" s="41"/>
      <c r="GJP4103" s="41"/>
      <c r="GJQ4103" s="41"/>
      <c r="GJR4103" s="41"/>
      <c r="GJS4103" s="41"/>
      <c r="GJT4103" s="41"/>
      <c r="GJU4103" s="41"/>
      <c r="GJV4103" s="41"/>
      <c r="GJW4103" s="41"/>
      <c r="GJX4103" s="41"/>
      <c r="GJY4103" s="41"/>
      <c r="GJZ4103" s="41"/>
      <c r="GKA4103" s="41"/>
      <c r="GKB4103" s="41"/>
      <c r="GKC4103" s="41"/>
      <c r="GKD4103" s="41"/>
      <c r="GKE4103" s="41"/>
      <c r="GKF4103" s="41"/>
      <c r="GKG4103" s="41"/>
      <c r="GKH4103" s="41"/>
      <c r="GKI4103" s="41"/>
      <c r="GKJ4103" s="41"/>
      <c r="GKK4103" s="41"/>
      <c r="GKL4103" s="41"/>
      <c r="GKM4103" s="41"/>
      <c r="GKN4103" s="41"/>
      <c r="GKO4103" s="41"/>
      <c r="GKP4103" s="41"/>
      <c r="GKQ4103" s="41"/>
      <c r="GKR4103" s="41"/>
      <c r="GKS4103" s="41"/>
      <c r="GKT4103" s="41"/>
      <c r="GKU4103" s="41"/>
      <c r="GKV4103" s="41"/>
      <c r="GKW4103" s="41"/>
      <c r="GKX4103" s="41"/>
      <c r="GKY4103" s="41"/>
      <c r="GKZ4103" s="41"/>
      <c r="GLA4103" s="41"/>
      <c r="GLB4103" s="41"/>
      <c r="GLC4103" s="41"/>
      <c r="GLD4103" s="41"/>
      <c r="GLE4103" s="41"/>
      <c r="GLF4103" s="41"/>
      <c r="GLG4103" s="41"/>
      <c r="GLH4103" s="41"/>
      <c r="GLI4103" s="41"/>
      <c r="GLJ4103" s="41"/>
      <c r="GLK4103" s="41"/>
      <c r="GLL4103" s="41"/>
      <c r="GLM4103" s="41"/>
      <c r="GLN4103" s="41"/>
      <c r="GLO4103" s="41"/>
      <c r="GLP4103" s="41"/>
      <c r="GLQ4103" s="41"/>
      <c r="GLR4103" s="41"/>
      <c r="GLS4103" s="41"/>
      <c r="GLT4103" s="41"/>
      <c r="GLU4103" s="41"/>
      <c r="GLV4103" s="41"/>
      <c r="GLW4103" s="41"/>
      <c r="GLX4103" s="41"/>
      <c r="GLY4103" s="41"/>
      <c r="GLZ4103" s="41"/>
      <c r="GMA4103" s="41"/>
      <c r="GMB4103" s="41"/>
      <c r="GMC4103" s="41"/>
      <c r="GMD4103" s="41"/>
      <c r="GME4103" s="41"/>
      <c r="GMF4103" s="41"/>
      <c r="GMG4103" s="41"/>
      <c r="GMH4103" s="41"/>
      <c r="GMI4103" s="41"/>
      <c r="GMJ4103" s="41"/>
      <c r="GMK4103" s="41"/>
      <c r="GML4103" s="41"/>
      <c r="GMM4103" s="41"/>
      <c r="GMN4103" s="41"/>
      <c r="GMO4103" s="41"/>
      <c r="GMP4103" s="41"/>
      <c r="GMQ4103" s="41"/>
      <c r="GMR4103" s="41"/>
      <c r="GMS4103" s="41"/>
      <c r="GMT4103" s="41"/>
      <c r="GMU4103" s="41"/>
      <c r="GMV4103" s="41"/>
      <c r="GMW4103" s="41"/>
      <c r="GMX4103" s="41"/>
      <c r="GMY4103" s="41"/>
      <c r="GMZ4103" s="41"/>
      <c r="GNA4103" s="41"/>
      <c r="GNB4103" s="41"/>
      <c r="GNC4103" s="41"/>
      <c r="GND4103" s="41"/>
      <c r="GNE4103" s="41"/>
      <c r="GNF4103" s="41"/>
      <c r="GNG4103" s="41"/>
      <c r="GNH4103" s="41"/>
      <c r="GNI4103" s="41"/>
      <c r="GNJ4103" s="41"/>
      <c r="GNK4103" s="41"/>
      <c r="GNL4103" s="41"/>
      <c r="GNM4103" s="41"/>
      <c r="GNN4103" s="41"/>
      <c r="GNO4103" s="41"/>
      <c r="GNP4103" s="41"/>
      <c r="GNQ4103" s="41"/>
      <c r="GNR4103" s="41"/>
      <c r="GNS4103" s="41"/>
      <c r="GNT4103" s="41"/>
      <c r="GNU4103" s="41"/>
      <c r="GNV4103" s="41"/>
      <c r="GNW4103" s="41"/>
      <c r="GNX4103" s="41"/>
      <c r="GNY4103" s="41"/>
      <c r="GNZ4103" s="41"/>
      <c r="GOA4103" s="41"/>
      <c r="GOB4103" s="41"/>
      <c r="GOC4103" s="41"/>
      <c r="GOD4103" s="41"/>
      <c r="GOE4103" s="41"/>
      <c r="GOF4103" s="41"/>
      <c r="GOG4103" s="41"/>
      <c r="GOH4103" s="41"/>
      <c r="GOI4103" s="41"/>
      <c r="GOJ4103" s="41"/>
      <c r="GOK4103" s="41"/>
      <c r="GOL4103" s="41"/>
      <c r="GOM4103" s="41"/>
      <c r="GON4103" s="41"/>
      <c r="GOO4103" s="41"/>
      <c r="GOP4103" s="41"/>
      <c r="GOQ4103" s="41"/>
      <c r="GOR4103" s="41"/>
      <c r="GOS4103" s="41"/>
      <c r="GOT4103" s="41"/>
      <c r="GOU4103" s="41"/>
      <c r="GOV4103" s="41"/>
      <c r="GOW4103" s="41"/>
      <c r="GOX4103" s="41"/>
      <c r="GOY4103" s="41"/>
      <c r="GOZ4103" s="41"/>
      <c r="GPA4103" s="41"/>
      <c r="GPB4103" s="41"/>
      <c r="GPC4103" s="41"/>
      <c r="GPD4103" s="41"/>
      <c r="GPE4103" s="41"/>
      <c r="GPF4103" s="41"/>
      <c r="GPG4103" s="41"/>
      <c r="GPH4103" s="41"/>
      <c r="GPI4103" s="41"/>
      <c r="GPJ4103" s="41"/>
      <c r="GPK4103" s="41"/>
      <c r="GPL4103" s="41"/>
      <c r="GPM4103" s="41"/>
      <c r="GPN4103" s="41"/>
      <c r="GPO4103" s="41"/>
      <c r="GPP4103" s="41"/>
      <c r="GPQ4103" s="41"/>
      <c r="GPR4103" s="41"/>
      <c r="GPS4103" s="41"/>
      <c r="GPT4103" s="41"/>
      <c r="GPU4103" s="41"/>
      <c r="GPV4103" s="41"/>
      <c r="GPW4103" s="41"/>
      <c r="GPX4103" s="41"/>
      <c r="GPY4103" s="41"/>
      <c r="GPZ4103" s="41"/>
      <c r="GQA4103" s="41"/>
      <c r="GQB4103" s="41"/>
      <c r="GQC4103" s="41"/>
      <c r="GQD4103" s="41"/>
      <c r="GQE4103" s="41"/>
      <c r="GQF4103" s="41"/>
      <c r="GQG4103" s="41"/>
      <c r="GQH4103" s="41"/>
      <c r="GQI4103" s="41"/>
      <c r="GQJ4103" s="41"/>
      <c r="GQK4103" s="41"/>
      <c r="GQL4103" s="41"/>
      <c r="GQM4103" s="41"/>
      <c r="GQN4103" s="41"/>
      <c r="GQO4103" s="41"/>
      <c r="GQP4103" s="41"/>
      <c r="GQQ4103" s="41"/>
      <c r="GQR4103" s="41"/>
      <c r="GQS4103" s="41"/>
      <c r="GQT4103" s="41"/>
      <c r="GQU4103" s="41"/>
      <c r="GQV4103" s="41"/>
      <c r="GQW4103" s="41"/>
      <c r="GQX4103" s="41"/>
      <c r="GQY4103" s="41"/>
      <c r="GQZ4103" s="41"/>
      <c r="GRA4103" s="41"/>
      <c r="GRB4103" s="41"/>
      <c r="GRC4103" s="41"/>
      <c r="GRD4103" s="41"/>
      <c r="GRE4103" s="41"/>
      <c r="GRF4103" s="41"/>
      <c r="GRG4103" s="41"/>
      <c r="GRH4103" s="41"/>
      <c r="GRI4103" s="41"/>
      <c r="GRJ4103" s="41"/>
      <c r="GRK4103" s="41"/>
      <c r="GRL4103" s="41"/>
      <c r="GRM4103" s="41"/>
      <c r="GRN4103" s="41"/>
      <c r="GRO4103" s="41"/>
      <c r="GRP4103" s="41"/>
      <c r="GRQ4103" s="41"/>
      <c r="GRR4103" s="41"/>
      <c r="GRS4103" s="41"/>
      <c r="GRT4103" s="41"/>
      <c r="GRU4103" s="41"/>
      <c r="GRV4103" s="41"/>
      <c r="GRW4103" s="41"/>
      <c r="GRX4103" s="41"/>
      <c r="GRY4103" s="41"/>
      <c r="GRZ4103" s="41"/>
      <c r="GSA4103" s="41"/>
      <c r="GSB4103" s="41"/>
      <c r="GSC4103" s="41"/>
      <c r="GSD4103" s="41"/>
      <c r="GSE4103" s="41"/>
      <c r="GSF4103" s="41"/>
      <c r="GSG4103" s="41"/>
      <c r="GSH4103" s="41"/>
      <c r="GSI4103" s="41"/>
      <c r="GSJ4103" s="41"/>
      <c r="GSK4103" s="41"/>
      <c r="GSL4103" s="41"/>
      <c r="GSM4103" s="41"/>
      <c r="GSN4103" s="41"/>
      <c r="GSO4103" s="41"/>
      <c r="GSP4103" s="41"/>
      <c r="GSQ4103" s="41"/>
      <c r="GSR4103" s="41"/>
      <c r="GSS4103" s="41"/>
      <c r="GST4103" s="41"/>
      <c r="GSU4103" s="41"/>
      <c r="GSV4103" s="41"/>
      <c r="GSW4103" s="41"/>
      <c r="GSX4103" s="41"/>
      <c r="GSY4103" s="41"/>
      <c r="GSZ4103" s="41"/>
      <c r="GTA4103" s="41"/>
      <c r="GTB4103" s="41"/>
      <c r="GTC4103" s="41"/>
      <c r="GTD4103" s="41"/>
      <c r="GTE4103" s="41"/>
      <c r="GTF4103" s="41"/>
      <c r="GTG4103" s="41"/>
      <c r="GTH4103" s="41"/>
      <c r="GTI4103" s="41"/>
      <c r="GTJ4103" s="41"/>
      <c r="GTK4103" s="41"/>
      <c r="GTL4103" s="41"/>
      <c r="GTM4103" s="41"/>
      <c r="GTN4103" s="41"/>
      <c r="GTO4103" s="41"/>
      <c r="GTP4103" s="41"/>
      <c r="GTQ4103" s="41"/>
      <c r="GTR4103" s="41"/>
      <c r="GTS4103" s="41"/>
      <c r="GTT4103" s="41"/>
      <c r="GTU4103" s="41"/>
      <c r="GTV4103" s="41"/>
      <c r="GTW4103" s="41"/>
      <c r="GTX4103" s="41"/>
      <c r="GTY4103" s="41"/>
      <c r="GTZ4103" s="41"/>
      <c r="GUA4103" s="41"/>
      <c r="GUB4103" s="41"/>
      <c r="GUC4103" s="41"/>
      <c r="GUD4103" s="41"/>
      <c r="GUE4103" s="41"/>
      <c r="GUF4103" s="41"/>
      <c r="GUG4103" s="41"/>
      <c r="GUH4103" s="41"/>
      <c r="GUI4103" s="41"/>
      <c r="GUJ4103" s="41"/>
      <c r="GUK4103" s="41"/>
      <c r="GUL4103" s="41"/>
      <c r="GUM4103" s="41"/>
      <c r="GUN4103" s="41"/>
      <c r="GUO4103" s="41"/>
      <c r="GUP4103" s="41"/>
      <c r="GUQ4103" s="41"/>
      <c r="GUR4103" s="41"/>
      <c r="GUS4103" s="41"/>
      <c r="GUT4103" s="41"/>
      <c r="GUU4103" s="41"/>
      <c r="GUV4103" s="41"/>
      <c r="GUW4103" s="41"/>
      <c r="GUX4103" s="41"/>
      <c r="GUY4103" s="41"/>
      <c r="GUZ4103" s="41"/>
      <c r="GVA4103" s="41"/>
      <c r="GVB4103" s="41"/>
      <c r="GVC4103" s="41"/>
      <c r="GVD4103" s="41"/>
      <c r="GVE4103" s="41"/>
      <c r="GVF4103" s="41"/>
      <c r="GVG4103" s="41"/>
      <c r="GVH4103" s="41"/>
      <c r="GVI4103" s="41"/>
      <c r="GVJ4103" s="41"/>
      <c r="GVK4103" s="41"/>
      <c r="GVL4103" s="41"/>
      <c r="GVM4103" s="41"/>
      <c r="GVN4103" s="41"/>
      <c r="GVO4103" s="41"/>
      <c r="GVP4103" s="41"/>
      <c r="GVQ4103" s="41"/>
      <c r="GVR4103" s="41"/>
      <c r="GVS4103" s="41"/>
      <c r="GVT4103" s="41"/>
      <c r="GVU4103" s="41"/>
      <c r="GVV4103" s="41"/>
      <c r="GVW4103" s="41"/>
      <c r="GVX4103" s="41"/>
      <c r="GVY4103" s="41"/>
      <c r="GVZ4103" s="41"/>
      <c r="GWA4103" s="41"/>
      <c r="GWB4103" s="41"/>
      <c r="GWC4103" s="41"/>
      <c r="GWD4103" s="41"/>
      <c r="GWE4103" s="41"/>
      <c r="GWF4103" s="41"/>
      <c r="GWG4103" s="41"/>
      <c r="GWH4103" s="41"/>
      <c r="GWI4103" s="41"/>
      <c r="GWJ4103" s="41"/>
      <c r="GWK4103" s="41"/>
      <c r="GWL4103" s="41"/>
      <c r="GWM4103" s="41"/>
      <c r="GWN4103" s="41"/>
      <c r="GWO4103" s="41"/>
      <c r="GWP4103" s="41"/>
      <c r="GWQ4103" s="41"/>
      <c r="GWR4103" s="41"/>
      <c r="GWS4103" s="41"/>
      <c r="GWT4103" s="41"/>
      <c r="GWU4103" s="41"/>
      <c r="GWV4103" s="41"/>
      <c r="GWW4103" s="41"/>
      <c r="GWX4103" s="41"/>
      <c r="GWY4103" s="41"/>
      <c r="GWZ4103" s="41"/>
      <c r="GXA4103" s="41"/>
      <c r="GXB4103" s="41"/>
      <c r="GXC4103" s="41"/>
      <c r="GXD4103" s="41"/>
      <c r="GXE4103" s="41"/>
      <c r="GXF4103" s="41"/>
      <c r="GXG4103" s="41"/>
      <c r="GXH4103" s="41"/>
      <c r="GXI4103" s="41"/>
      <c r="GXJ4103" s="41"/>
      <c r="GXK4103" s="41"/>
      <c r="GXL4103" s="41"/>
      <c r="GXM4103" s="41"/>
      <c r="GXN4103" s="41"/>
      <c r="GXO4103" s="41"/>
      <c r="GXP4103" s="41"/>
      <c r="GXQ4103" s="41"/>
      <c r="GXR4103" s="41"/>
      <c r="GXS4103" s="41"/>
      <c r="GXT4103" s="41"/>
      <c r="GXU4103" s="41"/>
      <c r="GXV4103" s="41"/>
      <c r="GXW4103" s="41"/>
      <c r="GXX4103" s="41"/>
      <c r="GXY4103" s="41"/>
      <c r="GXZ4103" s="41"/>
      <c r="GYA4103" s="41"/>
      <c r="GYB4103" s="41"/>
      <c r="GYC4103" s="41"/>
      <c r="GYD4103" s="41"/>
      <c r="GYE4103" s="41"/>
      <c r="GYF4103" s="41"/>
      <c r="GYG4103" s="41"/>
      <c r="GYH4103" s="41"/>
      <c r="GYI4103" s="41"/>
      <c r="GYJ4103" s="41"/>
      <c r="GYK4103" s="41"/>
      <c r="GYL4103" s="41"/>
      <c r="GYM4103" s="41"/>
      <c r="GYN4103" s="41"/>
      <c r="GYO4103" s="41"/>
      <c r="GYP4103" s="41"/>
      <c r="GYQ4103" s="41"/>
      <c r="GYR4103" s="41"/>
      <c r="GYS4103" s="41"/>
      <c r="GYT4103" s="41"/>
      <c r="GYU4103" s="41"/>
      <c r="GYV4103" s="41"/>
      <c r="GYW4103" s="41"/>
      <c r="GYX4103" s="41"/>
      <c r="GYY4103" s="41"/>
      <c r="GYZ4103" s="41"/>
      <c r="GZA4103" s="41"/>
      <c r="GZB4103" s="41"/>
      <c r="GZC4103" s="41"/>
      <c r="GZD4103" s="41"/>
      <c r="GZE4103" s="41"/>
      <c r="GZF4103" s="41"/>
      <c r="GZG4103" s="41"/>
      <c r="GZH4103" s="41"/>
      <c r="GZI4103" s="41"/>
      <c r="GZJ4103" s="41"/>
      <c r="GZK4103" s="41"/>
      <c r="GZL4103" s="41"/>
      <c r="GZM4103" s="41"/>
      <c r="GZN4103" s="41"/>
      <c r="GZO4103" s="41"/>
      <c r="GZP4103" s="41"/>
      <c r="GZQ4103" s="41"/>
      <c r="GZR4103" s="41"/>
      <c r="GZS4103" s="41"/>
      <c r="GZT4103" s="41"/>
      <c r="GZU4103" s="41"/>
      <c r="GZV4103" s="41"/>
      <c r="GZW4103" s="41"/>
      <c r="GZX4103" s="41"/>
      <c r="GZY4103" s="41"/>
      <c r="GZZ4103" s="41"/>
      <c r="HAA4103" s="41"/>
      <c r="HAB4103" s="41"/>
      <c r="HAC4103" s="41"/>
      <c r="HAD4103" s="41"/>
      <c r="HAE4103" s="41"/>
      <c r="HAF4103" s="41"/>
      <c r="HAG4103" s="41"/>
      <c r="HAH4103" s="41"/>
      <c r="HAI4103" s="41"/>
      <c r="HAJ4103" s="41"/>
      <c r="HAK4103" s="41"/>
      <c r="HAL4103" s="41"/>
      <c r="HAM4103" s="41"/>
      <c r="HAN4103" s="41"/>
      <c r="HAO4103" s="41"/>
      <c r="HAP4103" s="41"/>
      <c r="HAQ4103" s="41"/>
      <c r="HAR4103" s="41"/>
      <c r="HAS4103" s="41"/>
      <c r="HAT4103" s="41"/>
      <c r="HAU4103" s="41"/>
      <c r="HAV4103" s="41"/>
      <c r="HAW4103" s="41"/>
      <c r="HAX4103" s="41"/>
      <c r="HAY4103" s="41"/>
      <c r="HAZ4103" s="41"/>
      <c r="HBA4103" s="41"/>
      <c r="HBB4103" s="41"/>
      <c r="HBC4103" s="41"/>
      <c r="HBD4103" s="41"/>
      <c r="HBE4103" s="41"/>
      <c r="HBF4103" s="41"/>
      <c r="HBG4103" s="41"/>
      <c r="HBH4103" s="41"/>
      <c r="HBI4103" s="41"/>
      <c r="HBJ4103" s="41"/>
      <c r="HBK4103" s="41"/>
      <c r="HBL4103" s="41"/>
      <c r="HBM4103" s="41"/>
      <c r="HBN4103" s="41"/>
      <c r="HBO4103" s="41"/>
      <c r="HBP4103" s="41"/>
      <c r="HBQ4103" s="41"/>
      <c r="HBR4103" s="41"/>
      <c r="HBS4103" s="41"/>
      <c r="HBT4103" s="41"/>
      <c r="HBU4103" s="41"/>
      <c r="HBV4103" s="41"/>
      <c r="HBW4103" s="41"/>
      <c r="HBX4103" s="41"/>
      <c r="HBY4103" s="41"/>
      <c r="HBZ4103" s="41"/>
      <c r="HCA4103" s="41"/>
      <c r="HCB4103" s="41"/>
      <c r="HCC4103" s="41"/>
      <c r="HCD4103" s="41"/>
      <c r="HCE4103" s="41"/>
      <c r="HCF4103" s="41"/>
      <c r="HCG4103" s="41"/>
      <c r="HCH4103" s="41"/>
      <c r="HCI4103" s="41"/>
      <c r="HCJ4103" s="41"/>
      <c r="HCK4103" s="41"/>
      <c r="HCL4103" s="41"/>
      <c r="HCM4103" s="41"/>
      <c r="HCN4103" s="41"/>
      <c r="HCO4103" s="41"/>
      <c r="HCP4103" s="41"/>
      <c r="HCQ4103" s="41"/>
      <c r="HCR4103" s="41"/>
      <c r="HCS4103" s="41"/>
      <c r="HCT4103" s="41"/>
      <c r="HCU4103" s="41"/>
      <c r="HCV4103" s="41"/>
      <c r="HCW4103" s="41"/>
      <c r="HCX4103" s="41"/>
      <c r="HCY4103" s="41"/>
      <c r="HCZ4103" s="41"/>
      <c r="HDA4103" s="41"/>
      <c r="HDB4103" s="41"/>
      <c r="HDC4103" s="41"/>
      <c r="HDD4103" s="41"/>
      <c r="HDE4103" s="41"/>
      <c r="HDF4103" s="41"/>
      <c r="HDG4103" s="41"/>
      <c r="HDH4103" s="41"/>
      <c r="HDI4103" s="41"/>
      <c r="HDJ4103" s="41"/>
      <c r="HDK4103" s="41"/>
      <c r="HDL4103" s="41"/>
      <c r="HDM4103" s="41"/>
      <c r="HDN4103" s="41"/>
      <c r="HDO4103" s="41"/>
      <c r="HDP4103" s="41"/>
      <c r="HDQ4103" s="41"/>
      <c r="HDR4103" s="41"/>
      <c r="HDS4103" s="41"/>
      <c r="HDT4103" s="41"/>
      <c r="HDU4103" s="41"/>
      <c r="HDV4103" s="41"/>
      <c r="HDW4103" s="41"/>
      <c r="HDX4103" s="41"/>
      <c r="HDY4103" s="41"/>
      <c r="HDZ4103" s="41"/>
      <c r="HEA4103" s="41"/>
      <c r="HEB4103" s="41"/>
      <c r="HEC4103" s="41"/>
      <c r="HED4103" s="41"/>
      <c r="HEE4103" s="41"/>
      <c r="HEF4103" s="41"/>
      <c r="HEG4103" s="41"/>
      <c r="HEH4103" s="41"/>
      <c r="HEI4103" s="41"/>
      <c r="HEJ4103" s="41"/>
      <c r="HEK4103" s="41"/>
      <c r="HEL4103" s="41"/>
      <c r="HEM4103" s="41"/>
      <c r="HEN4103" s="41"/>
      <c r="HEO4103" s="41"/>
      <c r="HEP4103" s="41"/>
      <c r="HEQ4103" s="41"/>
      <c r="HER4103" s="41"/>
      <c r="HES4103" s="41"/>
      <c r="HET4103" s="41"/>
      <c r="HEU4103" s="41"/>
      <c r="HEV4103" s="41"/>
      <c r="HEW4103" s="41"/>
      <c r="HEX4103" s="41"/>
      <c r="HEY4103" s="41"/>
      <c r="HEZ4103" s="41"/>
      <c r="HFA4103" s="41"/>
      <c r="HFB4103" s="41"/>
      <c r="HFC4103" s="41"/>
      <c r="HFD4103" s="41"/>
      <c r="HFE4103" s="41"/>
      <c r="HFF4103" s="41"/>
      <c r="HFG4103" s="41"/>
      <c r="HFH4103" s="41"/>
      <c r="HFI4103" s="41"/>
      <c r="HFJ4103" s="41"/>
      <c r="HFK4103" s="41"/>
      <c r="HFL4103" s="41"/>
      <c r="HFM4103" s="41"/>
      <c r="HFN4103" s="41"/>
      <c r="HFO4103" s="41"/>
      <c r="HFP4103" s="41"/>
      <c r="HFQ4103" s="41"/>
      <c r="HFR4103" s="41"/>
      <c r="HFS4103" s="41"/>
      <c r="HFT4103" s="41"/>
      <c r="HFU4103" s="41"/>
      <c r="HFV4103" s="41"/>
      <c r="HFW4103" s="41"/>
      <c r="HFX4103" s="41"/>
      <c r="HFY4103" s="41"/>
      <c r="HFZ4103" s="41"/>
      <c r="HGA4103" s="41"/>
      <c r="HGB4103" s="41"/>
      <c r="HGC4103" s="41"/>
      <c r="HGD4103" s="41"/>
      <c r="HGE4103" s="41"/>
      <c r="HGF4103" s="41"/>
      <c r="HGG4103" s="41"/>
      <c r="HGH4103" s="41"/>
      <c r="HGI4103" s="41"/>
      <c r="HGJ4103" s="41"/>
      <c r="HGK4103" s="41"/>
      <c r="HGL4103" s="41"/>
      <c r="HGM4103" s="41"/>
      <c r="HGN4103" s="41"/>
      <c r="HGO4103" s="41"/>
      <c r="HGP4103" s="41"/>
      <c r="HGQ4103" s="41"/>
      <c r="HGR4103" s="41"/>
      <c r="HGS4103" s="41"/>
      <c r="HGT4103" s="41"/>
      <c r="HGU4103" s="41"/>
      <c r="HGV4103" s="41"/>
      <c r="HGW4103" s="41"/>
      <c r="HGX4103" s="41"/>
      <c r="HGY4103" s="41"/>
      <c r="HGZ4103" s="41"/>
      <c r="HHA4103" s="41"/>
      <c r="HHB4103" s="41"/>
      <c r="HHC4103" s="41"/>
      <c r="HHD4103" s="41"/>
      <c r="HHE4103" s="41"/>
      <c r="HHF4103" s="41"/>
      <c r="HHG4103" s="41"/>
      <c r="HHH4103" s="41"/>
      <c r="HHI4103" s="41"/>
      <c r="HHJ4103" s="41"/>
      <c r="HHK4103" s="41"/>
      <c r="HHL4103" s="41"/>
      <c r="HHM4103" s="41"/>
      <c r="HHN4103" s="41"/>
      <c r="HHO4103" s="41"/>
      <c r="HHP4103" s="41"/>
      <c r="HHQ4103" s="41"/>
      <c r="HHR4103" s="41"/>
      <c r="HHS4103" s="41"/>
      <c r="HHT4103" s="41"/>
      <c r="HHU4103" s="41"/>
      <c r="HHV4103" s="41"/>
      <c r="HHW4103" s="41"/>
      <c r="HHX4103" s="41"/>
      <c r="HHY4103" s="41"/>
      <c r="HHZ4103" s="41"/>
      <c r="HIA4103" s="41"/>
      <c r="HIB4103" s="41"/>
      <c r="HIC4103" s="41"/>
      <c r="HID4103" s="41"/>
      <c r="HIE4103" s="41"/>
      <c r="HIF4103" s="41"/>
      <c r="HIG4103" s="41"/>
      <c r="HIH4103" s="41"/>
      <c r="HII4103" s="41"/>
      <c r="HIJ4103" s="41"/>
      <c r="HIK4103" s="41"/>
      <c r="HIL4103" s="41"/>
      <c r="HIM4103" s="41"/>
      <c r="HIN4103" s="41"/>
      <c r="HIO4103" s="41"/>
      <c r="HIP4103" s="41"/>
      <c r="HIQ4103" s="41"/>
      <c r="HIR4103" s="41"/>
      <c r="HIS4103" s="41"/>
      <c r="HIT4103" s="41"/>
      <c r="HIU4103" s="41"/>
      <c r="HIV4103" s="41"/>
      <c r="HIW4103" s="41"/>
      <c r="HIX4103" s="41"/>
      <c r="HIY4103" s="41"/>
      <c r="HIZ4103" s="41"/>
      <c r="HJA4103" s="41"/>
      <c r="HJB4103" s="41"/>
      <c r="HJC4103" s="41"/>
      <c r="HJD4103" s="41"/>
      <c r="HJE4103" s="41"/>
      <c r="HJF4103" s="41"/>
      <c r="HJG4103" s="41"/>
      <c r="HJH4103" s="41"/>
      <c r="HJI4103" s="41"/>
      <c r="HJJ4103" s="41"/>
      <c r="HJK4103" s="41"/>
      <c r="HJL4103" s="41"/>
      <c r="HJM4103" s="41"/>
      <c r="HJN4103" s="41"/>
      <c r="HJO4103" s="41"/>
      <c r="HJP4103" s="41"/>
      <c r="HJQ4103" s="41"/>
      <c r="HJR4103" s="41"/>
      <c r="HJS4103" s="41"/>
      <c r="HJT4103" s="41"/>
      <c r="HJU4103" s="41"/>
      <c r="HJV4103" s="41"/>
      <c r="HJW4103" s="41"/>
      <c r="HJX4103" s="41"/>
      <c r="HJY4103" s="41"/>
      <c r="HJZ4103" s="41"/>
      <c r="HKA4103" s="41"/>
      <c r="HKB4103" s="41"/>
      <c r="HKC4103" s="41"/>
      <c r="HKD4103" s="41"/>
      <c r="HKE4103" s="41"/>
      <c r="HKF4103" s="41"/>
      <c r="HKG4103" s="41"/>
      <c r="HKH4103" s="41"/>
      <c r="HKI4103" s="41"/>
      <c r="HKJ4103" s="41"/>
      <c r="HKK4103" s="41"/>
      <c r="HKL4103" s="41"/>
      <c r="HKM4103" s="41"/>
      <c r="HKN4103" s="41"/>
      <c r="HKO4103" s="41"/>
      <c r="HKP4103" s="41"/>
      <c r="HKQ4103" s="41"/>
      <c r="HKR4103" s="41"/>
      <c r="HKS4103" s="41"/>
      <c r="HKT4103" s="41"/>
      <c r="HKU4103" s="41"/>
      <c r="HKV4103" s="41"/>
      <c r="HKW4103" s="41"/>
      <c r="HKX4103" s="41"/>
      <c r="HKY4103" s="41"/>
      <c r="HKZ4103" s="41"/>
      <c r="HLA4103" s="41"/>
      <c r="HLB4103" s="41"/>
      <c r="HLC4103" s="41"/>
      <c r="HLD4103" s="41"/>
      <c r="HLE4103" s="41"/>
      <c r="HLF4103" s="41"/>
      <c r="HLG4103" s="41"/>
      <c r="HLH4103" s="41"/>
      <c r="HLI4103" s="41"/>
      <c r="HLJ4103" s="41"/>
      <c r="HLK4103" s="41"/>
      <c r="HLL4103" s="41"/>
      <c r="HLM4103" s="41"/>
      <c r="HLN4103" s="41"/>
      <c r="HLO4103" s="41"/>
      <c r="HLP4103" s="41"/>
      <c r="HLQ4103" s="41"/>
      <c r="HLR4103" s="41"/>
      <c r="HLS4103" s="41"/>
      <c r="HLT4103" s="41"/>
      <c r="HLU4103" s="41"/>
      <c r="HLV4103" s="41"/>
      <c r="HLW4103" s="41"/>
      <c r="HLX4103" s="41"/>
      <c r="HLY4103" s="41"/>
      <c r="HLZ4103" s="41"/>
      <c r="HMA4103" s="41"/>
      <c r="HMB4103" s="41"/>
      <c r="HMC4103" s="41"/>
      <c r="HMD4103" s="41"/>
      <c r="HME4103" s="41"/>
      <c r="HMF4103" s="41"/>
      <c r="HMG4103" s="41"/>
      <c r="HMH4103" s="41"/>
      <c r="HMI4103" s="41"/>
      <c r="HMJ4103" s="41"/>
      <c r="HMK4103" s="41"/>
      <c r="HML4103" s="41"/>
      <c r="HMM4103" s="41"/>
      <c r="HMN4103" s="41"/>
      <c r="HMO4103" s="41"/>
      <c r="HMP4103" s="41"/>
      <c r="HMQ4103" s="41"/>
      <c r="HMR4103" s="41"/>
      <c r="HMS4103" s="41"/>
      <c r="HMT4103" s="41"/>
      <c r="HMU4103" s="41"/>
      <c r="HMV4103" s="41"/>
      <c r="HMW4103" s="41"/>
      <c r="HMX4103" s="41"/>
      <c r="HMY4103" s="41"/>
      <c r="HMZ4103" s="41"/>
      <c r="HNA4103" s="41"/>
      <c r="HNB4103" s="41"/>
      <c r="HNC4103" s="41"/>
      <c r="HND4103" s="41"/>
      <c r="HNE4103" s="41"/>
      <c r="HNF4103" s="41"/>
      <c r="HNG4103" s="41"/>
      <c r="HNH4103" s="41"/>
      <c r="HNI4103" s="41"/>
      <c r="HNJ4103" s="41"/>
      <c r="HNK4103" s="41"/>
      <c r="HNL4103" s="41"/>
      <c r="HNM4103" s="41"/>
      <c r="HNN4103" s="41"/>
      <c r="HNO4103" s="41"/>
      <c r="HNP4103" s="41"/>
      <c r="HNQ4103" s="41"/>
      <c r="HNR4103" s="41"/>
      <c r="HNS4103" s="41"/>
      <c r="HNT4103" s="41"/>
      <c r="HNU4103" s="41"/>
      <c r="HNV4103" s="41"/>
      <c r="HNW4103" s="41"/>
      <c r="HNX4103" s="41"/>
      <c r="HNY4103" s="41"/>
      <c r="HNZ4103" s="41"/>
      <c r="HOA4103" s="41"/>
      <c r="HOB4103" s="41"/>
      <c r="HOC4103" s="41"/>
      <c r="HOD4103" s="41"/>
      <c r="HOE4103" s="41"/>
      <c r="HOF4103" s="41"/>
      <c r="HOG4103" s="41"/>
      <c r="HOH4103" s="41"/>
      <c r="HOI4103" s="41"/>
      <c r="HOJ4103" s="41"/>
      <c r="HOK4103" s="41"/>
      <c r="HOL4103" s="41"/>
      <c r="HOM4103" s="41"/>
      <c r="HON4103" s="41"/>
      <c r="HOO4103" s="41"/>
      <c r="HOP4103" s="41"/>
      <c r="HOQ4103" s="41"/>
      <c r="HOR4103" s="41"/>
      <c r="HOS4103" s="41"/>
      <c r="HOT4103" s="41"/>
      <c r="HOU4103" s="41"/>
      <c r="HOV4103" s="41"/>
      <c r="HOW4103" s="41"/>
      <c r="HOX4103" s="41"/>
      <c r="HOY4103" s="41"/>
      <c r="HOZ4103" s="41"/>
      <c r="HPA4103" s="41"/>
      <c r="HPB4103" s="41"/>
      <c r="HPC4103" s="41"/>
      <c r="HPD4103" s="41"/>
      <c r="HPE4103" s="41"/>
      <c r="HPF4103" s="41"/>
      <c r="HPG4103" s="41"/>
      <c r="HPH4103" s="41"/>
      <c r="HPI4103" s="41"/>
      <c r="HPJ4103" s="41"/>
      <c r="HPK4103" s="41"/>
      <c r="HPL4103" s="41"/>
      <c r="HPM4103" s="41"/>
      <c r="HPN4103" s="41"/>
      <c r="HPO4103" s="41"/>
      <c r="HPP4103" s="41"/>
      <c r="HPQ4103" s="41"/>
      <c r="HPR4103" s="41"/>
      <c r="HPS4103" s="41"/>
      <c r="HPT4103" s="41"/>
      <c r="HPU4103" s="41"/>
      <c r="HPV4103" s="41"/>
      <c r="HPW4103" s="41"/>
      <c r="HPX4103" s="41"/>
      <c r="HPY4103" s="41"/>
      <c r="HPZ4103" s="41"/>
      <c r="HQA4103" s="41"/>
      <c r="HQB4103" s="41"/>
      <c r="HQC4103" s="41"/>
      <c r="HQD4103" s="41"/>
      <c r="HQE4103" s="41"/>
      <c r="HQF4103" s="41"/>
      <c r="HQG4103" s="41"/>
      <c r="HQH4103" s="41"/>
      <c r="HQI4103" s="41"/>
      <c r="HQJ4103" s="41"/>
      <c r="HQK4103" s="41"/>
      <c r="HQL4103" s="41"/>
      <c r="HQM4103" s="41"/>
      <c r="HQN4103" s="41"/>
      <c r="HQO4103" s="41"/>
      <c r="HQP4103" s="41"/>
      <c r="HQQ4103" s="41"/>
      <c r="HQR4103" s="41"/>
      <c r="HQS4103" s="41"/>
      <c r="HQT4103" s="41"/>
      <c r="HQU4103" s="41"/>
      <c r="HQV4103" s="41"/>
      <c r="HQW4103" s="41"/>
      <c r="HQX4103" s="41"/>
      <c r="HQY4103" s="41"/>
      <c r="HQZ4103" s="41"/>
      <c r="HRA4103" s="41"/>
      <c r="HRB4103" s="41"/>
      <c r="HRC4103" s="41"/>
      <c r="HRD4103" s="41"/>
      <c r="HRE4103" s="41"/>
      <c r="HRF4103" s="41"/>
      <c r="HRG4103" s="41"/>
      <c r="HRH4103" s="41"/>
      <c r="HRI4103" s="41"/>
      <c r="HRJ4103" s="41"/>
      <c r="HRK4103" s="41"/>
      <c r="HRL4103" s="41"/>
      <c r="HRM4103" s="41"/>
      <c r="HRN4103" s="41"/>
      <c r="HRO4103" s="41"/>
      <c r="HRP4103" s="41"/>
      <c r="HRQ4103" s="41"/>
      <c r="HRR4103" s="41"/>
      <c r="HRS4103" s="41"/>
      <c r="HRT4103" s="41"/>
      <c r="HRU4103" s="41"/>
      <c r="HRV4103" s="41"/>
      <c r="HRW4103" s="41"/>
      <c r="HRX4103" s="41"/>
      <c r="HRY4103" s="41"/>
      <c r="HRZ4103" s="41"/>
      <c r="HSA4103" s="41"/>
      <c r="HSB4103" s="41"/>
      <c r="HSC4103" s="41"/>
      <c r="HSD4103" s="41"/>
      <c r="HSE4103" s="41"/>
      <c r="HSF4103" s="41"/>
      <c r="HSG4103" s="41"/>
      <c r="HSH4103" s="41"/>
      <c r="HSI4103" s="41"/>
      <c r="HSJ4103" s="41"/>
      <c r="HSK4103" s="41"/>
      <c r="HSL4103" s="41"/>
      <c r="HSM4103" s="41"/>
      <c r="HSN4103" s="41"/>
      <c r="HSO4103" s="41"/>
      <c r="HSP4103" s="41"/>
      <c r="HSQ4103" s="41"/>
      <c r="HSR4103" s="41"/>
      <c r="HSS4103" s="41"/>
      <c r="HST4103" s="41"/>
      <c r="HSU4103" s="41"/>
      <c r="HSV4103" s="41"/>
      <c r="HSW4103" s="41"/>
      <c r="HSX4103" s="41"/>
      <c r="HSY4103" s="41"/>
      <c r="HSZ4103" s="41"/>
      <c r="HTA4103" s="41"/>
      <c r="HTB4103" s="41"/>
      <c r="HTC4103" s="41"/>
      <c r="HTD4103" s="41"/>
      <c r="HTE4103" s="41"/>
      <c r="HTF4103" s="41"/>
      <c r="HTG4103" s="41"/>
      <c r="HTH4103" s="41"/>
      <c r="HTI4103" s="41"/>
      <c r="HTJ4103" s="41"/>
      <c r="HTK4103" s="41"/>
      <c r="HTL4103" s="41"/>
      <c r="HTM4103" s="41"/>
      <c r="HTN4103" s="41"/>
      <c r="HTO4103" s="41"/>
      <c r="HTP4103" s="41"/>
      <c r="HTQ4103" s="41"/>
      <c r="HTR4103" s="41"/>
      <c r="HTS4103" s="41"/>
      <c r="HTT4103" s="41"/>
      <c r="HTU4103" s="41"/>
      <c r="HTV4103" s="41"/>
      <c r="HTW4103" s="41"/>
      <c r="HTX4103" s="41"/>
      <c r="HTY4103" s="41"/>
      <c r="HTZ4103" s="41"/>
      <c r="HUA4103" s="41"/>
      <c r="HUB4103" s="41"/>
      <c r="HUC4103" s="41"/>
      <c r="HUD4103" s="41"/>
      <c r="HUE4103" s="41"/>
      <c r="HUF4103" s="41"/>
      <c r="HUG4103" s="41"/>
      <c r="HUH4103" s="41"/>
      <c r="HUI4103" s="41"/>
      <c r="HUJ4103" s="41"/>
      <c r="HUK4103" s="41"/>
      <c r="HUL4103" s="41"/>
      <c r="HUM4103" s="41"/>
      <c r="HUN4103" s="41"/>
      <c r="HUO4103" s="41"/>
      <c r="HUP4103" s="41"/>
      <c r="HUQ4103" s="41"/>
      <c r="HUR4103" s="41"/>
      <c r="HUS4103" s="41"/>
      <c r="HUT4103" s="41"/>
      <c r="HUU4103" s="41"/>
      <c r="HUV4103" s="41"/>
      <c r="HUW4103" s="41"/>
      <c r="HUX4103" s="41"/>
      <c r="HUY4103" s="41"/>
      <c r="HUZ4103" s="41"/>
      <c r="HVA4103" s="41"/>
      <c r="HVB4103" s="41"/>
      <c r="HVC4103" s="41"/>
      <c r="HVD4103" s="41"/>
      <c r="HVE4103" s="41"/>
      <c r="HVF4103" s="41"/>
      <c r="HVG4103" s="41"/>
      <c r="HVH4103" s="41"/>
      <c r="HVI4103" s="41"/>
      <c r="HVJ4103" s="41"/>
      <c r="HVK4103" s="41"/>
      <c r="HVL4103" s="41"/>
      <c r="HVM4103" s="41"/>
      <c r="HVN4103" s="41"/>
      <c r="HVO4103" s="41"/>
      <c r="HVP4103" s="41"/>
      <c r="HVQ4103" s="41"/>
      <c r="HVR4103" s="41"/>
      <c r="HVS4103" s="41"/>
      <c r="HVT4103" s="41"/>
      <c r="HVU4103" s="41"/>
      <c r="HVV4103" s="41"/>
      <c r="HVW4103" s="41"/>
      <c r="HVX4103" s="41"/>
      <c r="HVY4103" s="41"/>
      <c r="HVZ4103" s="41"/>
      <c r="HWA4103" s="41"/>
      <c r="HWB4103" s="41"/>
      <c r="HWC4103" s="41"/>
      <c r="HWD4103" s="41"/>
      <c r="HWE4103" s="41"/>
      <c r="HWF4103" s="41"/>
      <c r="HWG4103" s="41"/>
      <c r="HWH4103" s="41"/>
      <c r="HWI4103" s="41"/>
      <c r="HWJ4103" s="41"/>
      <c r="HWK4103" s="41"/>
      <c r="HWL4103" s="41"/>
      <c r="HWM4103" s="41"/>
      <c r="HWN4103" s="41"/>
      <c r="HWO4103" s="41"/>
      <c r="HWP4103" s="41"/>
      <c r="HWQ4103" s="41"/>
      <c r="HWR4103" s="41"/>
      <c r="HWS4103" s="41"/>
      <c r="HWT4103" s="41"/>
      <c r="HWU4103" s="41"/>
      <c r="HWV4103" s="41"/>
      <c r="HWW4103" s="41"/>
      <c r="HWX4103" s="41"/>
      <c r="HWY4103" s="41"/>
      <c r="HWZ4103" s="41"/>
      <c r="HXA4103" s="41"/>
      <c r="HXB4103" s="41"/>
      <c r="HXC4103" s="41"/>
      <c r="HXD4103" s="41"/>
      <c r="HXE4103" s="41"/>
      <c r="HXF4103" s="41"/>
      <c r="HXG4103" s="41"/>
      <c r="HXH4103" s="41"/>
      <c r="HXI4103" s="41"/>
      <c r="HXJ4103" s="41"/>
      <c r="HXK4103" s="41"/>
      <c r="HXL4103" s="41"/>
      <c r="HXM4103" s="41"/>
      <c r="HXN4103" s="41"/>
      <c r="HXO4103" s="41"/>
      <c r="HXP4103" s="41"/>
      <c r="HXQ4103" s="41"/>
      <c r="HXR4103" s="41"/>
      <c r="HXS4103" s="41"/>
      <c r="HXT4103" s="41"/>
      <c r="HXU4103" s="41"/>
      <c r="HXV4103" s="41"/>
      <c r="HXW4103" s="41"/>
      <c r="HXX4103" s="41"/>
      <c r="HXY4103" s="41"/>
      <c r="HXZ4103" s="41"/>
      <c r="HYA4103" s="41"/>
      <c r="HYB4103" s="41"/>
      <c r="HYC4103" s="41"/>
      <c r="HYD4103" s="41"/>
      <c r="HYE4103" s="41"/>
      <c r="HYF4103" s="41"/>
      <c r="HYG4103" s="41"/>
      <c r="HYH4103" s="41"/>
      <c r="HYI4103" s="41"/>
      <c r="HYJ4103" s="41"/>
      <c r="HYK4103" s="41"/>
      <c r="HYL4103" s="41"/>
      <c r="HYM4103" s="41"/>
      <c r="HYN4103" s="41"/>
      <c r="HYO4103" s="41"/>
      <c r="HYP4103" s="41"/>
      <c r="HYQ4103" s="41"/>
      <c r="HYR4103" s="41"/>
      <c r="HYS4103" s="41"/>
      <c r="HYT4103" s="41"/>
      <c r="HYU4103" s="41"/>
      <c r="HYV4103" s="41"/>
      <c r="HYW4103" s="41"/>
      <c r="HYX4103" s="41"/>
      <c r="HYY4103" s="41"/>
      <c r="HYZ4103" s="41"/>
      <c r="HZA4103" s="41"/>
      <c r="HZB4103" s="41"/>
      <c r="HZC4103" s="41"/>
      <c r="HZD4103" s="41"/>
      <c r="HZE4103" s="41"/>
      <c r="HZF4103" s="41"/>
      <c r="HZG4103" s="41"/>
      <c r="HZH4103" s="41"/>
      <c r="HZI4103" s="41"/>
      <c r="HZJ4103" s="41"/>
      <c r="HZK4103" s="41"/>
      <c r="HZL4103" s="41"/>
      <c r="HZM4103" s="41"/>
      <c r="HZN4103" s="41"/>
      <c r="HZO4103" s="41"/>
      <c r="HZP4103" s="41"/>
      <c r="HZQ4103" s="41"/>
      <c r="HZR4103" s="41"/>
      <c r="HZS4103" s="41"/>
      <c r="HZT4103" s="41"/>
      <c r="HZU4103" s="41"/>
      <c r="HZV4103" s="41"/>
      <c r="HZW4103" s="41"/>
      <c r="HZX4103" s="41"/>
      <c r="HZY4103" s="41"/>
      <c r="HZZ4103" s="41"/>
      <c r="IAA4103" s="41"/>
      <c r="IAB4103" s="41"/>
      <c r="IAC4103" s="41"/>
      <c r="IAD4103" s="41"/>
      <c r="IAE4103" s="41"/>
      <c r="IAF4103" s="41"/>
      <c r="IAG4103" s="41"/>
      <c r="IAH4103" s="41"/>
      <c r="IAI4103" s="41"/>
      <c r="IAJ4103" s="41"/>
      <c r="IAK4103" s="41"/>
      <c r="IAL4103" s="41"/>
      <c r="IAM4103" s="41"/>
      <c r="IAN4103" s="41"/>
      <c r="IAO4103" s="41"/>
      <c r="IAP4103" s="41"/>
      <c r="IAQ4103" s="41"/>
      <c r="IAR4103" s="41"/>
      <c r="IAS4103" s="41"/>
      <c r="IAT4103" s="41"/>
      <c r="IAU4103" s="41"/>
      <c r="IAV4103" s="41"/>
      <c r="IAW4103" s="41"/>
      <c r="IAX4103" s="41"/>
      <c r="IAY4103" s="41"/>
      <c r="IAZ4103" s="41"/>
      <c r="IBA4103" s="41"/>
      <c r="IBB4103" s="41"/>
      <c r="IBC4103" s="41"/>
      <c r="IBD4103" s="41"/>
      <c r="IBE4103" s="41"/>
      <c r="IBF4103" s="41"/>
      <c r="IBG4103" s="41"/>
      <c r="IBH4103" s="41"/>
      <c r="IBI4103" s="41"/>
      <c r="IBJ4103" s="41"/>
      <c r="IBK4103" s="41"/>
      <c r="IBL4103" s="41"/>
      <c r="IBM4103" s="41"/>
      <c r="IBN4103" s="41"/>
      <c r="IBO4103" s="41"/>
      <c r="IBP4103" s="41"/>
      <c r="IBQ4103" s="41"/>
      <c r="IBR4103" s="41"/>
      <c r="IBS4103" s="41"/>
      <c r="IBT4103" s="41"/>
      <c r="IBU4103" s="41"/>
      <c r="IBV4103" s="41"/>
      <c r="IBW4103" s="41"/>
      <c r="IBX4103" s="41"/>
      <c r="IBY4103" s="41"/>
      <c r="IBZ4103" s="41"/>
      <c r="ICA4103" s="41"/>
      <c r="ICB4103" s="41"/>
      <c r="ICC4103" s="41"/>
      <c r="ICD4103" s="41"/>
      <c r="ICE4103" s="41"/>
      <c r="ICF4103" s="41"/>
      <c r="ICG4103" s="41"/>
      <c r="ICH4103" s="41"/>
      <c r="ICI4103" s="41"/>
      <c r="ICJ4103" s="41"/>
      <c r="ICK4103" s="41"/>
      <c r="ICL4103" s="41"/>
      <c r="ICM4103" s="41"/>
      <c r="ICN4103" s="41"/>
      <c r="ICO4103" s="41"/>
      <c r="ICP4103" s="41"/>
      <c r="ICQ4103" s="41"/>
      <c r="ICR4103" s="41"/>
      <c r="ICS4103" s="41"/>
      <c r="ICT4103" s="41"/>
      <c r="ICU4103" s="41"/>
      <c r="ICV4103" s="41"/>
      <c r="ICW4103" s="41"/>
      <c r="ICX4103" s="41"/>
      <c r="ICY4103" s="41"/>
      <c r="ICZ4103" s="41"/>
      <c r="IDA4103" s="41"/>
      <c r="IDB4103" s="41"/>
      <c r="IDC4103" s="41"/>
      <c r="IDD4103" s="41"/>
      <c r="IDE4103" s="41"/>
      <c r="IDF4103" s="41"/>
      <c r="IDG4103" s="41"/>
      <c r="IDH4103" s="41"/>
      <c r="IDI4103" s="41"/>
      <c r="IDJ4103" s="41"/>
      <c r="IDK4103" s="41"/>
      <c r="IDL4103" s="41"/>
      <c r="IDM4103" s="41"/>
      <c r="IDN4103" s="41"/>
      <c r="IDO4103" s="41"/>
      <c r="IDP4103" s="41"/>
      <c r="IDQ4103" s="41"/>
      <c r="IDR4103" s="41"/>
      <c r="IDS4103" s="41"/>
      <c r="IDT4103" s="41"/>
      <c r="IDU4103" s="41"/>
      <c r="IDV4103" s="41"/>
      <c r="IDW4103" s="41"/>
      <c r="IDX4103" s="41"/>
      <c r="IDY4103" s="41"/>
      <c r="IDZ4103" s="41"/>
      <c r="IEA4103" s="41"/>
      <c r="IEB4103" s="41"/>
      <c r="IEC4103" s="41"/>
      <c r="IED4103" s="41"/>
      <c r="IEE4103" s="41"/>
      <c r="IEF4103" s="41"/>
      <c r="IEG4103" s="41"/>
      <c r="IEH4103" s="41"/>
      <c r="IEI4103" s="41"/>
      <c r="IEJ4103" s="41"/>
      <c r="IEK4103" s="41"/>
      <c r="IEL4103" s="41"/>
      <c r="IEM4103" s="41"/>
      <c r="IEN4103" s="41"/>
      <c r="IEO4103" s="41"/>
      <c r="IEP4103" s="41"/>
      <c r="IEQ4103" s="41"/>
      <c r="IER4103" s="41"/>
      <c r="IES4103" s="41"/>
      <c r="IET4103" s="41"/>
      <c r="IEU4103" s="41"/>
      <c r="IEV4103" s="41"/>
      <c r="IEW4103" s="41"/>
      <c r="IEX4103" s="41"/>
      <c r="IEY4103" s="41"/>
      <c r="IEZ4103" s="41"/>
      <c r="IFA4103" s="41"/>
      <c r="IFB4103" s="41"/>
      <c r="IFC4103" s="41"/>
      <c r="IFD4103" s="41"/>
      <c r="IFE4103" s="41"/>
      <c r="IFF4103" s="41"/>
      <c r="IFG4103" s="41"/>
      <c r="IFH4103" s="41"/>
      <c r="IFI4103" s="41"/>
      <c r="IFJ4103" s="41"/>
      <c r="IFK4103" s="41"/>
      <c r="IFL4103" s="41"/>
      <c r="IFM4103" s="41"/>
      <c r="IFN4103" s="41"/>
      <c r="IFO4103" s="41"/>
      <c r="IFP4103" s="41"/>
      <c r="IFQ4103" s="41"/>
      <c r="IFR4103" s="41"/>
      <c r="IFS4103" s="41"/>
      <c r="IFT4103" s="41"/>
      <c r="IFU4103" s="41"/>
      <c r="IFV4103" s="41"/>
      <c r="IFW4103" s="41"/>
      <c r="IFX4103" s="41"/>
      <c r="IFY4103" s="41"/>
      <c r="IFZ4103" s="41"/>
      <c r="IGA4103" s="41"/>
      <c r="IGB4103" s="41"/>
      <c r="IGC4103" s="41"/>
      <c r="IGD4103" s="41"/>
      <c r="IGE4103" s="41"/>
      <c r="IGF4103" s="41"/>
      <c r="IGG4103" s="41"/>
      <c r="IGH4103" s="41"/>
      <c r="IGI4103" s="41"/>
      <c r="IGJ4103" s="41"/>
      <c r="IGK4103" s="41"/>
      <c r="IGL4103" s="41"/>
      <c r="IGM4103" s="41"/>
      <c r="IGN4103" s="41"/>
      <c r="IGO4103" s="41"/>
      <c r="IGP4103" s="41"/>
      <c r="IGQ4103" s="41"/>
      <c r="IGR4103" s="41"/>
      <c r="IGS4103" s="41"/>
      <c r="IGT4103" s="41"/>
      <c r="IGU4103" s="41"/>
      <c r="IGV4103" s="41"/>
      <c r="IGW4103" s="41"/>
      <c r="IGX4103" s="41"/>
      <c r="IGY4103" s="41"/>
      <c r="IGZ4103" s="41"/>
      <c r="IHA4103" s="41"/>
      <c r="IHB4103" s="41"/>
      <c r="IHC4103" s="41"/>
      <c r="IHD4103" s="41"/>
      <c r="IHE4103" s="41"/>
      <c r="IHF4103" s="41"/>
      <c r="IHG4103" s="41"/>
      <c r="IHH4103" s="41"/>
      <c r="IHI4103" s="41"/>
      <c r="IHJ4103" s="41"/>
      <c r="IHK4103" s="41"/>
      <c r="IHL4103" s="41"/>
      <c r="IHM4103" s="41"/>
      <c r="IHN4103" s="41"/>
      <c r="IHO4103" s="41"/>
      <c r="IHP4103" s="41"/>
      <c r="IHQ4103" s="41"/>
      <c r="IHR4103" s="41"/>
      <c r="IHS4103" s="41"/>
      <c r="IHT4103" s="41"/>
      <c r="IHU4103" s="41"/>
      <c r="IHV4103" s="41"/>
      <c r="IHW4103" s="41"/>
      <c r="IHX4103" s="41"/>
      <c r="IHY4103" s="41"/>
      <c r="IHZ4103" s="41"/>
      <c r="IIA4103" s="41"/>
      <c r="IIB4103" s="41"/>
      <c r="IIC4103" s="41"/>
      <c r="IID4103" s="41"/>
      <c r="IIE4103" s="41"/>
      <c r="IIF4103" s="41"/>
      <c r="IIG4103" s="41"/>
      <c r="IIH4103" s="41"/>
      <c r="III4103" s="41"/>
      <c r="IIJ4103" s="41"/>
      <c r="IIK4103" s="41"/>
      <c r="IIL4103" s="41"/>
      <c r="IIM4103" s="41"/>
      <c r="IIN4103" s="41"/>
      <c r="IIO4103" s="41"/>
      <c r="IIP4103" s="41"/>
      <c r="IIQ4103" s="41"/>
      <c r="IIR4103" s="41"/>
      <c r="IIS4103" s="41"/>
      <c r="IIT4103" s="41"/>
      <c r="IIU4103" s="41"/>
      <c r="IIV4103" s="41"/>
      <c r="IIW4103" s="41"/>
      <c r="IIX4103" s="41"/>
      <c r="IIY4103" s="41"/>
      <c r="IIZ4103" s="41"/>
      <c r="IJA4103" s="41"/>
      <c r="IJB4103" s="41"/>
      <c r="IJC4103" s="41"/>
      <c r="IJD4103" s="41"/>
      <c r="IJE4103" s="41"/>
      <c r="IJF4103" s="41"/>
      <c r="IJG4103" s="41"/>
      <c r="IJH4103" s="41"/>
      <c r="IJI4103" s="41"/>
      <c r="IJJ4103" s="41"/>
      <c r="IJK4103" s="41"/>
      <c r="IJL4103" s="41"/>
      <c r="IJM4103" s="41"/>
      <c r="IJN4103" s="41"/>
      <c r="IJO4103" s="41"/>
      <c r="IJP4103" s="41"/>
      <c r="IJQ4103" s="41"/>
      <c r="IJR4103" s="41"/>
      <c r="IJS4103" s="41"/>
      <c r="IJT4103" s="41"/>
      <c r="IJU4103" s="41"/>
      <c r="IJV4103" s="41"/>
      <c r="IJW4103" s="41"/>
      <c r="IJX4103" s="41"/>
      <c r="IJY4103" s="41"/>
      <c r="IJZ4103" s="41"/>
      <c r="IKA4103" s="41"/>
      <c r="IKB4103" s="41"/>
      <c r="IKC4103" s="41"/>
      <c r="IKD4103" s="41"/>
      <c r="IKE4103" s="41"/>
      <c r="IKF4103" s="41"/>
      <c r="IKG4103" s="41"/>
      <c r="IKH4103" s="41"/>
      <c r="IKI4103" s="41"/>
      <c r="IKJ4103" s="41"/>
      <c r="IKK4103" s="41"/>
      <c r="IKL4103" s="41"/>
      <c r="IKM4103" s="41"/>
      <c r="IKN4103" s="41"/>
      <c r="IKO4103" s="41"/>
      <c r="IKP4103" s="41"/>
      <c r="IKQ4103" s="41"/>
      <c r="IKR4103" s="41"/>
      <c r="IKS4103" s="41"/>
      <c r="IKT4103" s="41"/>
      <c r="IKU4103" s="41"/>
      <c r="IKV4103" s="41"/>
      <c r="IKW4103" s="41"/>
      <c r="IKX4103" s="41"/>
      <c r="IKY4103" s="41"/>
      <c r="IKZ4103" s="41"/>
      <c r="ILA4103" s="41"/>
      <c r="ILB4103" s="41"/>
      <c r="ILC4103" s="41"/>
      <c r="ILD4103" s="41"/>
      <c r="ILE4103" s="41"/>
      <c r="ILF4103" s="41"/>
      <c r="ILG4103" s="41"/>
      <c r="ILH4103" s="41"/>
      <c r="ILI4103" s="41"/>
      <c r="ILJ4103" s="41"/>
      <c r="ILK4103" s="41"/>
      <c r="ILL4103" s="41"/>
      <c r="ILM4103" s="41"/>
      <c r="ILN4103" s="41"/>
      <c r="ILO4103" s="41"/>
      <c r="ILP4103" s="41"/>
      <c r="ILQ4103" s="41"/>
      <c r="ILR4103" s="41"/>
      <c r="ILS4103" s="41"/>
      <c r="ILT4103" s="41"/>
      <c r="ILU4103" s="41"/>
      <c r="ILV4103" s="41"/>
      <c r="ILW4103" s="41"/>
      <c r="ILX4103" s="41"/>
      <c r="ILY4103" s="41"/>
      <c r="ILZ4103" s="41"/>
      <c r="IMA4103" s="41"/>
      <c r="IMB4103" s="41"/>
      <c r="IMC4103" s="41"/>
      <c r="IMD4103" s="41"/>
      <c r="IME4103" s="41"/>
      <c r="IMF4103" s="41"/>
      <c r="IMG4103" s="41"/>
      <c r="IMH4103" s="41"/>
      <c r="IMI4103" s="41"/>
      <c r="IMJ4103" s="41"/>
      <c r="IMK4103" s="41"/>
      <c r="IML4103" s="41"/>
      <c r="IMM4103" s="41"/>
      <c r="IMN4103" s="41"/>
      <c r="IMO4103" s="41"/>
      <c r="IMP4103" s="41"/>
      <c r="IMQ4103" s="41"/>
      <c r="IMR4103" s="41"/>
      <c r="IMS4103" s="41"/>
      <c r="IMT4103" s="41"/>
      <c r="IMU4103" s="41"/>
      <c r="IMV4103" s="41"/>
      <c r="IMW4103" s="41"/>
      <c r="IMX4103" s="41"/>
      <c r="IMY4103" s="41"/>
      <c r="IMZ4103" s="41"/>
      <c r="INA4103" s="41"/>
      <c r="INB4103" s="41"/>
      <c r="INC4103" s="41"/>
      <c r="IND4103" s="41"/>
      <c r="INE4103" s="41"/>
      <c r="INF4103" s="41"/>
      <c r="ING4103" s="41"/>
      <c r="INH4103" s="41"/>
      <c r="INI4103" s="41"/>
      <c r="INJ4103" s="41"/>
      <c r="INK4103" s="41"/>
      <c r="INL4103" s="41"/>
      <c r="INM4103" s="41"/>
      <c r="INN4103" s="41"/>
      <c r="INO4103" s="41"/>
      <c r="INP4103" s="41"/>
      <c r="INQ4103" s="41"/>
      <c r="INR4103" s="41"/>
      <c r="INS4103" s="41"/>
      <c r="INT4103" s="41"/>
      <c r="INU4103" s="41"/>
      <c r="INV4103" s="41"/>
      <c r="INW4103" s="41"/>
      <c r="INX4103" s="41"/>
      <c r="INY4103" s="41"/>
      <c r="INZ4103" s="41"/>
      <c r="IOA4103" s="41"/>
      <c r="IOB4103" s="41"/>
      <c r="IOC4103" s="41"/>
      <c r="IOD4103" s="41"/>
      <c r="IOE4103" s="41"/>
      <c r="IOF4103" s="41"/>
      <c r="IOG4103" s="41"/>
      <c r="IOH4103" s="41"/>
      <c r="IOI4103" s="41"/>
      <c r="IOJ4103" s="41"/>
      <c r="IOK4103" s="41"/>
      <c r="IOL4103" s="41"/>
      <c r="IOM4103" s="41"/>
      <c r="ION4103" s="41"/>
      <c r="IOO4103" s="41"/>
      <c r="IOP4103" s="41"/>
      <c r="IOQ4103" s="41"/>
      <c r="IOR4103" s="41"/>
      <c r="IOS4103" s="41"/>
      <c r="IOT4103" s="41"/>
      <c r="IOU4103" s="41"/>
      <c r="IOV4103" s="41"/>
      <c r="IOW4103" s="41"/>
      <c r="IOX4103" s="41"/>
      <c r="IOY4103" s="41"/>
      <c r="IOZ4103" s="41"/>
      <c r="IPA4103" s="41"/>
      <c r="IPB4103" s="41"/>
      <c r="IPC4103" s="41"/>
      <c r="IPD4103" s="41"/>
      <c r="IPE4103" s="41"/>
      <c r="IPF4103" s="41"/>
      <c r="IPG4103" s="41"/>
      <c r="IPH4103" s="41"/>
      <c r="IPI4103" s="41"/>
      <c r="IPJ4103" s="41"/>
      <c r="IPK4103" s="41"/>
      <c r="IPL4103" s="41"/>
      <c r="IPM4103" s="41"/>
      <c r="IPN4103" s="41"/>
      <c r="IPO4103" s="41"/>
      <c r="IPP4103" s="41"/>
      <c r="IPQ4103" s="41"/>
      <c r="IPR4103" s="41"/>
      <c r="IPS4103" s="41"/>
      <c r="IPT4103" s="41"/>
      <c r="IPU4103" s="41"/>
      <c r="IPV4103" s="41"/>
      <c r="IPW4103" s="41"/>
      <c r="IPX4103" s="41"/>
      <c r="IPY4103" s="41"/>
      <c r="IPZ4103" s="41"/>
      <c r="IQA4103" s="41"/>
      <c r="IQB4103" s="41"/>
      <c r="IQC4103" s="41"/>
      <c r="IQD4103" s="41"/>
      <c r="IQE4103" s="41"/>
      <c r="IQF4103" s="41"/>
      <c r="IQG4103" s="41"/>
      <c r="IQH4103" s="41"/>
      <c r="IQI4103" s="41"/>
      <c r="IQJ4103" s="41"/>
      <c r="IQK4103" s="41"/>
      <c r="IQL4103" s="41"/>
      <c r="IQM4103" s="41"/>
      <c r="IQN4103" s="41"/>
      <c r="IQO4103" s="41"/>
      <c r="IQP4103" s="41"/>
      <c r="IQQ4103" s="41"/>
      <c r="IQR4103" s="41"/>
      <c r="IQS4103" s="41"/>
      <c r="IQT4103" s="41"/>
      <c r="IQU4103" s="41"/>
      <c r="IQV4103" s="41"/>
      <c r="IQW4103" s="41"/>
      <c r="IQX4103" s="41"/>
      <c r="IQY4103" s="41"/>
      <c r="IQZ4103" s="41"/>
      <c r="IRA4103" s="41"/>
      <c r="IRB4103" s="41"/>
      <c r="IRC4103" s="41"/>
      <c r="IRD4103" s="41"/>
      <c r="IRE4103" s="41"/>
      <c r="IRF4103" s="41"/>
      <c r="IRG4103" s="41"/>
      <c r="IRH4103" s="41"/>
      <c r="IRI4103" s="41"/>
      <c r="IRJ4103" s="41"/>
      <c r="IRK4103" s="41"/>
      <c r="IRL4103" s="41"/>
      <c r="IRM4103" s="41"/>
      <c r="IRN4103" s="41"/>
      <c r="IRO4103" s="41"/>
      <c r="IRP4103" s="41"/>
      <c r="IRQ4103" s="41"/>
      <c r="IRR4103" s="41"/>
      <c r="IRS4103" s="41"/>
      <c r="IRT4103" s="41"/>
      <c r="IRU4103" s="41"/>
      <c r="IRV4103" s="41"/>
      <c r="IRW4103" s="41"/>
      <c r="IRX4103" s="41"/>
      <c r="IRY4103" s="41"/>
      <c r="IRZ4103" s="41"/>
      <c r="ISA4103" s="41"/>
      <c r="ISB4103" s="41"/>
      <c r="ISC4103" s="41"/>
      <c r="ISD4103" s="41"/>
      <c r="ISE4103" s="41"/>
      <c r="ISF4103" s="41"/>
      <c r="ISG4103" s="41"/>
      <c r="ISH4103" s="41"/>
      <c r="ISI4103" s="41"/>
      <c r="ISJ4103" s="41"/>
      <c r="ISK4103" s="41"/>
      <c r="ISL4103" s="41"/>
      <c r="ISM4103" s="41"/>
      <c r="ISN4103" s="41"/>
      <c r="ISO4103" s="41"/>
      <c r="ISP4103" s="41"/>
      <c r="ISQ4103" s="41"/>
      <c r="ISR4103" s="41"/>
      <c r="ISS4103" s="41"/>
      <c r="IST4103" s="41"/>
      <c r="ISU4103" s="41"/>
      <c r="ISV4103" s="41"/>
      <c r="ISW4103" s="41"/>
      <c r="ISX4103" s="41"/>
      <c r="ISY4103" s="41"/>
      <c r="ISZ4103" s="41"/>
      <c r="ITA4103" s="41"/>
      <c r="ITB4103" s="41"/>
      <c r="ITC4103" s="41"/>
      <c r="ITD4103" s="41"/>
      <c r="ITE4103" s="41"/>
      <c r="ITF4103" s="41"/>
      <c r="ITG4103" s="41"/>
      <c r="ITH4103" s="41"/>
      <c r="ITI4103" s="41"/>
      <c r="ITJ4103" s="41"/>
      <c r="ITK4103" s="41"/>
      <c r="ITL4103" s="41"/>
      <c r="ITM4103" s="41"/>
      <c r="ITN4103" s="41"/>
      <c r="ITO4103" s="41"/>
      <c r="ITP4103" s="41"/>
      <c r="ITQ4103" s="41"/>
      <c r="ITR4103" s="41"/>
      <c r="ITS4103" s="41"/>
      <c r="ITT4103" s="41"/>
      <c r="ITU4103" s="41"/>
      <c r="ITV4103" s="41"/>
      <c r="ITW4103" s="41"/>
      <c r="ITX4103" s="41"/>
      <c r="ITY4103" s="41"/>
      <c r="ITZ4103" s="41"/>
      <c r="IUA4103" s="41"/>
      <c r="IUB4103" s="41"/>
      <c r="IUC4103" s="41"/>
      <c r="IUD4103" s="41"/>
      <c r="IUE4103" s="41"/>
      <c r="IUF4103" s="41"/>
      <c r="IUG4103" s="41"/>
      <c r="IUH4103" s="41"/>
      <c r="IUI4103" s="41"/>
      <c r="IUJ4103" s="41"/>
      <c r="IUK4103" s="41"/>
      <c r="IUL4103" s="41"/>
      <c r="IUM4103" s="41"/>
      <c r="IUN4103" s="41"/>
      <c r="IUO4103" s="41"/>
      <c r="IUP4103" s="41"/>
      <c r="IUQ4103" s="41"/>
      <c r="IUR4103" s="41"/>
      <c r="IUS4103" s="41"/>
      <c r="IUT4103" s="41"/>
      <c r="IUU4103" s="41"/>
      <c r="IUV4103" s="41"/>
      <c r="IUW4103" s="41"/>
      <c r="IUX4103" s="41"/>
      <c r="IUY4103" s="41"/>
      <c r="IUZ4103" s="41"/>
      <c r="IVA4103" s="41"/>
      <c r="IVB4103" s="41"/>
      <c r="IVC4103" s="41"/>
      <c r="IVD4103" s="41"/>
      <c r="IVE4103" s="41"/>
      <c r="IVF4103" s="41"/>
      <c r="IVG4103" s="41"/>
      <c r="IVH4103" s="41"/>
      <c r="IVI4103" s="41"/>
      <c r="IVJ4103" s="41"/>
      <c r="IVK4103" s="41"/>
      <c r="IVL4103" s="41"/>
      <c r="IVM4103" s="41"/>
      <c r="IVN4103" s="41"/>
      <c r="IVO4103" s="41"/>
      <c r="IVP4103" s="41"/>
      <c r="IVQ4103" s="41"/>
      <c r="IVR4103" s="41"/>
      <c r="IVS4103" s="41"/>
      <c r="IVT4103" s="41"/>
      <c r="IVU4103" s="41"/>
      <c r="IVV4103" s="41"/>
      <c r="IVW4103" s="41"/>
      <c r="IVX4103" s="41"/>
      <c r="IVY4103" s="41"/>
      <c r="IVZ4103" s="41"/>
      <c r="IWA4103" s="41"/>
      <c r="IWB4103" s="41"/>
      <c r="IWC4103" s="41"/>
      <c r="IWD4103" s="41"/>
      <c r="IWE4103" s="41"/>
      <c r="IWF4103" s="41"/>
      <c r="IWG4103" s="41"/>
      <c r="IWH4103" s="41"/>
      <c r="IWI4103" s="41"/>
      <c r="IWJ4103" s="41"/>
      <c r="IWK4103" s="41"/>
      <c r="IWL4103" s="41"/>
      <c r="IWM4103" s="41"/>
      <c r="IWN4103" s="41"/>
      <c r="IWO4103" s="41"/>
      <c r="IWP4103" s="41"/>
      <c r="IWQ4103" s="41"/>
      <c r="IWR4103" s="41"/>
      <c r="IWS4103" s="41"/>
      <c r="IWT4103" s="41"/>
      <c r="IWU4103" s="41"/>
      <c r="IWV4103" s="41"/>
      <c r="IWW4103" s="41"/>
      <c r="IWX4103" s="41"/>
      <c r="IWY4103" s="41"/>
      <c r="IWZ4103" s="41"/>
      <c r="IXA4103" s="41"/>
      <c r="IXB4103" s="41"/>
      <c r="IXC4103" s="41"/>
      <c r="IXD4103" s="41"/>
      <c r="IXE4103" s="41"/>
      <c r="IXF4103" s="41"/>
      <c r="IXG4103" s="41"/>
      <c r="IXH4103" s="41"/>
      <c r="IXI4103" s="41"/>
      <c r="IXJ4103" s="41"/>
      <c r="IXK4103" s="41"/>
      <c r="IXL4103" s="41"/>
      <c r="IXM4103" s="41"/>
      <c r="IXN4103" s="41"/>
      <c r="IXO4103" s="41"/>
      <c r="IXP4103" s="41"/>
      <c r="IXQ4103" s="41"/>
      <c r="IXR4103" s="41"/>
      <c r="IXS4103" s="41"/>
      <c r="IXT4103" s="41"/>
      <c r="IXU4103" s="41"/>
      <c r="IXV4103" s="41"/>
      <c r="IXW4103" s="41"/>
      <c r="IXX4103" s="41"/>
      <c r="IXY4103" s="41"/>
      <c r="IXZ4103" s="41"/>
      <c r="IYA4103" s="41"/>
      <c r="IYB4103" s="41"/>
      <c r="IYC4103" s="41"/>
      <c r="IYD4103" s="41"/>
      <c r="IYE4103" s="41"/>
      <c r="IYF4103" s="41"/>
      <c r="IYG4103" s="41"/>
      <c r="IYH4103" s="41"/>
      <c r="IYI4103" s="41"/>
      <c r="IYJ4103" s="41"/>
      <c r="IYK4103" s="41"/>
      <c r="IYL4103" s="41"/>
      <c r="IYM4103" s="41"/>
      <c r="IYN4103" s="41"/>
      <c r="IYO4103" s="41"/>
      <c r="IYP4103" s="41"/>
      <c r="IYQ4103" s="41"/>
      <c r="IYR4103" s="41"/>
      <c r="IYS4103" s="41"/>
      <c r="IYT4103" s="41"/>
      <c r="IYU4103" s="41"/>
      <c r="IYV4103" s="41"/>
      <c r="IYW4103" s="41"/>
      <c r="IYX4103" s="41"/>
      <c r="IYY4103" s="41"/>
      <c r="IYZ4103" s="41"/>
      <c r="IZA4103" s="41"/>
      <c r="IZB4103" s="41"/>
      <c r="IZC4103" s="41"/>
      <c r="IZD4103" s="41"/>
      <c r="IZE4103" s="41"/>
      <c r="IZF4103" s="41"/>
      <c r="IZG4103" s="41"/>
      <c r="IZH4103" s="41"/>
      <c r="IZI4103" s="41"/>
      <c r="IZJ4103" s="41"/>
      <c r="IZK4103" s="41"/>
      <c r="IZL4103" s="41"/>
      <c r="IZM4103" s="41"/>
      <c r="IZN4103" s="41"/>
      <c r="IZO4103" s="41"/>
      <c r="IZP4103" s="41"/>
      <c r="IZQ4103" s="41"/>
      <c r="IZR4103" s="41"/>
      <c r="IZS4103" s="41"/>
      <c r="IZT4103" s="41"/>
      <c r="IZU4103" s="41"/>
      <c r="IZV4103" s="41"/>
      <c r="IZW4103" s="41"/>
      <c r="IZX4103" s="41"/>
      <c r="IZY4103" s="41"/>
      <c r="IZZ4103" s="41"/>
      <c r="JAA4103" s="41"/>
      <c r="JAB4103" s="41"/>
      <c r="JAC4103" s="41"/>
      <c r="JAD4103" s="41"/>
      <c r="JAE4103" s="41"/>
      <c r="JAF4103" s="41"/>
      <c r="JAG4103" s="41"/>
      <c r="JAH4103" s="41"/>
      <c r="JAI4103" s="41"/>
      <c r="JAJ4103" s="41"/>
      <c r="JAK4103" s="41"/>
      <c r="JAL4103" s="41"/>
      <c r="JAM4103" s="41"/>
      <c r="JAN4103" s="41"/>
      <c r="JAO4103" s="41"/>
      <c r="JAP4103" s="41"/>
      <c r="JAQ4103" s="41"/>
      <c r="JAR4103" s="41"/>
      <c r="JAS4103" s="41"/>
      <c r="JAT4103" s="41"/>
      <c r="JAU4103" s="41"/>
      <c r="JAV4103" s="41"/>
      <c r="JAW4103" s="41"/>
      <c r="JAX4103" s="41"/>
      <c r="JAY4103" s="41"/>
      <c r="JAZ4103" s="41"/>
      <c r="JBA4103" s="41"/>
      <c r="JBB4103" s="41"/>
      <c r="JBC4103" s="41"/>
      <c r="JBD4103" s="41"/>
      <c r="JBE4103" s="41"/>
      <c r="JBF4103" s="41"/>
      <c r="JBG4103" s="41"/>
      <c r="JBH4103" s="41"/>
      <c r="JBI4103" s="41"/>
      <c r="JBJ4103" s="41"/>
      <c r="JBK4103" s="41"/>
      <c r="JBL4103" s="41"/>
      <c r="JBM4103" s="41"/>
      <c r="JBN4103" s="41"/>
      <c r="JBO4103" s="41"/>
      <c r="JBP4103" s="41"/>
      <c r="JBQ4103" s="41"/>
      <c r="JBR4103" s="41"/>
      <c r="JBS4103" s="41"/>
      <c r="JBT4103" s="41"/>
      <c r="JBU4103" s="41"/>
      <c r="JBV4103" s="41"/>
      <c r="JBW4103" s="41"/>
      <c r="JBX4103" s="41"/>
      <c r="JBY4103" s="41"/>
      <c r="JBZ4103" s="41"/>
      <c r="JCA4103" s="41"/>
      <c r="JCB4103" s="41"/>
      <c r="JCC4103" s="41"/>
      <c r="JCD4103" s="41"/>
      <c r="JCE4103" s="41"/>
      <c r="JCF4103" s="41"/>
      <c r="JCG4103" s="41"/>
      <c r="JCH4103" s="41"/>
      <c r="JCI4103" s="41"/>
      <c r="JCJ4103" s="41"/>
      <c r="JCK4103" s="41"/>
      <c r="JCL4103" s="41"/>
      <c r="JCM4103" s="41"/>
      <c r="JCN4103" s="41"/>
      <c r="JCO4103" s="41"/>
      <c r="JCP4103" s="41"/>
      <c r="JCQ4103" s="41"/>
      <c r="JCR4103" s="41"/>
      <c r="JCS4103" s="41"/>
      <c r="JCT4103" s="41"/>
      <c r="JCU4103" s="41"/>
      <c r="JCV4103" s="41"/>
      <c r="JCW4103" s="41"/>
      <c r="JCX4103" s="41"/>
      <c r="JCY4103" s="41"/>
      <c r="JCZ4103" s="41"/>
      <c r="JDA4103" s="41"/>
      <c r="JDB4103" s="41"/>
      <c r="JDC4103" s="41"/>
      <c r="JDD4103" s="41"/>
      <c r="JDE4103" s="41"/>
      <c r="JDF4103" s="41"/>
      <c r="JDG4103" s="41"/>
      <c r="JDH4103" s="41"/>
      <c r="JDI4103" s="41"/>
      <c r="JDJ4103" s="41"/>
      <c r="JDK4103" s="41"/>
      <c r="JDL4103" s="41"/>
      <c r="JDM4103" s="41"/>
      <c r="JDN4103" s="41"/>
      <c r="JDO4103" s="41"/>
      <c r="JDP4103" s="41"/>
      <c r="JDQ4103" s="41"/>
      <c r="JDR4103" s="41"/>
      <c r="JDS4103" s="41"/>
      <c r="JDT4103" s="41"/>
      <c r="JDU4103" s="41"/>
      <c r="JDV4103" s="41"/>
      <c r="JDW4103" s="41"/>
      <c r="JDX4103" s="41"/>
      <c r="JDY4103" s="41"/>
      <c r="JDZ4103" s="41"/>
      <c r="JEA4103" s="41"/>
      <c r="JEB4103" s="41"/>
      <c r="JEC4103" s="41"/>
      <c r="JED4103" s="41"/>
      <c r="JEE4103" s="41"/>
      <c r="JEF4103" s="41"/>
      <c r="JEG4103" s="41"/>
      <c r="JEH4103" s="41"/>
      <c r="JEI4103" s="41"/>
      <c r="JEJ4103" s="41"/>
      <c r="JEK4103" s="41"/>
      <c r="JEL4103" s="41"/>
      <c r="JEM4103" s="41"/>
      <c r="JEN4103" s="41"/>
      <c r="JEO4103" s="41"/>
      <c r="JEP4103" s="41"/>
      <c r="JEQ4103" s="41"/>
      <c r="JER4103" s="41"/>
      <c r="JES4103" s="41"/>
      <c r="JET4103" s="41"/>
      <c r="JEU4103" s="41"/>
      <c r="JEV4103" s="41"/>
      <c r="JEW4103" s="41"/>
      <c r="JEX4103" s="41"/>
      <c r="JEY4103" s="41"/>
      <c r="JEZ4103" s="41"/>
      <c r="JFA4103" s="41"/>
      <c r="JFB4103" s="41"/>
      <c r="JFC4103" s="41"/>
      <c r="JFD4103" s="41"/>
      <c r="JFE4103" s="41"/>
      <c r="JFF4103" s="41"/>
      <c r="JFG4103" s="41"/>
      <c r="JFH4103" s="41"/>
      <c r="JFI4103" s="41"/>
      <c r="JFJ4103" s="41"/>
      <c r="JFK4103" s="41"/>
      <c r="JFL4103" s="41"/>
      <c r="JFM4103" s="41"/>
      <c r="JFN4103" s="41"/>
      <c r="JFO4103" s="41"/>
      <c r="JFP4103" s="41"/>
      <c r="JFQ4103" s="41"/>
      <c r="JFR4103" s="41"/>
      <c r="JFS4103" s="41"/>
      <c r="JFT4103" s="41"/>
      <c r="JFU4103" s="41"/>
      <c r="JFV4103" s="41"/>
      <c r="JFW4103" s="41"/>
      <c r="JFX4103" s="41"/>
      <c r="JFY4103" s="41"/>
      <c r="JFZ4103" s="41"/>
      <c r="JGA4103" s="41"/>
      <c r="JGB4103" s="41"/>
      <c r="JGC4103" s="41"/>
      <c r="JGD4103" s="41"/>
      <c r="JGE4103" s="41"/>
      <c r="JGF4103" s="41"/>
      <c r="JGG4103" s="41"/>
      <c r="JGH4103" s="41"/>
      <c r="JGI4103" s="41"/>
      <c r="JGJ4103" s="41"/>
      <c r="JGK4103" s="41"/>
      <c r="JGL4103" s="41"/>
      <c r="JGM4103" s="41"/>
      <c r="JGN4103" s="41"/>
      <c r="JGO4103" s="41"/>
      <c r="JGP4103" s="41"/>
      <c r="JGQ4103" s="41"/>
      <c r="JGR4103" s="41"/>
      <c r="JGS4103" s="41"/>
      <c r="JGT4103" s="41"/>
      <c r="JGU4103" s="41"/>
      <c r="JGV4103" s="41"/>
      <c r="JGW4103" s="41"/>
      <c r="JGX4103" s="41"/>
      <c r="JGY4103" s="41"/>
      <c r="JGZ4103" s="41"/>
      <c r="JHA4103" s="41"/>
      <c r="JHB4103" s="41"/>
      <c r="JHC4103" s="41"/>
      <c r="JHD4103" s="41"/>
      <c r="JHE4103" s="41"/>
      <c r="JHF4103" s="41"/>
      <c r="JHG4103" s="41"/>
      <c r="JHH4103" s="41"/>
      <c r="JHI4103" s="41"/>
      <c r="JHJ4103" s="41"/>
      <c r="JHK4103" s="41"/>
      <c r="JHL4103" s="41"/>
      <c r="JHM4103" s="41"/>
      <c r="JHN4103" s="41"/>
      <c r="JHO4103" s="41"/>
      <c r="JHP4103" s="41"/>
      <c r="JHQ4103" s="41"/>
      <c r="JHR4103" s="41"/>
      <c r="JHS4103" s="41"/>
      <c r="JHT4103" s="41"/>
      <c r="JHU4103" s="41"/>
      <c r="JHV4103" s="41"/>
      <c r="JHW4103" s="41"/>
      <c r="JHX4103" s="41"/>
      <c r="JHY4103" s="41"/>
      <c r="JHZ4103" s="41"/>
      <c r="JIA4103" s="41"/>
      <c r="JIB4103" s="41"/>
      <c r="JIC4103" s="41"/>
      <c r="JID4103" s="41"/>
      <c r="JIE4103" s="41"/>
      <c r="JIF4103" s="41"/>
      <c r="JIG4103" s="41"/>
      <c r="JIH4103" s="41"/>
      <c r="JII4103" s="41"/>
      <c r="JIJ4103" s="41"/>
      <c r="JIK4103" s="41"/>
      <c r="JIL4103" s="41"/>
      <c r="JIM4103" s="41"/>
      <c r="JIN4103" s="41"/>
      <c r="JIO4103" s="41"/>
      <c r="JIP4103" s="41"/>
      <c r="JIQ4103" s="41"/>
      <c r="JIR4103" s="41"/>
      <c r="JIS4103" s="41"/>
      <c r="JIT4103" s="41"/>
      <c r="JIU4103" s="41"/>
      <c r="JIV4103" s="41"/>
      <c r="JIW4103" s="41"/>
      <c r="JIX4103" s="41"/>
      <c r="JIY4103" s="41"/>
      <c r="JIZ4103" s="41"/>
      <c r="JJA4103" s="41"/>
      <c r="JJB4103" s="41"/>
      <c r="JJC4103" s="41"/>
      <c r="JJD4103" s="41"/>
      <c r="JJE4103" s="41"/>
      <c r="JJF4103" s="41"/>
      <c r="JJG4103" s="41"/>
      <c r="JJH4103" s="41"/>
      <c r="JJI4103" s="41"/>
      <c r="JJJ4103" s="41"/>
      <c r="JJK4103" s="41"/>
      <c r="JJL4103" s="41"/>
      <c r="JJM4103" s="41"/>
      <c r="JJN4103" s="41"/>
      <c r="JJO4103" s="41"/>
      <c r="JJP4103" s="41"/>
      <c r="JJQ4103" s="41"/>
      <c r="JJR4103" s="41"/>
      <c r="JJS4103" s="41"/>
      <c r="JJT4103" s="41"/>
      <c r="JJU4103" s="41"/>
      <c r="JJV4103" s="41"/>
      <c r="JJW4103" s="41"/>
      <c r="JJX4103" s="41"/>
      <c r="JJY4103" s="41"/>
      <c r="JJZ4103" s="41"/>
      <c r="JKA4103" s="41"/>
      <c r="JKB4103" s="41"/>
      <c r="JKC4103" s="41"/>
      <c r="JKD4103" s="41"/>
      <c r="JKE4103" s="41"/>
      <c r="JKF4103" s="41"/>
      <c r="JKG4103" s="41"/>
      <c r="JKH4103" s="41"/>
      <c r="JKI4103" s="41"/>
      <c r="JKJ4103" s="41"/>
      <c r="JKK4103" s="41"/>
      <c r="JKL4103" s="41"/>
      <c r="JKM4103" s="41"/>
      <c r="JKN4103" s="41"/>
      <c r="JKO4103" s="41"/>
      <c r="JKP4103" s="41"/>
      <c r="JKQ4103" s="41"/>
      <c r="JKR4103" s="41"/>
      <c r="JKS4103" s="41"/>
      <c r="JKT4103" s="41"/>
      <c r="JKU4103" s="41"/>
      <c r="JKV4103" s="41"/>
      <c r="JKW4103" s="41"/>
      <c r="JKX4103" s="41"/>
      <c r="JKY4103" s="41"/>
      <c r="JKZ4103" s="41"/>
      <c r="JLA4103" s="41"/>
      <c r="JLB4103" s="41"/>
      <c r="JLC4103" s="41"/>
      <c r="JLD4103" s="41"/>
      <c r="JLE4103" s="41"/>
      <c r="JLF4103" s="41"/>
      <c r="JLG4103" s="41"/>
      <c r="JLH4103" s="41"/>
      <c r="JLI4103" s="41"/>
      <c r="JLJ4103" s="41"/>
      <c r="JLK4103" s="41"/>
      <c r="JLL4103" s="41"/>
      <c r="JLM4103" s="41"/>
      <c r="JLN4103" s="41"/>
      <c r="JLO4103" s="41"/>
      <c r="JLP4103" s="41"/>
      <c r="JLQ4103" s="41"/>
      <c r="JLR4103" s="41"/>
      <c r="JLS4103" s="41"/>
      <c r="JLT4103" s="41"/>
      <c r="JLU4103" s="41"/>
      <c r="JLV4103" s="41"/>
      <c r="JLW4103" s="41"/>
      <c r="JLX4103" s="41"/>
      <c r="JLY4103" s="41"/>
      <c r="JLZ4103" s="41"/>
      <c r="JMA4103" s="41"/>
      <c r="JMB4103" s="41"/>
      <c r="JMC4103" s="41"/>
      <c r="JMD4103" s="41"/>
      <c r="JME4103" s="41"/>
      <c r="JMF4103" s="41"/>
      <c r="JMG4103" s="41"/>
      <c r="JMH4103" s="41"/>
      <c r="JMI4103" s="41"/>
      <c r="JMJ4103" s="41"/>
      <c r="JMK4103" s="41"/>
      <c r="JML4103" s="41"/>
      <c r="JMM4103" s="41"/>
      <c r="JMN4103" s="41"/>
      <c r="JMO4103" s="41"/>
      <c r="JMP4103" s="41"/>
      <c r="JMQ4103" s="41"/>
      <c r="JMR4103" s="41"/>
      <c r="JMS4103" s="41"/>
      <c r="JMT4103" s="41"/>
      <c r="JMU4103" s="41"/>
      <c r="JMV4103" s="41"/>
      <c r="JMW4103" s="41"/>
      <c r="JMX4103" s="41"/>
      <c r="JMY4103" s="41"/>
      <c r="JMZ4103" s="41"/>
      <c r="JNA4103" s="41"/>
      <c r="JNB4103" s="41"/>
      <c r="JNC4103" s="41"/>
      <c r="JND4103" s="41"/>
      <c r="JNE4103" s="41"/>
      <c r="JNF4103" s="41"/>
      <c r="JNG4103" s="41"/>
      <c r="JNH4103" s="41"/>
      <c r="JNI4103" s="41"/>
      <c r="JNJ4103" s="41"/>
      <c r="JNK4103" s="41"/>
      <c r="JNL4103" s="41"/>
      <c r="JNM4103" s="41"/>
      <c r="JNN4103" s="41"/>
      <c r="JNO4103" s="41"/>
      <c r="JNP4103" s="41"/>
      <c r="JNQ4103" s="41"/>
      <c r="JNR4103" s="41"/>
      <c r="JNS4103" s="41"/>
      <c r="JNT4103" s="41"/>
      <c r="JNU4103" s="41"/>
      <c r="JNV4103" s="41"/>
      <c r="JNW4103" s="41"/>
      <c r="JNX4103" s="41"/>
      <c r="JNY4103" s="41"/>
      <c r="JNZ4103" s="41"/>
      <c r="JOA4103" s="41"/>
      <c r="JOB4103" s="41"/>
      <c r="JOC4103" s="41"/>
      <c r="JOD4103" s="41"/>
      <c r="JOE4103" s="41"/>
      <c r="JOF4103" s="41"/>
      <c r="JOG4103" s="41"/>
      <c r="JOH4103" s="41"/>
      <c r="JOI4103" s="41"/>
      <c r="JOJ4103" s="41"/>
      <c r="JOK4103" s="41"/>
      <c r="JOL4103" s="41"/>
      <c r="JOM4103" s="41"/>
      <c r="JON4103" s="41"/>
      <c r="JOO4103" s="41"/>
      <c r="JOP4103" s="41"/>
      <c r="JOQ4103" s="41"/>
      <c r="JOR4103" s="41"/>
      <c r="JOS4103" s="41"/>
      <c r="JOT4103" s="41"/>
      <c r="JOU4103" s="41"/>
      <c r="JOV4103" s="41"/>
      <c r="JOW4103" s="41"/>
      <c r="JOX4103" s="41"/>
      <c r="JOY4103" s="41"/>
      <c r="JOZ4103" s="41"/>
      <c r="JPA4103" s="41"/>
      <c r="JPB4103" s="41"/>
      <c r="JPC4103" s="41"/>
      <c r="JPD4103" s="41"/>
      <c r="JPE4103" s="41"/>
      <c r="JPF4103" s="41"/>
      <c r="JPG4103" s="41"/>
      <c r="JPH4103" s="41"/>
      <c r="JPI4103" s="41"/>
      <c r="JPJ4103" s="41"/>
      <c r="JPK4103" s="41"/>
      <c r="JPL4103" s="41"/>
      <c r="JPM4103" s="41"/>
      <c r="JPN4103" s="41"/>
      <c r="JPO4103" s="41"/>
      <c r="JPP4103" s="41"/>
      <c r="JPQ4103" s="41"/>
      <c r="JPR4103" s="41"/>
      <c r="JPS4103" s="41"/>
      <c r="JPT4103" s="41"/>
      <c r="JPU4103" s="41"/>
      <c r="JPV4103" s="41"/>
      <c r="JPW4103" s="41"/>
      <c r="JPX4103" s="41"/>
      <c r="JPY4103" s="41"/>
      <c r="JPZ4103" s="41"/>
      <c r="JQA4103" s="41"/>
      <c r="JQB4103" s="41"/>
      <c r="JQC4103" s="41"/>
      <c r="JQD4103" s="41"/>
      <c r="JQE4103" s="41"/>
      <c r="JQF4103" s="41"/>
      <c r="JQG4103" s="41"/>
      <c r="JQH4103" s="41"/>
      <c r="JQI4103" s="41"/>
      <c r="JQJ4103" s="41"/>
      <c r="JQK4103" s="41"/>
      <c r="JQL4103" s="41"/>
      <c r="JQM4103" s="41"/>
      <c r="JQN4103" s="41"/>
      <c r="JQO4103" s="41"/>
      <c r="JQP4103" s="41"/>
      <c r="JQQ4103" s="41"/>
      <c r="JQR4103" s="41"/>
      <c r="JQS4103" s="41"/>
      <c r="JQT4103" s="41"/>
      <c r="JQU4103" s="41"/>
      <c r="JQV4103" s="41"/>
      <c r="JQW4103" s="41"/>
      <c r="JQX4103" s="41"/>
      <c r="JQY4103" s="41"/>
      <c r="JQZ4103" s="41"/>
      <c r="JRA4103" s="41"/>
      <c r="JRB4103" s="41"/>
      <c r="JRC4103" s="41"/>
      <c r="JRD4103" s="41"/>
      <c r="JRE4103" s="41"/>
      <c r="JRF4103" s="41"/>
      <c r="JRG4103" s="41"/>
      <c r="JRH4103" s="41"/>
      <c r="JRI4103" s="41"/>
      <c r="JRJ4103" s="41"/>
      <c r="JRK4103" s="41"/>
      <c r="JRL4103" s="41"/>
      <c r="JRM4103" s="41"/>
      <c r="JRN4103" s="41"/>
      <c r="JRO4103" s="41"/>
      <c r="JRP4103" s="41"/>
      <c r="JRQ4103" s="41"/>
      <c r="JRR4103" s="41"/>
      <c r="JRS4103" s="41"/>
      <c r="JRT4103" s="41"/>
      <c r="JRU4103" s="41"/>
      <c r="JRV4103" s="41"/>
      <c r="JRW4103" s="41"/>
      <c r="JRX4103" s="41"/>
      <c r="JRY4103" s="41"/>
      <c r="JRZ4103" s="41"/>
      <c r="JSA4103" s="41"/>
      <c r="JSB4103" s="41"/>
      <c r="JSC4103" s="41"/>
      <c r="JSD4103" s="41"/>
      <c r="JSE4103" s="41"/>
      <c r="JSF4103" s="41"/>
      <c r="JSG4103" s="41"/>
      <c r="JSH4103" s="41"/>
      <c r="JSI4103" s="41"/>
      <c r="JSJ4103" s="41"/>
      <c r="JSK4103" s="41"/>
      <c r="JSL4103" s="41"/>
      <c r="JSM4103" s="41"/>
      <c r="JSN4103" s="41"/>
      <c r="JSO4103" s="41"/>
      <c r="JSP4103" s="41"/>
      <c r="JSQ4103" s="41"/>
      <c r="JSR4103" s="41"/>
      <c r="JSS4103" s="41"/>
      <c r="JST4103" s="41"/>
      <c r="JSU4103" s="41"/>
      <c r="JSV4103" s="41"/>
      <c r="JSW4103" s="41"/>
      <c r="JSX4103" s="41"/>
      <c r="JSY4103" s="41"/>
      <c r="JSZ4103" s="41"/>
      <c r="JTA4103" s="41"/>
      <c r="JTB4103" s="41"/>
      <c r="JTC4103" s="41"/>
      <c r="JTD4103" s="41"/>
      <c r="JTE4103" s="41"/>
      <c r="JTF4103" s="41"/>
      <c r="JTG4103" s="41"/>
      <c r="JTH4103" s="41"/>
      <c r="JTI4103" s="41"/>
      <c r="JTJ4103" s="41"/>
      <c r="JTK4103" s="41"/>
      <c r="JTL4103" s="41"/>
      <c r="JTM4103" s="41"/>
      <c r="JTN4103" s="41"/>
      <c r="JTO4103" s="41"/>
      <c r="JTP4103" s="41"/>
      <c r="JTQ4103" s="41"/>
      <c r="JTR4103" s="41"/>
      <c r="JTS4103" s="41"/>
      <c r="JTT4103" s="41"/>
      <c r="JTU4103" s="41"/>
      <c r="JTV4103" s="41"/>
      <c r="JTW4103" s="41"/>
      <c r="JTX4103" s="41"/>
      <c r="JTY4103" s="41"/>
      <c r="JTZ4103" s="41"/>
      <c r="JUA4103" s="41"/>
      <c r="JUB4103" s="41"/>
      <c r="JUC4103" s="41"/>
      <c r="JUD4103" s="41"/>
      <c r="JUE4103" s="41"/>
      <c r="JUF4103" s="41"/>
      <c r="JUG4103" s="41"/>
      <c r="JUH4103" s="41"/>
      <c r="JUI4103" s="41"/>
      <c r="JUJ4103" s="41"/>
      <c r="JUK4103" s="41"/>
      <c r="JUL4103" s="41"/>
      <c r="JUM4103" s="41"/>
      <c r="JUN4103" s="41"/>
      <c r="JUO4103" s="41"/>
      <c r="JUP4103" s="41"/>
      <c r="JUQ4103" s="41"/>
      <c r="JUR4103" s="41"/>
      <c r="JUS4103" s="41"/>
      <c r="JUT4103" s="41"/>
      <c r="JUU4103" s="41"/>
      <c r="JUV4103" s="41"/>
      <c r="JUW4103" s="41"/>
      <c r="JUX4103" s="41"/>
      <c r="JUY4103" s="41"/>
      <c r="JUZ4103" s="41"/>
      <c r="JVA4103" s="41"/>
      <c r="JVB4103" s="41"/>
      <c r="JVC4103" s="41"/>
      <c r="JVD4103" s="41"/>
      <c r="JVE4103" s="41"/>
      <c r="JVF4103" s="41"/>
      <c r="JVG4103" s="41"/>
      <c r="JVH4103" s="41"/>
      <c r="JVI4103" s="41"/>
      <c r="JVJ4103" s="41"/>
      <c r="JVK4103" s="41"/>
      <c r="JVL4103" s="41"/>
      <c r="JVM4103" s="41"/>
      <c r="JVN4103" s="41"/>
      <c r="JVO4103" s="41"/>
      <c r="JVP4103" s="41"/>
      <c r="JVQ4103" s="41"/>
      <c r="JVR4103" s="41"/>
      <c r="JVS4103" s="41"/>
      <c r="JVT4103" s="41"/>
      <c r="JVU4103" s="41"/>
      <c r="JVV4103" s="41"/>
      <c r="JVW4103" s="41"/>
      <c r="JVX4103" s="41"/>
      <c r="JVY4103" s="41"/>
      <c r="JVZ4103" s="41"/>
      <c r="JWA4103" s="41"/>
      <c r="JWB4103" s="41"/>
      <c r="JWC4103" s="41"/>
      <c r="JWD4103" s="41"/>
      <c r="JWE4103" s="41"/>
      <c r="JWF4103" s="41"/>
      <c r="JWG4103" s="41"/>
      <c r="JWH4103" s="41"/>
      <c r="JWI4103" s="41"/>
      <c r="JWJ4103" s="41"/>
      <c r="JWK4103" s="41"/>
      <c r="JWL4103" s="41"/>
      <c r="JWM4103" s="41"/>
      <c r="JWN4103" s="41"/>
      <c r="JWO4103" s="41"/>
      <c r="JWP4103" s="41"/>
      <c r="JWQ4103" s="41"/>
      <c r="JWR4103" s="41"/>
      <c r="JWS4103" s="41"/>
      <c r="JWT4103" s="41"/>
      <c r="JWU4103" s="41"/>
      <c r="JWV4103" s="41"/>
      <c r="JWW4103" s="41"/>
      <c r="JWX4103" s="41"/>
      <c r="JWY4103" s="41"/>
      <c r="JWZ4103" s="41"/>
      <c r="JXA4103" s="41"/>
      <c r="JXB4103" s="41"/>
      <c r="JXC4103" s="41"/>
      <c r="JXD4103" s="41"/>
      <c r="JXE4103" s="41"/>
      <c r="JXF4103" s="41"/>
      <c r="JXG4103" s="41"/>
      <c r="JXH4103" s="41"/>
      <c r="JXI4103" s="41"/>
      <c r="JXJ4103" s="41"/>
      <c r="JXK4103" s="41"/>
      <c r="JXL4103" s="41"/>
      <c r="JXM4103" s="41"/>
      <c r="JXN4103" s="41"/>
      <c r="JXO4103" s="41"/>
      <c r="JXP4103" s="41"/>
      <c r="JXQ4103" s="41"/>
      <c r="JXR4103" s="41"/>
      <c r="JXS4103" s="41"/>
      <c r="JXT4103" s="41"/>
      <c r="JXU4103" s="41"/>
      <c r="JXV4103" s="41"/>
      <c r="JXW4103" s="41"/>
      <c r="JXX4103" s="41"/>
      <c r="JXY4103" s="41"/>
      <c r="JXZ4103" s="41"/>
      <c r="JYA4103" s="41"/>
      <c r="JYB4103" s="41"/>
      <c r="JYC4103" s="41"/>
      <c r="JYD4103" s="41"/>
      <c r="JYE4103" s="41"/>
      <c r="JYF4103" s="41"/>
      <c r="JYG4103" s="41"/>
      <c r="JYH4103" s="41"/>
      <c r="JYI4103" s="41"/>
      <c r="JYJ4103" s="41"/>
      <c r="JYK4103" s="41"/>
      <c r="JYL4103" s="41"/>
      <c r="JYM4103" s="41"/>
      <c r="JYN4103" s="41"/>
      <c r="JYO4103" s="41"/>
      <c r="JYP4103" s="41"/>
      <c r="JYQ4103" s="41"/>
      <c r="JYR4103" s="41"/>
      <c r="JYS4103" s="41"/>
      <c r="JYT4103" s="41"/>
      <c r="JYU4103" s="41"/>
      <c r="JYV4103" s="41"/>
      <c r="JYW4103" s="41"/>
      <c r="JYX4103" s="41"/>
      <c r="JYY4103" s="41"/>
      <c r="JYZ4103" s="41"/>
      <c r="JZA4103" s="41"/>
      <c r="JZB4103" s="41"/>
      <c r="JZC4103" s="41"/>
      <c r="JZD4103" s="41"/>
      <c r="JZE4103" s="41"/>
      <c r="JZF4103" s="41"/>
      <c r="JZG4103" s="41"/>
      <c r="JZH4103" s="41"/>
      <c r="JZI4103" s="41"/>
      <c r="JZJ4103" s="41"/>
      <c r="JZK4103" s="41"/>
      <c r="JZL4103" s="41"/>
      <c r="JZM4103" s="41"/>
      <c r="JZN4103" s="41"/>
      <c r="JZO4103" s="41"/>
      <c r="JZP4103" s="41"/>
      <c r="JZQ4103" s="41"/>
      <c r="JZR4103" s="41"/>
      <c r="JZS4103" s="41"/>
      <c r="JZT4103" s="41"/>
      <c r="JZU4103" s="41"/>
      <c r="JZV4103" s="41"/>
      <c r="JZW4103" s="41"/>
      <c r="JZX4103" s="41"/>
      <c r="JZY4103" s="41"/>
      <c r="JZZ4103" s="41"/>
      <c r="KAA4103" s="41"/>
      <c r="KAB4103" s="41"/>
      <c r="KAC4103" s="41"/>
      <c r="KAD4103" s="41"/>
      <c r="KAE4103" s="41"/>
      <c r="KAF4103" s="41"/>
      <c r="KAG4103" s="41"/>
      <c r="KAH4103" s="41"/>
      <c r="KAI4103" s="41"/>
      <c r="KAJ4103" s="41"/>
      <c r="KAK4103" s="41"/>
      <c r="KAL4103" s="41"/>
      <c r="KAM4103" s="41"/>
      <c r="KAN4103" s="41"/>
      <c r="KAO4103" s="41"/>
      <c r="KAP4103" s="41"/>
      <c r="KAQ4103" s="41"/>
      <c r="KAR4103" s="41"/>
      <c r="KAS4103" s="41"/>
      <c r="KAT4103" s="41"/>
      <c r="KAU4103" s="41"/>
      <c r="KAV4103" s="41"/>
      <c r="KAW4103" s="41"/>
      <c r="KAX4103" s="41"/>
      <c r="KAY4103" s="41"/>
      <c r="KAZ4103" s="41"/>
      <c r="KBA4103" s="41"/>
      <c r="KBB4103" s="41"/>
      <c r="KBC4103" s="41"/>
      <c r="KBD4103" s="41"/>
      <c r="KBE4103" s="41"/>
      <c r="KBF4103" s="41"/>
      <c r="KBG4103" s="41"/>
      <c r="KBH4103" s="41"/>
      <c r="KBI4103" s="41"/>
      <c r="KBJ4103" s="41"/>
      <c r="KBK4103" s="41"/>
      <c r="KBL4103" s="41"/>
      <c r="KBM4103" s="41"/>
      <c r="KBN4103" s="41"/>
      <c r="KBO4103" s="41"/>
      <c r="KBP4103" s="41"/>
      <c r="KBQ4103" s="41"/>
      <c r="KBR4103" s="41"/>
      <c r="KBS4103" s="41"/>
      <c r="KBT4103" s="41"/>
      <c r="KBU4103" s="41"/>
      <c r="KBV4103" s="41"/>
      <c r="KBW4103" s="41"/>
      <c r="KBX4103" s="41"/>
      <c r="KBY4103" s="41"/>
      <c r="KBZ4103" s="41"/>
      <c r="KCA4103" s="41"/>
      <c r="KCB4103" s="41"/>
      <c r="KCC4103" s="41"/>
      <c r="KCD4103" s="41"/>
      <c r="KCE4103" s="41"/>
      <c r="KCF4103" s="41"/>
      <c r="KCG4103" s="41"/>
      <c r="KCH4103" s="41"/>
      <c r="KCI4103" s="41"/>
      <c r="KCJ4103" s="41"/>
      <c r="KCK4103" s="41"/>
      <c r="KCL4103" s="41"/>
      <c r="KCM4103" s="41"/>
      <c r="KCN4103" s="41"/>
      <c r="KCO4103" s="41"/>
      <c r="KCP4103" s="41"/>
      <c r="KCQ4103" s="41"/>
      <c r="KCR4103" s="41"/>
      <c r="KCS4103" s="41"/>
      <c r="KCT4103" s="41"/>
      <c r="KCU4103" s="41"/>
      <c r="KCV4103" s="41"/>
      <c r="KCW4103" s="41"/>
      <c r="KCX4103" s="41"/>
      <c r="KCY4103" s="41"/>
      <c r="KCZ4103" s="41"/>
      <c r="KDA4103" s="41"/>
      <c r="KDB4103" s="41"/>
      <c r="KDC4103" s="41"/>
      <c r="KDD4103" s="41"/>
      <c r="KDE4103" s="41"/>
      <c r="KDF4103" s="41"/>
      <c r="KDG4103" s="41"/>
      <c r="KDH4103" s="41"/>
      <c r="KDI4103" s="41"/>
      <c r="KDJ4103" s="41"/>
      <c r="KDK4103" s="41"/>
      <c r="KDL4103" s="41"/>
      <c r="KDM4103" s="41"/>
      <c r="KDN4103" s="41"/>
      <c r="KDO4103" s="41"/>
      <c r="KDP4103" s="41"/>
      <c r="KDQ4103" s="41"/>
      <c r="KDR4103" s="41"/>
      <c r="KDS4103" s="41"/>
      <c r="KDT4103" s="41"/>
      <c r="KDU4103" s="41"/>
      <c r="KDV4103" s="41"/>
      <c r="KDW4103" s="41"/>
      <c r="KDX4103" s="41"/>
      <c r="KDY4103" s="41"/>
      <c r="KDZ4103" s="41"/>
      <c r="KEA4103" s="41"/>
      <c r="KEB4103" s="41"/>
      <c r="KEC4103" s="41"/>
      <c r="KED4103" s="41"/>
      <c r="KEE4103" s="41"/>
      <c r="KEF4103" s="41"/>
      <c r="KEG4103" s="41"/>
      <c r="KEH4103" s="41"/>
      <c r="KEI4103" s="41"/>
      <c r="KEJ4103" s="41"/>
      <c r="KEK4103" s="41"/>
      <c r="KEL4103" s="41"/>
      <c r="KEM4103" s="41"/>
      <c r="KEN4103" s="41"/>
      <c r="KEO4103" s="41"/>
      <c r="KEP4103" s="41"/>
      <c r="KEQ4103" s="41"/>
      <c r="KER4103" s="41"/>
      <c r="KES4103" s="41"/>
      <c r="KET4103" s="41"/>
      <c r="KEU4103" s="41"/>
      <c r="KEV4103" s="41"/>
      <c r="KEW4103" s="41"/>
      <c r="KEX4103" s="41"/>
      <c r="KEY4103" s="41"/>
      <c r="KEZ4103" s="41"/>
      <c r="KFA4103" s="41"/>
      <c r="KFB4103" s="41"/>
      <c r="KFC4103" s="41"/>
      <c r="KFD4103" s="41"/>
      <c r="KFE4103" s="41"/>
      <c r="KFF4103" s="41"/>
      <c r="KFG4103" s="41"/>
      <c r="KFH4103" s="41"/>
      <c r="KFI4103" s="41"/>
      <c r="KFJ4103" s="41"/>
      <c r="KFK4103" s="41"/>
      <c r="KFL4103" s="41"/>
      <c r="KFM4103" s="41"/>
      <c r="KFN4103" s="41"/>
      <c r="KFO4103" s="41"/>
      <c r="KFP4103" s="41"/>
      <c r="KFQ4103" s="41"/>
      <c r="KFR4103" s="41"/>
      <c r="KFS4103" s="41"/>
      <c r="KFT4103" s="41"/>
      <c r="KFU4103" s="41"/>
      <c r="KFV4103" s="41"/>
      <c r="KFW4103" s="41"/>
      <c r="KFX4103" s="41"/>
      <c r="KFY4103" s="41"/>
      <c r="KFZ4103" s="41"/>
      <c r="KGA4103" s="41"/>
      <c r="KGB4103" s="41"/>
      <c r="KGC4103" s="41"/>
      <c r="KGD4103" s="41"/>
      <c r="KGE4103" s="41"/>
      <c r="KGF4103" s="41"/>
      <c r="KGG4103" s="41"/>
      <c r="KGH4103" s="41"/>
      <c r="KGI4103" s="41"/>
      <c r="KGJ4103" s="41"/>
      <c r="KGK4103" s="41"/>
      <c r="KGL4103" s="41"/>
      <c r="KGM4103" s="41"/>
      <c r="KGN4103" s="41"/>
      <c r="KGO4103" s="41"/>
      <c r="KGP4103" s="41"/>
      <c r="KGQ4103" s="41"/>
      <c r="KGR4103" s="41"/>
      <c r="KGS4103" s="41"/>
      <c r="KGT4103" s="41"/>
      <c r="KGU4103" s="41"/>
      <c r="KGV4103" s="41"/>
      <c r="KGW4103" s="41"/>
      <c r="KGX4103" s="41"/>
      <c r="KGY4103" s="41"/>
      <c r="KGZ4103" s="41"/>
      <c r="KHA4103" s="41"/>
      <c r="KHB4103" s="41"/>
      <c r="KHC4103" s="41"/>
      <c r="KHD4103" s="41"/>
      <c r="KHE4103" s="41"/>
      <c r="KHF4103" s="41"/>
      <c r="KHG4103" s="41"/>
      <c r="KHH4103" s="41"/>
      <c r="KHI4103" s="41"/>
      <c r="KHJ4103" s="41"/>
      <c r="KHK4103" s="41"/>
      <c r="KHL4103" s="41"/>
      <c r="KHM4103" s="41"/>
      <c r="KHN4103" s="41"/>
      <c r="KHO4103" s="41"/>
      <c r="KHP4103" s="41"/>
      <c r="KHQ4103" s="41"/>
      <c r="KHR4103" s="41"/>
      <c r="KHS4103" s="41"/>
      <c r="KHT4103" s="41"/>
      <c r="KHU4103" s="41"/>
      <c r="KHV4103" s="41"/>
      <c r="KHW4103" s="41"/>
      <c r="KHX4103" s="41"/>
      <c r="KHY4103" s="41"/>
      <c r="KHZ4103" s="41"/>
      <c r="KIA4103" s="41"/>
      <c r="KIB4103" s="41"/>
      <c r="KIC4103" s="41"/>
      <c r="KID4103" s="41"/>
      <c r="KIE4103" s="41"/>
      <c r="KIF4103" s="41"/>
      <c r="KIG4103" s="41"/>
      <c r="KIH4103" s="41"/>
      <c r="KII4103" s="41"/>
      <c r="KIJ4103" s="41"/>
      <c r="KIK4103" s="41"/>
      <c r="KIL4103" s="41"/>
      <c r="KIM4103" s="41"/>
      <c r="KIN4103" s="41"/>
      <c r="KIO4103" s="41"/>
      <c r="KIP4103" s="41"/>
      <c r="KIQ4103" s="41"/>
      <c r="KIR4103" s="41"/>
      <c r="KIS4103" s="41"/>
      <c r="KIT4103" s="41"/>
      <c r="KIU4103" s="41"/>
      <c r="KIV4103" s="41"/>
      <c r="KIW4103" s="41"/>
      <c r="KIX4103" s="41"/>
      <c r="KIY4103" s="41"/>
      <c r="KIZ4103" s="41"/>
      <c r="KJA4103" s="41"/>
      <c r="KJB4103" s="41"/>
      <c r="KJC4103" s="41"/>
      <c r="KJD4103" s="41"/>
      <c r="KJE4103" s="41"/>
      <c r="KJF4103" s="41"/>
      <c r="KJG4103" s="41"/>
      <c r="KJH4103" s="41"/>
      <c r="KJI4103" s="41"/>
      <c r="KJJ4103" s="41"/>
      <c r="KJK4103" s="41"/>
      <c r="KJL4103" s="41"/>
      <c r="KJM4103" s="41"/>
      <c r="KJN4103" s="41"/>
      <c r="KJO4103" s="41"/>
      <c r="KJP4103" s="41"/>
      <c r="KJQ4103" s="41"/>
      <c r="KJR4103" s="41"/>
      <c r="KJS4103" s="41"/>
      <c r="KJT4103" s="41"/>
      <c r="KJU4103" s="41"/>
      <c r="KJV4103" s="41"/>
      <c r="KJW4103" s="41"/>
      <c r="KJX4103" s="41"/>
      <c r="KJY4103" s="41"/>
      <c r="KJZ4103" s="41"/>
      <c r="KKA4103" s="41"/>
      <c r="KKB4103" s="41"/>
      <c r="KKC4103" s="41"/>
      <c r="KKD4103" s="41"/>
      <c r="KKE4103" s="41"/>
      <c r="KKF4103" s="41"/>
      <c r="KKG4103" s="41"/>
      <c r="KKH4103" s="41"/>
      <c r="KKI4103" s="41"/>
      <c r="KKJ4103" s="41"/>
      <c r="KKK4103" s="41"/>
      <c r="KKL4103" s="41"/>
      <c r="KKM4103" s="41"/>
      <c r="KKN4103" s="41"/>
      <c r="KKO4103" s="41"/>
      <c r="KKP4103" s="41"/>
      <c r="KKQ4103" s="41"/>
      <c r="KKR4103" s="41"/>
      <c r="KKS4103" s="41"/>
      <c r="KKT4103" s="41"/>
      <c r="KKU4103" s="41"/>
      <c r="KKV4103" s="41"/>
      <c r="KKW4103" s="41"/>
      <c r="KKX4103" s="41"/>
      <c r="KKY4103" s="41"/>
      <c r="KKZ4103" s="41"/>
      <c r="KLA4103" s="41"/>
      <c r="KLB4103" s="41"/>
      <c r="KLC4103" s="41"/>
      <c r="KLD4103" s="41"/>
      <c r="KLE4103" s="41"/>
      <c r="KLF4103" s="41"/>
      <c r="KLG4103" s="41"/>
      <c r="KLH4103" s="41"/>
      <c r="KLI4103" s="41"/>
      <c r="KLJ4103" s="41"/>
      <c r="KLK4103" s="41"/>
      <c r="KLL4103" s="41"/>
      <c r="KLM4103" s="41"/>
      <c r="KLN4103" s="41"/>
      <c r="KLO4103" s="41"/>
      <c r="KLP4103" s="41"/>
      <c r="KLQ4103" s="41"/>
      <c r="KLR4103" s="41"/>
      <c r="KLS4103" s="41"/>
      <c r="KLT4103" s="41"/>
      <c r="KLU4103" s="41"/>
      <c r="KLV4103" s="41"/>
      <c r="KLW4103" s="41"/>
      <c r="KLX4103" s="41"/>
      <c r="KLY4103" s="41"/>
      <c r="KLZ4103" s="41"/>
      <c r="KMA4103" s="41"/>
      <c r="KMB4103" s="41"/>
      <c r="KMC4103" s="41"/>
      <c r="KMD4103" s="41"/>
      <c r="KME4103" s="41"/>
      <c r="KMF4103" s="41"/>
      <c r="KMG4103" s="41"/>
      <c r="KMH4103" s="41"/>
      <c r="KMI4103" s="41"/>
      <c r="KMJ4103" s="41"/>
      <c r="KMK4103" s="41"/>
      <c r="KML4103" s="41"/>
      <c r="KMM4103" s="41"/>
      <c r="KMN4103" s="41"/>
      <c r="KMO4103" s="41"/>
      <c r="KMP4103" s="41"/>
      <c r="KMQ4103" s="41"/>
      <c r="KMR4103" s="41"/>
      <c r="KMS4103" s="41"/>
      <c r="KMT4103" s="41"/>
      <c r="KMU4103" s="41"/>
      <c r="KMV4103" s="41"/>
      <c r="KMW4103" s="41"/>
      <c r="KMX4103" s="41"/>
      <c r="KMY4103" s="41"/>
      <c r="KMZ4103" s="41"/>
      <c r="KNA4103" s="41"/>
      <c r="KNB4103" s="41"/>
      <c r="KNC4103" s="41"/>
      <c r="KND4103" s="41"/>
      <c r="KNE4103" s="41"/>
      <c r="KNF4103" s="41"/>
      <c r="KNG4103" s="41"/>
      <c r="KNH4103" s="41"/>
      <c r="KNI4103" s="41"/>
      <c r="KNJ4103" s="41"/>
      <c r="KNK4103" s="41"/>
      <c r="KNL4103" s="41"/>
      <c r="KNM4103" s="41"/>
      <c r="KNN4103" s="41"/>
      <c r="KNO4103" s="41"/>
      <c r="KNP4103" s="41"/>
      <c r="KNQ4103" s="41"/>
      <c r="KNR4103" s="41"/>
      <c r="KNS4103" s="41"/>
      <c r="KNT4103" s="41"/>
      <c r="KNU4103" s="41"/>
      <c r="KNV4103" s="41"/>
      <c r="KNW4103" s="41"/>
      <c r="KNX4103" s="41"/>
      <c r="KNY4103" s="41"/>
      <c r="KNZ4103" s="41"/>
      <c r="KOA4103" s="41"/>
      <c r="KOB4103" s="41"/>
      <c r="KOC4103" s="41"/>
      <c r="KOD4103" s="41"/>
      <c r="KOE4103" s="41"/>
      <c r="KOF4103" s="41"/>
      <c r="KOG4103" s="41"/>
      <c r="KOH4103" s="41"/>
      <c r="KOI4103" s="41"/>
      <c r="KOJ4103" s="41"/>
      <c r="KOK4103" s="41"/>
      <c r="KOL4103" s="41"/>
      <c r="KOM4103" s="41"/>
      <c r="KON4103" s="41"/>
      <c r="KOO4103" s="41"/>
      <c r="KOP4103" s="41"/>
      <c r="KOQ4103" s="41"/>
      <c r="KOR4103" s="41"/>
      <c r="KOS4103" s="41"/>
      <c r="KOT4103" s="41"/>
      <c r="KOU4103" s="41"/>
      <c r="KOV4103" s="41"/>
      <c r="KOW4103" s="41"/>
      <c r="KOX4103" s="41"/>
      <c r="KOY4103" s="41"/>
      <c r="KOZ4103" s="41"/>
      <c r="KPA4103" s="41"/>
      <c r="KPB4103" s="41"/>
      <c r="KPC4103" s="41"/>
      <c r="KPD4103" s="41"/>
      <c r="KPE4103" s="41"/>
      <c r="KPF4103" s="41"/>
      <c r="KPG4103" s="41"/>
      <c r="KPH4103" s="41"/>
      <c r="KPI4103" s="41"/>
      <c r="KPJ4103" s="41"/>
      <c r="KPK4103" s="41"/>
      <c r="KPL4103" s="41"/>
      <c r="KPM4103" s="41"/>
      <c r="KPN4103" s="41"/>
      <c r="KPO4103" s="41"/>
      <c r="KPP4103" s="41"/>
      <c r="KPQ4103" s="41"/>
      <c r="KPR4103" s="41"/>
      <c r="KPS4103" s="41"/>
      <c r="KPT4103" s="41"/>
      <c r="KPU4103" s="41"/>
      <c r="KPV4103" s="41"/>
      <c r="KPW4103" s="41"/>
      <c r="KPX4103" s="41"/>
      <c r="KPY4103" s="41"/>
      <c r="KPZ4103" s="41"/>
      <c r="KQA4103" s="41"/>
      <c r="KQB4103" s="41"/>
      <c r="KQC4103" s="41"/>
      <c r="KQD4103" s="41"/>
      <c r="KQE4103" s="41"/>
      <c r="KQF4103" s="41"/>
      <c r="KQG4103" s="41"/>
      <c r="KQH4103" s="41"/>
      <c r="KQI4103" s="41"/>
      <c r="KQJ4103" s="41"/>
      <c r="KQK4103" s="41"/>
      <c r="KQL4103" s="41"/>
      <c r="KQM4103" s="41"/>
      <c r="KQN4103" s="41"/>
      <c r="KQO4103" s="41"/>
      <c r="KQP4103" s="41"/>
      <c r="KQQ4103" s="41"/>
      <c r="KQR4103" s="41"/>
      <c r="KQS4103" s="41"/>
      <c r="KQT4103" s="41"/>
      <c r="KQU4103" s="41"/>
      <c r="KQV4103" s="41"/>
      <c r="KQW4103" s="41"/>
      <c r="KQX4103" s="41"/>
      <c r="KQY4103" s="41"/>
      <c r="KQZ4103" s="41"/>
      <c r="KRA4103" s="41"/>
      <c r="KRB4103" s="41"/>
      <c r="KRC4103" s="41"/>
      <c r="KRD4103" s="41"/>
      <c r="KRE4103" s="41"/>
      <c r="KRF4103" s="41"/>
      <c r="KRG4103" s="41"/>
      <c r="KRH4103" s="41"/>
      <c r="KRI4103" s="41"/>
      <c r="KRJ4103" s="41"/>
      <c r="KRK4103" s="41"/>
      <c r="KRL4103" s="41"/>
      <c r="KRM4103" s="41"/>
      <c r="KRN4103" s="41"/>
      <c r="KRO4103" s="41"/>
      <c r="KRP4103" s="41"/>
      <c r="KRQ4103" s="41"/>
      <c r="KRR4103" s="41"/>
      <c r="KRS4103" s="41"/>
      <c r="KRT4103" s="41"/>
      <c r="KRU4103" s="41"/>
      <c r="KRV4103" s="41"/>
      <c r="KRW4103" s="41"/>
      <c r="KRX4103" s="41"/>
      <c r="KRY4103" s="41"/>
      <c r="KRZ4103" s="41"/>
      <c r="KSA4103" s="41"/>
      <c r="KSB4103" s="41"/>
      <c r="KSC4103" s="41"/>
      <c r="KSD4103" s="41"/>
      <c r="KSE4103" s="41"/>
      <c r="KSF4103" s="41"/>
      <c r="KSG4103" s="41"/>
      <c r="KSH4103" s="41"/>
      <c r="KSI4103" s="41"/>
      <c r="KSJ4103" s="41"/>
      <c r="KSK4103" s="41"/>
      <c r="KSL4103" s="41"/>
      <c r="KSM4103" s="41"/>
      <c r="KSN4103" s="41"/>
      <c r="KSO4103" s="41"/>
      <c r="KSP4103" s="41"/>
      <c r="KSQ4103" s="41"/>
      <c r="KSR4103" s="41"/>
      <c r="KSS4103" s="41"/>
      <c r="KST4103" s="41"/>
      <c r="KSU4103" s="41"/>
      <c r="KSV4103" s="41"/>
      <c r="KSW4103" s="41"/>
      <c r="KSX4103" s="41"/>
      <c r="KSY4103" s="41"/>
      <c r="KSZ4103" s="41"/>
      <c r="KTA4103" s="41"/>
      <c r="KTB4103" s="41"/>
      <c r="KTC4103" s="41"/>
      <c r="KTD4103" s="41"/>
      <c r="KTE4103" s="41"/>
      <c r="KTF4103" s="41"/>
      <c r="KTG4103" s="41"/>
      <c r="KTH4103" s="41"/>
      <c r="KTI4103" s="41"/>
      <c r="KTJ4103" s="41"/>
      <c r="KTK4103" s="41"/>
      <c r="KTL4103" s="41"/>
      <c r="KTM4103" s="41"/>
      <c r="KTN4103" s="41"/>
      <c r="KTO4103" s="41"/>
      <c r="KTP4103" s="41"/>
      <c r="KTQ4103" s="41"/>
      <c r="KTR4103" s="41"/>
      <c r="KTS4103" s="41"/>
      <c r="KTT4103" s="41"/>
      <c r="KTU4103" s="41"/>
      <c r="KTV4103" s="41"/>
      <c r="KTW4103" s="41"/>
      <c r="KTX4103" s="41"/>
      <c r="KTY4103" s="41"/>
      <c r="KTZ4103" s="41"/>
      <c r="KUA4103" s="41"/>
      <c r="KUB4103" s="41"/>
      <c r="KUC4103" s="41"/>
      <c r="KUD4103" s="41"/>
      <c r="KUE4103" s="41"/>
      <c r="KUF4103" s="41"/>
      <c r="KUG4103" s="41"/>
      <c r="KUH4103" s="41"/>
      <c r="KUI4103" s="41"/>
      <c r="KUJ4103" s="41"/>
      <c r="KUK4103" s="41"/>
      <c r="KUL4103" s="41"/>
      <c r="KUM4103" s="41"/>
      <c r="KUN4103" s="41"/>
      <c r="KUO4103" s="41"/>
      <c r="KUP4103" s="41"/>
      <c r="KUQ4103" s="41"/>
      <c r="KUR4103" s="41"/>
      <c r="KUS4103" s="41"/>
      <c r="KUT4103" s="41"/>
      <c r="KUU4103" s="41"/>
      <c r="KUV4103" s="41"/>
      <c r="KUW4103" s="41"/>
      <c r="KUX4103" s="41"/>
      <c r="KUY4103" s="41"/>
      <c r="KUZ4103" s="41"/>
      <c r="KVA4103" s="41"/>
      <c r="KVB4103" s="41"/>
      <c r="KVC4103" s="41"/>
      <c r="KVD4103" s="41"/>
      <c r="KVE4103" s="41"/>
      <c r="KVF4103" s="41"/>
      <c r="KVG4103" s="41"/>
      <c r="KVH4103" s="41"/>
      <c r="KVI4103" s="41"/>
      <c r="KVJ4103" s="41"/>
      <c r="KVK4103" s="41"/>
      <c r="KVL4103" s="41"/>
      <c r="KVM4103" s="41"/>
      <c r="KVN4103" s="41"/>
      <c r="KVO4103" s="41"/>
      <c r="KVP4103" s="41"/>
      <c r="KVQ4103" s="41"/>
      <c r="KVR4103" s="41"/>
      <c r="KVS4103" s="41"/>
      <c r="KVT4103" s="41"/>
      <c r="KVU4103" s="41"/>
      <c r="KVV4103" s="41"/>
      <c r="KVW4103" s="41"/>
      <c r="KVX4103" s="41"/>
      <c r="KVY4103" s="41"/>
      <c r="KVZ4103" s="41"/>
      <c r="KWA4103" s="41"/>
      <c r="KWB4103" s="41"/>
      <c r="KWC4103" s="41"/>
      <c r="KWD4103" s="41"/>
      <c r="KWE4103" s="41"/>
      <c r="KWF4103" s="41"/>
      <c r="KWG4103" s="41"/>
      <c r="KWH4103" s="41"/>
      <c r="KWI4103" s="41"/>
      <c r="KWJ4103" s="41"/>
      <c r="KWK4103" s="41"/>
      <c r="KWL4103" s="41"/>
      <c r="KWM4103" s="41"/>
      <c r="KWN4103" s="41"/>
      <c r="KWO4103" s="41"/>
      <c r="KWP4103" s="41"/>
      <c r="KWQ4103" s="41"/>
      <c r="KWR4103" s="41"/>
      <c r="KWS4103" s="41"/>
      <c r="KWT4103" s="41"/>
      <c r="KWU4103" s="41"/>
      <c r="KWV4103" s="41"/>
      <c r="KWW4103" s="41"/>
      <c r="KWX4103" s="41"/>
      <c r="KWY4103" s="41"/>
      <c r="KWZ4103" s="41"/>
      <c r="KXA4103" s="41"/>
      <c r="KXB4103" s="41"/>
      <c r="KXC4103" s="41"/>
      <c r="KXD4103" s="41"/>
      <c r="KXE4103" s="41"/>
      <c r="KXF4103" s="41"/>
      <c r="KXG4103" s="41"/>
      <c r="KXH4103" s="41"/>
      <c r="KXI4103" s="41"/>
      <c r="KXJ4103" s="41"/>
      <c r="KXK4103" s="41"/>
      <c r="KXL4103" s="41"/>
      <c r="KXM4103" s="41"/>
      <c r="KXN4103" s="41"/>
      <c r="KXO4103" s="41"/>
      <c r="KXP4103" s="41"/>
      <c r="KXQ4103" s="41"/>
      <c r="KXR4103" s="41"/>
      <c r="KXS4103" s="41"/>
      <c r="KXT4103" s="41"/>
      <c r="KXU4103" s="41"/>
      <c r="KXV4103" s="41"/>
      <c r="KXW4103" s="41"/>
      <c r="KXX4103" s="41"/>
      <c r="KXY4103" s="41"/>
      <c r="KXZ4103" s="41"/>
      <c r="KYA4103" s="41"/>
      <c r="KYB4103" s="41"/>
      <c r="KYC4103" s="41"/>
      <c r="KYD4103" s="41"/>
      <c r="KYE4103" s="41"/>
      <c r="KYF4103" s="41"/>
      <c r="KYG4103" s="41"/>
      <c r="KYH4103" s="41"/>
      <c r="KYI4103" s="41"/>
      <c r="KYJ4103" s="41"/>
      <c r="KYK4103" s="41"/>
      <c r="KYL4103" s="41"/>
      <c r="KYM4103" s="41"/>
      <c r="KYN4103" s="41"/>
      <c r="KYO4103" s="41"/>
      <c r="KYP4103" s="41"/>
      <c r="KYQ4103" s="41"/>
      <c r="KYR4103" s="41"/>
      <c r="KYS4103" s="41"/>
      <c r="KYT4103" s="41"/>
      <c r="KYU4103" s="41"/>
      <c r="KYV4103" s="41"/>
      <c r="KYW4103" s="41"/>
      <c r="KYX4103" s="41"/>
      <c r="KYY4103" s="41"/>
      <c r="KYZ4103" s="41"/>
      <c r="KZA4103" s="41"/>
      <c r="KZB4103" s="41"/>
      <c r="KZC4103" s="41"/>
      <c r="KZD4103" s="41"/>
      <c r="KZE4103" s="41"/>
      <c r="KZF4103" s="41"/>
      <c r="KZG4103" s="41"/>
      <c r="KZH4103" s="41"/>
      <c r="KZI4103" s="41"/>
      <c r="KZJ4103" s="41"/>
      <c r="KZK4103" s="41"/>
      <c r="KZL4103" s="41"/>
      <c r="KZM4103" s="41"/>
      <c r="KZN4103" s="41"/>
      <c r="KZO4103" s="41"/>
      <c r="KZP4103" s="41"/>
      <c r="KZQ4103" s="41"/>
      <c r="KZR4103" s="41"/>
      <c r="KZS4103" s="41"/>
      <c r="KZT4103" s="41"/>
      <c r="KZU4103" s="41"/>
      <c r="KZV4103" s="41"/>
      <c r="KZW4103" s="41"/>
      <c r="KZX4103" s="41"/>
      <c r="KZY4103" s="41"/>
      <c r="KZZ4103" s="41"/>
      <c r="LAA4103" s="41"/>
      <c r="LAB4103" s="41"/>
      <c r="LAC4103" s="41"/>
      <c r="LAD4103" s="41"/>
      <c r="LAE4103" s="41"/>
      <c r="LAF4103" s="41"/>
      <c r="LAG4103" s="41"/>
      <c r="LAH4103" s="41"/>
      <c r="LAI4103" s="41"/>
      <c r="LAJ4103" s="41"/>
      <c r="LAK4103" s="41"/>
      <c r="LAL4103" s="41"/>
      <c r="LAM4103" s="41"/>
      <c r="LAN4103" s="41"/>
      <c r="LAO4103" s="41"/>
      <c r="LAP4103" s="41"/>
      <c r="LAQ4103" s="41"/>
      <c r="LAR4103" s="41"/>
      <c r="LAS4103" s="41"/>
      <c r="LAT4103" s="41"/>
      <c r="LAU4103" s="41"/>
      <c r="LAV4103" s="41"/>
      <c r="LAW4103" s="41"/>
      <c r="LAX4103" s="41"/>
      <c r="LAY4103" s="41"/>
      <c r="LAZ4103" s="41"/>
      <c r="LBA4103" s="41"/>
      <c r="LBB4103" s="41"/>
      <c r="LBC4103" s="41"/>
      <c r="LBD4103" s="41"/>
      <c r="LBE4103" s="41"/>
      <c r="LBF4103" s="41"/>
      <c r="LBG4103" s="41"/>
      <c r="LBH4103" s="41"/>
      <c r="LBI4103" s="41"/>
      <c r="LBJ4103" s="41"/>
      <c r="LBK4103" s="41"/>
      <c r="LBL4103" s="41"/>
      <c r="LBM4103" s="41"/>
      <c r="LBN4103" s="41"/>
      <c r="LBO4103" s="41"/>
      <c r="LBP4103" s="41"/>
      <c r="LBQ4103" s="41"/>
      <c r="LBR4103" s="41"/>
      <c r="LBS4103" s="41"/>
      <c r="LBT4103" s="41"/>
      <c r="LBU4103" s="41"/>
      <c r="LBV4103" s="41"/>
      <c r="LBW4103" s="41"/>
      <c r="LBX4103" s="41"/>
      <c r="LBY4103" s="41"/>
      <c r="LBZ4103" s="41"/>
      <c r="LCA4103" s="41"/>
      <c r="LCB4103" s="41"/>
      <c r="LCC4103" s="41"/>
      <c r="LCD4103" s="41"/>
      <c r="LCE4103" s="41"/>
      <c r="LCF4103" s="41"/>
      <c r="LCG4103" s="41"/>
      <c r="LCH4103" s="41"/>
      <c r="LCI4103" s="41"/>
      <c r="LCJ4103" s="41"/>
      <c r="LCK4103" s="41"/>
      <c r="LCL4103" s="41"/>
      <c r="LCM4103" s="41"/>
      <c r="LCN4103" s="41"/>
      <c r="LCO4103" s="41"/>
      <c r="LCP4103" s="41"/>
      <c r="LCQ4103" s="41"/>
      <c r="LCR4103" s="41"/>
      <c r="LCS4103" s="41"/>
      <c r="LCT4103" s="41"/>
      <c r="LCU4103" s="41"/>
      <c r="LCV4103" s="41"/>
      <c r="LCW4103" s="41"/>
      <c r="LCX4103" s="41"/>
      <c r="LCY4103" s="41"/>
      <c r="LCZ4103" s="41"/>
      <c r="LDA4103" s="41"/>
      <c r="LDB4103" s="41"/>
      <c r="LDC4103" s="41"/>
      <c r="LDD4103" s="41"/>
      <c r="LDE4103" s="41"/>
      <c r="LDF4103" s="41"/>
      <c r="LDG4103" s="41"/>
      <c r="LDH4103" s="41"/>
      <c r="LDI4103" s="41"/>
      <c r="LDJ4103" s="41"/>
      <c r="LDK4103" s="41"/>
      <c r="LDL4103" s="41"/>
      <c r="LDM4103" s="41"/>
      <c r="LDN4103" s="41"/>
      <c r="LDO4103" s="41"/>
      <c r="LDP4103" s="41"/>
      <c r="LDQ4103" s="41"/>
      <c r="LDR4103" s="41"/>
      <c r="LDS4103" s="41"/>
      <c r="LDT4103" s="41"/>
      <c r="LDU4103" s="41"/>
      <c r="LDV4103" s="41"/>
      <c r="LDW4103" s="41"/>
      <c r="LDX4103" s="41"/>
      <c r="LDY4103" s="41"/>
      <c r="LDZ4103" s="41"/>
      <c r="LEA4103" s="41"/>
      <c r="LEB4103" s="41"/>
      <c r="LEC4103" s="41"/>
      <c r="LED4103" s="41"/>
      <c r="LEE4103" s="41"/>
      <c r="LEF4103" s="41"/>
      <c r="LEG4103" s="41"/>
      <c r="LEH4103" s="41"/>
      <c r="LEI4103" s="41"/>
      <c r="LEJ4103" s="41"/>
      <c r="LEK4103" s="41"/>
      <c r="LEL4103" s="41"/>
      <c r="LEM4103" s="41"/>
      <c r="LEN4103" s="41"/>
      <c r="LEO4103" s="41"/>
      <c r="LEP4103" s="41"/>
      <c r="LEQ4103" s="41"/>
      <c r="LER4103" s="41"/>
      <c r="LES4103" s="41"/>
      <c r="LET4103" s="41"/>
      <c r="LEU4103" s="41"/>
      <c r="LEV4103" s="41"/>
      <c r="LEW4103" s="41"/>
      <c r="LEX4103" s="41"/>
      <c r="LEY4103" s="41"/>
      <c r="LEZ4103" s="41"/>
      <c r="LFA4103" s="41"/>
      <c r="LFB4103" s="41"/>
      <c r="LFC4103" s="41"/>
      <c r="LFD4103" s="41"/>
      <c r="LFE4103" s="41"/>
      <c r="LFF4103" s="41"/>
      <c r="LFG4103" s="41"/>
      <c r="LFH4103" s="41"/>
      <c r="LFI4103" s="41"/>
      <c r="LFJ4103" s="41"/>
      <c r="LFK4103" s="41"/>
      <c r="LFL4103" s="41"/>
      <c r="LFM4103" s="41"/>
      <c r="LFN4103" s="41"/>
      <c r="LFO4103" s="41"/>
      <c r="LFP4103" s="41"/>
      <c r="LFQ4103" s="41"/>
      <c r="LFR4103" s="41"/>
      <c r="LFS4103" s="41"/>
      <c r="LFT4103" s="41"/>
      <c r="LFU4103" s="41"/>
      <c r="LFV4103" s="41"/>
      <c r="LFW4103" s="41"/>
      <c r="LFX4103" s="41"/>
      <c r="LFY4103" s="41"/>
      <c r="LFZ4103" s="41"/>
      <c r="LGA4103" s="41"/>
      <c r="LGB4103" s="41"/>
      <c r="LGC4103" s="41"/>
      <c r="LGD4103" s="41"/>
      <c r="LGE4103" s="41"/>
      <c r="LGF4103" s="41"/>
      <c r="LGG4103" s="41"/>
      <c r="LGH4103" s="41"/>
      <c r="LGI4103" s="41"/>
      <c r="LGJ4103" s="41"/>
      <c r="LGK4103" s="41"/>
      <c r="LGL4103" s="41"/>
      <c r="LGM4103" s="41"/>
      <c r="LGN4103" s="41"/>
      <c r="LGO4103" s="41"/>
      <c r="LGP4103" s="41"/>
      <c r="LGQ4103" s="41"/>
      <c r="LGR4103" s="41"/>
      <c r="LGS4103" s="41"/>
      <c r="LGT4103" s="41"/>
      <c r="LGU4103" s="41"/>
      <c r="LGV4103" s="41"/>
      <c r="LGW4103" s="41"/>
      <c r="LGX4103" s="41"/>
      <c r="LGY4103" s="41"/>
      <c r="LGZ4103" s="41"/>
      <c r="LHA4103" s="41"/>
      <c r="LHB4103" s="41"/>
      <c r="LHC4103" s="41"/>
      <c r="LHD4103" s="41"/>
      <c r="LHE4103" s="41"/>
      <c r="LHF4103" s="41"/>
      <c r="LHG4103" s="41"/>
      <c r="LHH4103" s="41"/>
      <c r="LHI4103" s="41"/>
      <c r="LHJ4103" s="41"/>
      <c r="LHK4103" s="41"/>
      <c r="LHL4103" s="41"/>
      <c r="LHM4103" s="41"/>
      <c r="LHN4103" s="41"/>
      <c r="LHO4103" s="41"/>
      <c r="LHP4103" s="41"/>
      <c r="LHQ4103" s="41"/>
      <c r="LHR4103" s="41"/>
      <c r="LHS4103" s="41"/>
      <c r="LHT4103" s="41"/>
      <c r="LHU4103" s="41"/>
      <c r="LHV4103" s="41"/>
      <c r="LHW4103" s="41"/>
      <c r="LHX4103" s="41"/>
      <c r="LHY4103" s="41"/>
      <c r="LHZ4103" s="41"/>
      <c r="LIA4103" s="41"/>
      <c r="LIB4103" s="41"/>
      <c r="LIC4103" s="41"/>
      <c r="LID4103" s="41"/>
      <c r="LIE4103" s="41"/>
      <c r="LIF4103" s="41"/>
      <c r="LIG4103" s="41"/>
      <c r="LIH4103" s="41"/>
      <c r="LII4103" s="41"/>
      <c r="LIJ4103" s="41"/>
      <c r="LIK4103" s="41"/>
      <c r="LIL4103" s="41"/>
      <c r="LIM4103" s="41"/>
      <c r="LIN4103" s="41"/>
      <c r="LIO4103" s="41"/>
      <c r="LIP4103" s="41"/>
      <c r="LIQ4103" s="41"/>
      <c r="LIR4103" s="41"/>
      <c r="LIS4103" s="41"/>
      <c r="LIT4103" s="41"/>
      <c r="LIU4103" s="41"/>
      <c r="LIV4103" s="41"/>
      <c r="LIW4103" s="41"/>
      <c r="LIX4103" s="41"/>
      <c r="LIY4103" s="41"/>
      <c r="LIZ4103" s="41"/>
      <c r="LJA4103" s="41"/>
      <c r="LJB4103" s="41"/>
      <c r="LJC4103" s="41"/>
      <c r="LJD4103" s="41"/>
      <c r="LJE4103" s="41"/>
      <c r="LJF4103" s="41"/>
      <c r="LJG4103" s="41"/>
      <c r="LJH4103" s="41"/>
      <c r="LJI4103" s="41"/>
      <c r="LJJ4103" s="41"/>
      <c r="LJK4103" s="41"/>
      <c r="LJL4103" s="41"/>
      <c r="LJM4103" s="41"/>
      <c r="LJN4103" s="41"/>
      <c r="LJO4103" s="41"/>
      <c r="LJP4103" s="41"/>
      <c r="LJQ4103" s="41"/>
      <c r="LJR4103" s="41"/>
      <c r="LJS4103" s="41"/>
      <c r="LJT4103" s="41"/>
      <c r="LJU4103" s="41"/>
      <c r="LJV4103" s="41"/>
      <c r="LJW4103" s="41"/>
      <c r="LJX4103" s="41"/>
      <c r="LJY4103" s="41"/>
      <c r="LJZ4103" s="41"/>
      <c r="LKA4103" s="41"/>
      <c r="LKB4103" s="41"/>
      <c r="LKC4103" s="41"/>
      <c r="LKD4103" s="41"/>
      <c r="LKE4103" s="41"/>
      <c r="LKF4103" s="41"/>
      <c r="LKG4103" s="41"/>
      <c r="LKH4103" s="41"/>
      <c r="LKI4103" s="41"/>
      <c r="LKJ4103" s="41"/>
      <c r="LKK4103" s="41"/>
      <c r="LKL4103" s="41"/>
      <c r="LKM4103" s="41"/>
      <c r="LKN4103" s="41"/>
      <c r="LKO4103" s="41"/>
      <c r="LKP4103" s="41"/>
      <c r="LKQ4103" s="41"/>
      <c r="LKR4103" s="41"/>
      <c r="LKS4103" s="41"/>
      <c r="LKT4103" s="41"/>
      <c r="LKU4103" s="41"/>
      <c r="LKV4103" s="41"/>
      <c r="LKW4103" s="41"/>
      <c r="LKX4103" s="41"/>
      <c r="LKY4103" s="41"/>
      <c r="LKZ4103" s="41"/>
      <c r="LLA4103" s="41"/>
      <c r="LLB4103" s="41"/>
      <c r="LLC4103" s="41"/>
      <c r="LLD4103" s="41"/>
      <c r="LLE4103" s="41"/>
      <c r="LLF4103" s="41"/>
      <c r="LLG4103" s="41"/>
      <c r="LLH4103" s="41"/>
      <c r="LLI4103" s="41"/>
      <c r="LLJ4103" s="41"/>
      <c r="LLK4103" s="41"/>
      <c r="LLL4103" s="41"/>
      <c r="LLM4103" s="41"/>
      <c r="LLN4103" s="41"/>
      <c r="LLO4103" s="41"/>
      <c r="LLP4103" s="41"/>
      <c r="LLQ4103" s="41"/>
      <c r="LLR4103" s="41"/>
      <c r="LLS4103" s="41"/>
      <c r="LLT4103" s="41"/>
      <c r="LLU4103" s="41"/>
      <c r="LLV4103" s="41"/>
      <c r="LLW4103" s="41"/>
      <c r="LLX4103" s="41"/>
      <c r="LLY4103" s="41"/>
      <c r="LLZ4103" s="41"/>
      <c r="LMA4103" s="41"/>
      <c r="LMB4103" s="41"/>
      <c r="LMC4103" s="41"/>
      <c r="LMD4103" s="41"/>
      <c r="LME4103" s="41"/>
      <c r="LMF4103" s="41"/>
      <c r="LMG4103" s="41"/>
      <c r="LMH4103" s="41"/>
      <c r="LMI4103" s="41"/>
      <c r="LMJ4103" s="41"/>
      <c r="LMK4103" s="41"/>
      <c r="LML4103" s="41"/>
      <c r="LMM4103" s="41"/>
      <c r="LMN4103" s="41"/>
      <c r="LMO4103" s="41"/>
      <c r="LMP4103" s="41"/>
      <c r="LMQ4103" s="41"/>
      <c r="LMR4103" s="41"/>
      <c r="LMS4103" s="41"/>
      <c r="LMT4103" s="41"/>
      <c r="LMU4103" s="41"/>
      <c r="LMV4103" s="41"/>
      <c r="LMW4103" s="41"/>
      <c r="LMX4103" s="41"/>
      <c r="LMY4103" s="41"/>
      <c r="LMZ4103" s="41"/>
      <c r="LNA4103" s="41"/>
      <c r="LNB4103" s="41"/>
      <c r="LNC4103" s="41"/>
      <c r="LND4103" s="41"/>
      <c r="LNE4103" s="41"/>
      <c r="LNF4103" s="41"/>
      <c r="LNG4103" s="41"/>
      <c r="LNH4103" s="41"/>
      <c r="LNI4103" s="41"/>
      <c r="LNJ4103" s="41"/>
      <c r="LNK4103" s="41"/>
      <c r="LNL4103" s="41"/>
      <c r="LNM4103" s="41"/>
      <c r="LNN4103" s="41"/>
      <c r="LNO4103" s="41"/>
      <c r="LNP4103" s="41"/>
      <c r="LNQ4103" s="41"/>
      <c r="LNR4103" s="41"/>
      <c r="LNS4103" s="41"/>
      <c r="LNT4103" s="41"/>
      <c r="LNU4103" s="41"/>
      <c r="LNV4103" s="41"/>
      <c r="LNW4103" s="41"/>
      <c r="LNX4103" s="41"/>
      <c r="LNY4103" s="41"/>
      <c r="LNZ4103" s="41"/>
      <c r="LOA4103" s="41"/>
      <c r="LOB4103" s="41"/>
      <c r="LOC4103" s="41"/>
      <c r="LOD4103" s="41"/>
      <c r="LOE4103" s="41"/>
      <c r="LOF4103" s="41"/>
      <c r="LOG4103" s="41"/>
      <c r="LOH4103" s="41"/>
      <c r="LOI4103" s="41"/>
      <c r="LOJ4103" s="41"/>
      <c r="LOK4103" s="41"/>
      <c r="LOL4103" s="41"/>
      <c r="LOM4103" s="41"/>
      <c r="LON4103" s="41"/>
      <c r="LOO4103" s="41"/>
      <c r="LOP4103" s="41"/>
      <c r="LOQ4103" s="41"/>
      <c r="LOR4103" s="41"/>
      <c r="LOS4103" s="41"/>
      <c r="LOT4103" s="41"/>
      <c r="LOU4103" s="41"/>
      <c r="LOV4103" s="41"/>
      <c r="LOW4103" s="41"/>
      <c r="LOX4103" s="41"/>
      <c r="LOY4103" s="41"/>
      <c r="LOZ4103" s="41"/>
      <c r="LPA4103" s="41"/>
      <c r="LPB4103" s="41"/>
      <c r="LPC4103" s="41"/>
      <c r="LPD4103" s="41"/>
      <c r="LPE4103" s="41"/>
      <c r="LPF4103" s="41"/>
      <c r="LPG4103" s="41"/>
      <c r="LPH4103" s="41"/>
      <c r="LPI4103" s="41"/>
      <c r="LPJ4103" s="41"/>
      <c r="LPK4103" s="41"/>
      <c r="LPL4103" s="41"/>
      <c r="LPM4103" s="41"/>
      <c r="LPN4103" s="41"/>
      <c r="LPO4103" s="41"/>
      <c r="LPP4103" s="41"/>
      <c r="LPQ4103" s="41"/>
      <c r="LPR4103" s="41"/>
      <c r="LPS4103" s="41"/>
      <c r="LPT4103" s="41"/>
      <c r="LPU4103" s="41"/>
      <c r="LPV4103" s="41"/>
      <c r="LPW4103" s="41"/>
      <c r="LPX4103" s="41"/>
      <c r="LPY4103" s="41"/>
      <c r="LPZ4103" s="41"/>
      <c r="LQA4103" s="41"/>
      <c r="LQB4103" s="41"/>
      <c r="LQC4103" s="41"/>
      <c r="LQD4103" s="41"/>
      <c r="LQE4103" s="41"/>
      <c r="LQF4103" s="41"/>
      <c r="LQG4103" s="41"/>
      <c r="LQH4103" s="41"/>
      <c r="LQI4103" s="41"/>
      <c r="LQJ4103" s="41"/>
      <c r="LQK4103" s="41"/>
      <c r="LQL4103" s="41"/>
      <c r="LQM4103" s="41"/>
      <c r="LQN4103" s="41"/>
      <c r="LQO4103" s="41"/>
      <c r="LQP4103" s="41"/>
      <c r="LQQ4103" s="41"/>
      <c r="LQR4103" s="41"/>
      <c r="LQS4103" s="41"/>
      <c r="LQT4103" s="41"/>
      <c r="LQU4103" s="41"/>
      <c r="LQV4103" s="41"/>
      <c r="LQW4103" s="41"/>
      <c r="LQX4103" s="41"/>
      <c r="LQY4103" s="41"/>
      <c r="LQZ4103" s="41"/>
      <c r="LRA4103" s="41"/>
      <c r="LRB4103" s="41"/>
      <c r="LRC4103" s="41"/>
      <c r="LRD4103" s="41"/>
      <c r="LRE4103" s="41"/>
      <c r="LRF4103" s="41"/>
      <c r="LRG4103" s="41"/>
      <c r="LRH4103" s="41"/>
      <c r="LRI4103" s="41"/>
      <c r="LRJ4103" s="41"/>
      <c r="LRK4103" s="41"/>
      <c r="LRL4103" s="41"/>
      <c r="LRM4103" s="41"/>
      <c r="LRN4103" s="41"/>
      <c r="LRO4103" s="41"/>
      <c r="LRP4103" s="41"/>
      <c r="LRQ4103" s="41"/>
      <c r="LRR4103" s="41"/>
      <c r="LRS4103" s="41"/>
      <c r="LRT4103" s="41"/>
      <c r="LRU4103" s="41"/>
      <c r="LRV4103" s="41"/>
      <c r="LRW4103" s="41"/>
      <c r="LRX4103" s="41"/>
      <c r="LRY4103" s="41"/>
      <c r="LRZ4103" s="41"/>
      <c r="LSA4103" s="41"/>
      <c r="LSB4103" s="41"/>
      <c r="LSC4103" s="41"/>
      <c r="LSD4103" s="41"/>
      <c r="LSE4103" s="41"/>
      <c r="LSF4103" s="41"/>
      <c r="LSG4103" s="41"/>
      <c r="LSH4103" s="41"/>
      <c r="LSI4103" s="41"/>
      <c r="LSJ4103" s="41"/>
      <c r="LSK4103" s="41"/>
      <c r="LSL4103" s="41"/>
      <c r="LSM4103" s="41"/>
      <c r="LSN4103" s="41"/>
      <c r="LSO4103" s="41"/>
      <c r="LSP4103" s="41"/>
      <c r="LSQ4103" s="41"/>
      <c r="LSR4103" s="41"/>
      <c r="LSS4103" s="41"/>
      <c r="LST4103" s="41"/>
      <c r="LSU4103" s="41"/>
      <c r="LSV4103" s="41"/>
      <c r="LSW4103" s="41"/>
      <c r="LSX4103" s="41"/>
      <c r="LSY4103" s="41"/>
      <c r="LSZ4103" s="41"/>
      <c r="LTA4103" s="41"/>
      <c r="LTB4103" s="41"/>
      <c r="LTC4103" s="41"/>
      <c r="LTD4103" s="41"/>
      <c r="LTE4103" s="41"/>
      <c r="LTF4103" s="41"/>
      <c r="LTG4103" s="41"/>
      <c r="LTH4103" s="41"/>
      <c r="LTI4103" s="41"/>
      <c r="LTJ4103" s="41"/>
      <c r="LTK4103" s="41"/>
      <c r="LTL4103" s="41"/>
      <c r="LTM4103" s="41"/>
      <c r="LTN4103" s="41"/>
      <c r="LTO4103" s="41"/>
      <c r="LTP4103" s="41"/>
      <c r="LTQ4103" s="41"/>
      <c r="LTR4103" s="41"/>
      <c r="LTS4103" s="41"/>
      <c r="LTT4103" s="41"/>
      <c r="LTU4103" s="41"/>
      <c r="LTV4103" s="41"/>
      <c r="LTW4103" s="41"/>
      <c r="LTX4103" s="41"/>
      <c r="LTY4103" s="41"/>
      <c r="LTZ4103" s="41"/>
      <c r="LUA4103" s="41"/>
      <c r="LUB4103" s="41"/>
      <c r="LUC4103" s="41"/>
      <c r="LUD4103" s="41"/>
      <c r="LUE4103" s="41"/>
      <c r="LUF4103" s="41"/>
      <c r="LUG4103" s="41"/>
      <c r="LUH4103" s="41"/>
      <c r="LUI4103" s="41"/>
      <c r="LUJ4103" s="41"/>
      <c r="LUK4103" s="41"/>
      <c r="LUL4103" s="41"/>
      <c r="LUM4103" s="41"/>
      <c r="LUN4103" s="41"/>
      <c r="LUO4103" s="41"/>
      <c r="LUP4103" s="41"/>
      <c r="LUQ4103" s="41"/>
      <c r="LUR4103" s="41"/>
      <c r="LUS4103" s="41"/>
      <c r="LUT4103" s="41"/>
      <c r="LUU4103" s="41"/>
      <c r="LUV4103" s="41"/>
      <c r="LUW4103" s="41"/>
      <c r="LUX4103" s="41"/>
      <c r="LUY4103" s="41"/>
      <c r="LUZ4103" s="41"/>
      <c r="LVA4103" s="41"/>
      <c r="LVB4103" s="41"/>
      <c r="LVC4103" s="41"/>
      <c r="LVD4103" s="41"/>
      <c r="LVE4103" s="41"/>
      <c r="LVF4103" s="41"/>
      <c r="LVG4103" s="41"/>
      <c r="LVH4103" s="41"/>
      <c r="LVI4103" s="41"/>
      <c r="LVJ4103" s="41"/>
      <c r="LVK4103" s="41"/>
      <c r="LVL4103" s="41"/>
      <c r="LVM4103" s="41"/>
      <c r="LVN4103" s="41"/>
      <c r="LVO4103" s="41"/>
      <c r="LVP4103" s="41"/>
      <c r="LVQ4103" s="41"/>
      <c r="LVR4103" s="41"/>
      <c r="LVS4103" s="41"/>
      <c r="LVT4103" s="41"/>
      <c r="LVU4103" s="41"/>
      <c r="LVV4103" s="41"/>
      <c r="LVW4103" s="41"/>
      <c r="LVX4103" s="41"/>
      <c r="LVY4103" s="41"/>
      <c r="LVZ4103" s="41"/>
      <c r="LWA4103" s="41"/>
      <c r="LWB4103" s="41"/>
      <c r="LWC4103" s="41"/>
      <c r="LWD4103" s="41"/>
      <c r="LWE4103" s="41"/>
      <c r="LWF4103" s="41"/>
      <c r="LWG4103" s="41"/>
      <c r="LWH4103" s="41"/>
      <c r="LWI4103" s="41"/>
      <c r="LWJ4103" s="41"/>
      <c r="LWK4103" s="41"/>
      <c r="LWL4103" s="41"/>
      <c r="LWM4103" s="41"/>
      <c r="LWN4103" s="41"/>
      <c r="LWO4103" s="41"/>
      <c r="LWP4103" s="41"/>
      <c r="LWQ4103" s="41"/>
      <c r="LWR4103" s="41"/>
      <c r="LWS4103" s="41"/>
      <c r="LWT4103" s="41"/>
      <c r="LWU4103" s="41"/>
      <c r="LWV4103" s="41"/>
      <c r="LWW4103" s="41"/>
      <c r="LWX4103" s="41"/>
      <c r="LWY4103" s="41"/>
      <c r="LWZ4103" s="41"/>
      <c r="LXA4103" s="41"/>
      <c r="LXB4103" s="41"/>
      <c r="LXC4103" s="41"/>
      <c r="LXD4103" s="41"/>
      <c r="LXE4103" s="41"/>
      <c r="LXF4103" s="41"/>
      <c r="LXG4103" s="41"/>
      <c r="LXH4103" s="41"/>
      <c r="LXI4103" s="41"/>
      <c r="LXJ4103" s="41"/>
      <c r="LXK4103" s="41"/>
      <c r="LXL4103" s="41"/>
      <c r="LXM4103" s="41"/>
      <c r="LXN4103" s="41"/>
      <c r="LXO4103" s="41"/>
      <c r="LXP4103" s="41"/>
      <c r="LXQ4103" s="41"/>
      <c r="LXR4103" s="41"/>
      <c r="LXS4103" s="41"/>
      <c r="LXT4103" s="41"/>
      <c r="LXU4103" s="41"/>
      <c r="LXV4103" s="41"/>
      <c r="LXW4103" s="41"/>
      <c r="LXX4103" s="41"/>
      <c r="LXY4103" s="41"/>
      <c r="LXZ4103" s="41"/>
      <c r="LYA4103" s="41"/>
      <c r="LYB4103" s="41"/>
      <c r="LYC4103" s="41"/>
      <c r="LYD4103" s="41"/>
      <c r="LYE4103" s="41"/>
      <c r="LYF4103" s="41"/>
      <c r="LYG4103" s="41"/>
      <c r="LYH4103" s="41"/>
      <c r="LYI4103" s="41"/>
      <c r="LYJ4103" s="41"/>
      <c r="LYK4103" s="41"/>
      <c r="LYL4103" s="41"/>
      <c r="LYM4103" s="41"/>
      <c r="LYN4103" s="41"/>
      <c r="LYO4103" s="41"/>
      <c r="LYP4103" s="41"/>
      <c r="LYQ4103" s="41"/>
      <c r="LYR4103" s="41"/>
      <c r="LYS4103" s="41"/>
      <c r="LYT4103" s="41"/>
      <c r="LYU4103" s="41"/>
      <c r="LYV4103" s="41"/>
      <c r="LYW4103" s="41"/>
      <c r="LYX4103" s="41"/>
      <c r="LYY4103" s="41"/>
      <c r="LYZ4103" s="41"/>
      <c r="LZA4103" s="41"/>
      <c r="LZB4103" s="41"/>
      <c r="LZC4103" s="41"/>
      <c r="LZD4103" s="41"/>
      <c r="LZE4103" s="41"/>
      <c r="LZF4103" s="41"/>
      <c r="LZG4103" s="41"/>
      <c r="LZH4103" s="41"/>
      <c r="LZI4103" s="41"/>
      <c r="LZJ4103" s="41"/>
      <c r="LZK4103" s="41"/>
      <c r="LZL4103" s="41"/>
      <c r="LZM4103" s="41"/>
      <c r="LZN4103" s="41"/>
      <c r="LZO4103" s="41"/>
      <c r="LZP4103" s="41"/>
      <c r="LZQ4103" s="41"/>
      <c r="LZR4103" s="41"/>
      <c r="LZS4103" s="41"/>
      <c r="LZT4103" s="41"/>
      <c r="LZU4103" s="41"/>
      <c r="LZV4103" s="41"/>
      <c r="LZW4103" s="41"/>
      <c r="LZX4103" s="41"/>
      <c r="LZY4103" s="41"/>
      <c r="LZZ4103" s="41"/>
      <c r="MAA4103" s="41"/>
      <c r="MAB4103" s="41"/>
      <c r="MAC4103" s="41"/>
      <c r="MAD4103" s="41"/>
      <c r="MAE4103" s="41"/>
      <c r="MAF4103" s="41"/>
      <c r="MAG4103" s="41"/>
      <c r="MAH4103" s="41"/>
      <c r="MAI4103" s="41"/>
      <c r="MAJ4103" s="41"/>
      <c r="MAK4103" s="41"/>
      <c r="MAL4103" s="41"/>
      <c r="MAM4103" s="41"/>
      <c r="MAN4103" s="41"/>
      <c r="MAO4103" s="41"/>
      <c r="MAP4103" s="41"/>
      <c r="MAQ4103" s="41"/>
      <c r="MAR4103" s="41"/>
      <c r="MAS4103" s="41"/>
      <c r="MAT4103" s="41"/>
      <c r="MAU4103" s="41"/>
      <c r="MAV4103" s="41"/>
      <c r="MAW4103" s="41"/>
      <c r="MAX4103" s="41"/>
      <c r="MAY4103" s="41"/>
      <c r="MAZ4103" s="41"/>
      <c r="MBA4103" s="41"/>
      <c r="MBB4103" s="41"/>
      <c r="MBC4103" s="41"/>
      <c r="MBD4103" s="41"/>
      <c r="MBE4103" s="41"/>
      <c r="MBF4103" s="41"/>
      <c r="MBG4103" s="41"/>
      <c r="MBH4103" s="41"/>
      <c r="MBI4103" s="41"/>
      <c r="MBJ4103" s="41"/>
      <c r="MBK4103" s="41"/>
      <c r="MBL4103" s="41"/>
      <c r="MBM4103" s="41"/>
      <c r="MBN4103" s="41"/>
      <c r="MBO4103" s="41"/>
      <c r="MBP4103" s="41"/>
      <c r="MBQ4103" s="41"/>
      <c r="MBR4103" s="41"/>
      <c r="MBS4103" s="41"/>
      <c r="MBT4103" s="41"/>
      <c r="MBU4103" s="41"/>
      <c r="MBV4103" s="41"/>
      <c r="MBW4103" s="41"/>
      <c r="MBX4103" s="41"/>
      <c r="MBY4103" s="41"/>
      <c r="MBZ4103" s="41"/>
      <c r="MCA4103" s="41"/>
      <c r="MCB4103" s="41"/>
      <c r="MCC4103" s="41"/>
      <c r="MCD4103" s="41"/>
      <c r="MCE4103" s="41"/>
      <c r="MCF4103" s="41"/>
      <c r="MCG4103" s="41"/>
      <c r="MCH4103" s="41"/>
      <c r="MCI4103" s="41"/>
      <c r="MCJ4103" s="41"/>
      <c r="MCK4103" s="41"/>
      <c r="MCL4103" s="41"/>
      <c r="MCM4103" s="41"/>
      <c r="MCN4103" s="41"/>
      <c r="MCO4103" s="41"/>
      <c r="MCP4103" s="41"/>
      <c r="MCQ4103" s="41"/>
      <c r="MCR4103" s="41"/>
      <c r="MCS4103" s="41"/>
      <c r="MCT4103" s="41"/>
      <c r="MCU4103" s="41"/>
      <c r="MCV4103" s="41"/>
      <c r="MCW4103" s="41"/>
      <c r="MCX4103" s="41"/>
      <c r="MCY4103" s="41"/>
      <c r="MCZ4103" s="41"/>
      <c r="MDA4103" s="41"/>
      <c r="MDB4103" s="41"/>
      <c r="MDC4103" s="41"/>
      <c r="MDD4103" s="41"/>
      <c r="MDE4103" s="41"/>
      <c r="MDF4103" s="41"/>
      <c r="MDG4103" s="41"/>
      <c r="MDH4103" s="41"/>
      <c r="MDI4103" s="41"/>
      <c r="MDJ4103" s="41"/>
      <c r="MDK4103" s="41"/>
      <c r="MDL4103" s="41"/>
      <c r="MDM4103" s="41"/>
      <c r="MDN4103" s="41"/>
      <c r="MDO4103" s="41"/>
      <c r="MDP4103" s="41"/>
      <c r="MDQ4103" s="41"/>
      <c r="MDR4103" s="41"/>
      <c r="MDS4103" s="41"/>
      <c r="MDT4103" s="41"/>
      <c r="MDU4103" s="41"/>
      <c r="MDV4103" s="41"/>
      <c r="MDW4103" s="41"/>
      <c r="MDX4103" s="41"/>
      <c r="MDY4103" s="41"/>
      <c r="MDZ4103" s="41"/>
      <c r="MEA4103" s="41"/>
      <c r="MEB4103" s="41"/>
      <c r="MEC4103" s="41"/>
      <c r="MED4103" s="41"/>
      <c r="MEE4103" s="41"/>
      <c r="MEF4103" s="41"/>
      <c r="MEG4103" s="41"/>
      <c r="MEH4103" s="41"/>
      <c r="MEI4103" s="41"/>
      <c r="MEJ4103" s="41"/>
      <c r="MEK4103" s="41"/>
      <c r="MEL4103" s="41"/>
      <c r="MEM4103" s="41"/>
      <c r="MEN4103" s="41"/>
      <c r="MEO4103" s="41"/>
      <c r="MEP4103" s="41"/>
      <c r="MEQ4103" s="41"/>
      <c r="MER4103" s="41"/>
      <c r="MES4103" s="41"/>
      <c r="MET4103" s="41"/>
      <c r="MEU4103" s="41"/>
      <c r="MEV4103" s="41"/>
      <c r="MEW4103" s="41"/>
      <c r="MEX4103" s="41"/>
      <c r="MEY4103" s="41"/>
      <c r="MEZ4103" s="41"/>
      <c r="MFA4103" s="41"/>
      <c r="MFB4103" s="41"/>
      <c r="MFC4103" s="41"/>
      <c r="MFD4103" s="41"/>
      <c r="MFE4103" s="41"/>
      <c r="MFF4103" s="41"/>
      <c r="MFG4103" s="41"/>
      <c r="MFH4103" s="41"/>
      <c r="MFI4103" s="41"/>
      <c r="MFJ4103" s="41"/>
      <c r="MFK4103" s="41"/>
      <c r="MFL4103" s="41"/>
      <c r="MFM4103" s="41"/>
      <c r="MFN4103" s="41"/>
      <c r="MFO4103" s="41"/>
      <c r="MFP4103" s="41"/>
      <c r="MFQ4103" s="41"/>
      <c r="MFR4103" s="41"/>
      <c r="MFS4103" s="41"/>
      <c r="MFT4103" s="41"/>
      <c r="MFU4103" s="41"/>
      <c r="MFV4103" s="41"/>
      <c r="MFW4103" s="41"/>
      <c r="MFX4103" s="41"/>
      <c r="MFY4103" s="41"/>
      <c r="MFZ4103" s="41"/>
      <c r="MGA4103" s="41"/>
      <c r="MGB4103" s="41"/>
      <c r="MGC4103" s="41"/>
      <c r="MGD4103" s="41"/>
      <c r="MGE4103" s="41"/>
      <c r="MGF4103" s="41"/>
      <c r="MGG4103" s="41"/>
      <c r="MGH4103" s="41"/>
      <c r="MGI4103" s="41"/>
      <c r="MGJ4103" s="41"/>
      <c r="MGK4103" s="41"/>
      <c r="MGL4103" s="41"/>
      <c r="MGM4103" s="41"/>
      <c r="MGN4103" s="41"/>
      <c r="MGO4103" s="41"/>
      <c r="MGP4103" s="41"/>
      <c r="MGQ4103" s="41"/>
      <c r="MGR4103" s="41"/>
      <c r="MGS4103" s="41"/>
      <c r="MGT4103" s="41"/>
      <c r="MGU4103" s="41"/>
      <c r="MGV4103" s="41"/>
      <c r="MGW4103" s="41"/>
      <c r="MGX4103" s="41"/>
      <c r="MGY4103" s="41"/>
      <c r="MGZ4103" s="41"/>
      <c r="MHA4103" s="41"/>
      <c r="MHB4103" s="41"/>
      <c r="MHC4103" s="41"/>
      <c r="MHD4103" s="41"/>
      <c r="MHE4103" s="41"/>
      <c r="MHF4103" s="41"/>
      <c r="MHG4103" s="41"/>
      <c r="MHH4103" s="41"/>
      <c r="MHI4103" s="41"/>
      <c r="MHJ4103" s="41"/>
      <c r="MHK4103" s="41"/>
      <c r="MHL4103" s="41"/>
      <c r="MHM4103" s="41"/>
      <c r="MHN4103" s="41"/>
      <c r="MHO4103" s="41"/>
      <c r="MHP4103" s="41"/>
      <c r="MHQ4103" s="41"/>
      <c r="MHR4103" s="41"/>
      <c r="MHS4103" s="41"/>
      <c r="MHT4103" s="41"/>
      <c r="MHU4103" s="41"/>
      <c r="MHV4103" s="41"/>
      <c r="MHW4103" s="41"/>
      <c r="MHX4103" s="41"/>
      <c r="MHY4103" s="41"/>
      <c r="MHZ4103" s="41"/>
      <c r="MIA4103" s="41"/>
      <c r="MIB4103" s="41"/>
      <c r="MIC4103" s="41"/>
      <c r="MID4103" s="41"/>
      <c r="MIE4103" s="41"/>
      <c r="MIF4103" s="41"/>
      <c r="MIG4103" s="41"/>
      <c r="MIH4103" s="41"/>
      <c r="MII4103" s="41"/>
      <c r="MIJ4103" s="41"/>
      <c r="MIK4103" s="41"/>
      <c r="MIL4103" s="41"/>
      <c r="MIM4103" s="41"/>
      <c r="MIN4103" s="41"/>
      <c r="MIO4103" s="41"/>
      <c r="MIP4103" s="41"/>
      <c r="MIQ4103" s="41"/>
      <c r="MIR4103" s="41"/>
      <c r="MIS4103" s="41"/>
      <c r="MIT4103" s="41"/>
      <c r="MIU4103" s="41"/>
      <c r="MIV4103" s="41"/>
      <c r="MIW4103" s="41"/>
      <c r="MIX4103" s="41"/>
      <c r="MIY4103" s="41"/>
      <c r="MIZ4103" s="41"/>
      <c r="MJA4103" s="41"/>
      <c r="MJB4103" s="41"/>
      <c r="MJC4103" s="41"/>
      <c r="MJD4103" s="41"/>
      <c r="MJE4103" s="41"/>
      <c r="MJF4103" s="41"/>
      <c r="MJG4103" s="41"/>
      <c r="MJH4103" s="41"/>
      <c r="MJI4103" s="41"/>
      <c r="MJJ4103" s="41"/>
      <c r="MJK4103" s="41"/>
      <c r="MJL4103" s="41"/>
      <c r="MJM4103" s="41"/>
      <c r="MJN4103" s="41"/>
      <c r="MJO4103" s="41"/>
      <c r="MJP4103" s="41"/>
      <c r="MJQ4103" s="41"/>
      <c r="MJR4103" s="41"/>
      <c r="MJS4103" s="41"/>
      <c r="MJT4103" s="41"/>
      <c r="MJU4103" s="41"/>
      <c r="MJV4103" s="41"/>
      <c r="MJW4103" s="41"/>
      <c r="MJX4103" s="41"/>
      <c r="MJY4103" s="41"/>
      <c r="MJZ4103" s="41"/>
      <c r="MKA4103" s="41"/>
      <c r="MKB4103" s="41"/>
      <c r="MKC4103" s="41"/>
      <c r="MKD4103" s="41"/>
      <c r="MKE4103" s="41"/>
      <c r="MKF4103" s="41"/>
      <c r="MKG4103" s="41"/>
      <c r="MKH4103" s="41"/>
      <c r="MKI4103" s="41"/>
      <c r="MKJ4103" s="41"/>
      <c r="MKK4103" s="41"/>
      <c r="MKL4103" s="41"/>
      <c r="MKM4103" s="41"/>
      <c r="MKN4103" s="41"/>
      <c r="MKO4103" s="41"/>
      <c r="MKP4103" s="41"/>
      <c r="MKQ4103" s="41"/>
      <c r="MKR4103" s="41"/>
      <c r="MKS4103" s="41"/>
      <c r="MKT4103" s="41"/>
      <c r="MKU4103" s="41"/>
      <c r="MKV4103" s="41"/>
      <c r="MKW4103" s="41"/>
      <c r="MKX4103" s="41"/>
      <c r="MKY4103" s="41"/>
      <c r="MKZ4103" s="41"/>
      <c r="MLA4103" s="41"/>
      <c r="MLB4103" s="41"/>
      <c r="MLC4103" s="41"/>
      <c r="MLD4103" s="41"/>
      <c r="MLE4103" s="41"/>
      <c r="MLF4103" s="41"/>
      <c r="MLG4103" s="41"/>
      <c r="MLH4103" s="41"/>
      <c r="MLI4103" s="41"/>
      <c r="MLJ4103" s="41"/>
      <c r="MLK4103" s="41"/>
      <c r="MLL4103" s="41"/>
      <c r="MLM4103" s="41"/>
      <c r="MLN4103" s="41"/>
      <c r="MLO4103" s="41"/>
      <c r="MLP4103" s="41"/>
      <c r="MLQ4103" s="41"/>
      <c r="MLR4103" s="41"/>
      <c r="MLS4103" s="41"/>
      <c r="MLT4103" s="41"/>
      <c r="MLU4103" s="41"/>
      <c r="MLV4103" s="41"/>
      <c r="MLW4103" s="41"/>
      <c r="MLX4103" s="41"/>
      <c r="MLY4103" s="41"/>
      <c r="MLZ4103" s="41"/>
      <c r="MMA4103" s="41"/>
      <c r="MMB4103" s="41"/>
      <c r="MMC4103" s="41"/>
      <c r="MMD4103" s="41"/>
      <c r="MME4103" s="41"/>
      <c r="MMF4103" s="41"/>
      <c r="MMG4103" s="41"/>
      <c r="MMH4103" s="41"/>
      <c r="MMI4103" s="41"/>
      <c r="MMJ4103" s="41"/>
      <c r="MMK4103" s="41"/>
      <c r="MML4103" s="41"/>
      <c r="MMM4103" s="41"/>
      <c r="MMN4103" s="41"/>
      <c r="MMO4103" s="41"/>
      <c r="MMP4103" s="41"/>
      <c r="MMQ4103" s="41"/>
      <c r="MMR4103" s="41"/>
      <c r="MMS4103" s="41"/>
      <c r="MMT4103" s="41"/>
      <c r="MMU4103" s="41"/>
      <c r="MMV4103" s="41"/>
      <c r="MMW4103" s="41"/>
      <c r="MMX4103" s="41"/>
      <c r="MMY4103" s="41"/>
      <c r="MMZ4103" s="41"/>
      <c r="MNA4103" s="41"/>
      <c r="MNB4103" s="41"/>
      <c r="MNC4103" s="41"/>
      <c r="MND4103" s="41"/>
      <c r="MNE4103" s="41"/>
      <c r="MNF4103" s="41"/>
      <c r="MNG4103" s="41"/>
      <c r="MNH4103" s="41"/>
      <c r="MNI4103" s="41"/>
      <c r="MNJ4103" s="41"/>
      <c r="MNK4103" s="41"/>
      <c r="MNL4103" s="41"/>
      <c r="MNM4103" s="41"/>
      <c r="MNN4103" s="41"/>
      <c r="MNO4103" s="41"/>
      <c r="MNP4103" s="41"/>
      <c r="MNQ4103" s="41"/>
      <c r="MNR4103" s="41"/>
      <c r="MNS4103" s="41"/>
      <c r="MNT4103" s="41"/>
      <c r="MNU4103" s="41"/>
      <c r="MNV4103" s="41"/>
      <c r="MNW4103" s="41"/>
      <c r="MNX4103" s="41"/>
      <c r="MNY4103" s="41"/>
      <c r="MNZ4103" s="41"/>
      <c r="MOA4103" s="41"/>
      <c r="MOB4103" s="41"/>
      <c r="MOC4103" s="41"/>
      <c r="MOD4103" s="41"/>
      <c r="MOE4103" s="41"/>
      <c r="MOF4103" s="41"/>
      <c r="MOG4103" s="41"/>
      <c r="MOH4103" s="41"/>
      <c r="MOI4103" s="41"/>
      <c r="MOJ4103" s="41"/>
      <c r="MOK4103" s="41"/>
      <c r="MOL4103" s="41"/>
      <c r="MOM4103" s="41"/>
      <c r="MON4103" s="41"/>
      <c r="MOO4103" s="41"/>
      <c r="MOP4103" s="41"/>
      <c r="MOQ4103" s="41"/>
      <c r="MOR4103" s="41"/>
      <c r="MOS4103" s="41"/>
      <c r="MOT4103" s="41"/>
      <c r="MOU4103" s="41"/>
      <c r="MOV4103" s="41"/>
      <c r="MOW4103" s="41"/>
      <c r="MOX4103" s="41"/>
      <c r="MOY4103" s="41"/>
      <c r="MOZ4103" s="41"/>
      <c r="MPA4103" s="41"/>
      <c r="MPB4103" s="41"/>
      <c r="MPC4103" s="41"/>
      <c r="MPD4103" s="41"/>
      <c r="MPE4103" s="41"/>
      <c r="MPF4103" s="41"/>
      <c r="MPG4103" s="41"/>
      <c r="MPH4103" s="41"/>
      <c r="MPI4103" s="41"/>
      <c r="MPJ4103" s="41"/>
      <c r="MPK4103" s="41"/>
      <c r="MPL4103" s="41"/>
      <c r="MPM4103" s="41"/>
      <c r="MPN4103" s="41"/>
      <c r="MPO4103" s="41"/>
      <c r="MPP4103" s="41"/>
      <c r="MPQ4103" s="41"/>
      <c r="MPR4103" s="41"/>
      <c r="MPS4103" s="41"/>
      <c r="MPT4103" s="41"/>
      <c r="MPU4103" s="41"/>
      <c r="MPV4103" s="41"/>
      <c r="MPW4103" s="41"/>
      <c r="MPX4103" s="41"/>
      <c r="MPY4103" s="41"/>
      <c r="MPZ4103" s="41"/>
      <c r="MQA4103" s="41"/>
      <c r="MQB4103" s="41"/>
      <c r="MQC4103" s="41"/>
      <c r="MQD4103" s="41"/>
      <c r="MQE4103" s="41"/>
      <c r="MQF4103" s="41"/>
      <c r="MQG4103" s="41"/>
      <c r="MQH4103" s="41"/>
      <c r="MQI4103" s="41"/>
      <c r="MQJ4103" s="41"/>
      <c r="MQK4103" s="41"/>
      <c r="MQL4103" s="41"/>
      <c r="MQM4103" s="41"/>
      <c r="MQN4103" s="41"/>
      <c r="MQO4103" s="41"/>
      <c r="MQP4103" s="41"/>
      <c r="MQQ4103" s="41"/>
      <c r="MQR4103" s="41"/>
      <c r="MQS4103" s="41"/>
      <c r="MQT4103" s="41"/>
      <c r="MQU4103" s="41"/>
      <c r="MQV4103" s="41"/>
      <c r="MQW4103" s="41"/>
      <c r="MQX4103" s="41"/>
      <c r="MQY4103" s="41"/>
      <c r="MQZ4103" s="41"/>
      <c r="MRA4103" s="41"/>
      <c r="MRB4103" s="41"/>
      <c r="MRC4103" s="41"/>
      <c r="MRD4103" s="41"/>
      <c r="MRE4103" s="41"/>
      <c r="MRF4103" s="41"/>
      <c r="MRG4103" s="41"/>
      <c r="MRH4103" s="41"/>
      <c r="MRI4103" s="41"/>
      <c r="MRJ4103" s="41"/>
      <c r="MRK4103" s="41"/>
      <c r="MRL4103" s="41"/>
      <c r="MRM4103" s="41"/>
      <c r="MRN4103" s="41"/>
      <c r="MRO4103" s="41"/>
      <c r="MRP4103" s="41"/>
      <c r="MRQ4103" s="41"/>
      <c r="MRR4103" s="41"/>
      <c r="MRS4103" s="41"/>
      <c r="MRT4103" s="41"/>
      <c r="MRU4103" s="41"/>
      <c r="MRV4103" s="41"/>
      <c r="MRW4103" s="41"/>
      <c r="MRX4103" s="41"/>
      <c r="MRY4103" s="41"/>
      <c r="MRZ4103" s="41"/>
      <c r="MSA4103" s="41"/>
      <c r="MSB4103" s="41"/>
      <c r="MSC4103" s="41"/>
      <c r="MSD4103" s="41"/>
      <c r="MSE4103" s="41"/>
      <c r="MSF4103" s="41"/>
      <c r="MSG4103" s="41"/>
      <c r="MSH4103" s="41"/>
      <c r="MSI4103" s="41"/>
      <c r="MSJ4103" s="41"/>
      <c r="MSK4103" s="41"/>
      <c r="MSL4103" s="41"/>
      <c r="MSM4103" s="41"/>
      <c r="MSN4103" s="41"/>
      <c r="MSO4103" s="41"/>
      <c r="MSP4103" s="41"/>
      <c r="MSQ4103" s="41"/>
      <c r="MSR4103" s="41"/>
      <c r="MSS4103" s="41"/>
      <c r="MST4103" s="41"/>
      <c r="MSU4103" s="41"/>
      <c r="MSV4103" s="41"/>
      <c r="MSW4103" s="41"/>
      <c r="MSX4103" s="41"/>
      <c r="MSY4103" s="41"/>
      <c r="MSZ4103" s="41"/>
      <c r="MTA4103" s="41"/>
      <c r="MTB4103" s="41"/>
      <c r="MTC4103" s="41"/>
      <c r="MTD4103" s="41"/>
      <c r="MTE4103" s="41"/>
      <c r="MTF4103" s="41"/>
      <c r="MTG4103" s="41"/>
      <c r="MTH4103" s="41"/>
      <c r="MTI4103" s="41"/>
      <c r="MTJ4103" s="41"/>
      <c r="MTK4103" s="41"/>
      <c r="MTL4103" s="41"/>
      <c r="MTM4103" s="41"/>
      <c r="MTN4103" s="41"/>
      <c r="MTO4103" s="41"/>
      <c r="MTP4103" s="41"/>
      <c r="MTQ4103" s="41"/>
      <c r="MTR4103" s="41"/>
      <c r="MTS4103" s="41"/>
      <c r="MTT4103" s="41"/>
      <c r="MTU4103" s="41"/>
      <c r="MTV4103" s="41"/>
      <c r="MTW4103" s="41"/>
      <c r="MTX4103" s="41"/>
      <c r="MTY4103" s="41"/>
      <c r="MTZ4103" s="41"/>
      <c r="MUA4103" s="41"/>
      <c r="MUB4103" s="41"/>
      <c r="MUC4103" s="41"/>
      <c r="MUD4103" s="41"/>
      <c r="MUE4103" s="41"/>
      <c r="MUF4103" s="41"/>
      <c r="MUG4103" s="41"/>
      <c r="MUH4103" s="41"/>
      <c r="MUI4103" s="41"/>
      <c r="MUJ4103" s="41"/>
      <c r="MUK4103" s="41"/>
      <c r="MUL4103" s="41"/>
      <c r="MUM4103" s="41"/>
      <c r="MUN4103" s="41"/>
      <c r="MUO4103" s="41"/>
      <c r="MUP4103" s="41"/>
      <c r="MUQ4103" s="41"/>
      <c r="MUR4103" s="41"/>
      <c r="MUS4103" s="41"/>
      <c r="MUT4103" s="41"/>
      <c r="MUU4103" s="41"/>
      <c r="MUV4103" s="41"/>
      <c r="MUW4103" s="41"/>
      <c r="MUX4103" s="41"/>
      <c r="MUY4103" s="41"/>
      <c r="MUZ4103" s="41"/>
      <c r="MVA4103" s="41"/>
      <c r="MVB4103" s="41"/>
      <c r="MVC4103" s="41"/>
      <c r="MVD4103" s="41"/>
      <c r="MVE4103" s="41"/>
      <c r="MVF4103" s="41"/>
      <c r="MVG4103" s="41"/>
      <c r="MVH4103" s="41"/>
      <c r="MVI4103" s="41"/>
      <c r="MVJ4103" s="41"/>
      <c r="MVK4103" s="41"/>
      <c r="MVL4103" s="41"/>
      <c r="MVM4103" s="41"/>
      <c r="MVN4103" s="41"/>
      <c r="MVO4103" s="41"/>
      <c r="MVP4103" s="41"/>
      <c r="MVQ4103" s="41"/>
      <c r="MVR4103" s="41"/>
      <c r="MVS4103" s="41"/>
      <c r="MVT4103" s="41"/>
      <c r="MVU4103" s="41"/>
      <c r="MVV4103" s="41"/>
      <c r="MVW4103" s="41"/>
      <c r="MVX4103" s="41"/>
      <c r="MVY4103" s="41"/>
      <c r="MVZ4103" s="41"/>
      <c r="MWA4103" s="41"/>
      <c r="MWB4103" s="41"/>
      <c r="MWC4103" s="41"/>
      <c r="MWD4103" s="41"/>
      <c r="MWE4103" s="41"/>
      <c r="MWF4103" s="41"/>
      <c r="MWG4103" s="41"/>
      <c r="MWH4103" s="41"/>
      <c r="MWI4103" s="41"/>
      <c r="MWJ4103" s="41"/>
      <c r="MWK4103" s="41"/>
      <c r="MWL4103" s="41"/>
      <c r="MWM4103" s="41"/>
      <c r="MWN4103" s="41"/>
      <c r="MWO4103" s="41"/>
      <c r="MWP4103" s="41"/>
      <c r="MWQ4103" s="41"/>
      <c r="MWR4103" s="41"/>
      <c r="MWS4103" s="41"/>
      <c r="MWT4103" s="41"/>
      <c r="MWU4103" s="41"/>
      <c r="MWV4103" s="41"/>
      <c r="MWW4103" s="41"/>
      <c r="MWX4103" s="41"/>
      <c r="MWY4103" s="41"/>
      <c r="MWZ4103" s="41"/>
      <c r="MXA4103" s="41"/>
      <c r="MXB4103" s="41"/>
      <c r="MXC4103" s="41"/>
      <c r="MXD4103" s="41"/>
      <c r="MXE4103" s="41"/>
      <c r="MXF4103" s="41"/>
      <c r="MXG4103" s="41"/>
      <c r="MXH4103" s="41"/>
      <c r="MXI4103" s="41"/>
      <c r="MXJ4103" s="41"/>
      <c r="MXK4103" s="41"/>
      <c r="MXL4103" s="41"/>
      <c r="MXM4103" s="41"/>
      <c r="MXN4103" s="41"/>
      <c r="MXO4103" s="41"/>
      <c r="MXP4103" s="41"/>
      <c r="MXQ4103" s="41"/>
      <c r="MXR4103" s="41"/>
      <c r="MXS4103" s="41"/>
      <c r="MXT4103" s="41"/>
      <c r="MXU4103" s="41"/>
      <c r="MXV4103" s="41"/>
      <c r="MXW4103" s="41"/>
      <c r="MXX4103" s="41"/>
      <c r="MXY4103" s="41"/>
      <c r="MXZ4103" s="41"/>
      <c r="MYA4103" s="41"/>
      <c r="MYB4103" s="41"/>
      <c r="MYC4103" s="41"/>
      <c r="MYD4103" s="41"/>
      <c r="MYE4103" s="41"/>
      <c r="MYF4103" s="41"/>
      <c r="MYG4103" s="41"/>
      <c r="MYH4103" s="41"/>
      <c r="MYI4103" s="41"/>
      <c r="MYJ4103" s="41"/>
      <c r="MYK4103" s="41"/>
      <c r="MYL4103" s="41"/>
      <c r="MYM4103" s="41"/>
      <c r="MYN4103" s="41"/>
      <c r="MYO4103" s="41"/>
      <c r="MYP4103" s="41"/>
      <c r="MYQ4103" s="41"/>
      <c r="MYR4103" s="41"/>
      <c r="MYS4103" s="41"/>
      <c r="MYT4103" s="41"/>
      <c r="MYU4103" s="41"/>
      <c r="MYV4103" s="41"/>
      <c r="MYW4103" s="41"/>
      <c r="MYX4103" s="41"/>
      <c r="MYY4103" s="41"/>
      <c r="MYZ4103" s="41"/>
      <c r="MZA4103" s="41"/>
      <c r="MZB4103" s="41"/>
      <c r="MZC4103" s="41"/>
      <c r="MZD4103" s="41"/>
      <c r="MZE4103" s="41"/>
      <c r="MZF4103" s="41"/>
      <c r="MZG4103" s="41"/>
      <c r="MZH4103" s="41"/>
      <c r="MZI4103" s="41"/>
      <c r="MZJ4103" s="41"/>
      <c r="MZK4103" s="41"/>
      <c r="MZL4103" s="41"/>
      <c r="MZM4103" s="41"/>
      <c r="MZN4103" s="41"/>
      <c r="MZO4103" s="41"/>
      <c r="MZP4103" s="41"/>
      <c r="MZQ4103" s="41"/>
      <c r="MZR4103" s="41"/>
      <c r="MZS4103" s="41"/>
      <c r="MZT4103" s="41"/>
      <c r="MZU4103" s="41"/>
      <c r="MZV4103" s="41"/>
      <c r="MZW4103" s="41"/>
      <c r="MZX4103" s="41"/>
      <c r="MZY4103" s="41"/>
      <c r="MZZ4103" s="41"/>
      <c r="NAA4103" s="41"/>
      <c r="NAB4103" s="41"/>
      <c r="NAC4103" s="41"/>
      <c r="NAD4103" s="41"/>
      <c r="NAE4103" s="41"/>
      <c r="NAF4103" s="41"/>
      <c r="NAG4103" s="41"/>
      <c r="NAH4103" s="41"/>
      <c r="NAI4103" s="41"/>
      <c r="NAJ4103" s="41"/>
      <c r="NAK4103" s="41"/>
      <c r="NAL4103" s="41"/>
      <c r="NAM4103" s="41"/>
      <c r="NAN4103" s="41"/>
      <c r="NAO4103" s="41"/>
      <c r="NAP4103" s="41"/>
      <c r="NAQ4103" s="41"/>
      <c r="NAR4103" s="41"/>
      <c r="NAS4103" s="41"/>
      <c r="NAT4103" s="41"/>
      <c r="NAU4103" s="41"/>
      <c r="NAV4103" s="41"/>
      <c r="NAW4103" s="41"/>
      <c r="NAX4103" s="41"/>
      <c r="NAY4103" s="41"/>
      <c r="NAZ4103" s="41"/>
      <c r="NBA4103" s="41"/>
      <c r="NBB4103" s="41"/>
      <c r="NBC4103" s="41"/>
      <c r="NBD4103" s="41"/>
      <c r="NBE4103" s="41"/>
      <c r="NBF4103" s="41"/>
      <c r="NBG4103" s="41"/>
      <c r="NBH4103" s="41"/>
      <c r="NBI4103" s="41"/>
      <c r="NBJ4103" s="41"/>
      <c r="NBK4103" s="41"/>
      <c r="NBL4103" s="41"/>
      <c r="NBM4103" s="41"/>
      <c r="NBN4103" s="41"/>
      <c r="NBO4103" s="41"/>
      <c r="NBP4103" s="41"/>
      <c r="NBQ4103" s="41"/>
      <c r="NBR4103" s="41"/>
      <c r="NBS4103" s="41"/>
      <c r="NBT4103" s="41"/>
      <c r="NBU4103" s="41"/>
      <c r="NBV4103" s="41"/>
      <c r="NBW4103" s="41"/>
      <c r="NBX4103" s="41"/>
      <c r="NBY4103" s="41"/>
      <c r="NBZ4103" s="41"/>
      <c r="NCA4103" s="41"/>
      <c r="NCB4103" s="41"/>
      <c r="NCC4103" s="41"/>
      <c r="NCD4103" s="41"/>
      <c r="NCE4103" s="41"/>
      <c r="NCF4103" s="41"/>
      <c r="NCG4103" s="41"/>
      <c r="NCH4103" s="41"/>
      <c r="NCI4103" s="41"/>
      <c r="NCJ4103" s="41"/>
      <c r="NCK4103" s="41"/>
      <c r="NCL4103" s="41"/>
      <c r="NCM4103" s="41"/>
      <c r="NCN4103" s="41"/>
      <c r="NCO4103" s="41"/>
      <c r="NCP4103" s="41"/>
      <c r="NCQ4103" s="41"/>
      <c r="NCR4103" s="41"/>
      <c r="NCS4103" s="41"/>
      <c r="NCT4103" s="41"/>
      <c r="NCU4103" s="41"/>
      <c r="NCV4103" s="41"/>
      <c r="NCW4103" s="41"/>
      <c r="NCX4103" s="41"/>
      <c r="NCY4103" s="41"/>
      <c r="NCZ4103" s="41"/>
      <c r="NDA4103" s="41"/>
      <c r="NDB4103" s="41"/>
      <c r="NDC4103" s="41"/>
      <c r="NDD4103" s="41"/>
      <c r="NDE4103" s="41"/>
      <c r="NDF4103" s="41"/>
      <c r="NDG4103" s="41"/>
      <c r="NDH4103" s="41"/>
      <c r="NDI4103" s="41"/>
      <c r="NDJ4103" s="41"/>
      <c r="NDK4103" s="41"/>
      <c r="NDL4103" s="41"/>
      <c r="NDM4103" s="41"/>
      <c r="NDN4103" s="41"/>
      <c r="NDO4103" s="41"/>
      <c r="NDP4103" s="41"/>
      <c r="NDQ4103" s="41"/>
      <c r="NDR4103" s="41"/>
      <c r="NDS4103" s="41"/>
      <c r="NDT4103" s="41"/>
      <c r="NDU4103" s="41"/>
      <c r="NDV4103" s="41"/>
      <c r="NDW4103" s="41"/>
      <c r="NDX4103" s="41"/>
      <c r="NDY4103" s="41"/>
      <c r="NDZ4103" s="41"/>
      <c r="NEA4103" s="41"/>
      <c r="NEB4103" s="41"/>
      <c r="NEC4103" s="41"/>
      <c r="NED4103" s="41"/>
      <c r="NEE4103" s="41"/>
      <c r="NEF4103" s="41"/>
      <c r="NEG4103" s="41"/>
      <c r="NEH4103" s="41"/>
      <c r="NEI4103" s="41"/>
      <c r="NEJ4103" s="41"/>
      <c r="NEK4103" s="41"/>
      <c r="NEL4103" s="41"/>
      <c r="NEM4103" s="41"/>
      <c r="NEN4103" s="41"/>
      <c r="NEO4103" s="41"/>
      <c r="NEP4103" s="41"/>
      <c r="NEQ4103" s="41"/>
      <c r="NER4103" s="41"/>
      <c r="NES4103" s="41"/>
      <c r="NET4103" s="41"/>
      <c r="NEU4103" s="41"/>
      <c r="NEV4103" s="41"/>
      <c r="NEW4103" s="41"/>
      <c r="NEX4103" s="41"/>
      <c r="NEY4103" s="41"/>
      <c r="NEZ4103" s="41"/>
      <c r="NFA4103" s="41"/>
      <c r="NFB4103" s="41"/>
      <c r="NFC4103" s="41"/>
      <c r="NFD4103" s="41"/>
      <c r="NFE4103" s="41"/>
      <c r="NFF4103" s="41"/>
      <c r="NFG4103" s="41"/>
      <c r="NFH4103" s="41"/>
      <c r="NFI4103" s="41"/>
      <c r="NFJ4103" s="41"/>
      <c r="NFK4103" s="41"/>
      <c r="NFL4103" s="41"/>
      <c r="NFM4103" s="41"/>
      <c r="NFN4103" s="41"/>
      <c r="NFO4103" s="41"/>
      <c r="NFP4103" s="41"/>
      <c r="NFQ4103" s="41"/>
      <c r="NFR4103" s="41"/>
      <c r="NFS4103" s="41"/>
      <c r="NFT4103" s="41"/>
      <c r="NFU4103" s="41"/>
      <c r="NFV4103" s="41"/>
      <c r="NFW4103" s="41"/>
      <c r="NFX4103" s="41"/>
      <c r="NFY4103" s="41"/>
      <c r="NFZ4103" s="41"/>
      <c r="NGA4103" s="41"/>
      <c r="NGB4103" s="41"/>
      <c r="NGC4103" s="41"/>
      <c r="NGD4103" s="41"/>
      <c r="NGE4103" s="41"/>
      <c r="NGF4103" s="41"/>
      <c r="NGG4103" s="41"/>
      <c r="NGH4103" s="41"/>
      <c r="NGI4103" s="41"/>
      <c r="NGJ4103" s="41"/>
      <c r="NGK4103" s="41"/>
      <c r="NGL4103" s="41"/>
      <c r="NGM4103" s="41"/>
      <c r="NGN4103" s="41"/>
      <c r="NGO4103" s="41"/>
      <c r="NGP4103" s="41"/>
      <c r="NGQ4103" s="41"/>
      <c r="NGR4103" s="41"/>
      <c r="NGS4103" s="41"/>
      <c r="NGT4103" s="41"/>
      <c r="NGU4103" s="41"/>
      <c r="NGV4103" s="41"/>
      <c r="NGW4103" s="41"/>
      <c r="NGX4103" s="41"/>
      <c r="NGY4103" s="41"/>
      <c r="NGZ4103" s="41"/>
      <c r="NHA4103" s="41"/>
      <c r="NHB4103" s="41"/>
      <c r="NHC4103" s="41"/>
      <c r="NHD4103" s="41"/>
      <c r="NHE4103" s="41"/>
      <c r="NHF4103" s="41"/>
      <c r="NHG4103" s="41"/>
      <c r="NHH4103" s="41"/>
      <c r="NHI4103" s="41"/>
      <c r="NHJ4103" s="41"/>
      <c r="NHK4103" s="41"/>
      <c r="NHL4103" s="41"/>
      <c r="NHM4103" s="41"/>
      <c r="NHN4103" s="41"/>
      <c r="NHO4103" s="41"/>
      <c r="NHP4103" s="41"/>
      <c r="NHQ4103" s="41"/>
      <c r="NHR4103" s="41"/>
      <c r="NHS4103" s="41"/>
      <c r="NHT4103" s="41"/>
      <c r="NHU4103" s="41"/>
      <c r="NHV4103" s="41"/>
      <c r="NHW4103" s="41"/>
      <c r="NHX4103" s="41"/>
      <c r="NHY4103" s="41"/>
      <c r="NHZ4103" s="41"/>
      <c r="NIA4103" s="41"/>
      <c r="NIB4103" s="41"/>
      <c r="NIC4103" s="41"/>
      <c r="NID4103" s="41"/>
      <c r="NIE4103" s="41"/>
      <c r="NIF4103" s="41"/>
      <c r="NIG4103" s="41"/>
      <c r="NIH4103" s="41"/>
      <c r="NII4103" s="41"/>
      <c r="NIJ4103" s="41"/>
      <c r="NIK4103" s="41"/>
      <c r="NIL4103" s="41"/>
      <c r="NIM4103" s="41"/>
      <c r="NIN4103" s="41"/>
      <c r="NIO4103" s="41"/>
      <c r="NIP4103" s="41"/>
      <c r="NIQ4103" s="41"/>
      <c r="NIR4103" s="41"/>
      <c r="NIS4103" s="41"/>
      <c r="NIT4103" s="41"/>
      <c r="NIU4103" s="41"/>
      <c r="NIV4103" s="41"/>
      <c r="NIW4103" s="41"/>
      <c r="NIX4103" s="41"/>
      <c r="NIY4103" s="41"/>
      <c r="NIZ4103" s="41"/>
      <c r="NJA4103" s="41"/>
      <c r="NJB4103" s="41"/>
      <c r="NJC4103" s="41"/>
      <c r="NJD4103" s="41"/>
      <c r="NJE4103" s="41"/>
      <c r="NJF4103" s="41"/>
      <c r="NJG4103" s="41"/>
      <c r="NJH4103" s="41"/>
      <c r="NJI4103" s="41"/>
      <c r="NJJ4103" s="41"/>
      <c r="NJK4103" s="41"/>
      <c r="NJL4103" s="41"/>
      <c r="NJM4103" s="41"/>
      <c r="NJN4103" s="41"/>
      <c r="NJO4103" s="41"/>
      <c r="NJP4103" s="41"/>
      <c r="NJQ4103" s="41"/>
      <c r="NJR4103" s="41"/>
      <c r="NJS4103" s="41"/>
      <c r="NJT4103" s="41"/>
      <c r="NJU4103" s="41"/>
      <c r="NJV4103" s="41"/>
      <c r="NJW4103" s="41"/>
      <c r="NJX4103" s="41"/>
      <c r="NJY4103" s="41"/>
      <c r="NJZ4103" s="41"/>
      <c r="NKA4103" s="41"/>
      <c r="NKB4103" s="41"/>
      <c r="NKC4103" s="41"/>
      <c r="NKD4103" s="41"/>
      <c r="NKE4103" s="41"/>
      <c r="NKF4103" s="41"/>
      <c r="NKG4103" s="41"/>
      <c r="NKH4103" s="41"/>
      <c r="NKI4103" s="41"/>
      <c r="NKJ4103" s="41"/>
      <c r="NKK4103" s="41"/>
      <c r="NKL4103" s="41"/>
      <c r="NKM4103" s="41"/>
      <c r="NKN4103" s="41"/>
      <c r="NKO4103" s="41"/>
      <c r="NKP4103" s="41"/>
      <c r="NKQ4103" s="41"/>
      <c r="NKR4103" s="41"/>
      <c r="NKS4103" s="41"/>
      <c r="NKT4103" s="41"/>
      <c r="NKU4103" s="41"/>
      <c r="NKV4103" s="41"/>
      <c r="NKW4103" s="41"/>
      <c r="NKX4103" s="41"/>
      <c r="NKY4103" s="41"/>
      <c r="NKZ4103" s="41"/>
      <c r="NLA4103" s="41"/>
      <c r="NLB4103" s="41"/>
      <c r="NLC4103" s="41"/>
      <c r="NLD4103" s="41"/>
      <c r="NLE4103" s="41"/>
      <c r="NLF4103" s="41"/>
      <c r="NLG4103" s="41"/>
      <c r="NLH4103" s="41"/>
      <c r="NLI4103" s="41"/>
      <c r="NLJ4103" s="41"/>
      <c r="NLK4103" s="41"/>
      <c r="NLL4103" s="41"/>
      <c r="NLM4103" s="41"/>
      <c r="NLN4103" s="41"/>
      <c r="NLO4103" s="41"/>
      <c r="NLP4103" s="41"/>
      <c r="NLQ4103" s="41"/>
      <c r="NLR4103" s="41"/>
      <c r="NLS4103" s="41"/>
      <c r="NLT4103" s="41"/>
      <c r="NLU4103" s="41"/>
      <c r="NLV4103" s="41"/>
      <c r="NLW4103" s="41"/>
      <c r="NLX4103" s="41"/>
      <c r="NLY4103" s="41"/>
      <c r="NLZ4103" s="41"/>
      <c r="NMA4103" s="41"/>
      <c r="NMB4103" s="41"/>
      <c r="NMC4103" s="41"/>
      <c r="NMD4103" s="41"/>
      <c r="NME4103" s="41"/>
      <c r="NMF4103" s="41"/>
      <c r="NMG4103" s="41"/>
      <c r="NMH4103" s="41"/>
      <c r="NMI4103" s="41"/>
      <c r="NMJ4103" s="41"/>
      <c r="NMK4103" s="41"/>
      <c r="NML4103" s="41"/>
      <c r="NMM4103" s="41"/>
      <c r="NMN4103" s="41"/>
      <c r="NMO4103" s="41"/>
      <c r="NMP4103" s="41"/>
      <c r="NMQ4103" s="41"/>
      <c r="NMR4103" s="41"/>
      <c r="NMS4103" s="41"/>
      <c r="NMT4103" s="41"/>
      <c r="NMU4103" s="41"/>
      <c r="NMV4103" s="41"/>
      <c r="NMW4103" s="41"/>
      <c r="NMX4103" s="41"/>
      <c r="NMY4103" s="41"/>
      <c r="NMZ4103" s="41"/>
      <c r="NNA4103" s="41"/>
      <c r="NNB4103" s="41"/>
      <c r="NNC4103" s="41"/>
      <c r="NND4103" s="41"/>
      <c r="NNE4103" s="41"/>
      <c r="NNF4103" s="41"/>
      <c r="NNG4103" s="41"/>
      <c r="NNH4103" s="41"/>
      <c r="NNI4103" s="41"/>
      <c r="NNJ4103" s="41"/>
      <c r="NNK4103" s="41"/>
      <c r="NNL4103" s="41"/>
      <c r="NNM4103" s="41"/>
      <c r="NNN4103" s="41"/>
      <c r="NNO4103" s="41"/>
      <c r="NNP4103" s="41"/>
      <c r="NNQ4103" s="41"/>
      <c r="NNR4103" s="41"/>
      <c r="NNS4103" s="41"/>
      <c r="NNT4103" s="41"/>
      <c r="NNU4103" s="41"/>
      <c r="NNV4103" s="41"/>
      <c r="NNW4103" s="41"/>
      <c r="NNX4103" s="41"/>
      <c r="NNY4103" s="41"/>
      <c r="NNZ4103" s="41"/>
      <c r="NOA4103" s="41"/>
      <c r="NOB4103" s="41"/>
      <c r="NOC4103" s="41"/>
      <c r="NOD4103" s="41"/>
      <c r="NOE4103" s="41"/>
      <c r="NOF4103" s="41"/>
      <c r="NOG4103" s="41"/>
      <c r="NOH4103" s="41"/>
      <c r="NOI4103" s="41"/>
      <c r="NOJ4103" s="41"/>
      <c r="NOK4103" s="41"/>
      <c r="NOL4103" s="41"/>
      <c r="NOM4103" s="41"/>
      <c r="NON4103" s="41"/>
      <c r="NOO4103" s="41"/>
      <c r="NOP4103" s="41"/>
      <c r="NOQ4103" s="41"/>
      <c r="NOR4103" s="41"/>
      <c r="NOS4103" s="41"/>
      <c r="NOT4103" s="41"/>
      <c r="NOU4103" s="41"/>
      <c r="NOV4103" s="41"/>
      <c r="NOW4103" s="41"/>
      <c r="NOX4103" s="41"/>
      <c r="NOY4103" s="41"/>
      <c r="NOZ4103" s="41"/>
      <c r="NPA4103" s="41"/>
      <c r="NPB4103" s="41"/>
      <c r="NPC4103" s="41"/>
      <c r="NPD4103" s="41"/>
      <c r="NPE4103" s="41"/>
      <c r="NPF4103" s="41"/>
      <c r="NPG4103" s="41"/>
      <c r="NPH4103" s="41"/>
      <c r="NPI4103" s="41"/>
      <c r="NPJ4103" s="41"/>
      <c r="NPK4103" s="41"/>
      <c r="NPL4103" s="41"/>
      <c r="NPM4103" s="41"/>
      <c r="NPN4103" s="41"/>
      <c r="NPO4103" s="41"/>
      <c r="NPP4103" s="41"/>
      <c r="NPQ4103" s="41"/>
      <c r="NPR4103" s="41"/>
      <c r="NPS4103" s="41"/>
      <c r="NPT4103" s="41"/>
      <c r="NPU4103" s="41"/>
      <c r="NPV4103" s="41"/>
      <c r="NPW4103" s="41"/>
      <c r="NPX4103" s="41"/>
      <c r="NPY4103" s="41"/>
      <c r="NPZ4103" s="41"/>
      <c r="NQA4103" s="41"/>
      <c r="NQB4103" s="41"/>
      <c r="NQC4103" s="41"/>
      <c r="NQD4103" s="41"/>
      <c r="NQE4103" s="41"/>
      <c r="NQF4103" s="41"/>
      <c r="NQG4103" s="41"/>
      <c r="NQH4103" s="41"/>
      <c r="NQI4103" s="41"/>
      <c r="NQJ4103" s="41"/>
      <c r="NQK4103" s="41"/>
      <c r="NQL4103" s="41"/>
      <c r="NQM4103" s="41"/>
      <c r="NQN4103" s="41"/>
      <c r="NQO4103" s="41"/>
      <c r="NQP4103" s="41"/>
      <c r="NQQ4103" s="41"/>
      <c r="NQR4103" s="41"/>
      <c r="NQS4103" s="41"/>
      <c r="NQT4103" s="41"/>
      <c r="NQU4103" s="41"/>
      <c r="NQV4103" s="41"/>
      <c r="NQW4103" s="41"/>
      <c r="NQX4103" s="41"/>
      <c r="NQY4103" s="41"/>
      <c r="NQZ4103" s="41"/>
      <c r="NRA4103" s="41"/>
      <c r="NRB4103" s="41"/>
      <c r="NRC4103" s="41"/>
      <c r="NRD4103" s="41"/>
      <c r="NRE4103" s="41"/>
      <c r="NRF4103" s="41"/>
      <c r="NRG4103" s="41"/>
      <c r="NRH4103" s="41"/>
      <c r="NRI4103" s="41"/>
      <c r="NRJ4103" s="41"/>
      <c r="NRK4103" s="41"/>
      <c r="NRL4103" s="41"/>
      <c r="NRM4103" s="41"/>
      <c r="NRN4103" s="41"/>
      <c r="NRO4103" s="41"/>
      <c r="NRP4103" s="41"/>
      <c r="NRQ4103" s="41"/>
      <c r="NRR4103" s="41"/>
      <c r="NRS4103" s="41"/>
      <c r="NRT4103" s="41"/>
      <c r="NRU4103" s="41"/>
      <c r="NRV4103" s="41"/>
      <c r="NRW4103" s="41"/>
      <c r="NRX4103" s="41"/>
      <c r="NRY4103" s="41"/>
      <c r="NRZ4103" s="41"/>
      <c r="NSA4103" s="41"/>
      <c r="NSB4103" s="41"/>
      <c r="NSC4103" s="41"/>
      <c r="NSD4103" s="41"/>
      <c r="NSE4103" s="41"/>
      <c r="NSF4103" s="41"/>
      <c r="NSG4103" s="41"/>
      <c r="NSH4103" s="41"/>
      <c r="NSI4103" s="41"/>
      <c r="NSJ4103" s="41"/>
      <c r="NSK4103" s="41"/>
      <c r="NSL4103" s="41"/>
      <c r="NSM4103" s="41"/>
      <c r="NSN4103" s="41"/>
      <c r="NSO4103" s="41"/>
      <c r="NSP4103" s="41"/>
      <c r="NSQ4103" s="41"/>
      <c r="NSR4103" s="41"/>
      <c r="NSS4103" s="41"/>
      <c r="NST4103" s="41"/>
      <c r="NSU4103" s="41"/>
      <c r="NSV4103" s="41"/>
      <c r="NSW4103" s="41"/>
      <c r="NSX4103" s="41"/>
      <c r="NSY4103" s="41"/>
      <c r="NSZ4103" s="41"/>
      <c r="NTA4103" s="41"/>
      <c r="NTB4103" s="41"/>
      <c r="NTC4103" s="41"/>
      <c r="NTD4103" s="41"/>
      <c r="NTE4103" s="41"/>
      <c r="NTF4103" s="41"/>
      <c r="NTG4103" s="41"/>
      <c r="NTH4103" s="41"/>
      <c r="NTI4103" s="41"/>
      <c r="NTJ4103" s="41"/>
      <c r="NTK4103" s="41"/>
      <c r="NTL4103" s="41"/>
      <c r="NTM4103" s="41"/>
      <c r="NTN4103" s="41"/>
      <c r="NTO4103" s="41"/>
      <c r="NTP4103" s="41"/>
      <c r="NTQ4103" s="41"/>
      <c r="NTR4103" s="41"/>
      <c r="NTS4103" s="41"/>
      <c r="NTT4103" s="41"/>
      <c r="NTU4103" s="41"/>
      <c r="NTV4103" s="41"/>
      <c r="NTW4103" s="41"/>
      <c r="NTX4103" s="41"/>
      <c r="NTY4103" s="41"/>
      <c r="NTZ4103" s="41"/>
      <c r="NUA4103" s="41"/>
      <c r="NUB4103" s="41"/>
      <c r="NUC4103" s="41"/>
      <c r="NUD4103" s="41"/>
      <c r="NUE4103" s="41"/>
      <c r="NUF4103" s="41"/>
      <c r="NUG4103" s="41"/>
      <c r="NUH4103" s="41"/>
      <c r="NUI4103" s="41"/>
      <c r="NUJ4103" s="41"/>
      <c r="NUK4103" s="41"/>
      <c r="NUL4103" s="41"/>
      <c r="NUM4103" s="41"/>
      <c r="NUN4103" s="41"/>
      <c r="NUO4103" s="41"/>
      <c r="NUP4103" s="41"/>
      <c r="NUQ4103" s="41"/>
      <c r="NUR4103" s="41"/>
      <c r="NUS4103" s="41"/>
      <c r="NUT4103" s="41"/>
      <c r="NUU4103" s="41"/>
      <c r="NUV4103" s="41"/>
      <c r="NUW4103" s="41"/>
      <c r="NUX4103" s="41"/>
      <c r="NUY4103" s="41"/>
      <c r="NUZ4103" s="41"/>
      <c r="NVA4103" s="41"/>
      <c r="NVB4103" s="41"/>
      <c r="NVC4103" s="41"/>
      <c r="NVD4103" s="41"/>
      <c r="NVE4103" s="41"/>
      <c r="NVF4103" s="41"/>
      <c r="NVG4103" s="41"/>
      <c r="NVH4103" s="41"/>
      <c r="NVI4103" s="41"/>
      <c r="NVJ4103" s="41"/>
      <c r="NVK4103" s="41"/>
      <c r="NVL4103" s="41"/>
      <c r="NVM4103" s="41"/>
      <c r="NVN4103" s="41"/>
      <c r="NVO4103" s="41"/>
      <c r="NVP4103" s="41"/>
      <c r="NVQ4103" s="41"/>
      <c r="NVR4103" s="41"/>
      <c r="NVS4103" s="41"/>
      <c r="NVT4103" s="41"/>
      <c r="NVU4103" s="41"/>
      <c r="NVV4103" s="41"/>
      <c r="NVW4103" s="41"/>
      <c r="NVX4103" s="41"/>
      <c r="NVY4103" s="41"/>
      <c r="NVZ4103" s="41"/>
      <c r="NWA4103" s="41"/>
      <c r="NWB4103" s="41"/>
      <c r="NWC4103" s="41"/>
      <c r="NWD4103" s="41"/>
      <c r="NWE4103" s="41"/>
      <c r="NWF4103" s="41"/>
      <c r="NWG4103" s="41"/>
      <c r="NWH4103" s="41"/>
      <c r="NWI4103" s="41"/>
      <c r="NWJ4103" s="41"/>
      <c r="NWK4103" s="41"/>
      <c r="NWL4103" s="41"/>
      <c r="NWM4103" s="41"/>
      <c r="NWN4103" s="41"/>
      <c r="NWO4103" s="41"/>
      <c r="NWP4103" s="41"/>
      <c r="NWQ4103" s="41"/>
      <c r="NWR4103" s="41"/>
      <c r="NWS4103" s="41"/>
      <c r="NWT4103" s="41"/>
      <c r="NWU4103" s="41"/>
      <c r="NWV4103" s="41"/>
      <c r="NWW4103" s="41"/>
      <c r="NWX4103" s="41"/>
      <c r="NWY4103" s="41"/>
      <c r="NWZ4103" s="41"/>
      <c r="NXA4103" s="41"/>
      <c r="NXB4103" s="41"/>
      <c r="NXC4103" s="41"/>
      <c r="NXD4103" s="41"/>
      <c r="NXE4103" s="41"/>
      <c r="NXF4103" s="41"/>
      <c r="NXG4103" s="41"/>
      <c r="NXH4103" s="41"/>
      <c r="NXI4103" s="41"/>
      <c r="NXJ4103" s="41"/>
      <c r="NXK4103" s="41"/>
      <c r="NXL4103" s="41"/>
      <c r="NXM4103" s="41"/>
      <c r="NXN4103" s="41"/>
      <c r="NXO4103" s="41"/>
      <c r="NXP4103" s="41"/>
      <c r="NXQ4103" s="41"/>
      <c r="NXR4103" s="41"/>
      <c r="NXS4103" s="41"/>
      <c r="NXT4103" s="41"/>
      <c r="NXU4103" s="41"/>
      <c r="NXV4103" s="41"/>
      <c r="NXW4103" s="41"/>
      <c r="NXX4103" s="41"/>
      <c r="NXY4103" s="41"/>
      <c r="NXZ4103" s="41"/>
      <c r="NYA4103" s="41"/>
      <c r="NYB4103" s="41"/>
      <c r="NYC4103" s="41"/>
      <c r="NYD4103" s="41"/>
      <c r="NYE4103" s="41"/>
      <c r="NYF4103" s="41"/>
      <c r="NYG4103" s="41"/>
      <c r="NYH4103" s="41"/>
      <c r="NYI4103" s="41"/>
      <c r="NYJ4103" s="41"/>
      <c r="NYK4103" s="41"/>
      <c r="NYL4103" s="41"/>
      <c r="NYM4103" s="41"/>
      <c r="NYN4103" s="41"/>
      <c r="NYO4103" s="41"/>
      <c r="NYP4103" s="41"/>
      <c r="NYQ4103" s="41"/>
      <c r="NYR4103" s="41"/>
      <c r="NYS4103" s="41"/>
      <c r="NYT4103" s="41"/>
      <c r="NYU4103" s="41"/>
      <c r="NYV4103" s="41"/>
      <c r="NYW4103" s="41"/>
      <c r="NYX4103" s="41"/>
      <c r="NYY4103" s="41"/>
      <c r="NYZ4103" s="41"/>
      <c r="NZA4103" s="41"/>
      <c r="NZB4103" s="41"/>
      <c r="NZC4103" s="41"/>
      <c r="NZD4103" s="41"/>
      <c r="NZE4103" s="41"/>
      <c r="NZF4103" s="41"/>
      <c r="NZG4103" s="41"/>
      <c r="NZH4103" s="41"/>
      <c r="NZI4103" s="41"/>
      <c r="NZJ4103" s="41"/>
      <c r="NZK4103" s="41"/>
      <c r="NZL4103" s="41"/>
      <c r="NZM4103" s="41"/>
      <c r="NZN4103" s="41"/>
      <c r="NZO4103" s="41"/>
      <c r="NZP4103" s="41"/>
      <c r="NZQ4103" s="41"/>
      <c r="NZR4103" s="41"/>
      <c r="NZS4103" s="41"/>
      <c r="NZT4103" s="41"/>
      <c r="NZU4103" s="41"/>
      <c r="NZV4103" s="41"/>
      <c r="NZW4103" s="41"/>
      <c r="NZX4103" s="41"/>
      <c r="NZY4103" s="41"/>
      <c r="NZZ4103" s="41"/>
      <c r="OAA4103" s="41"/>
      <c r="OAB4103" s="41"/>
      <c r="OAC4103" s="41"/>
      <c r="OAD4103" s="41"/>
      <c r="OAE4103" s="41"/>
      <c r="OAF4103" s="41"/>
      <c r="OAG4103" s="41"/>
      <c r="OAH4103" s="41"/>
      <c r="OAI4103" s="41"/>
      <c r="OAJ4103" s="41"/>
      <c r="OAK4103" s="41"/>
      <c r="OAL4103" s="41"/>
      <c r="OAM4103" s="41"/>
      <c r="OAN4103" s="41"/>
      <c r="OAO4103" s="41"/>
      <c r="OAP4103" s="41"/>
      <c r="OAQ4103" s="41"/>
      <c r="OAR4103" s="41"/>
      <c r="OAS4103" s="41"/>
      <c r="OAT4103" s="41"/>
      <c r="OAU4103" s="41"/>
      <c r="OAV4103" s="41"/>
      <c r="OAW4103" s="41"/>
      <c r="OAX4103" s="41"/>
      <c r="OAY4103" s="41"/>
      <c r="OAZ4103" s="41"/>
      <c r="OBA4103" s="41"/>
      <c r="OBB4103" s="41"/>
      <c r="OBC4103" s="41"/>
      <c r="OBD4103" s="41"/>
      <c r="OBE4103" s="41"/>
      <c r="OBF4103" s="41"/>
      <c r="OBG4103" s="41"/>
      <c r="OBH4103" s="41"/>
      <c r="OBI4103" s="41"/>
      <c r="OBJ4103" s="41"/>
      <c r="OBK4103" s="41"/>
      <c r="OBL4103" s="41"/>
      <c r="OBM4103" s="41"/>
      <c r="OBN4103" s="41"/>
      <c r="OBO4103" s="41"/>
      <c r="OBP4103" s="41"/>
      <c r="OBQ4103" s="41"/>
      <c r="OBR4103" s="41"/>
      <c r="OBS4103" s="41"/>
      <c r="OBT4103" s="41"/>
      <c r="OBU4103" s="41"/>
      <c r="OBV4103" s="41"/>
      <c r="OBW4103" s="41"/>
      <c r="OBX4103" s="41"/>
      <c r="OBY4103" s="41"/>
      <c r="OBZ4103" s="41"/>
      <c r="OCA4103" s="41"/>
      <c r="OCB4103" s="41"/>
      <c r="OCC4103" s="41"/>
      <c r="OCD4103" s="41"/>
      <c r="OCE4103" s="41"/>
      <c r="OCF4103" s="41"/>
      <c r="OCG4103" s="41"/>
      <c r="OCH4103" s="41"/>
      <c r="OCI4103" s="41"/>
      <c r="OCJ4103" s="41"/>
      <c r="OCK4103" s="41"/>
      <c r="OCL4103" s="41"/>
      <c r="OCM4103" s="41"/>
      <c r="OCN4103" s="41"/>
      <c r="OCO4103" s="41"/>
      <c r="OCP4103" s="41"/>
      <c r="OCQ4103" s="41"/>
      <c r="OCR4103" s="41"/>
      <c r="OCS4103" s="41"/>
      <c r="OCT4103" s="41"/>
      <c r="OCU4103" s="41"/>
      <c r="OCV4103" s="41"/>
      <c r="OCW4103" s="41"/>
      <c r="OCX4103" s="41"/>
      <c r="OCY4103" s="41"/>
      <c r="OCZ4103" s="41"/>
      <c r="ODA4103" s="41"/>
      <c r="ODB4103" s="41"/>
      <c r="ODC4103" s="41"/>
      <c r="ODD4103" s="41"/>
      <c r="ODE4103" s="41"/>
      <c r="ODF4103" s="41"/>
      <c r="ODG4103" s="41"/>
      <c r="ODH4103" s="41"/>
      <c r="ODI4103" s="41"/>
      <c r="ODJ4103" s="41"/>
      <c r="ODK4103" s="41"/>
      <c r="ODL4103" s="41"/>
      <c r="ODM4103" s="41"/>
      <c r="ODN4103" s="41"/>
      <c r="ODO4103" s="41"/>
      <c r="ODP4103" s="41"/>
      <c r="ODQ4103" s="41"/>
      <c r="ODR4103" s="41"/>
      <c r="ODS4103" s="41"/>
      <c r="ODT4103" s="41"/>
      <c r="ODU4103" s="41"/>
      <c r="ODV4103" s="41"/>
      <c r="ODW4103" s="41"/>
      <c r="ODX4103" s="41"/>
      <c r="ODY4103" s="41"/>
      <c r="ODZ4103" s="41"/>
      <c r="OEA4103" s="41"/>
      <c r="OEB4103" s="41"/>
      <c r="OEC4103" s="41"/>
      <c r="OED4103" s="41"/>
      <c r="OEE4103" s="41"/>
      <c r="OEF4103" s="41"/>
      <c r="OEG4103" s="41"/>
      <c r="OEH4103" s="41"/>
      <c r="OEI4103" s="41"/>
      <c r="OEJ4103" s="41"/>
      <c r="OEK4103" s="41"/>
      <c r="OEL4103" s="41"/>
      <c r="OEM4103" s="41"/>
      <c r="OEN4103" s="41"/>
      <c r="OEO4103" s="41"/>
      <c r="OEP4103" s="41"/>
      <c r="OEQ4103" s="41"/>
      <c r="OER4103" s="41"/>
      <c r="OES4103" s="41"/>
      <c r="OET4103" s="41"/>
      <c r="OEU4103" s="41"/>
      <c r="OEV4103" s="41"/>
      <c r="OEW4103" s="41"/>
      <c r="OEX4103" s="41"/>
      <c r="OEY4103" s="41"/>
      <c r="OEZ4103" s="41"/>
      <c r="OFA4103" s="41"/>
      <c r="OFB4103" s="41"/>
      <c r="OFC4103" s="41"/>
      <c r="OFD4103" s="41"/>
      <c r="OFE4103" s="41"/>
      <c r="OFF4103" s="41"/>
      <c r="OFG4103" s="41"/>
      <c r="OFH4103" s="41"/>
      <c r="OFI4103" s="41"/>
      <c r="OFJ4103" s="41"/>
      <c r="OFK4103" s="41"/>
      <c r="OFL4103" s="41"/>
      <c r="OFM4103" s="41"/>
      <c r="OFN4103" s="41"/>
      <c r="OFO4103" s="41"/>
      <c r="OFP4103" s="41"/>
      <c r="OFQ4103" s="41"/>
      <c r="OFR4103" s="41"/>
      <c r="OFS4103" s="41"/>
      <c r="OFT4103" s="41"/>
      <c r="OFU4103" s="41"/>
      <c r="OFV4103" s="41"/>
      <c r="OFW4103" s="41"/>
      <c r="OFX4103" s="41"/>
      <c r="OFY4103" s="41"/>
      <c r="OFZ4103" s="41"/>
      <c r="OGA4103" s="41"/>
      <c r="OGB4103" s="41"/>
      <c r="OGC4103" s="41"/>
      <c r="OGD4103" s="41"/>
      <c r="OGE4103" s="41"/>
      <c r="OGF4103" s="41"/>
      <c r="OGG4103" s="41"/>
      <c r="OGH4103" s="41"/>
      <c r="OGI4103" s="41"/>
      <c r="OGJ4103" s="41"/>
      <c r="OGK4103" s="41"/>
      <c r="OGL4103" s="41"/>
      <c r="OGM4103" s="41"/>
      <c r="OGN4103" s="41"/>
      <c r="OGO4103" s="41"/>
      <c r="OGP4103" s="41"/>
      <c r="OGQ4103" s="41"/>
      <c r="OGR4103" s="41"/>
      <c r="OGS4103" s="41"/>
      <c r="OGT4103" s="41"/>
      <c r="OGU4103" s="41"/>
      <c r="OGV4103" s="41"/>
      <c r="OGW4103" s="41"/>
      <c r="OGX4103" s="41"/>
      <c r="OGY4103" s="41"/>
      <c r="OGZ4103" s="41"/>
      <c r="OHA4103" s="41"/>
      <c r="OHB4103" s="41"/>
      <c r="OHC4103" s="41"/>
      <c r="OHD4103" s="41"/>
      <c r="OHE4103" s="41"/>
      <c r="OHF4103" s="41"/>
      <c r="OHG4103" s="41"/>
      <c r="OHH4103" s="41"/>
      <c r="OHI4103" s="41"/>
      <c r="OHJ4103" s="41"/>
      <c r="OHK4103" s="41"/>
      <c r="OHL4103" s="41"/>
      <c r="OHM4103" s="41"/>
      <c r="OHN4103" s="41"/>
      <c r="OHO4103" s="41"/>
      <c r="OHP4103" s="41"/>
      <c r="OHQ4103" s="41"/>
      <c r="OHR4103" s="41"/>
      <c r="OHS4103" s="41"/>
      <c r="OHT4103" s="41"/>
      <c r="OHU4103" s="41"/>
      <c r="OHV4103" s="41"/>
      <c r="OHW4103" s="41"/>
      <c r="OHX4103" s="41"/>
      <c r="OHY4103" s="41"/>
      <c r="OHZ4103" s="41"/>
      <c r="OIA4103" s="41"/>
      <c r="OIB4103" s="41"/>
      <c r="OIC4103" s="41"/>
      <c r="OID4103" s="41"/>
      <c r="OIE4103" s="41"/>
      <c r="OIF4103" s="41"/>
      <c r="OIG4103" s="41"/>
      <c r="OIH4103" s="41"/>
      <c r="OII4103" s="41"/>
      <c r="OIJ4103" s="41"/>
      <c r="OIK4103" s="41"/>
      <c r="OIL4103" s="41"/>
      <c r="OIM4103" s="41"/>
      <c r="OIN4103" s="41"/>
      <c r="OIO4103" s="41"/>
      <c r="OIP4103" s="41"/>
      <c r="OIQ4103" s="41"/>
      <c r="OIR4103" s="41"/>
      <c r="OIS4103" s="41"/>
      <c r="OIT4103" s="41"/>
      <c r="OIU4103" s="41"/>
      <c r="OIV4103" s="41"/>
      <c r="OIW4103" s="41"/>
      <c r="OIX4103" s="41"/>
      <c r="OIY4103" s="41"/>
      <c r="OIZ4103" s="41"/>
      <c r="OJA4103" s="41"/>
      <c r="OJB4103" s="41"/>
      <c r="OJC4103" s="41"/>
      <c r="OJD4103" s="41"/>
      <c r="OJE4103" s="41"/>
      <c r="OJF4103" s="41"/>
      <c r="OJG4103" s="41"/>
      <c r="OJH4103" s="41"/>
      <c r="OJI4103" s="41"/>
      <c r="OJJ4103" s="41"/>
      <c r="OJK4103" s="41"/>
      <c r="OJL4103" s="41"/>
      <c r="OJM4103" s="41"/>
      <c r="OJN4103" s="41"/>
      <c r="OJO4103" s="41"/>
      <c r="OJP4103" s="41"/>
      <c r="OJQ4103" s="41"/>
      <c r="OJR4103" s="41"/>
      <c r="OJS4103" s="41"/>
      <c r="OJT4103" s="41"/>
      <c r="OJU4103" s="41"/>
      <c r="OJV4103" s="41"/>
      <c r="OJW4103" s="41"/>
      <c r="OJX4103" s="41"/>
      <c r="OJY4103" s="41"/>
      <c r="OJZ4103" s="41"/>
      <c r="OKA4103" s="41"/>
      <c r="OKB4103" s="41"/>
      <c r="OKC4103" s="41"/>
      <c r="OKD4103" s="41"/>
      <c r="OKE4103" s="41"/>
      <c r="OKF4103" s="41"/>
      <c r="OKG4103" s="41"/>
      <c r="OKH4103" s="41"/>
      <c r="OKI4103" s="41"/>
      <c r="OKJ4103" s="41"/>
      <c r="OKK4103" s="41"/>
      <c r="OKL4103" s="41"/>
      <c r="OKM4103" s="41"/>
      <c r="OKN4103" s="41"/>
      <c r="OKO4103" s="41"/>
      <c r="OKP4103" s="41"/>
      <c r="OKQ4103" s="41"/>
      <c r="OKR4103" s="41"/>
      <c r="OKS4103" s="41"/>
      <c r="OKT4103" s="41"/>
      <c r="OKU4103" s="41"/>
      <c r="OKV4103" s="41"/>
      <c r="OKW4103" s="41"/>
      <c r="OKX4103" s="41"/>
      <c r="OKY4103" s="41"/>
      <c r="OKZ4103" s="41"/>
      <c r="OLA4103" s="41"/>
      <c r="OLB4103" s="41"/>
      <c r="OLC4103" s="41"/>
      <c r="OLD4103" s="41"/>
      <c r="OLE4103" s="41"/>
      <c r="OLF4103" s="41"/>
      <c r="OLG4103" s="41"/>
      <c r="OLH4103" s="41"/>
      <c r="OLI4103" s="41"/>
      <c r="OLJ4103" s="41"/>
      <c r="OLK4103" s="41"/>
      <c r="OLL4103" s="41"/>
      <c r="OLM4103" s="41"/>
      <c r="OLN4103" s="41"/>
      <c r="OLO4103" s="41"/>
      <c r="OLP4103" s="41"/>
      <c r="OLQ4103" s="41"/>
      <c r="OLR4103" s="41"/>
      <c r="OLS4103" s="41"/>
      <c r="OLT4103" s="41"/>
      <c r="OLU4103" s="41"/>
      <c r="OLV4103" s="41"/>
      <c r="OLW4103" s="41"/>
      <c r="OLX4103" s="41"/>
      <c r="OLY4103" s="41"/>
      <c r="OLZ4103" s="41"/>
      <c r="OMA4103" s="41"/>
      <c r="OMB4103" s="41"/>
      <c r="OMC4103" s="41"/>
      <c r="OMD4103" s="41"/>
      <c r="OME4103" s="41"/>
      <c r="OMF4103" s="41"/>
      <c r="OMG4103" s="41"/>
      <c r="OMH4103" s="41"/>
      <c r="OMI4103" s="41"/>
      <c r="OMJ4103" s="41"/>
      <c r="OMK4103" s="41"/>
      <c r="OML4103" s="41"/>
      <c r="OMM4103" s="41"/>
      <c r="OMN4103" s="41"/>
      <c r="OMO4103" s="41"/>
      <c r="OMP4103" s="41"/>
      <c r="OMQ4103" s="41"/>
      <c r="OMR4103" s="41"/>
      <c r="OMS4103" s="41"/>
      <c r="OMT4103" s="41"/>
      <c r="OMU4103" s="41"/>
      <c r="OMV4103" s="41"/>
      <c r="OMW4103" s="41"/>
      <c r="OMX4103" s="41"/>
      <c r="OMY4103" s="41"/>
      <c r="OMZ4103" s="41"/>
      <c r="ONA4103" s="41"/>
      <c r="ONB4103" s="41"/>
      <c r="ONC4103" s="41"/>
      <c r="OND4103" s="41"/>
      <c r="ONE4103" s="41"/>
      <c r="ONF4103" s="41"/>
      <c r="ONG4103" s="41"/>
      <c r="ONH4103" s="41"/>
      <c r="ONI4103" s="41"/>
      <c r="ONJ4103" s="41"/>
      <c r="ONK4103" s="41"/>
      <c r="ONL4103" s="41"/>
      <c r="ONM4103" s="41"/>
      <c r="ONN4103" s="41"/>
      <c r="ONO4103" s="41"/>
      <c r="ONP4103" s="41"/>
      <c r="ONQ4103" s="41"/>
      <c r="ONR4103" s="41"/>
      <c r="ONS4103" s="41"/>
      <c r="ONT4103" s="41"/>
      <c r="ONU4103" s="41"/>
      <c r="ONV4103" s="41"/>
      <c r="ONW4103" s="41"/>
      <c r="ONX4103" s="41"/>
      <c r="ONY4103" s="41"/>
      <c r="ONZ4103" s="41"/>
      <c r="OOA4103" s="41"/>
      <c r="OOB4103" s="41"/>
      <c r="OOC4103" s="41"/>
      <c r="OOD4103" s="41"/>
      <c r="OOE4103" s="41"/>
      <c r="OOF4103" s="41"/>
      <c r="OOG4103" s="41"/>
      <c r="OOH4103" s="41"/>
      <c r="OOI4103" s="41"/>
      <c r="OOJ4103" s="41"/>
      <c r="OOK4103" s="41"/>
      <c r="OOL4103" s="41"/>
      <c r="OOM4103" s="41"/>
      <c r="OON4103" s="41"/>
      <c r="OOO4103" s="41"/>
      <c r="OOP4103" s="41"/>
      <c r="OOQ4103" s="41"/>
      <c r="OOR4103" s="41"/>
      <c r="OOS4103" s="41"/>
      <c r="OOT4103" s="41"/>
      <c r="OOU4103" s="41"/>
      <c r="OOV4103" s="41"/>
      <c r="OOW4103" s="41"/>
      <c r="OOX4103" s="41"/>
      <c r="OOY4103" s="41"/>
      <c r="OOZ4103" s="41"/>
      <c r="OPA4103" s="41"/>
      <c r="OPB4103" s="41"/>
      <c r="OPC4103" s="41"/>
      <c r="OPD4103" s="41"/>
      <c r="OPE4103" s="41"/>
      <c r="OPF4103" s="41"/>
      <c r="OPG4103" s="41"/>
      <c r="OPH4103" s="41"/>
      <c r="OPI4103" s="41"/>
      <c r="OPJ4103" s="41"/>
      <c r="OPK4103" s="41"/>
      <c r="OPL4103" s="41"/>
      <c r="OPM4103" s="41"/>
      <c r="OPN4103" s="41"/>
      <c r="OPO4103" s="41"/>
      <c r="OPP4103" s="41"/>
      <c r="OPQ4103" s="41"/>
      <c r="OPR4103" s="41"/>
      <c r="OPS4103" s="41"/>
      <c r="OPT4103" s="41"/>
      <c r="OPU4103" s="41"/>
      <c r="OPV4103" s="41"/>
      <c r="OPW4103" s="41"/>
      <c r="OPX4103" s="41"/>
      <c r="OPY4103" s="41"/>
      <c r="OPZ4103" s="41"/>
      <c r="OQA4103" s="41"/>
      <c r="OQB4103" s="41"/>
      <c r="OQC4103" s="41"/>
      <c r="OQD4103" s="41"/>
      <c r="OQE4103" s="41"/>
      <c r="OQF4103" s="41"/>
      <c r="OQG4103" s="41"/>
      <c r="OQH4103" s="41"/>
      <c r="OQI4103" s="41"/>
      <c r="OQJ4103" s="41"/>
      <c r="OQK4103" s="41"/>
      <c r="OQL4103" s="41"/>
      <c r="OQM4103" s="41"/>
      <c r="OQN4103" s="41"/>
      <c r="OQO4103" s="41"/>
      <c r="OQP4103" s="41"/>
      <c r="OQQ4103" s="41"/>
      <c r="OQR4103" s="41"/>
      <c r="OQS4103" s="41"/>
      <c r="OQT4103" s="41"/>
      <c r="OQU4103" s="41"/>
      <c r="OQV4103" s="41"/>
      <c r="OQW4103" s="41"/>
      <c r="OQX4103" s="41"/>
      <c r="OQY4103" s="41"/>
      <c r="OQZ4103" s="41"/>
      <c r="ORA4103" s="41"/>
      <c r="ORB4103" s="41"/>
      <c r="ORC4103" s="41"/>
      <c r="ORD4103" s="41"/>
      <c r="ORE4103" s="41"/>
      <c r="ORF4103" s="41"/>
      <c r="ORG4103" s="41"/>
      <c r="ORH4103" s="41"/>
      <c r="ORI4103" s="41"/>
      <c r="ORJ4103" s="41"/>
      <c r="ORK4103" s="41"/>
      <c r="ORL4103" s="41"/>
      <c r="ORM4103" s="41"/>
      <c r="ORN4103" s="41"/>
      <c r="ORO4103" s="41"/>
      <c r="ORP4103" s="41"/>
      <c r="ORQ4103" s="41"/>
      <c r="ORR4103" s="41"/>
      <c r="ORS4103" s="41"/>
      <c r="ORT4103" s="41"/>
      <c r="ORU4103" s="41"/>
      <c r="ORV4103" s="41"/>
      <c r="ORW4103" s="41"/>
      <c r="ORX4103" s="41"/>
      <c r="ORY4103" s="41"/>
      <c r="ORZ4103" s="41"/>
      <c r="OSA4103" s="41"/>
      <c r="OSB4103" s="41"/>
      <c r="OSC4103" s="41"/>
      <c r="OSD4103" s="41"/>
      <c r="OSE4103" s="41"/>
      <c r="OSF4103" s="41"/>
      <c r="OSG4103" s="41"/>
      <c r="OSH4103" s="41"/>
      <c r="OSI4103" s="41"/>
      <c r="OSJ4103" s="41"/>
      <c r="OSK4103" s="41"/>
      <c r="OSL4103" s="41"/>
      <c r="OSM4103" s="41"/>
      <c r="OSN4103" s="41"/>
      <c r="OSO4103" s="41"/>
      <c r="OSP4103" s="41"/>
      <c r="OSQ4103" s="41"/>
      <c r="OSR4103" s="41"/>
      <c r="OSS4103" s="41"/>
      <c r="OST4103" s="41"/>
      <c r="OSU4103" s="41"/>
      <c r="OSV4103" s="41"/>
      <c r="OSW4103" s="41"/>
      <c r="OSX4103" s="41"/>
      <c r="OSY4103" s="41"/>
      <c r="OSZ4103" s="41"/>
      <c r="OTA4103" s="41"/>
      <c r="OTB4103" s="41"/>
      <c r="OTC4103" s="41"/>
      <c r="OTD4103" s="41"/>
      <c r="OTE4103" s="41"/>
      <c r="OTF4103" s="41"/>
      <c r="OTG4103" s="41"/>
      <c r="OTH4103" s="41"/>
      <c r="OTI4103" s="41"/>
      <c r="OTJ4103" s="41"/>
      <c r="OTK4103" s="41"/>
      <c r="OTL4103" s="41"/>
      <c r="OTM4103" s="41"/>
      <c r="OTN4103" s="41"/>
      <c r="OTO4103" s="41"/>
      <c r="OTP4103" s="41"/>
      <c r="OTQ4103" s="41"/>
      <c r="OTR4103" s="41"/>
      <c r="OTS4103" s="41"/>
      <c r="OTT4103" s="41"/>
      <c r="OTU4103" s="41"/>
      <c r="OTV4103" s="41"/>
      <c r="OTW4103" s="41"/>
      <c r="OTX4103" s="41"/>
      <c r="OTY4103" s="41"/>
      <c r="OTZ4103" s="41"/>
      <c r="OUA4103" s="41"/>
      <c r="OUB4103" s="41"/>
      <c r="OUC4103" s="41"/>
      <c r="OUD4103" s="41"/>
      <c r="OUE4103" s="41"/>
      <c r="OUF4103" s="41"/>
      <c r="OUG4103" s="41"/>
      <c r="OUH4103" s="41"/>
      <c r="OUI4103" s="41"/>
      <c r="OUJ4103" s="41"/>
      <c r="OUK4103" s="41"/>
      <c r="OUL4103" s="41"/>
      <c r="OUM4103" s="41"/>
      <c r="OUN4103" s="41"/>
      <c r="OUO4103" s="41"/>
      <c r="OUP4103" s="41"/>
      <c r="OUQ4103" s="41"/>
      <c r="OUR4103" s="41"/>
      <c r="OUS4103" s="41"/>
      <c r="OUT4103" s="41"/>
      <c r="OUU4103" s="41"/>
      <c r="OUV4103" s="41"/>
      <c r="OUW4103" s="41"/>
      <c r="OUX4103" s="41"/>
      <c r="OUY4103" s="41"/>
      <c r="OUZ4103" s="41"/>
      <c r="OVA4103" s="41"/>
      <c r="OVB4103" s="41"/>
      <c r="OVC4103" s="41"/>
      <c r="OVD4103" s="41"/>
      <c r="OVE4103" s="41"/>
      <c r="OVF4103" s="41"/>
      <c r="OVG4103" s="41"/>
      <c r="OVH4103" s="41"/>
      <c r="OVI4103" s="41"/>
      <c r="OVJ4103" s="41"/>
      <c r="OVK4103" s="41"/>
      <c r="OVL4103" s="41"/>
      <c r="OVM4103" s="41"/>
      <c r="OVN4103" s="41"/>
      <c r="OVO4103" s="41"/>
      <c r="OVP4103" s="41"/>
      <c r="OVQ4103" s="41"/>
      <c r="OVR4103" s="41"/>
      <c r="OVS4103" s="41"/>
      <c r="OVT4103" s="41"/>
      <c r="OVU4103" s="41"/>
      <c r="OVV4103" s="41"/>
      <c r="OVW4103" s="41"/>
      <c r="OVX4103" s="41"/>
      <c r="OVY4103" s="41"/>
      <c r="OVZ4103" s="41"/>
      <c r="OWA4103" s="41"/>
      <c r="OWB4103" s="41"/>
      <c r="OWC4103" s="41"/>
      <c r="OWD4103" s="41"/>
      <c r="OWE4103" s="41"/>
      <c r="OWF4103" s="41"/>
      <c r="OWG4103" s="41"/>
      <c r="OWH4103" s="41"/>
      <c r="OWI4103" s="41"/>
      <c r="OWJ4103" s="41"/>
      <c r="OWK4103" s="41"/>
      <c r="OWL4103" s="41"/>
      <c r="OWM4103" s="41"/>
      <c r="OWN4103" s="41"/>
      <c r="OWO4103" s="41"/>
      <c r="OWP4103" s="41"/>
      <c r="OWQ4103" s="41"/>
      <c r="OWR4103" s="41"/>
      <c r="OWS4103" s="41"/>
      <c r="OWT4103" s="41"/>
      <c r="OWU4103" s="41"/>
      <c r="OWV4103" s="41"/>
      <c r="OWW4103" s="41"/>
      <c r="OWX4103" s="41"/>
      <c r="OWY4103" s="41"/>
      <c r="OWZ4103" s="41"/>
      <c r="OXA4103" s="41"/>
      <c r="OXB4103" s="41"/>
      <c r="OXC4103" s="41"/>
      <c r="OXD4103" s="41"/>
      <c r="OXE4103" s="41"/>
      <c r="OXF4103" s="41"/>
      <c r="OXG4103" s="41"/>
      <c r="OXH4103" s="41"/>
      <c r="OXI4103" s="41"/>
      <c r="OXJ4103" s="41"/>
      <c r="OXK4103" s="41"/>
      <c r="OXL4103" s="41"/>
      <c r="OXM4103" s="41"/>
      <c r="OXN4103" s="41"/>
      <c r="OXO4103" s="41"/>
      <c r="OXP4103" s="41"/>
      <c r="OXQ4103" s="41"/>
      <c r="OXR4103" s="41"/>
      <c r="OXS4103" s="41"/>
      <c r="OXT4103" s="41"/>
      <c r="OXU4103" s="41"/>
      <c r="OXV4103" s="41"/>
      <c r="OXW4103" s="41"/>
      <c r="OXX4103" s="41"/>
      <c r="OXY4103" s="41"/>
      <c r="OXZ4103" s="41"/>
      <c r="OYA4103" s="41"/>
      <c r="OYB4103" s="41"/>
      <c r="OYC4103" s="41"/>
      <c r="OYD4103" s="41"/>
      <c r="OYE4103" s="41"/>
      <c r="OYF4103" s="41"/>
      <c r="OYG4103" s="41"/>
      <c r="OYH4103" s="41"/>
      <c r="OYI4103" s="41"/>
      <c r="OYJ4103" s="41"/>
      <c r="OYK4103" s="41"/>
      <c r="OYL4103" s="41"/>
      <c r="OYM4103" s="41"/>
      <c r="OYN4103" s="41"/>
      <c r="OYO4103" s="41"/>
      <c r="OYP4103" s="41"/>
      <c r="OYQ4103" s="41"/>
      <c r="OYR4103" s="41"/>
      <c r="OYS4103" s="41"/>
      <c r="OYT4103" s="41"/>
      <c r="OYU4103" s="41"/>
      <c r="OYV4103" s="41"/>
      <c r="OYW4103" s="41"/>
      <c r="OYX4103" s="41"/>
      <c r="OYY4103" s="41"/>
      <c r="OYZ4103" s="41"/>
      <c r="OZA4103" s="41"/>
      <c r="OZB4103" s="41"/>
      <c r="OZC4103" s="41"/>
      <c r="OZD4103" s="41"/>
      <c r="OZE4103" s="41"/>
      <c r="OZF4103" s="41"/>
      <c r="OZG4103" s="41"/>
      <c r="OZH4103" s="41"/>
      <c r="OZI4103" s="41"/>
      <c r="OZJ4103" s="41"/>
      <c r="OZK4103" s="41"/>
      <c r="OZL4103" s="41"/>
      <c r="OZM4103" s="41"/>
      <c r="OZN4103" s="41"/>
      <c r="OZO4103" s="41"/>
      <c r="OZP4103" s="41"/>
      <c r="OZQ4103" s="41"/>
      <c r="OZR4103" s="41"/>
      <c r="OZS4103" s="41"/>
      <c r="OZT4103" s="41"/>
      <c r="OZU4103" s="41"/>
      <c r="OZV4103" s="41"/>
      <c r="OZW4103" s="41"/>
      <c r="OZX4103" s="41"/>
      <c r="OZY4103" s="41"/>
      <c r="OZZ4103" s="41"/>
      <c r="PAA4103" s="41"/>
      <c r="PAB4103" s="41"/>
      <c r="PAC4103" s="41"/>
      <c r="PAD4103" s="41"/>
      <c r="PAE4103" s="41"/>
      <c r="PAF4103" s="41"/>
      <c r="PAG4103" s="41"/>
      <c r="PAH4103" s="41"/>
      <c r="PAI4103" s="41"/>
      <c r="PAJ4103" s="41"/>
      <c r="PAK4103" s="41"/>
      <c r="PAL4103" s="41"/>
      <c r="PAM4103" s="41"/>
      <c r="PAN4103" s="41"/>
      <c r="PAO4103" s="41"/>
      <c r="PAP4103" s="41"/>
      <c r="PAQ4103" s="41"/>
      <c r="PAR4103" s="41"/>
      <c r="PAS4103" s="41"/>
      <c r="PAT4103" s="41"/>
      <c r="PAU4103" s="41"/>
      <c r="PAV4103" s="41"/>
      <c r="PAW4103" s="41"/>
      <c r="PAX4103" s="41"/>
      <c r="PAY4103" s="41"/>
      <c r="PAZ4103" s="41"/>
      <c r="PBA4103" s="41"/>
      <c r="PBB4103" s="41"/>
      <c r="PBC4103" s="41"/>
      <c r="PBD4103" s="41"/>
      <c r="PBE4103" s="41"/>
      <c r="PBF4103" s="41"/>
      <c r="PBG4103" s="41"/>
      <c r="PBH4103" s="41"/>
      <c r="PBI4103" s="41"/>
      <c r="PBJ4103" s="41"/>
      <c r="PBK4103" s="41"/>
      <c r="PBL4103" s="41"/>
      <c r="PBM4103" s="41"/>
      <c r="PBN4103" s="41"/>
      <c r="PBO4103" s="41"/>
      <c r="PBP4103" s="41"/>
      <c r="PBQ4103" s="41"/>
      <c r="PBR4103" s="41"/>
      <c r="PBS4103" s="41"/>
      <c r="PBT4103" s="41"/>
      <c r="PBU4103" s="41"/>
      <c r="PBV4103" s="41"/>
      <c r="PBW4103" s="41"/>
      <c r="PBX4103" s="41"/>
      <c r="PBY4103" s="41"/>
      <c r="PBZ4103" s="41"/>
      <c r="PCA4103" s="41"/>
      <c r="PCB4103" s="41"/>
      <c r="PCC4103" s="41"/>
      <c r="PCD4103" s="41"/>
      <c r="PCE4103" s="41"/>
      <c r="PCF4103" s="41"/>
      <c r="PCG4103" s="41"/>
      <c r="PCH4103" s="41"/>
      <c r="PCI4103" s="41"/>
      <c r="PCJ4103" s="41"/>
      <c r="PCK4103" s="41"/>
      <c r="PCL4103" s="41"/>
      <c r="PCM4103" s="41"/>
      <c r="PCN4103" s="41"/>
      <c r="PCO4103" s="41"/>
      <c r="PCP4103" s="41"/>
      <c r="PCQ4103" s="41"/>
      <c r="PCR4103" s="41"/>
      <c r="PCS4103" s="41"/>
      <c r="PCT4103" s="41"/>
      <c r="PCU4103" s="41"/>
      <c r="PCV4103" s="41"/>
      <c r="PCW4103" s="41"/>
      <c r="PCX4103" s="41"/>
      <c r="PCY4103" s="41"/>
      <c r="PCZ4103" s="41"/>
      <c r="PDA4103" s="41"/>
      <c r="PDB4103" s="41"/>
      <c r="PDC4103" s="41"/>
      <c r="PDD4103" s="41"/>
      <c r="PDE4103" s="41"/>
      <c r="PDF4103" s="41"/>
      <c r="PDG4103" s="41"/>
      <c r="PDH4103" s="41"/>
      <c r="PDI4103" s="41"/>
      <c r="PDJ4103" s="41"/>
      <c r="PDK4103" s="41"/>
      <c r="PDL4103" s="41"/>
      <c r="PDM4103" s="41"/>
      <c r="PDN4103" s="41"/>
      <c r="PDO4103" s="41"/>
      <c r="PDP4103" s="41"/>
      <c r="PDQ4103" s="41"/>
      <c r="PDR4103" s="41"/>
      <c r="PDS4103" s="41"/>
      <c r="PDT4103" s="41"/>
      <c r="PDU4103" s="41"/>
      <c r="PDV4103" s="41"/>
      <c r="PDW4103" s="41"/>
      <c r="PDX4103" s="41"/>
      <c r="PDY4103" s="41"/>
      <c r="PDZ4103" s="41"/>
      <c r="PEA4103" s="41"/>
      <c r="PEB4103" s="41"/>
      <c r="PEC4103" s="41"/>
      <c r="PED4103" s="41"/>
      <c r="PEE4103" s="41"/>
      <c r="PEF4103" s="41"/>
      <c r="PEG4103" s="41"/>
      <c r="PEH4103" s="41"/>
      <c r="PEI4103" s="41"/>
      <c r="PEJ4103" s="41"/>
      <c r="PEK4103" s="41"/>
      <c r="PEL4103" s="41"/>
      <c r="PEM4103" s="41"/>
      <c r="PEN4103" s="41"/>
      <c r="PEO4103" s="41"/>
      <c r="PEP4103" s="41"/>
      <c r="PEQ4103" s="41"/>
      <c r="PER4103" s="41"/>
      <c r="PES4103" s="41"/>
      <c r="PET4103" s="41"/>
      <c r="PEU4103" s="41"/>
      <c r="PEV4103" s="41"/>
      <c r="PEW4103" s="41"/>
      <c r="PEX4103" s="41"/>
      <c r="PEY4103" s="41"/>
      <c r="PEZ4103" s="41"/>
      <c r="PFA4103" s="41"/>
      <c r="PFB4103" s="41"/>
      <c r="PFC4103" s="41"/>
      <c r="PFD4103" s="41"/>
      <c r="PFE4103" s="41"/>
      <c r="PFF4103" s="41"/>
      <c r="PFG4103" s="41"/>
      <c r="PFH4103" s="41"/>
      <c r="PFI4103" s="41"/>
      <c r="PFJ4103" s="41"/>
      <c r="PFK4103" s="41"/>
      <c r="PFL4103" s="41"/>
      <c r="PFM4103" s="41"/>
      <c r="PFN4103" s="41"/>
      <c r="PFO4103" s="41"/>
      <c r="PFP4103" s="41"/>
      <c r="PFQ4103" s="41"/>
      <c r="PFR4103" s="41"/>
      <c r="PFS4103" s="41"/>
      <c r="PFT4103" s="41"/>
      <c r="PFU4103" s="41"/>
      <c r="PFV4103" s="41"/>
      <c r="PFW4103" s="41"/>
      <c r="PFX4103" s="41"/>
      <c r="PFY4103" s="41"/>
      <c r="PFZ4103" s="41"/>
      <c r="PGA4103" s="41"/>
      <c r="PGB4103" s="41"/>
      <c r="PGC4103" s="41"/>
      <c r="PGD4103" s="41"/>
      <c r="PGE4103" s="41"/>
      <c r="PGF4103" s="41"/>
      <c r="PGG4103" s="41"/>
      <c r="PGH4103" s="41"/>
      <c r="PGI4103" s="41"/>
      <c r="PGJ4103" s="41"/>
      <c r="PGK4103" s="41"/>
      <c r="PGL4103" s="41"/>
      <c r="PGM4103" s="41"/>
      <c r="PGN4103" s="41"/>
      <c r="PGO4103" s="41"/>
      <c r="PGP4103" s="41"/>
      <c r="PGQ4103" s="41"/>
      <c r="PGR4103" s="41"/>
      <c r="PGS4103" s="41"/>
      <c r="PGT4103" s="41"/>
      <c r="PGU4103" s="41"/>
      <c r="PGV4103" s="41"/>
      <c r="PGW4103" s="41"/>
      <c r="PGX4103" s="41"/>
      <c r="PGY4103" s="41"/>
      <c r="PGZ4103" s="41"/>
      <c r="PHA4103" s="41"/>
      <c r="PHB4103" s="41"/>
      <c r="PHC4103" s="41"/>
      <c r="PHD4103" s="41"/>
      <c r="PHE4103" s="41"/>
      <c r="PHF4103" s="41"/>
      <c r="PHG4103" s="41"/>
      <c r="PHH4103" s="41"/>
      <c r="PHI4103" s="41"/>
      <c r="PHJ4103" s="41"/>
      <c r="PHK4103" s="41"/>
      <c r="PHL4103" s="41"/>
      <c r="PHM4103" s="41"/>
      <c r="PHN4103" s="41"/>
      <c r="PHO4103" s="41"/>
      <c r="PHP4103" s="41"/>
      <c r="PHQ4103" s="41"/>
      <c r="PHR4103" s="41"/>
      <c r="PHS4103" s="41"/>
      <c r="PHT4103" s="41"/>
      <c r="PHU4103" s="41"/>
      <c r="PHV4103" s="41"/>
      <c r="PHW4103" s="41"/>
      <c r="PHX4103" s="41"/>
      <c r="PHY4103" s="41"/>
      <c r="PHZ4103" s="41"/>
      <c r="PIA4103" s="41"/>
      <c r="PIB4103" s="41"/>
      <c r="PIC4103" s="41"/>
      <c r="PID4103" s="41"/>
      <c r="PIE4103" s="41"/>
      <c r="PIF4103" s="41"/>
      <c r="PIG4103" s="41"/>
      <c r="PIH4103" s="41"/>
      <c r="PII4103" s="41"/>
      <c r="PIJ4103" s="41"/>
      <c r="PIK4103" s="41"/>
      <c r="PIL4103" s="41"/>
      <c r="PIM4103" s="41"/>
      <c r="PIN4103" s="41"/>
      <c r="PIO4103" s="41"/>
      <c r="PIP4103" s="41"/>
      <c r="PIQ4103" s="41"/>
      <c r="PIR4103" s="41"/>
      <c r="PIS4103" s="41"/>
      <c r="PIT4103" s="41"/>
      <c r="PIU4103" s="41"/>
      <c r="PIV4103" s="41"/>
      <c r="PIW4103" s="41"/>
      <c r="PIX4103" s="41"/>
      <c r="PIY4103" s="41"/>
      <c r="PIZ4103" s="41"/>
      <c r="PJA4103" s="41"/>
      <c r="PJB4103" s="41"/>
      <c r="PJC4103" s="41"/>
      <c r="PJD4103" s="41"/>
      <c r="PJE4103" s="41"/>
      <c r="PJF4103" s="41"/>
      <c r="PJG4103" s="41"/>
      <c r="PJH4103" s="41"/>
      <c r="PJI4103" s="41"/>
      <c r="PJJ4103" s="41"/>
      <c r="PJK4103" s="41"/>
      <c r="PJL4103" s="41"/>
      <c r="PJM4103" s="41"/>
      <c r="PJN4103" s="41"/>
      <c r="PJO4103" s="41"/>
      <c r="PJP4103" s="41"/>
      <c r="PJQ4103" s="41"/>
      <c r="PJR4103" s="41"/>
      <c r="PJS4103" s="41"/>
      <c r="PJT4103" s="41"/>
      <c r="PJU4103" s="41"/>
      <c r="PJV4103" s="41"/>
      <c r="PJW4103" s="41"/>
      <c r="PJX4103" s="41"/>
      <c r="PJY4103" s="41"/>
      <c r="PJZ4103" s="41"/>
      <c r="PKA4103" s="41"/>
      <c r="PKB4103" s="41"/>
      <c r="PKC4103" s="41"/>
      <c r="PKD4103" s="41"/>
      <c r="PKE4103" s="41"/>
      <c r="PKF4103" s="41"/>
      <c r="PKG4103" s="41"/>
      <c r="PKH4103" s="41"/>
      <c r="PKI4103" s="41"/>
      <c r="PKJ4103" s="41"/>
      <c r="PKK4103" s="41"/>
      <c r="PKL4103" s="41"/>
      <c r="PKM4103" s="41"/>
      <c r="PKN4103" s="41"/>
      <c r="PKO4103" s="41"/>
      <c r="PKP4103" s="41"/>
      <c r="PKQ4103" s="41"/>
      <c r="PKR4103" s="41"/>
      <c r="PKS4103" s="41"/>
      <c r="PKT4103" s="41"/>
      <c r="PKU4103" s="41"/>
      <c r="PKV4103" s="41"/>
      <c r="PKW4103" s="41"/>
      <c r="PKX4103" s="41"/>
      <c r="PKY4103" s="41"/>
      <c r="PKZ4103" s="41"/>
      <c r="PLA4103" s="41"/>
      <c r="PLB4103" s="41"/>
      <c r="PLC4103" s="41"/>
      <c r="PLD4103" s="41"/>
      <c r="PLE4103" s="41"/>
      <c r="PLF4103" s="41"/>
      <c r="PLG4103" s="41"/>
      <c r="PLH4103" s="41"/>
      <c r="PLI4103" s="41"/>
      <c r="PLJ4103" s="41"/>
      <c r="PLK4103" s="41"/>
      <c r="PLL4103" s="41"/>
      <c r="PLM4103" s="41"/>
      <c r="PLN4103" s="41"/>
      <c r="PLO4103" s="41"/>
      <c r="PLP4103" s="41"/>
      <c r="PLQ4103" s="41"/>
      <c r="PLR4103" s="41"/>
      <c r="PLS4103" s="41"/>
      <c r="PLT4103" s="41"/>
      <c r="PLU4103" s="41"/>
      <c r="PLV4103" s="41"/>
      <c r="PLW4103" s="41"/>
      <c r="PLX4103" s="41"/>
      <c r="PLY4103" s="41"/>
      <c r="PLZ4103" s="41"/>
      <c r="PMA4103" s="41"/>
      <c r="PMB4103" s="41"/>
      <c r="PMC4103" s="41"/>
      <c r="PMD4103" s="41"/>
      <c r="PME4103" s="41"/>
      <c r="PMF4103" s="41"/>
      <c r="PMG4103" s="41"/>
      <c r="PMH4103" s="41"/>
      <c r="PMI4103" s="41"/>
      <c r="PMJ4103" s="41"/>
      <c r="PMK4103" s="41"/>
      <c r="PML4103" s="41"/>
      <c r="PMM4103" s="41"/>
      <c r="PMN4103" s="41"/>
      <c r="PMO4103" s="41"/>
      <c r="PMP4103" s="41"/>
      <c r="PMQ4103" s="41"/>
      <c r="PMR4103" s="41"/>
      <c r="PMS4103" s="41"/>
      <c r="PMT4103" s="41"/>
      <c r="PMU4103" s="41"/>
      <c r="PMV4103" s="41"/>
      <c r="PMW4103" s="41"/>
      <c r="PMX4103" s="41"/>
      <c r="PMY4103" s="41"/>
      <c r="PMZ4103" s="41"/>
      <c r="PNA4103" s="41"/>
      <c r="PNB4103" s="41"/>
      <c r="PNC4103" s="41"/>
      <c r="PND4103" s="41"/>
      <c r="PNE4103" s="41"/>
      <c r="PNF4103" s="41"/>
      <c r="PNG4103" s="41"/>
      <c r="PNH4103" s="41"/>
      <c r="PNI4103" s="41"/>
      <c r="PNJ4103" s="41"/>
      <c r="PNK4103" s="41"/>
      <c r="PNL4103" s="41"/>
      <c r="PNM4103" s="41"/>
      <c r="PNN4103" s="41"/>
      <c r="PNO4103" s="41"/>
      <c r="PNP4103" s="41"/>
      <c r="PNQ4103" s="41"/>
      <c r="PNR4103" s="41"/>
      <c r="PNS4103" s="41"/>
      <c r="PNT4103" s="41"/>
      <c r="PNU4103" s="41"/>
      <c r="PNV4103" s="41"/>
      <c r="PNW4103" s="41"/>
      <c r="PNX4103" s="41"/>
      <c r="PNY4103" s="41"/>
      <c r="PNZ4103" s="41"/>
      <c r="POA4103" s="41"/>
      <c r="POB4103" s="41"/>
      <c r="POC4103" s="41"/>
      <c r="POD4103" s="41"/>
      <c r="POE4103" s="41"/>
      <c r="POF4103" s="41"/>
      <c r="POG4103" s="41"/>
      <c r="POH4103" s="41"/>
      <c r="POI4103" s="41"/>
      <c r="POJ4103" s="41"/>
      <c r="POK4103" s="41"/>
      <c r="POL4103" s="41"/>
      <c r="POM4103" s="41"/>
      <c r="PON4103" s="41"/>
      <c r="POO4103" s="41"/>
      <c r="POP4103" s="41"/>
      <c r="POQ4103" s="41"/>
      <c r="POR4103" s="41"/>
      <c r="POS4103" s="41"/>
      <c r="POT4103" s="41"/>
      <c r="POU4103" s="41"/>
      <c r="POV4103" s="41"/>
      <c r="POW4103" s="41"/>
      <c r="POX4103" s="41"/>
      <c r="POY4103" s="41"/>
      <c r="POZ4103" s="41"/>
      <c r="PPA4103" s="41"/>
      <c r="PPB4103" s="41"/>
      <c r="PPC4103" s="41"/>
      <c r="PPD4103" s="41"/>
      <c r="PPE4103" s="41"/>
      <c r="PPF4103" s="41"/>
      <c r="PPG4103" s="41"/>
      <c r="PPH4103" s="41"/>
      <c r="PPI4103" s="41"/>
      <c r="PPJ4103" s="41"/>
      <c r="PPK4103" s="41"/>
      <c r="PPL4103" s="41"/>
      <c r="PPM4103" s="41"/>
      <c r="PPN4103" s="41"/>
      <c r="PPO4103" s="41"/>
      <c r="PPP4103" s="41"/>
      <c r="PPQ4103" s="41"/>
      <c r="PPR4103" s="41"/>
      <c r="PPS4103" s="41"/>
      <c r="PPT4103" s="41"/>
      <c r="PPU4103" s="41"/>
      <c r="PPV4103" s="41"/>
      <c r="PPW4103" s="41"/>
      <c r="PPX4103" s="41"/>
      <c r="PPY4103" s="41"/>
      <c r="PPZ4103" s="41"/>
      <c r="PQA4103" s="41"/>
      <c r="PQB4103" s="41"/>
      <c r="PQC4103" s="41"/>
      <c r="PQD4103" s="41"/>
      <c r="PQE4103" s="41"/>
      <c r="PQF4103" s="41"/>
      <c r="PQG4103" s="41"/>
      <c r="PQH4103" s="41"/>
      <c r="PQI4103" s="41"/>
      <c r="PQJ4103" s="41"/>
      <c r="PQK4103" s="41"/>
      <c r="PQL4103" s="41"/>
      <c r="PQM4103" s="41"/>
      <c r="PQN4103" s="41"/>
      <c r="PQO4103" s="41"/>
      <c r="PQP4103" s="41"/>
      <c r="PQQ4103" s="41"/>
      <c r="PQR4103" s="41"/>
      <c r="PQS4103" s="41"/>
      <c r="PQT4103" s="41"/>
      <c r="PQU4103" s="41"/>
      <c r="PQV4103" s="41"/>
      <c r="PQW4103" s="41"/>
      <c r="PQX4103" s="41"/>
      <c r="PQY4103" s="41"/>
      <c r="PQZ4103" s="41"/>
      <c r="PRA4103" s="41"/>
      <c r="PRB4103" s="41"/>
      <c r="PRC4103" s="41"/>
      <c r="PRD4103" s="41"/>
      <c r="PRE4103" s="41"/>
      <c r="PRF4103" s="41"/>
      <c r="PRG4103" s="41"/>
      <c r="PRH4103" s="41"/>
      <c r="PRI4103" s="41"/>
      <c r="PRJ4103" s="41"/>
      <c r="PRK4103" s="41"/>
      <c r="PRL4103" s="41"/>
      <c r="PRM4103" s="41"/>
      <c r="PRN4103" s="41"/>
      <c r="PRO4103" s="41"/>
      <c r="PRP4103" s="41"/>
      <c r="PRQ4103" s="41"/>
      <c r="PRR4103" s="41"/>
      <c r="PRS4103" s="41"/>
      <c r="PRT4103" s="41"/>
      <c r="PRU4103" s="41"/>
      <c r="PRV4103" s="41"/>
      <c r="PRW4103" s="41"/>
      <c r="PRX4103" s="41"/>
      <c r="PRY4103" s="41"/>
      <c r="PRZ4103" s="41"/>
      <c r="PSA4103" s="41"/>
      <c r="PSB4103" s="41"/>
      <c r="PSC4103" s="41"/>
      <c r="PSD4103" s="41"/>
      <c r="PSE4103" s="41"/>
      <c r="PSF4103" s="41"/>
      <c r="PSG4103" s="41"/>
      <c r="PSH4103" s="41"/>
      <c r="PSI4103" s="41"/>
      <c r="PSJ4103" s="41"/>
      <c r="PSK4103" s="41"/>
      <c r="PSL4103" s="41"/>
      <c r="PSM4103" s="41"/>
      <c r="PSN4103" s="41"/>
      <c r="PSO4103" s="41"/>
      <c r="PSP4103" s="41"/>
      <c r="PSQ4103" s="41"/>
      <c r="PSR4103" s="41"/>
      <c r="PSS4103" s="41"/>
      <c r="PST4103" s="41"/>
      <c r="PSU4103" s="41"/>
      <c r="PSV4103" s="41"/>
      <c r="PSW4103" s="41"/>
      <c r="PSX4103" s="41"/>
      <c r="PSY4103" s="41"/>
      <c r="PSZ4103" s="41"/>
      <c r="PTA4103" s="41"/>
      <c r="PTB4103" s="41"/>
      <c r="PTC4103" s="41"/>
      <c r="PTD4103" s="41"/>
      <c r="PTE4103" s="41"/>
      <c r="PTF4103" s="41"/>
      <c r="PTG4103" s="41"/>
      <c r="PTH4103" s="41"/>
      <c r="PTI4103" s="41"/>
      <c r="PTJ4103" s="41"/>
      <c r="PTK4103" s="41"/>
      <c r="PTL4103" s="41"/>
      <c r="PTM4103" s="41"/>
      <c r="PTN4103" s="41"/>
      <c r="PTO4103" s="41"/>
      <c r="PTP4103" s="41"/>
      <c r="PTQ4103" s="41"/>
      <c r="PTR4103" s="41"/>
      <c r="PTS4103" s="41"/>
      <c r="PTT4103" s="41"/>
      <c r="PTU4103" s="41"/>
      <c r="PTV4103" s="41"/>
      <c r="PTW4103" s="41"/>
      <c r="PTX4103" s="41"/>
      <c r="PTY4103" s="41"/>
      <c r="PTZ4103" s="41"/>
      <c r="PUA4103" s="41"/>
      <c r="PUB4103" s="41"/>
      <c r="PUC4103" s="41"/>
      <c r="PUD4103" s="41"/>
      <c r="PUE4103" s="41"/>
      <c r="PUF4103" s="41"/>
      <c r="PUG4103" s="41"/>
      <c r="PUH4103" s="41"/>
      <c r="PUI4103" s="41"/>
      <c r="PUJ4103" s="41"/>
      <c r="PUK4103" s="41"/>
      <c r="PUL4103" s="41"/>
      <c r="PUM4103" s="41"/>
      <c r="PUN4103" s="41"/>
      <c r="PUO4103" s="41"/>
      <c r="PUP4103" s="41"/>
      <c r="PUQ4103" s="41"/>
      <c r="PUR4103" s="41"/>
      <c r="PUS4103" s="41"/>
      <c r="PUT4103" s="41"/>
      <c r="PUU4103" s="41"/>
      <c r="PUV4103" s="41"/>
      <c r="PUW4103" s="41"/>
      <c r="PUX4103" s="41"/>
      <c r="PUY4103" s="41"/>
      <c r="PUZ4103" s="41"/>
      <c r="PVA4103" s="41"/>
      <c r="PVB4103" s="41"/>
      <c r="PVC4103" s="41"/>
      <c r="PVD4103" s="41"/>
      <c r="PVE4103" s="41"/>
      <c r="PVF4103" s="41"/>
      <c r="PVG4103" s="41"/>
      <c r="PVH4103" s="41"/>
      <c r="PVI4103" s="41"/>
      <c r="PVJ4103" s="41"/>
      <c r="PVK4103" s="41"/>
      <c r="PVL4103" s="41"/>
      <c r="PVM4103" s="41"/>
      <c r="PVN4103" s="41"/>
      <c r="PVO4103" s="41"/>
      <c r="PVP4103" s="41"/>
      <c r="PVQ4103" s="41"/>
      <c r="PVR4103" s="41"/>
      <c r="PVS4103" s="41"/>
      <c r="PVT4103" s="41"/>
      <c r="PVU4103" s="41"/>
      <c r="PVV4103" s="41"/>
      <c r="PVW4103" s="41"/>
      <c r="PVX4103" s="41"/>
      <c r="PVY4103" s="41"/>
      <c r="PVZ4103" s="41"/>
      <c r="PWA4103" s="41"/>
      <c r="PWB4103" s="41"/>
      <c r="PWC4103" s="41"/>
      <c r="PWD4103" s="41"/>
      <c r="PWE4103" s="41"/>
      <c r="PWF4103" s="41"/>
      <c r="PWG4103" s="41"/>
      <c r="PWH4103" s="41"/>
      <c r="PWI4103" s="41"/>
      <c r="PWJ4103" s="41"/>
      <c r="PWK4103" s="41"/>
      <c r="PWL4103" s="41"/>
      <c r="PWM4103" s="41"/>
      <c r="PWN4103" s="41"/>
      <c r="PWO4103" s="41"/>
      <c r="PWP4103" s="41"/>
      <c r="PWQ4103" s="41"/>
      <c r="PWR4103" s="41"/>
      <c r="PWS4103" s="41"/>
      <c r="PWT4103" s="41"/>
      <c r="PWU4103" s="41"/>
      <c r="PWV4103" s="41"/>
      <c r="PWW4103" s="41"/>
      <c r="PWX4103" s="41"/>
      <c r="PWY4103" s="41"/>
      <c r="PWZ4103" s="41"/>
      <c r="PXA4103" s="41"/>
      <c r="PXB4103" s="41"/>
      <c r="PXC4103" s="41"/>
      <c r="PXD4103" s="41"/>
      <c r="PXE4103" s="41"/>
      <c r="PXF4103" s="41"/>
      <c r="PXG4103" s="41"/>
      <c r="PXH4103" s="41"/>
      <c r="PXI4103" s="41"/>
      <c r="PXJ4103" s="41"/>
      <c r="PXK4103" s="41"/>
      <c r="PXL4103" s="41"/>
      <c r="PXM4103" s="41"/>
      <c r="PXN4103" s="41"/>
      <c r="PXO4103" s="41"/>
      <c r="PXP4103" s="41"/>
      <c r="PXQ4103" s="41"/>
      <c r="PXR4103" s="41"/>
      <c r="PXS4103" s="41"/>
      <c r="PXT4103" s="41"/>
      <c r="PXU4103" s="41"/>
      <c r="PXV4103" s="41"/>
      <c r="PXW4103" s="41"/>
      <c r="PXX4103" s="41"/>
      <c r="PXY4103" s="41"/>
      <c r="PXZ4103" s="41"/>
      <c r="PYA4103" s="41"/>
      <c r="PYB4103" s="41"/>
      <c r="PYC4103" s="41"/>
      <c r="PYD4103" s="41"/>
      <c r="PYE4103" s="41"/>
      <c r="PYF4103" s="41"/>
      <c r="PYG4103" s="41"/>
      <c r="PYH4103" s="41"/>
      <c r="PYI4103" s="41"/>
      <c r="PYJ4103" s="41"/>
      <c r="PYK4103" s="41"/>
      <c r="PYL4103" s="41"/>
      <c r="PYM4103" s="41"/>
      <c r="PYN4103" s="41"/>
      <c r="PYO4103" s="41"/>
      <c r="PYP4103" s="41"/>
      <c r="PYQ4103" s="41"/>
      <c r="PYR4103" s="41"/>
      <c r="PYS4103" s="41"/>
      <c r="PYT4103" s="41"/>
      <c r="PYU4103" s="41"/>
      <c r="PYV4103" s="41"/>
      <c r="PYW4103" s="41"/>
      <c r="PYX4103" s="41"/>
      <c r="PYY4103" s="41"/>
      <c r="PYZ4103" s="41"/>
      <c r="PZA4103" s="41"/>
      <c r="PZB4103" s="41"/>
      <c r="PZC4103" s="41"/>
      <c r="PZD4103" s="41"/>
      <c r="PZE4103" s="41"/>
      <c r="PZF4103" s="41"/>
      <c r="PZG4103" s="41"/>
      <c r="PZH4103" s="41"/>
      <c r="PZI4103" s="41"/>
      <c r="PZJ4103" s="41"/>
      <c r="PZK4103" s="41"/>
      <c r="PZL4103" s="41"/>
      <c r="PZM4103" s="41"/>
      <c r="PZN4103" s="41"/>
      <c r="PZO4103" s="41"/>
      <c r="PZP4103" s="41"/>
      <c r="PZQ4103" s="41"/>
      <c r="PZR4103" s="41"/>
      <c r="PZS4103" s="41"/>
      <c r="PZT4103" s="41"/>
      <c r="PZU4103" s="41"/>
      <c r="PZV4103" s="41"/>
      <c r="PZW4103" s="41"/>
      <c r="PZX4103" s="41"/>
      <c r="PZY4103" s="41"/>
      <c r="PZZ4103" s="41"/>
      <c r="QAA4103" s="41"/>
      <c r="QAB4103" s="41"/>
      <c r="QAC4103" s="41"/>
      <c r="QAD4103" s="41"/>
      <c r="QAE4103" s="41"/>
      <c r="QAF4103" s="41"/>
      <c r="QAG4103" s="41"/>
      <c r="QAH4103" s="41"/>
      <c r="QAI4103" s="41"/>
      <c r="QAJ4103" s="41"/>
      <c r="QAK4103" s="41"/>
      <c r="QAL4103" s="41"/>
      <c r="QAM4103" s="41"/>
      <c r="QAN4103" s="41"/>
      <c r="QAO4103" s="41"/>
      <c r="QAP4103" s="41"/>
      <c r="QAQ4103" s="41"/>
      <c r="QAR4103" s="41"/>
      <c r="QAS4103" s="41"/>
      <c r="QAT4103" s="41"/>
      <c r="QAU4103" s="41"/>
      <c r="QAV4103" s="41"/>
      <c r="QAW4103" s="41"/>
      <c r="QAX4103" s="41"/>
      <c r="QAY4103" s="41"/>
      <c r="QAZ4103" s="41"/>
      <c r="QBA4103" s="41"/>
      <c r="QBB4103" s="41"/>
      <c r="QBC4103" s="41"/>
      <c r="QBD4103" s="41"/>
      <c r="QBE4103" s="41"/>
      <c r="QBF4103" s="41"/>
      <c r="QBG4103" s="41"/>
      <c r="QBH4103" s="41"/>
      <c r="QBI4103" s="41"/>
      <c r="QBJ4103" s="41"/>
      <c r="QBK4103" s="41"/>
      <c r="QBL4103" s="41"/>
      <c r="QBM4103" s="41"/>
      <c r="QBN4103" s="41"/>
      <c r="QBO4103" s="41"/>
      <c r="QBP4103" s="41"/>
      <c r="QBQ4103" s="41"/>
      <c r="QBR4103" s="41"/>
      <c r="QBS4103" s="41"/>
      <c r="QBT4103" s="41"/>
      <c r="QBU4103" s="41"/>
      <c r="QBV4103" s="41"/>
      <c r="QBW4103" s="41"/>
      <c r="QBX4103" s="41"/>
      <c r="QBY4103" s="41"/>
      <c r="QBZ4103" s="41"/>
      <c r="QCA4103" s="41"/>
      <c r="QCB4103" s="41"/>
      <c r="QCC4103" s="41"/>
      <c r="QCD4103" s="41"/>
      <c r="QCE4103" s="41"/>
      <c r="QCF4103" s="41"/>
      <c r="QCG4103" s="41"/>
      <c r="QCH4103" s="41"/>
      <c r="QCI4103" s="41"/>
      <c r="QCJ4103" s="41"/>
      <c r="QCK4103" s="41"/>
      <c r="QCL4103" s="41"/>
      <c r="QCM4103" s="41"/>
      <c r="QCN4103" s="41"/>
      <c r="QCO4103" s="41"/>
      <c r="QCP4103" s="41"/>
      <c r="QCQ4103" s="41"/>
      <c r="QCR4103" s="41"/>
      <c r="QCS4103" s="41"/>
      <c r="QCT4103" s="41"/>
      <c r="QCU4103" s="41"/>
      <c r="QCV4103" s="41"/>
      <c r="QCW4103" s="41"/>
      <c r="QCX4103" s="41"/>
      <c r="QCY4103" s="41"/>
      <c r="QCZ4103" s="41"/>
      <c r="QDA4103" s="41"/>
      <c r="QDB4103" s="41"/>
      <c r="QDC4103" s="41"/>
      <c r="QDD4103" s="41"/>
      <c r="QDE4103" s="41"/>
      <c r="QDF4103" s="41"/>
      <c r="QDG4103" s="41"/>
      <c r="QDH4103" s="41"/>
      <c r="QDI4103" s="41"/>
      <c r="QDJ4103" s="41"/>
      <c r="QDK4103" s="41"/>
      <c r="QDL4103" s="41"/>
      <c r="QDM4103" s="41"/>
      <c r="QDN4103" s="41"/>
      <c r="QDO4103" s="41"/>
      <c r="QDP4103" s="41"/>
      <c r="QDQ4103" s="41"/>
      <c r="QDR4103" s="41"/>
      <c r="QDS4103" s="41"/>
      <c r="QDT4103" s="41"/>
      <c r="QDU4103" s="41"/>
      <c r="QDV4103" s="41"/>
      <c r="QDW4103" s="41"/>
      <c r="QDX4103" s="41"/>
      <c r="QDY4103" s="41"/>
      <c r="QDZ4103" s="41"/>
      <c r="QEA4103" s="41"/>
      <c r="QEB4103" s="41"/>
      <c r="QEC4103" s="41"/>
      <c r="QED4103" s="41"/>
      <c r="QEE4103" s="41"/>
      <c r="QEF4103" s="41"/>
      <c r="QEG4103" s="41"/>
      <c r="QEH4103" s="41"/>
      <c r="QEI4103" s="41"/>
      <c r="QEJ4103" s="41"/>
      <c r="QEK4103" s="41"/>
      <c r="QEL4103" s="41"/>
      <c r="QEM4103" s="41"/>
      <c r="QEN4103" s="41"/>
      <c r="QEO4103" s="41"/>
      <c r="QEP4103" s="41"/>
      <c r="QEQ4103" s="41"/>
      <c r="QER4103" s="41"/>
      <c r="QES4103" s="41"/>
      <c r="QET4103" s="41"/>
      <c r="QEU4103" s="41"/>
      <c r="QEV4103" s="41"/>
      <c r="QEW4103" s="41"/>
      <c r="QEX4103" s="41"/>
      <c r="QEY4103" s="41"/>
      <c r="QEZ4103" s="41"/>
      <c r="QFA4103" s="41"/>
      <c r="QFB4103" s="41"/>
      <c r="QFC4103" s="41"/>
      <c r="QFD4103" s="41"/>
      <c r="QFE4103" s="41"/>
      <c r="QFF4103" s="41"/>
      <c r="QFG4103" s="41"/>
      <c r="QFH4103" s="41"/>
      <c r="QFI4103" s="41"/>
      <c r="QFJ4103" s="41"/>
      <c r="QFK4103" s="41"/>
      <c r="QFL4103" s="41"/>
      <c r="QFM4103" s="41"/>
      <c r="QFN4103" s="41"/>
      <c r="QFO4103" s="41"/>
      <c r="QFP4103" s="41"/>
      <c r="QFQ4103" s="41"/>
      <c r="QFR4103" s="41"/>
      <c r="QFS4103" s="41"/>
      <c r="QFT4103" s="41"/>
      <c r="QFU4103" s="41"/>
      <c r="QFV4103" s="41"/>
      <c r="QFW4103" s="41"/>
      <c r="QFX4103" s="41"/>
      <c r="QFY4103" s="41"/>
      <c r="QFZ4103" s="41"/>
      <c r="QGA4103" s="41"/>
      <c r="QGB4103" s="41"/>
      <c r="QGC4103" s="41"/>
      <c r="QGD4103" s="41"/>
      <c r="QGE4103" s="41"/>
      <c r="QGF4103" s="41"/>
      <c r="QGG4103" s="41"/>
      <c r="QGH4103" s="41"/>
      <c r="QGI4103" s="41"/>
      <c r="QGJ4103" s="41"/>
      <c r="QGK4103" s="41"/>
      <c r="QGL4103" s="41"/>
      <c r="QGM4103" s="41"/>
      <c r="QGN4103" s="41"/>
      <c r="QGO4103" s="41"/>
      <c r="QGP4103" s="41"/>
      <c r="QGQ4103" s="41"/>
      <c r="QGR4103" s="41"/>
      <c r="QGS4103" s="41"/>
      <c r="QGT4103" s="41"/>
      <c r="QGU4103" s="41"/>
      <c r="QGV4103" s="41"/>
      <c r="QGW4103" s="41"/>
      <c r="QGX4103" s="41"/>
      <c r="QGY4103" s="41"/>
      <c r="QGZ4103" s="41"/>
      <c r="QHA4103" s="41"/>
      <c r="QHB4103" s="41"/>
      <c r="QHC4103" s="41"/>
      <c r="QHD4103" s="41"/>
      <c r="QHE4103" s="41"/>
      <c r="QHF4103" s="41"/>
      <c r="QHG4103" s="41"/>
      <c r="QHH4103" s="41"/>
      <c r="QHI4103" s="41"/>
      <c r="QHJ4103" s="41"/>
      <c r="QHK4103" s="41"/>
      <c r="QHL4103" s="41"/>
      <c r="QHM4103" s="41"/>
      <c r="QHN4103" s="41"/>
      <c r="QHO4103" s="41"/>
      <c r="QHP4103" s="41"/>
      <c r="QHQ4103" s="41"/>
      <c r="QHR4103" s="41"/>
      <c r="QHS4103" s="41"/>
      <c r="QHT4103" s="41"/>
      <c r="QHU4103" s="41"/>
      <c r="QHV4103" s="41"/>
      <c r="QHW4103" s="41"/>
      <c r="QHX4103" s="41"/>
      <c r="QHY4103" s="41"/>
      <c r="QHZ4103" s="41"/>
      <c r="QIA4103" s="41"/>
      <c r="QIB4103" s="41"/>
      <c r="QIC4103" s="41"/>
      <c r="QID4103" s="41"/>
      <c r="QIE4103" s="41"/>
      <c r="QIF4103" s="41"/>
      <c r="QIG4103" s="41"/>
      <c r="QIH4103" s="41"/>
      <c r="QII4103" s="41"/>
      <c r="QIJ4103" s="41"/>
      <c r="QIK4103" s="41"/>
      <c r="QIL4103" s="41"/>
      <c r="QIM4103" s="41"/>
      <c r="QIN4103" s="41"/>
      <c r="QIO4103" s="41"/>
      <c r="QIP4103" s="41"/>
      <c r="QIQ4103" s="41"/>
      <c r="QIR4103" s="41"/>
      <c r="QIS4103" s="41"/>
      <c r="QIT4103" s="41"/>
      <c r="QIU4103" s="41"/>
      <c r="QIV4103" s="41"/>
      <c r="QIW4103" s="41"/>
      <c r="QIX4103" s="41"/>
      <c r="QIY4103" s="41"/>
      <c r="QIZ4103" s="41"/>
      <c r="QJA4103" s="41"/>
      <c r="QJB4103" s="41"/>
      <c r="QJC4103" s="41"/>
      <c r="QJD4103" s="41"/>
      <c r="QJE4103" s="41"/>
      <c r="QJF4103" s="41"/>
      <c r="QJG4103" s="41"/>
      <c r="QJH4103" s="41"/>
      <c r="QJI4103" s="41"/>
      <c r="QJJ4103" s="41"/>
      <c r="QJK4103" s="41"/>
      <c r="QJL4103" s="41"/>
      <c r="QJM4103" s="41"/>
      <c r="QJN4103" s="41"/>
      <c r="QJO4103" s="41"/>
      <c r="QJP4103" s="41"/>
      <c r="QJQ4103" s="41"/>
      <c r="QJR4103" s="41"/>
      <c r="QJS4103" s="41"/>
      <c r="QJT4103" s="41"/>
      <c r="QJU4103" s="41"/>
      <c r="QJV4103" s="41"/>
      <c r="QJW4103" s="41"/>
      <c r="QJX4103" s="41"/>
      <c r="QJY4103" s="41"/>
      <c r="QJZ4103" s="41"/>
      <c r="QKA4103" s="41"/>
      <c r="QKB4103" s="41"/>
      <c r="QKC4103" s="41"/>
      <c r="QKD4103" s="41"/>
      <c r="QKE4103" s="41"/>
      <c r="QKF4103" s="41"/>
      <c r="QKG4103" s="41"/>
      <c r="QKH4103" s="41"/>
      <c r="QKI4103" s="41"/>
      <c r="QKJ4103" s="41"/>
      <c r="QKK4103" s="41"/>
      <c r="QKL4103" s="41"/>
      <c r="QKM4103" s="41"/>
      <c r="QKN4103" s="41"/>
      <c r="QKO4103" s="41"/>
      <c r="QKP4103" s="41"/>
      <c r="QKQ4103" s="41"/>
      <c r="QKR4103" s="41"/>
      <c r="QKS4103" s="41"/>
      <c r="QKT4103" s="41"/>
      <c r="QKU4103" s="41"/>
      <c r="QKV4103" s="41"/>
      <c r="QKW4103" s="41"/>
      <c r="QKX4103" s="41"/>
      <c r="QKY4103" s="41"/>
      <c r="QKZ4103" s="41"/>
      <c r="QLA4103" s="41"/>
      <c r="QLB4103" s="41"/>
      <c r="QLC4103" s="41"/>
      <c r="QLD4103" s="41"/>
      <c r="QLE4103" s="41"/>
      <c r="QLF4103" s="41"/>
      <c r="QLG4103" s="41"/>
      <c r="QLH4103" s="41"/>
      <c r="QLI4103" s="41"/>
      <c r="QLJ4103" s="41"/>
      <c r="QLK4103" s="41"/>
      <c r="QLL4103" s="41"/>
      <c r="QLM4103" s="41"/>
      <c r="QLN4103" s="41"/>
      <c r="QLO4103" s="41"/>
      <c r="QLP4103" s="41"/>
      <c r="QLQ4103" s="41"/>
      <c r="QLR4103" s="41"/>
      <c r="QLS4103" s="41"/>
      <c r="QLT4103" s="41"/>
      <c r="QLU4103" s="41"/>
      <c r="QLV4103" s="41"/>
      <c r="QLW4103" s="41"/>
      <c r="QLX4103" s="41"/>
      <c r="QLY4103" s="41"/>
      <c r="QLZ4103" s="41"/>
      <c r="QMA4103" s="41"/>
      <c r="QMB4103" s="41"/>
      <c r="QMC4103" s="41"/>
      <c r="QMD4103" s="41"/>
      <c r="QME4103" s="41"/>
      <c r="QMF4103" s="41"/>
      <c r="QMG4103" s="41"/>
      <c r="QMH4103" s="41"/>
      <c r="QMI4103" s="41"/>
      <c r="QMJ4103" s="41"/>
      <c r="QMK4103" s="41"/>
      <c r="QML4103" s="41"/>
      <c r="QMM4103" s="41"/>
      <c r="QMN4103" s="41"/>
      <c r="QMO4103" s="41"/>
      <c r="QMP4103" s="41"/>
      <c r="QMQ4103" s="41"/>
      <c r="QMR4103" s="41"/>
      <c r="QMS4103" s="41"/>
      <c r="QMT4103" s="41"/>
      <c r="QMU4103" s="41"/>
      <c r="QMV4103" s="41"/>
      <c r="QMW4103" s="41"/>
      <c r="QMX4103" s="41"/>
      <c r="QMY4103" s="41"/>
      <c r="QMZ4103" s="41"/>
      <c r="QNA4103" s="41"/>
      <c r="QNB4103" s="41"/>
      <c r="QNC4103" s="41"/>
      <c r="QND4103" s="41"/>
      <c r="QNE4103" s="41"/>
      <c r="QNF4103" s="41"/>
      <c r="QNG4103" s="41"/>
      <c r="QNH4103" s="41"/>
      <c r="QNI4103" s="41"/>
      <c r="QNJ4103" s="41"/>
      <c r="QNK4103" s="41"/>
      <c r="QNL4103" s="41"/>
      <c r="QNM4103" s="41"/>
      <c r="QNN4103" s="41"/>
      <c r="QNO4103" s="41"/>
      <c r="QNP4103" s="41"/>
      <c r="QNQ4103" s="41"/>
      <c r="QNR4103" s="41"/>
      <c r="QNS4103" s="41"/>
      <c r="QNT4103" s="41"/>
      <c r="QNU4103" s="41"/>
      <c r="QNV4103" s="41"/>
      <c r="QNW4103" s="41"/>
      <c r="QNX4103" s="41"/>
      <c r="QNY4103" s="41"/>
      <c r="QNZ4103" s="41"/>
      <c r="QOA4103" s="41"/>
      <c r="QOB4103" s="41"/>
      <c r="QOC4103" s="41"/>
      <c r="QOD4103" s="41"/>
      <c r="QOE4103" s="41"/>
      <c r="QOF4103" s="41"/>
      <c r="QOG4103" s="41"/>
      <c r="QOH4103" s="41"/>
      <c r="QOI4103" s="41"/>
      <c r="QOJ4103" s="41"/>
      <c r="QOK4103" s="41"/>
      <c r="QOL4103" s="41"/>
      <c r="QOM4103" s="41"/>
      <c r="QON4103" s="41"/>
      <c r="QOO4103" s="41"/>
      <c r="QOP4103" s="41"/>
      <c r="QOQ4103" s="41"/>
      <c r="QOR4103" s="41"/>
      <c r="QOS4103" s="41"/>
      <c r="QOT4103" s="41"/>
      <c r="QOU4103" s="41"/>
      <c r="QOV4103" s="41"/>
      <c r="QOW4103" s="41"/>
      <c r="QOX4103" s="41"/>
      <c r="QOY4103" s="41"/>
      <c r="QOZ4103" s="41"/>
      <c r="QPA4103" s="41"/>
      <c r="QPB4103" s="41"/>
      <c r="QPC4103" s="41"/>
      <c r="QPD4103" s="41"/>
      <c r="QPE4103" s="41"/>
      <c r="QPF4103" s="41"/>
      <c r="QPG4103" s="41"/>
      <c r="QPH4103" s="41"/>
      <c r="QPI4103" s="41"/>
      <c r="QPJ4103" s="41"/>
      <c r="QPK4103" s="41"/>
      <c r="QPL4103" s="41"/>
      <c r="QPM4103" s="41"/>
      <c r="QPN4103" s="41"/>
      <c r="QPO4103" s="41"/>
      <c r="QPP4103" s="41"/>
      <c r="QPQ4103" s="41"/>
      <c r="QPR4103" s="41"/>
      <c r="QPS4103" s="41"/>
      <c r="QPT4103" s="41"/>
      <c r="QPU4103" s="41"/>
      <c r="QPV4103" s="41"/>
      <c r="QPW4103" s="41"/>
      <c r="QPX4103" s="41"/>
      <c r="QPY4103" s="41"/>
      <c r="QPZ4103" s="41"/>
      <c r="QQA4103" s="41"/>
      <c r="QQB4103" s="41"/>
      <c r="QQC4103" s="41"/>
      <c r="QQD4103" s="41"/>
      <c r="QQE4103" s="41"/>
      <c r="QQF4103" s="41"/>
      <c r="QQG4103" s="41"/>
      <c r="QQH4103" s="41"/>
      <c r="QQI4103" s="41"/>
      <c r="QQJ4103" s="41"/>
      <c r="QQK4103" s="41"/>
      <c r="QQL4103" s="41"/>
      <c r="QQM4103" s="41"/>
      <c r="QQN4103" s="41"/>
      <c r="QQO4103" s="41"/>
      <c r="QQP4103" s="41"/>
      <c r="QQQ4103" s="41"/>
      <c r="QQR4103" s="41"/>
      <c r="QQS4103" s="41"/>
      <c r="QQT4103" s="41"/>
      <c r="QQU4103" s="41"/>
      <c r="QQV4103" s="41"/>
      <c r="QQW4103" s="41"/>
      <c r="QQX4103" s="41"/>
      <c r="QQY4103" s="41"/>
      <c r="QQZ4103" s="41"/>
      <c r="QRA4103" s="41"/>
      <c r="QRB4103" s="41"/>
      <c r="QRC4103" s="41"/>
      <c r="QRD4103" s="41"/>
      <c r="QRE4103" s="41"/>
      <c r="QRF4103" s="41"/>
      <c r="QRG4103" s="41"/>
      <c r="QRH4103" s="41"/>
      <c r="QRI4103" s="41"/>
      <c r="QRJ4103" s="41"/>
      <c r="QRK4103" s="41"/>
      <c r="QRL4103" s="41"/>
      <c r="QRM4103" s="41"/>
      <c r="QRN4103" s="41"/>
      <c r="QRO4103" s="41"/>
      <c r="QRP4103" s="41"/>
      <c r="QRQ4103" s="41"/>
      <c r="QRR4103" s="41"/>
      <c r="QRS4103" s="41"/>
      <c r="QRT4103" s="41"/>
      <c r="QRU4103" s="41"/>
      <c r="QRV4103" s="41"/>
      <c r="QRW4103" s="41"/>
      <c r="QRX4103" s="41"/>
      <c r="QRY4103" s="41"/>
      <c r="QRZ4103" s="41"/>
      <c r="QSA4103" s="41"/>
      <c r="QSB4103" s="41"/>
      <c r="QSC4103" s="41"/>
      <c r="QSD4103" s="41"/>
      <c r="QSE4103" s="41"/>
      <c r="QSF4103" s="41"/>
      <c r="QSG4103" s="41"/>
      <c r="QSH4103" s="41"/>
      <c r="QSI4103" s="41"/>
      <c r="QSJ4103" s="41"/>
      <c r="QSK4103" s="41"/>
      <c r="QSL4103" s="41"/>
      <c r="QSM4103" s="41"/>
      <c r="QSN4103" s="41"/>
      <c r="QSO4103" s="41"/>
      <c r="QSP4103" s="41"/>
      <c r="QSQ4103" s="41"/>
      <c r="QSR4103" s="41"/>
      <c r="QSS4103" s="41"/>
      <c r="QST4103" s="41"/>
      <c r="QSU4103" s="41"/>
      <c r="QSV4103" s="41"/>
      <c r="QSW4103" s="41"/>
      <c r="QSX4103" s="41"/>
      <c r="QSY4103" s="41"/>
      <c r="QSZ4103" s="41"/>
      <c r="QTA4103" s="41"/>
      <c r="QTB4103" s="41"/>
      <c r="QTC4103" s="41"/>
      <c r="QTD4103" s="41"/>
      <c r="QTE4103" s="41"/>
      <c r="QTF4103" s="41"/>
      <c r="QTG4103" s="41"/>
      <c r="QTH4103" s="41"/>
      <c r="QTI4103" s="41"/>
      <c r="QTJ4103" s="41"/>
      <c r="QTK4103" s="41"/>
      <c r="QTL4103" s="41"/>
      <c r="QTM4103" s="41"/>
      <c r="QTN4103" s="41"/>
      <c r="QTO4103" s="41"/>
      <c r="QTP4103" s="41"/>
      <c r="QTQ4103" s="41"/>
      <c r="QTR4103" s="41"/>
      <c r="QTS4103" s="41"/>
      <c r="QTT4103" s="41"/>
      <c r="QTU4103" s="41"/>
      <c r="QTV4103" s="41"/>
      <c r="QTW4103" s="41"/>
      <c r="QTX4103" s="41"/>
      <c r="QTY4103" s="41"/>
      <c r="QTZ4103" s="41"/>
      <c r="QUA4103" s="41"/>
      <c r="QUB4103" s="41"/>
      <c r="QUC4103" s="41"/>
      <c r="QUD4103" s="41"/>
      <c r="QUE4103" s="41"/>
      <c r="QUF4103" s="41"/>
      <c r="QUG4103" s="41"/>
      <c r="QUH4103" s="41"/>
      <c r="QUI4103" s="41"/>
      <c r="QUJ4103" s="41"/>
      <c r="QUK4103" s="41"/>
      <c r="QUL4103" s="41"/>
      <c r="QUM4103" s="41"/>
      <c r="QUN4103" s="41"/>
      <c r="QUO4103" s="41"/>
      <c r="QUP4103" s="41"/>
      <c r="QUQ4103" s="41"/>
      <c r="QUR4103" s="41"/>
      <c r="QUS4103" s="41"/>
      <c r="QUT4103" s="41"/>
      <c r="QUU4103" s="41"/>
      <c r="QUV4103" s="41"/>
      <c r="QUW4103" s="41"/>
      <c r="QUX4103" s="41"/>
      <c r="QUY4103" s="41"/>
      <c r="QUZ4103" s="41"/>
      <c r="QVA4103" s="41"/>
      <c r="QVB4103" s="41"/>
      <c r="QVC4103" s="41"/>
      <c r="QVD4103" s="41"/>
      <c r="QVE4103" s="41"/>
      <c r="QVF4103" s="41"/>
      <c r="QVG4103" s="41"/>
      <c r="QVH4103" s="41"/>
      <c r="QVI4103" s="41"/>
      <c r="QVJ4103" s="41"/>
      <c r="QVK4103" s="41"/>
      <c r="QVL4103" s="41"/>
      <c r="QVM4103" s="41"/>
      <c r="QVN4103" s="41"/>
      <c r="QVO4103" s="41"/>
      <c r="QVP4103" s="41"/>
      <c r="QVQ4103" s="41"/>
      <c r="QVR4103" s="41"/>
      <c r="QVS4103" s="41"/>
      <c r="QVT4103" s="41"/>
      <c r="QVU4103" s="41"/>
      <c r="QVV4103" s="41"/>
      <c r="QVW4103" s="41"/>
      <c r="QVX4103" s="41"/>
      <c r="QVY4103" s="41"/>
      <c r="QVZ4103" s="41"/>
      <c r="QWA4103" s="41"/>
      <c r="QWB4103" s="41"/>
      <c r="QWC4103" s="41"/>
      <c r="QWD4103" s="41"/>
      <c r="QWE4103" s="41"/>
      <c r="QWF4103" s="41"/>
      <c r="QWG4103" s="41"/>
      <c r="QWH4103" s="41"/>
      <c r="QWI4103" s="41"/>
      <c r="QWJ4103" s="41"/>
      <c r="QWK4103" s="41"/>
      <c r="QWL4103" s="41"/>
      <c r="QWM4103" s="41"/>
      <c r="QWN4103" s="41"/>
      <c r="QWO4103" s="41"/>
      <c r="QWP4103" s="41"/>
      <c r="QWQ4103" s="41"/>
      <c r="QWR4103" s="41"/>
      <c r="QWS4103" s="41"/>
      <c r="QWT4103" s="41"/>
      <c r="QWU4103" s="41"/>
      <c r="QWV4103" s="41"/>
      <c r="QWW4103" s="41"/>
      <c r="QWX4103" s="41"/>
      <c r="QWY4103" s="41"/>
      <c r="QWZ4103" s="41"/>
      <c r="QXA4103" s="41"/>
      <c r="QXB4103" s="41"/>
      <c r="QXC4103" s="41"/>
      <c r="QXD4103" s="41"/>
      <c r="QXE4103" s="41"/>
      <c r="QXF4103" s="41"/>
      <c r="QXG4103" s="41"/>
      <c r="QXH4103" s="41"/>
      <c r="QXI4103" s="41"/>
      <c r="QXJ4103" s="41"/>
      <c r="QXK4103" s="41"/>
      <c r="QXL4103" s="41"/>
      <c r="QXM4103" s="41"/>
      <c r="QXN4103" s="41"/>
      <c r="QXO4103" s="41"/>
      <c r="QXP4103" s="41"/>
      <c r="QXQ4103" s="41"/>
      <c r="QXR4103" s="41"/>
      <c r="QXS4103" s="41"/>
      <c r="QXT4103" s="41"/>
      <c r="QXU4103" s="41"/>
      <c r="QXV4103" s="41"/>
      <c r="QXW4103" s="41"/>
      <c r="QXX4103" s="41"/>
      <c r="QXY4103" s="41"/>
      <c r="QXZ4103" s="41"/>
      <c r="QYA4103" s="41"/>
      <c r="QYB4103" s="41"/>
      <c r="QYC4103" s="41"/>
      <c r="QYD4103" s="41"/>
      <c r="QYE4103" s="41"/>
      <c r="QYF4103" s="41"/>
      <c r="QYG4103" s="41"/>
      <c r="QYH4103" s="41"/>
      <c r="QYI4103" s="41"/>
      <c r="QYJ4103" s="41"/>
      <c r="QYK4103" s="41"/>
      <c r="QYL4103" s="41"/>
      <c r="QYM4103" s="41"/>
      <c r="QYN4103" s="41"/>
      <c r="QYO4103" s="41"/>
      <c r="QYP4103" s="41"/>
      <c r="QYQ4103" s="41"/>
      <c r="QYR4103" s="41"/>
      <c r="QYS4103" s="41"/>
      <c r="QYT4103" s="41"/>
      <c r="QYU4103" s="41"/>
      <c r="QYV4103" s="41"/>
      <c r="QYW4103" s="41"/>
      <c r="QYX4103" s="41"/>
      <c r="QYY4103" s="41"/>
      <c r="QYZ4103" s="41"/>
      <c r="QZA4103" s="41"/>
      <c r="QZB4103" s="41"/>
      <c r="QZC4103" s="41"/>
      <c r="QZD4103" s="41"/>
      <c r="QZE4103" s="41"/>
      <c r="QZF4103" s="41"/>
      <c r="QZG4103" s="41"/>
      <c r="QZH4103" s="41"/>
      <c r="QZI4103" s="41"/>
      <c r="QZJ4103" s="41"/>
      <c r="QZK4103" s="41"/>
      <c r="QZL4103" s="41"/>
      <c r="QZM4103" s="41"/>
      <c r="QZN4103" s="41"/>
      <c r="QZO4103" s="41"/>
      <c r="QZP4103" s="41"/>
      <c r="QZQ4103" s="41"/>
      <c r="QZR4103" s="41"/>
      <c r="QZS4103" s="41"/>
      <c r="QZT4103" s="41"/>
      <c r="QZU4103" s="41"/>
      <c r="QZV4103" s="41"/>
      <c r="QZW4103" s="41"/>
      <c r="QZX4103" s="41"/>
      <c r="QZY4103" s="41"/>
      <c r="QZZ4103" s="41"/>
      <c r="RAA4103" s="41"/>
      <c r="RAB4103" s="41"/>
      <c r="RAC4103" s="41"/>
      <c r="RAD4103" s="41"/>
      <c r="RAE4103" s="41"/>
      <c r="RAF4103" s="41"/>
      <c r="RAG4103" s="41"/>
      <c r="RAH4103" s="41"/>
      <c r="RAI4103" s="41"/>
      <c r="RAJ4103" s="41"/>
      <c r="RAK4103" s="41"/>
      <c r="RAL4103" s="41"/>
      <c r="RAM4103" s="41"/>
      <c r="RAN4103" s="41"/>
      <c r="RAO4103" s="41"/>
      <c r="RAP4103" s="41"/>
      <c r="RAQ4103" s="41"/>
      <c r="RAR4103" s="41"/>
      <c r="RAS4103" s="41"/>
      <c r="RAT4103" s="41"/>
      <c r="RAU4103" s="41"/>
      <c r="RAV4103" s="41"/>
      <c r="RAW4103" s="41"/>
      <c r="RAX4103" s="41"/>
      <c r="RAY4103" s="41"/>
      <c r="RAZ4103" s="41"/>
      <c r="RBA4103" s="41"/>
      <c r="RBB4103" s="41"/>
      <c r="RBC4103" s="41"/>
      <c r="RBD4103" s="41"/>
      <c r="RBE4103" s="41"/>
      <c r="RBF4103" s="41"/>
      <c r="RBG4103" s="41"/>
      <c r="RBH4103" s="41"/>
      <c r="RBI4103" s="41"/>
      <c r="RBJ4103" s="41"/>
      <c r="RBK4103" s="41"/>
      <c r="RBL4103" s="41"/>
      <c r="RBM4103" s="41"/>
      <c r="RBN4103" s="41"/>
      <c r="RBO4103" s="41"/>
      <c r="RBP4103" s="41"/>
      <c r="RBQ4103" s="41"/>
      <c r="RBR4103" s="41"/>
      <c r="RBS4103" s="41"/>
      <c r="RBT4103" s="41"/>
      <c r="RBU4103" s="41"/>
      <c r="RBV4103" s="41"/>
      <c r="RBW4103" s="41"/>
      <c r="RBX4103" s="41"/>
      <c r="RBY4103" s="41"/>
      <c r="RBZ4103" s="41"/>
      <c r="RCA4103" s="41"/>
      <c r="RCB4103" s="41"/>
      <c r="RCC4103" s="41"/>
      <c r="RCD4103" s="41"/>
      <c r="RCE4103" s="41"/>
      <c r="RCF4103" s="41"/>
      <c r="RCG4103" s="41"/>
      <c r="RCH4103" s="41"/>
      <c r="RCI4103" s="41"/>
      <c r="RCJ4103" s="41"/>
      <c r="RCK4103" s="41"/>
      <c r="RCL4103" s="41"/>
      <c r="RCM4103" s="41"/>
      <c r="RCN4103" s="41"/>
      <c r="RCO4103" s="41"/>
      <c r="RCP4103" s="41"/>
      <c r="RCQ4103" s="41"/>
      <c r="RCR4103" s="41"/>
      <c r="RCS4103" s="41"/>
      <c r="RCT4103" s="41"/>
      <c r="RCU4103" s="41"/>
      <c r="RCV4103" s="41"/>
      <c r="RCW4103" s="41"/>
      <c r="RCX4103" s="41"/>
      <c r="RCY4103" s="41"/>
      <c r="RCZ4103" s="41"/>
      <c r="RDA4103" s="41"/>
      <c r="RDB4103" s="41"/>
      <c r="RDC4103" s="41"/>
      <c r="RDD4103" s="41"/>
      <c r="RDE4103" s="41"/>
      <c r="RDF4103" s="41"/>
      <c r="RDG4103" s="41"/>
      <c r="RDH4103" s="41"/>
      <c r="RDI4103" s="41"/>
      <c r="RDJ4103" s="41"/>
      <c r="RDK4103" s="41"/>
      <c r="RDL4103" s="41"/>
      <c r="RDM4103" s="41"/>
      <c r="RDN4103" s="41"/>
      <c r="RDO4103" s="41"/>
      <c r="RDP4103" s="41"/>
      <c r="RDQ4103" s="41"/>
      <c r="RDR4103" s="41"/>
      <c r="RDS4103" s="41"/>
      <c r="RDT4103" s="41"/>
      <c r="RDU4103" s="41"/>
      <c r="RDV4103" s="41"/>
      <c r="RDW4103" s="41"/>
      <c r="RDX4103" s="41"/>
      <c r="RDY4103" s="41"/>
      <c r="RDZ4103" s="41"/>
      <c r="REA4103" s="41"/>
      <c r="REB4103" s="41"/>
      <c r="REC4103" s="41"/>
      <c r="RED4103" s="41"/>
      <c r="REE4103" s="41"/>
      <c r="REF4103" s="41"/>
      <c r="REG4103" s="41"/>
      <c r="REH4103" s="41"/>
      <c r="REI4103" s="41"/>
      <c r="REJ4103" s="41"/>
      <c r="REK4103" s="41"/>
      <c r="REL4103" s="41"/>
      <c r="REM4103" s="41"/>
      <c r="REN4103" s="41"/>
      <c r="REO4103" s="41"/>
      <c r="REP4103" s="41"/>
      <c r="REQ4103" s="41"/>
      <c r="RER4103" s="41"/>
      <c r="RES4103" s="41"/>
      <c r="RET4103" s="41"/>
      <c r="REU4103" s="41"/>
      <c r="REV4103" s="41"/>
      <c r="REW4103" s="41"/>
      <c r="REX4103" s="41"/>
      <c r="REY4103" s="41"/>
      <c r="REZ4103" s="41"/>
      <c r="RFA4103" s="41"/>
      <c r="RFB4103" s="41"/>
      <c r="RFC4103" s="41"/>
      <c r="RFD4103" s="41"/>
      <c r="RFE4103" s="41"/>
      <c r="RFF4103" s="41"/>
      <c r="RFG4103" s="41"/>
      <c r="RFH4103" s="41"/>
      <c r="RFI4103" s="41"/>
      <c r="RFJ4103" s="41"/>
      <c r="RFK4103" s="41"/>
      <c r="RFL4103" s="41"/>
      <c r="RFM4103" s="41"/>
      <c r="RFN4103" s="41"/>
      <c r="RFO4103" s="41"/>
      <c r="RFP4103" s="41"/>
      <c r="RFQ4103" s="41"/>
      <c r="RFR4103" s="41"/>
      <c r="RFS4103" s="41"/>
      <c r="RFT4103" s="41"/>
      <c r="RFU4103" s="41"/>
      <c r="RFV4103" s="41"/>
      <c r="RFW4103" s="41"/>
      <c r="RFX4103" s="41"/>
      <c r="RFY4103" s="41"/>
      <c r="RFZ4103" s="41"/>
      <c r="RGA4103" s="41"/>
      <c r="RGB4103" s="41"/>
      <c r="RGC4103" s="41"/>
      <c r="RGD4103" s="41"/>
      <c r="RGE4103" s="41"/>
      <c r="RGF4103" s="41"/>
      <c r="RGG4103" s="41"/>
      <c r="RGH4103" s="41"/>
      <c r="RGI4103" s="41"/>
      <c r="RGJ4103" s="41"/>
      <c r="RGK4103" s="41"/>
      <c r="RGL4103" s="41"/>
      <c r="RGM4103" s="41"/>
      <c r="RGN4103" s="41"/>
      <c r="RGO4103" s="41"/>
      <c r="RGP4103" s="41"/>
      <c r="RGQ4103" s="41"/>
      <c r="RGR4103" s="41"/>
      <c r="RGS4103" s="41"/>
      <c r="RGT4103" s="41"/>
      <c r="RGU4103" s="41"/>
      <c r="RGV4103" s="41"/>
      <c r="RGW4103" s="41"/>
      <c r="RGX4103" s="41"/>
      <c r="RGY4103" s="41"/>
      <c r="RGZ4103" s="41"/>
      <c r="RHA4103" s="41"/>
      <c r="RHB4103" s="41"/>
      <c r="RHC4103" s="41"/>
      <c r="RHD4103" s="41"/>
      <c r="RHE4103" s="41"/>
      <c r="RHF4103" s="41"/>
      <c r="RHG4103" s="41"/>
      <c r="RHH4103" s="41"/>
      <c r="RHI4103" s="41"/>
      <c r="RHJ4103" s="41"/>
      <c r="RHK4103" s="41"/>
      <c r="RHL4103" s="41"/>
      <c r="RHM4103" s="41"/>
      <c r="RHN4103" s="41"/>
      <c r="RHO4103" s="41"/>
      <c r="RHP4103" s="41"/>
      <c r="RHQ4103" s="41"/>
      <c r="RHR4103" s="41"/>
      <c r="RHS4103" s="41"/>
      <c r="RHT4103" s="41"/>
      <c r="RHU4103" s="41"/>
      <c r="RHV4103" s="41"/>
      <c r="RHW4103" s="41"/>
      <c r="RHX4103" s="41"/>
      <c r="RHY4103" s="41"/>
      <c r="RHZ4103" s="41"/>
      <c r="RIA4103" s="41"/>
      <c r="RIB4103" s="41"/>
      <c r="RIC4103" s="41"/>
      <c r="RID4103" s="41"/>
      <c r="RIE4103" s="41"/>
      <c r="RIF4103" s="41"/>
      <c r="RIG4103" s="41"/>
      <c r="RIH4103" s="41"/>
      <c r="RII4103" s="41"/>
      <c r="RIJ4103" s="41"/>
      <c r="RIK4103" s="41"/>
      <c r="RIL4103" s="41"/>
      <c r="RIM4103" s="41"/>
      <c r="RIN4103" s="41"/>
      <c r="RIO4103" s="41"/>
      <c r="RIP4103" s="41"/>
      <c r="RIQ4103" s="41"/>
      <c r="RIR4103" s="41"/>
      <c r="RIS4103" s="41"/>
      <c r="RIT4103" s="41"/>
      <c r="RIU4103" s="41"/>
      <c r="RIV4103" s="41"/>
      <c r="RIW4103" s="41"/>
      <c r="RIX4103" s="41"/>
      <c r="RIY4103" s="41"/>
      <c r="RIZ4103" s="41"/>
      <c r="RJA4103" s="41"/>
      <c r="RJB4103" s="41"/>
      <c r="RJC4103" s="41"/>
      <c r="RJD4103" s="41"/>
      <c r="RJE4103" s="41"/>
      <c r="RJF4103" s="41"/>
      <c r="RJG4103" s="41"/>
      <c r="RJH4103" s="41"/>
      <c r="RJI4103" s="41"/>
      <c r="RJJ4103" s="41"/>
      <c r="RJK4103" s="41"/>
      <c r="RJL4103" s="41"/>
      <c r="RJM4103" s="41"/>
      <c r="RJN4103" s="41"/>
      <c r="RJO4103" s="41"/>
      <c r="RJP4103" s="41"/>
      <c r="RJQ4103" s="41"/>
      <c r="RJR4103" s="41"/>
      <c r="RJS4103" s="41"/>
      <c r="RJT4103" s="41"/>
      <c r="RJU4103" s="41"/>
      <c r="RJV4103" s="41"/>
      <c r="RJW4103" s="41"/>
      <c r="RJX4103" s="41"/>
      <c r="RJY4103" s="41"/>
      <c r="RJZ4103" s="41"/>
      <c r="RKA4103" s="41"/>
      <c r="RKB4103" s="41"/>
      <c r="RKC4103" s="41"/>
      <c r="RKD4103" s="41"/>
      <c r="RKE4103" s="41"/>
      <c r="RKF4103" s="41"/>
      <c r="RKG4103" s="41"/>
      <c r="RKH4103" s="41"/>
      <c r="RKI4103" s="41"/>
      <c r="RKJ4103" s="41"/>
      <c r="RKK4103" s="41"/>
      <c r="RKL4103" s="41"/>
      <c r="RKM4103" s="41"/>
      <c r="RKN4103" s="41"/>
      <c r="RKO4103" s="41"/>
      <c r="RKP4103" s="41"/>
      <c r="RKQ4103" s="41"/>
      <c r="RKR4103" s="41"/>
      <c r="RKS4103" s="41"/>
      <c r="RKT4103" s="41"/>
      <c r="RKU4103" s="41"/>
      <c r="RKV4103" s="41"/>
      <c r="RKW4103" s="41"/>
      <c r="RKX4103" s="41"/>
      <c r="RKY4103" s="41"/>
      <c r="RKZ4103" s="41"/>
      <c r="RLA4103" s="41"/>
      <c r="RLB4103" s="41"/>
      <c r="RLC4103" s="41"/>
      <c r="RLD4103" s="41"/>
      <c r="RLE4103" s="41"/>
      <c r="RLF4103" s="41"/>
      <c r="RLG4103" s="41"/>
      <c r="RLH4103" s="41"/>
      <c r="RLI4103" s="41"/>
      <c r="RLJ4103" s="41"/>
      <c r="RLK4103" s="41"/>
      <c r="RLL4103" s="41"/>
      <c r="RLM4103" s="41"/>
      <c r="RLN4103" s="41"/>
      <c r="RLO4103" s="41"/>
      <c r="RLP4103" s="41"/>
      <c r="RLQ4103" s="41"/>
      <c r="RLR4103" s="41"/>
      <c r="RLS4103" s="41"/>
      <c r="RLT4103" s="41"/>
      <c r="RLU4103" s="41"/>
      <c r="RLV4103" s="41"/>
      <c r="RLW4103" s="41"/>
      <c r="RLX4103" s="41"/>
      <c r="RLY4103" s="41"/>
      <c r="RLZ4103" s="41"/>
      <c r="RMA4103" s="41"/>
      <c r="RMB4103" s="41"/>
      <c r="RMC4103" s="41"/>
      <c r="RMD4103" s="41"/>
      <c r="RME4103" s="41"/>
      <c r="RMF4103" s="41"/>
      <c r="RMG4103" s="41"/>
      <c r="RMH4103" s="41"/>
      <c r="RMI4103" s="41"/>
      <c r="RMJ4103" s="41"/>
      <c r="RMK4103" s="41"/>
      <c r="RML4103" s="41"/>
      <c r="RMM4103" s="41"/>
      <c r="RMN4103" s="41"/>
      <c r="RMO4103" s="41"/>
      <c r="RMP4103" s="41"/>
      <c r="RMQ4103" s="41"/>
      <c r="RMR4103" s="41"/>
      <c r="RMS4103" s="41"/>
      <c r="RMT4103" s="41"/>
      <c r="RMU4103" s="41"/>
      <c r="RMV4103" s="41"/>
      <c r="RMW4103" s="41"/>
      <c r="RMX4103" s="41"/>
      <c r="RMY4103" s="41"/>
      <c r="RMZ4103" s="41"/>
      <c r="RNA4103" s="41"/>
      <c r="RNB4103" s="41"/>
      <c r="RNC4103" s="41"/>
      <c r="RND4103" s="41"/>
      <c r="RNE4103" s="41"/>
      <c r="RNF4103" s="41"/>
      <c r="RNG4103" s="41"/>
      <c r="RNH4103" s="41"/>
      <c r="RNI4103" s="41"/>
      <c r="RNJ4103" s="41"/>
      <c r="RNK4103" s="41"/>
      <c r="RNL4103" s="41"/>
      <c r="RNM4103" s="41"/>
      <c r="RNN4103" s="41"/>
      <c r="RNO4103" s="41"/>
      <c r="RNP4103" s="41"/>
      <c r="RNQ4103" s="41"/>
      <c r="RNR4103" s="41"/>
      <c r="RNS4103" s="41"/>
      <c r="RNT4103" s="41"/>
      <c r="RNU4103" s="41"/>
      <c r="RNV4103" s="41"/>
      <c r="RNW4103" s="41"/>
      <c r="RNX4103" s="41"/>
      <c r="RNY4103" s="41"/>
      <c r="RNZ4103" s="41"/>
      <c r="ROA4103" s="41"/>
      <c r="ROB4103" s="41"/>
      <c r="ROC4103" s="41"/>
      <c r="ROD4103" s="41"/>
      <c r="ROE4103" s="41"/>
      <c r="ROF4103" s="41"/>
      <c r="ROG4103" s="41"/>
      <c r="ROH4103" s="41"/>
      <c r="ROI4103" s="41"/>
      <c r="ROJ4103" s="41"/>
      <c r="ROK4103" s="41"/>
      <c r="ROL4103" s="41"/>
      <c r="ROM4103" s="41"/>
      <c r="RON4103" s="41"/>
      <c r="ROO4103" s="41"/>
      <c r="ROP4103" s="41"/>
      <c r="ROQ4103" s="41"/>
      <c r="ROR4103" s="41"/>
      <c r="ROS4103" s="41"/>
      <c r="ROT4103" s="41"/>
      <c r="ROU4103" s="41"/>
      <c r="ROV4103" s="41"/>
      <c r="ROW4103" s="41"/>
      <c r="ROX4103" s="41"/>
      <c r="ROY4103" s="41"/>
      <c r="ROZ4103" s="41"/>
      <c r="RPA4103" s="41"/>
      <c r="RPB4103" s="41"/>
      <c r="RPC4103" s="41"/>
      <c r="RPD4103" s="41"/>
      <c r="RPE4103" s="41"/>
      <c r="RPF4103" s="41"/>
      <c r="RPG4103" s="41"/>
      <c r="RPH4103" s="41"/>
      <c r="RPI4103" s="41"/>
      <c r="RPJ4103" s="41"/>
      <c r="RPK4103" s="41"/>
      <c r="RPL4103" s="41"/>
      <c r="RPM4103" s="41"/>
      <c r="RPN4103" s="41"/>
      <c r="RPO4103" s="41"/>
      <c r="RPP4103" s="41"/>
      <c r="RPQ4103" s="41"/>
      <c r="RPR4103" s="41"/>
      <c r="RPS4103" s="41"/>
      <c r="RPT4103" s="41"/>
      <c r="RPU4103" s="41"/>
      <c r="RPV4103" s="41"/>
      <c r="RPW4103" s="41"/>
      <c r="RPX4103" s="41"/>
      <c r="RPY4103" s="41"/>
      <c r="RPZ4103" s="41"/>
      <c r="RQA4103" s="41"/>
      <c r="RQB4103" s="41"/>
      <c r="RQC4103" s="41"/>
      <c r="RQD4103" s="41"/>
      <c r="RQE4103" s="41"/>
      <c r="RQF4103" s="41"/>
      <c r="RQG4103" s="41"/>
      <c r="RQH4103" s="41"/>
      <c r="RQI4103" s="41"/>
      <c r="RQJ4103" s="41"/>
      <c r="RQK4103" s="41"/>
      <c r="RQL4103" s="41"/>
      <c r="RQM4103" s="41"/>
      <c r="RQN4103" s="41"/>
      <c r="RQO4103" s="41"/>
      <c r="RQP4103" s="41"/>
      <c r="RQQ4103" s="41"/>
      <c r="RQR4103" s="41"/>
      <c r="RQS4103" s="41"/>
      <c r="RQT4103" s="41"/>
      <c r="RQU4103" s="41"/>
      <c r="RQV4103" s="41"/>
      <c r="RQW4103" s="41"/>
      <c r="RQX4103" s="41"/>
      <c r="RQY4103" s="41"/>
      <c r="RQZ4103" s="41"/>
      <c r="RRA4103" s="41"/>
      <c r="RRB4103" s="41"/>
      <c r="RRC4103" s="41"/>
      <c r="RRD4103" s="41"/>
      <c r="RRE4103" s="41"/>
      <c r="RRF4103" s="41"/>
      <c r="RRG4103" s="41"/>
      <c r="RRH4103" s="41"/>
      <c r="RRI4103" s="41"/>
      <c r="RRJ4103" s="41"/>
      <c r="RRK4103" s="41"/>
      <c r="RRL4103" s="41"/>
      <c r="RRM4103" s="41"/>
      <c r="RRN4103" s="41"/>
      <c r="RRO4103" s="41"/>
      <c r="RRP4103" s="41"/>
      <c r="RRQ4103" s="41"/>
      <c r="RRR4103" s="41"/>
      <c r="RRS4103" s="41"/>
      <c r="RRT4103" s="41"/>
      <c r="RRU4103" s="41"/>
      <c r="RRV4103" s="41"/>
      <c r="RRW4103" s="41"/>
      <c r="RRX4103" s="41"/>
      <c r="RRY4103" s="41"/>
      <c r="RRZ4103" s="41"/>
      <c r="RSA4103" s="41"/>
      <c r="RSB4103" s="41"/>
      <c r="RSC4103" s="41"/>
      <c r="RSD4103" s="41"/>
      <c r="RSE4103" s="41"/>
      <c r="RSF4103" s="41"/>
      <c r="RSG4103" s="41"/>
      <c r="RSH4103" s="41"/>
      <c r="RSI4103" s="41"/>
      <c r="RSJ4103" s="41"/>
      <c r="RSK4103" s="41"/>
      <c r="RSL4103" s="41"/>
      <c r="RSM4103" s="41"/>
      <c r="RSN4103" s="41"/>
      <c r="RSO4103" s="41"/>
      <c r="RSP4103" s="41"/>
      <c r="RSQ4103" s="41"/>
      <c r="RSR4103" s="41"/>
      <c r="RSS4103" s="41"/>
      <c r="RST4103" s="41"/>
      <c r="RSU4103" s="41"/>
      <c r="RSV4103" s="41"/>
      <c r="RSW4103" s="41"/>
      <c r="RSX4103" s="41"/>
      <c r="RSY4103" s="41"/>
      <c r="RSZ4103" s="41"/>
      <c r="RTA4103" s="41"/>
      <c r="RTB4103" s="41"/>
      <c r="RTC4103" s="41"/>
      <c r="RTD4103" s="41"/>
      <c r="RTE4103" s="41"/>
      <c r="RTF4103" s="41"/>
      <c r="RTG4103" s="41"/>
      <c r="RTH4103" s="41"/>
      <c r="RTI4103" s="41"/>
      <c r="RTJ4103" s="41"/>
      <c r="RTK4103" s="41"/>
      <c r="RTL4103" s="41"/>
      <c r="RTM4103" s="41"/>
      <c r="RTN4103" s="41"/>
      <c r="RTO4103" s="41"/>
      <c r="RTP4103" s="41"/>
      <c r="RTQ4103" s="41"/>
      <c r="RTR4103" s="41"/>
      <c r="RTS4103" s="41"/>
      <c r="RTT4103" s="41"/>
      <c r="RTU4103" s="41"/>
      <c r="RTV4103" s="41"/>
      <c r="RTW4103" s="41"/>
      <c r="RTX4103" s="41"/>
      <c r="RTY4103" s="41"/>
      <c r="RTZ4103" s="41"/>
      <c r="RUA4103" s="41"/>
      <c r="RUB4103" s="41"/>
      <c r="RUC4103" s="41"/>
      <c r="RUD4103" s="41"/>
      <c r="RUE4103" s="41"/>
      <c r="RUF4103" s="41"/>
      <c r="RUG4103" s="41"/>
      <c r="RUH4103" s="41"/>
      <c r="RUI4103" s="41"/>
      <c r="RUJ4103" s="41"/>
      <c r="RUK4103" s="41"/>
      <c r="RUL4103" s="41"/>
      <c r="RUM4103" s="41"/>
      <c r="RUN4103" s="41"/>
      <c r="RUO4103" s="41"/>
      <c r="RUP4103" s="41"/>
      <c r="RUQ4103" s="41"/>
      <c r="RUR4103" s="41"/>
      <c r="RUS4103" s="41"/>
      <c r="RUT4103" s="41"/>
      <c r="RUU4103" s="41"/>
      <c r="RUV4103" s="41"/>
      <c r="RUW4103" s="41"/>
      <c r="RUX4103" s="41"/>
      <c r="RUY4103" s="41"/>
      <c r="RUZ4103" s="41"/>
      <c r="RVA4103" s="41"/>
      <c r="RVB4103" s="41"/>
      <c r="RVC4103" s="41"/>
      <c r="RVD4103" s="41"/>
      <c r="RVE4103" s="41"/>
      <c r="RVF4103" s="41"/>
      <c r="RVG4103" s="41"/>
      <c r="RVH4103" s="41"/>
      <c r="RVI4103" s="41"/>
      <c r="RVJ4103" s="41"/>
      <c r="RVK4103" s="41"/>
      <c r="RVL4103" s="41"/>
      <c r="RVM4103" s="41"/>
      <c r="RVN4103" s="41"/>
      <c r="RVO4103" s="41"/>
      <c r="RVP4103" s="41"/>
      <c r="RVQ4103" s="41"/>
      <c r="RVR4103" s="41"/>
      <c r="RVS4103" s="41"/>
      <c r="RVT4103" s="41"/>
      <c r="RVU4103" s="41"/>
      <c r="RVV4103" s="41"/>
      <c r="RVW4103" s="41"/>
      <c r="RVX4103" s="41"/>
      <c r="RVY4103" s="41"/>
      <c r="RVZ4103" s="41"/>
      <c r="RWA4103" s="41"/>
      <c r="RWB4103" s="41"/>
      <c r="RWC4103" s="41"/>
      <c r="RWD4103" s="41"/>
      <c r="RWE4103" s="41"/>
      <c r="RWF4103" s="41"/>
      <c r="RWG4103" s="41"/>
      <c r="RWH4103" s="41"/>
      <c r="RWI4103" s="41"/>
      <c r="RWJ4103" s="41"/>
      <c r="RWK4103" s="41"/>
      <c r="RWL4103" s="41"/>
      <c r="RWM4103" s="41"/>
      <c r="RWN4103" s="41"/>
      <c r="RWO4103" s="41"/>
      <c r="RWP4103" s="41"/>
      <c r="RWQ4103" s="41"/>
      <c r="RWR4103" s="41"/>
      <c r="RWS4103" s="41"/>
      <c r="RWT4103" s="41"/>
      <c r="RWU4103" s="41"/>
      <c r="RWV4103" s="41"/>
      <c r="RWW4103" s="41"/>
      <c r="RWX4103" s="41"/>
      <c r="RWY4103" s="41"/>
      <c r="RWZ4103" s="41"/>
      <c r="RXA4103" s="41"/>
      <c r="RXB4103" s="41"/>
      <c r="RXC4103" s="41"/>
      <c r="RXD4103" s="41"/>
      <c r="RXE4103" s="41"/>
      <c r="RXF4103" s="41"/>
      <c r="RXG4103" s="41"/>
      <c r="RXH4103" s="41"/>
      <c r="RXI4103" s="41"/>
      <c r="RXJ4103" s="41"/>
      <c r="RXK4103" s="41"/>
      <c r="RXL4103" s="41"/>
      <c r="RXM4103" s="41"/>
      <c r="RXN4103" s="41"/>
      <c r="RXO4103" s="41"/>
      <c r="RXP4103" s="41"/>
      <c r="RXQ4103" s="41"/>
      <c r="RXR4103" s="41"/>
      <c r="RXS4103" s="41"/>
      <c r="RXT4103" s="41"/>
      <c r="RXU4103" s="41"/>
      <c r="RXV4103" s="41"/>
      <c r="RXW4103" s="41"/>
      <c r="RXX4103" s="41"/>
      <c r="RXY4103" s="41"/>
      <c r="RXZ4103" s="41"/>
      <c r="RYA4103" s="41"/>
      <c r="RYB4103" s="41"/>
      <c r="RYC4103" s="41"/>
      <c r="RYD4103" s="41"/>
      <c r="RYE4103" s="41"/>
      <c r="RYF4103" s="41"/>
      <c r="RYG4103" s="41"/>
      <c r="RYH4103" s="41"/>
      <c r="RYI4103" s="41"/>
      <c r="RYJ4103" s="41"/>
      <c r="RYK4103" s="41"/>
      <c r="RYL4103" s="41"/>
      <c r="RYM4103" s="41"/>
      <c r="RYN4103" s="41"/>
      <c r="RYO4103" s="41"/>
      <c r="RYP4103" s="41"/>
      <c r="RYQ4103" s="41"/>
      <c r="RYR4103" s="41"/>
      <c r="RYS4103" s="41"/>
      <c r="RYT4103" s="41"/>
      <c r="RYU4103" s="41"/>
      <c r="RYV4103" s="41"/>
      <c r="RYW4103" s="41"/>
      <c r="RYX4103" s="41"/>
      <c r="RYY4103" s="41"/>
      <c r="RYZ4103" s="41"/>
      <c r="RZA4103" s="41"/>
      <c r="RZB4103" s="41"/>
      <c r="RZC4103" s="41"/>
      <c r="RZD4103" s="41"/>
      <c r="RZE4103" s="41"/>
      <c r="RZF4103" s="41"/>
      <c r="RZG4103" s="41"/>
      <c r="RZH4103" s="41"/>
      <c r="RZI4103" s="41"/>
      <c r="RZJ4103" s="41"/>
      <c r="RZK4103" s="41"/>
      <c r="RZL4103" s="41"/>
      <c r="RZM4103" s="41"/>
      <c r="RZN4103" s="41"/>
      <c r="RZO4103" s="41"/>
      <c r="RZP4103" s="41"/>
      <c r="RZQ4103" s="41"/>
      <c r="RZR4103" s="41"/>
      <c r="RZS4103" s="41"/>
      <c r="RZT4103" s="41"/>
      <c r="RZU4103" s="41"/>
      <c r="RZV4103" s="41"/>
      <c r="RZW4103" s="41"/>
      <c r="RZX4103" s="41"/>
      <c r="RZY4103" s="41"/>
      <c r="RZZ4103" s="41"/>
      <c r="SAA4103" s="41"/>
      <c r="SAB4103" s="41"/>
      <c r="SAC4103" s="41"/>
      <c r="SAD4103" s="41"/>
      <c r="SAE4103" s="41"/>
      <c r="SAF4103" s="41"/>
      <c r="SAG4103" s="41"/>
      <c r="SAH4103" s="41"/>
      <c r="SAI4103" s="41"/>
      <c r="SAJ4103" s="41"/>
      <c r="SAK4103" s="41"/>
      <c r="SAL4103" s="41"/>
      <c r="SAM4103" s="41"/>
      <c r="SAN4103" s="41"/>
      <c r="SAO4103" s="41"/>
      <c r="SAP4103" s="41"/>
      <c r="SAQ4103" s="41"/>
      <c r="SAR4103" s="41"/>
      <c r="SAS4103" s="41"/>
      <c r="SAT4103" s="41"/>
      <c r="SAU4103" s="41"/>
      <c r="SAV4103" s="41"/>
      <c r="SAW4103" s="41"/>
      <c r="SAX4103" s="41"/>
      <c r="SAY4103" s="41"/>
      <c r="SAZ4103" s="41"/>
      <c r="SBA4103" s="41"/>
      <c r="SBB4103" s="41"/>
      <c r="SBC4103" s="41"/>
      <c r="SBD4103" s="41"/>
      <c r="SBE4103" s="41"/>
      <c r="SBF4103" s="41"/>
      <c r="SBG4103" s="41"/>
      <c r="SBH4103" s="41"/>
      <c r="SBI4103" s="41"/>
      <c r="SBJ4103" s="41"/>
      <c r="SBK4103" s="41"/>
      <c r="SBL4103" s="41"/>
      <c r="SBM4103" s="41"/>
      <c r="SBN4103" s="41"/>
      <c r="SBO4103" s="41"/>
      <c r="SBP4103" s="41"/>
      <c r="SBQ4103" s="41"/>
      <c r="SBR4103" s="41"/>
      <c r="SBS4103" s="41"/>
      <c r="SBT4103" s="41"/>
      <c r="SBU4103" s="41"/>
      <c r="SBV4103" s="41"/>
      <c r="SBW4103" s="41"/>
      <c r="SBX4103" s="41"/>
      <c r="SBY4103" s="41"/>
      <c r="SBZ4103" s="41"/>
      <c r="SCA4103" s="41"/>
      <c r="SCB4103" s="41"/>
      <c r="SCC4103" s="41"/>
      <c r="SCD4103" s="41"/>
      <c r="SCE4103" s="41"/>
      <c r="SCF4103" s="41"/>
      <c r="SCG4103" s="41"/>
      <c r="SCH4103" s="41"/>
      <c r="SCI4103" s="41"/>
      <c r="SCJ4103" s="41"/>
      <c r="SCK4103" s="41"/>
      <c r="SCL4103" s="41"/>
      <c r="SCM4103" s="41"/>
      <c r="SCN4103" s="41"/>
      <c r="SCO4103" s="41"/>
      <c r="SCP4103" s="41"/>
      <c r="SCQ4103" s="41"/>
      <c r="SCR4103" s="41"/>
      <c r="SCS4103" s="41"/>
      <c r="SCT4103" s="41"/>
      <c r="SCU4103" s="41"/>
      <c r="SCV4103" s="41"/>
      <c r="SCW4103" s="41"/>
      <c r="SCX4103" s="41"/>
      <c r="SCY4103" s="41"/>
      <c r="SCZ4103" s="41"/>
      <c r="SDA4103" s="41"/>
      <c r="SDB4103" s="41"/>
      <c r="SDC4103" s="41"/>
      <c r="SDD4103" s="41"/>
      <c r="SDE4103" s="41"/>
      <c r="SDF4103" s="41"/>
      <c r="SDG4103" s="41"/>
      <c r="SDH4103" s="41"/>
      <c r="SDI4103" s="41"/>
      <c r="SDJ4103" s="41"/>
      <c r="SDK4103" s="41"/>
      <c r="SDL4103" s="41"/>
      <c r="SDM4103" s="41"/>
      <c r="SDN4103" s="41"/>
      <c r="SDO4103" s="41"/>
      <c r="SDP4103" s="41"/>
      <c r="SDQ4103" s="41"/>
      <c r="SDR4103" s="41"/>
      <c r="SDS4103" s="41"/>
      <c r="SDT4103" s="41"/>
      <c r="SDU4103" s="41"/>
      <c r="SDV4103" s="41"/>
      <c r="SDW4103" s="41"/>
      <c r="SDX4103" s="41"/>
      <c r="SDY4103" s="41"/>
      <c r="SDZ4103" s="41"/>
      <c r="SEA4103" s="41"/>
      <c r="SEB4103" s="41"/>
      <c r="SEC4103" s="41"/>
      <c r="SED4103" s="41"/>
      <c r="SEE4103" s="41"/>
      <c r="SEF4103" s="41"/>
      <c r="SEG4103" s="41"/>
      <c r="SEH4103" s="41"/>
      <c r="SEI4103" s="41"/>
      <c r="SEJ4103" s="41"/>
      <c r="SEK4103" s="41"/>
      <c r="SEL4103" s="41"/>
      <c r="SEM4103" s="41"/>
      <c r="SEN4103" s="41"/>
      <c r="SEO4103" s="41"/>
      <c r="SEP4103" s="41"/>
      <c r="SEQ4103" s="41"/>
      <c r="SER4103" s="41"/>
      <c r="SES4103" s="41"/>
      <c r="SET4103" s="41"/>
      <c r="SEU4103" s="41"/>
      <c r="SEV4103" s="41"/>
      <c r="SEW4103" s="41"/>
      <c r="SEX4103" s="41"/>
      <c r="SEY4103" s="41"/>
      <c r="SEZ4103" s="41"/>
      <c r="SFA4103" s="41"/>
      <c r="SFB4103" s="41"/>
      <c r="SFC4103" s="41"/>
      <c r="SFD4103" s="41"/>
      <c r="SFE4103" s="41"/>
      <c r="SFF4103" s="41"/>
      <c r="SFG4103" s="41"/>
      <c r="SFH4103" s="41"/>
      <c r="SFI4103" s="41"/>
      <c r="SFJ4103" s="41"/>
      <c r="SFK4103" s="41"/>
      <c r="SFL4103" s="41"/>
      <c r="SFM4103" s="41"/>
      <c r="SFN4103" s="41"/>
      <c r="SFO4103" s="41"/>
      <c r="SFP4103" s="41"/>
      <c r="SFQ4103" s="41"/>
      <c r="SFR4103" s="41"/>
      <c r="SFS4103" s="41"/>
      <c r="SFT4103" s="41"/>
      <c r="SFU4103" s="41"/>
      <c r="SFV4103" s="41"/>
      <c r="SFW4103" s="41"/>
      <c r="SFX4103" s="41"/>
      <c r="SFY4103" s="41"/>
      <c r="SFZ4103" s="41"/>
      <c r="SGA4103" s="41"/>
      <c r="SGB4103" s="41"/>
      <c r="SGC4103" s="41"/>
      <c r="SGD4103" s="41"/>
      <c r="SGE4103" s="41"/>
      <c r="SGF4103" s="41"/>
      <c r="SGG4103" s="41"/>
      <c r="SGH4103" s="41"/>
      <c r="SGI4103" s="41"/>
      <c r="SGJ4103" s="41"/>
      <c r="SGK4103" s="41"/>
      <c r="SGL4103" s="41"/>
      <c r="SGM4103" s="41"/>
      <c r="SGN4103" s="41"/>
      <c r="SGO4103" s="41"/>
      <c r="SGP4103" s="41"/>
      <c r="SGQ4103" s="41"/>
      <c r="SGR4103" s="41"/>
      <c r="SGS4103" s="41"/>
      <c r="SGT4103" s="41"/>
      <c r="SGU4103" s="41"/>
      <c r="SGV4103" s="41"/>
      <c r="SGW4103" s="41"/>
      <c r="SGX4103" s="41"/>
      <c r="SGY4103" s="41"/>
      <c r="SGZ4103" s="41"/>
      <c r="SHA4103" s="41"/>
      <c r="SHB4103" s="41"/>
      <c r="SHC4103" s="41"/>
      <c r="SHD4103" s="41"/>
      <c r="SHE4103" s="41"/>
      <c r="SHF4103" s="41"/>
      <c r="SHG4103" s="41"/>
      <c r="SHH4103" s="41"/>
      <c r="SHI4103" s="41"/>
      <c r="SHJ4103" s="41"/>
      <c r="SHK4103" s="41"/>
      <c r="SHL4103" s="41"/>
      <c r="SHM4103" s="41"/>
      <c r="SHN4103" s="41"/>
      <c r="SHO4103" s="41"/>
      <c r="SHP4103" s="41"/>
      <c r="SHQ4103" s="41"/>
      <c r="SHR4103" s="41"/>
      <c r="SHS4103" s="41"/>
      <c r="SHT4103" s="41"/>
      <c r="SHU4103" s="41"/>
      <c r="SHV4103" s="41"/>
      <c r="SHW4103" s="41"/>
      <c r="SHX4103" s="41"/>
      <c r="SHY4103" s="41"/>
      <c r="SHZ4103" s="41"/>
      <c r="SIA4103" s="41"/>
      <c r="SIB4103" s="41"/>
      <c r="SIC4103" s="41"/>
      <c r="SID4103" s="41"/>
      <c r="SIE4103" s="41"/>
      <c r="SIF4103" s="41"/>
      <c r="SIG4103" s="41"/>
      <c r="SIH4103" s="41"/>
      <c r="SII4103" s="41"/>
      <c r="SIJ4103" s="41"/>
      <c r="SIK4103" s="41"/>
      <c r="SIL4103" s="41"/>
      <c r="SIM4103" s="41"/>
      <c r="SIN4103" s="41"/>
      <c r="SIO4103" s="41"/>
      <c r="SIP4103" s="41"/>
      <c r="SIQ4103" s="41"/>
      <c r="SIR4103" s="41"/>
      <c r="SIS4103" s="41"/>
      <c r="SIT4103" s="41"/>
      <c r="SIU4103" s="41"/>
      <c r="SIV4103" s="41"/>
      <c r="SIW4103" s="41"/>
      <c r="SIX4103" s="41"/>
      <c r="SIY4103" s="41"/>
      <c r="SIZ4103" s="41"/>
      <c r="SJA4103" s="41"/>
      <c r="SJB4103" s="41"/>
      <c r="SJC4103" s="41"/>
      <c r="SJD4103" s="41"/>
      <c r="SJE4103" s="41"/>
      <c r="SJF4103" s="41"/>
      <c r="SJG4103" s="41"/>
      <c r="SJH4103" s="41"/>
      <c r="SJI4103" s="41"/>
      <c r="SJJ4103" s="41"/>
      <c r="SJK4103" s="41"/>
      <c r="SJL4103" s="41"/>
      <c r="SJM4103" s="41"/>
      <c r="SJN4103" s="41"/>
      <c r="SJO4103" s="41"/>
      <c r="SJP4103" s="41"/>
      <c r="SJQ4103" s="41"/>
      <c r="SJR4103" s="41"/>
      <c r="SJS4103" s="41"/>
      <c r="SJT4103" s="41"/>
      <c r="SJU4103" s="41"/>
      <c r="SJV4103" s="41"/>
      <c r="SJW4103" s="41"/>
      <c r="SJX4103" s="41"/>
      <c r="SJY4103" s="41"/>
      <c r="SJZ4103" s="41"/>
      <c r="SKA4103" s="41"/>
      <c r="SKB4103" s="41"/>
      <c r="SKC4103" s="41"/>
      <c r="SKD4103" s="41"/>
      <c r="SKE4103" s="41"/>
      <c r="SKF4103" s="41"/>
      <c r="SKG4103" s="41"/>
      <c r="SKH4103" s="41"/>
      <c r="SKI4103" s="41"/>
      <c r="SKJ4103" s="41"/>
      <c r="SKK4103" s="41"/>
      <c r="SKL4103" s="41"/>
      <c r="SKM4103" s="41"/>
      <c r="SKN4103" s="41"/>
      <c r="SKO4103" s="41"/>
      <c r="SKP4103" s="41"/>
      <c r="SKQ4103" s="41"/>
      <c r="SKR4103" s="41"/>
      <c r="SKS4103" s="41"/>
      <c r="SKT4103" s="41"/>
      <c r="SKU4103" s="41"/>
      <c r="SKV4103" s="41"/>
      <c r="SKW4103" s="41"/>
      <c r="SKX4103" s="41"/>
      <c r="SKY4103" s="41"/>
      <c r="SKZ4103" s="41"/>
      <c r="SLA4103" s="41"/>
      <c r="SLB4103" s="41"/>
      <c r="SLC4103" s="41"/>
      <c r="SLD4103" s="41"/>
      <c r="SLE4103" s="41"/>
      <c r="SLF4103" s="41"/>
      <c r="SLG4103" s="41"/>
      <c r="SLH4103" s="41"/>
      <c r="SLI4103" s="41"/>
      <c r="SLJ4103" s="41"/>
      <c r="SLK4103" s="41"/>
      <c r="SLL4103" s="41"/>
      <c r="SLM4103" s="41"/>
      <c r="SLN4103" s="41"/>
      <c r="SLO4103" s="41"/>
      <c r="SLP4103" s="41"/>
      <c r="SLQ4103" s="41"/>
      <c r="SLR4103" s="41"/>
      <c r="SLS4103" s="41"/>
      <c r="SLT4103" s="41"/>
      <c r="SLU4103" s="41"/>
      <c r="SLV4103" s="41"/>
      <c r="SLW4103" s="41"/>
      <c r="SLX4103" s="41"/>
      <c r="SLY4103" s="41"/>
      <c r="SLZ4103" s="41"/>
      <c r="SMA4103" s="41"/>
      <c r="SMB4103" s="41"/>
      <c r="SMC4103" s="41"/>
      <c r="SMD4103" s="41"/>
      <c r="SME4103" s="41"/>
      <c r="SMF4103" s="41"/>
      <c r="SMG4103" s="41"/>
      <c r="SMH4103" s="41"/>
      <c r="SMI4103" s="41"/>
      <c r="SMJ4103" s="41"/>
      <c r="SMK4103" s="41"/>
      <c r="SML4103" s="41"/>
      <c r="SMM4103" s="41"/>
      <c r="SMN4103" s="41"/>
      <c r="SMO4103" s="41"/>
      <c r="SMP4103" s="41"/>
      <c r="SMQ4103" s="41"/>
      <c r="SMR4103" s="41"/>
      <c r="SMS4103" s="41"/>
      <c r="SMT4103" s="41"/>
      <c r="SMU4103" s="41"/>
      <c r="SMV4103" s="41"/>
      <c r="SMW4103" s="41"/>
      <c r="SMX4103" s="41"/>
      <c r="SMY4103" s="41"/>
      <c r="SMZ4103" s="41"/>
      <c r="SNA4103" s="41"/>
      <c r="SNB4103" s="41"/>
      <c r="SNC4103" s="41"/>
      <c r="SND4103" s="41"/>
      <c r="SNE4103" s="41"/>
      <c r="SNF4103" s="41"/>
      <c r="SNG4103" s="41"/>
      <c r="SNH4103" s="41"/>
      <c r="SNI4103" s="41"/>
      <c r="SNJ4103" s="41"/>
      <c r="SNK4103" s="41"/>
      <c r="SNL4103" s="41"/>
      <c r="SNM4103" s="41"/>
      <c r="SNN4103" s="41"/>
      <c r="SNO4103" s="41"/>
      <c r="SNP4103" s="41"/>
      <c r="SNQ4103" s="41"/>
      <c r="SNR4103" s="41"/>
      <c r="SNS4103" s="41"/>
      <c r="SNT4103" s="41"/>
      <c r="SNU4103" s="41"/>
      <c r="SNV4103" s="41"/>
      <c r="SNW4103" s="41"/>
      <c r="SNX4103" s="41"/>
      <c r="SNY4103" s="41"/>
      <c r="SNZ4103" s="41"/>
      <c r="SOA4103" s="41"/>
      <c r="SOB4103" s="41"/>
      <c r="SOC4103" s="41"/>
      <c r="SOD4103" s="41"/>
      <c r="SOE4103" s="41"/>
      <c r="SOF4103" s="41"/>
      <c r="SOG4103" s="41"/>
      <c r="SOH4103" s="41"/>
      <c r="SOI4103" s="41"/>
      <c r="SOJ4103" s="41"/>
      <c r="SOK4103" s="41"/>
      <c r="SOL4103" s="41"/>
      <c r="SOM4103" s="41"/>
      <c r="SON4103" s="41"/>
      <c r="SOO4103" s="41"/>
      <c r="SOP4103" s="41"/>
      <c r="SOQ4103" s="41"/>
      <c r="SOR4103" s="41"/>
      <c r="SOS4103" s="41"/>
      <c r="SOT4103" s="41"/>
      <c r="SOU4103" s="41"/>
      <c r="SOV4103" s="41"/>
      <c r="SOW4103" s="41"/>
      <c r="SOX4103" s="41"/>
      <c r="SOY4103" s="41"/>
      <c r="SOZ4103" s="41"/>
      <c r="SPA4103" s="41"/>
      <c r="SPB4103" s="41"/>
      <c r="SPC4103" s="41"/>
      <c r="SPD4103" s="41"/>
      <c r="SPE4103" s="41"/>
      <c r="SPF4103" s="41"/>
      <c r="SPG4103" s="41"/>
      <c r="SPH4103" s="41"/>
      <c r="SPI4103" s="41"/>
      <c r="SPJ4103" s="41"/>
      <c r="SPK4103" s="41"/>
      <c r="SPL4103" s="41"/>
      <c r="SPM4103" s="41"/>
      <c r="SPN4103" s="41"/>
      <c r="SPO4103" s="41"/>
      <c r="SPP4103" s="41"/>
      <c r="SPQ4103" s="41"/>
      <c r="SPR4103" s="41"/>
      <c r="SPS4103" s="41"/>
      <c r="SPT4103" s="41"/>
      <c r="SPU4103" s="41"/>
      <c r="SPV4103" s="41"/>
      <c r="SPW4103" s="41"/>
      <c r="SPX4103" s="41"/>
      <c r="SPY4103" s="41"/>
      <c r="SPZ4103" s="41"/>
      <c r="SQA4103" s="41"/>
      <c r="SQB4103" s="41"/>
      <c r="SQC4103" s="41"/>
      <c r="SQD4103" s="41"/>
      <c r="SQE4103" s="41"/>
      <c r="SQF4103" s="41"/>
      <c r="SQG4103" s="41"/>
      <c r="SQH4103" s="41"/>
      <c r="SQI4103" s="41"/>
      <c r="SQJ4103" s="41"/>
      <c r="SQK4103" s="41"/>
      <c r="SQL4103" s="41"/>
      <c r="SQM4103" s="41"/>
      <c r="SQN4103" s="41"/>
      <c r="SQO4103" s="41"/>
      <c r="SQP4103" s="41"/>
      <c r="SQQ4103" s="41"/>
      <c r="SQR4103" s="41"/>
      <c r="SQS4103" s="41"/>
      <c r="SQT4103" s="41"/>
      <c r="SQU4103" s="41"/>
      <c r="SQV4103" s="41"/>
      <c r="SQW4103" s="41"/>
      <c r="SQX4103" s="41"/>
      <c r="SQY4103" s="41"/>
      <c r="SQZ4103" s="41"/>
      <c r="SRA4103" s="41"/>
      <c r="SRB4103" s="41"/>
      <c r="SRC4103" s="41"/>
      <c r="SRD4103" s="41"/>
      <c r="SRE4103" s="41"/>
      <c r="SRF4103" s="41"/>
      <c r="SRG4103" s="41"/>
      <c r="SRH4103" s="41"/>
      <c r="SRI4103" s="41"/>
      <c r="SRJ4103" s="41"/>
      <c r="SRK4103" s="41"/>
      <c r="SRL4103" s="41"/>
      <c r="SRM4103" s="41"/>
      <c r="SRN4103" s="41"/>
      <c r="SRO4103" s="41"/>
      <c r="SRP4103" s="41"/>
      <c r="SRQ4103" s="41"/>
      <c r="SRR4103" s="41"/>
      <c r="SRS4103" s="41"/>
      <c r="SRT4103" s="41"/>
      <c r="SRU4103" s="41"/>
      <c r="SRV4103" s="41"/>
      <c r="SRW4103" s="41"/>
      <c r="SRX4103" s="41"/>
      <c r="SRY4103" s="41"/>
      <c r="SRZ4103" s="41"/>
      <c r="SSA4103" s="41"/>
      <c r="SSB4103" s="41"/>
      <c r="SSC4103" s="41"/>
      <c r="SSD4103" s="41"/>
      <c r="SSE4103" s="41"/>
      <c r="SSF4103" s="41"/>
      <c r="SSG4103" s="41"/>
      <c r="SSH4103" s="41"/>
      <c r="SSI4103" s="41"/>
      <c r="SSJ4103" s="41"/>
      <c r="SSK4103" s="41"/>
      <c r="SSL4103" s="41"/>
      <c r="SSM4103" s="41"/>
      <c r="SSN4103" s="41"/>
      <c r="SSO4103" s="41"/>
      <c r="SSP4103" s="41"/>
      <c r="SSQ4103" s="41"/>
      <c r="SSR4103" s="41"/>
      <c r="SSS4103" s="41"/>
      <c r="SST4103" s="41"/>
      <c r="SSU4103" s="41"/>
      <c r="SSV4103" s="41"/>
      <c r="SSW4103" s="41"/>
      <c r="SSX4103" s="41"/>
      <c r="SSY4103" s="41"/>
      <c r="SSZ4103" s="41"/>
      <c r="STA4103" s="41"/>
      <c r="STB4103" s="41"/>
      <c r="STC4103" s="41"/>
      <c r="STD4103" s="41"/>
      <c r="STE4103" s="41"/>
      <c r="STF4103" s="41"/>
      <c r="STG4103" s="41"/>
      <c r="STH4103" s="41"/>
      <c r="STI4103" s="41"/>
      <c r="STJ4103" s="41"/>
      <c r="STK4103" s="41"/>
      <c r="STL4103" s="41"/>
      <c r="STM4103" s="41"/>
      <c r="STN4103" s="41"/>
      <c r="STO4103" s="41"/>
      <c r="STP4103" s="41"/>
      <c r="STQ4103" s="41"/>
      <c r="STR4103" s="41"/>
      <c r="STS4103" s="41"/>
      <c r="STT4103" s="41"/>
      <c r="STU4103" s="41"/>
      <c r="STV4103" s="41"/>
      <c r="STW4103" s="41"/>
      <c r="STX4103" s="41"/>
      <c r="STY4103" s="41"/>
      <c r="STZ4103" s="41"/>
      <c r="SUA4103" s="41"/>
      <c r="SUB4103" s="41"/>
      <c r="SUC4103" s="41"/>
      <c r="SUD4103" s="41"/>
      <c r="SUE4103" s="41"/>
      <c r="SUF4103" s="41"/>
      <c r="SUG4103" s="41"/>
      <c r="SUH4103" s="41"/>
      <c r="SUI4103" s="41"/>
      <c r="SUJ4103" s="41"/>
      <c r="SUK4103" s="41"/>
      <c r="SUL4103" s="41"/>
      <c r="SUM4103" s="41"/>
      <c r="SUN4103" s="41"/>
      <c r="SUO4103" s="41"/>
      <c r="SUP4103" s="41"/>
      <c r="SUQ4103" s="41"/>
      <c r="SUR4103" s="41"/>
      <c r="SUS4103" s="41"/>
      <c r="SUT4103" s="41"/>
      <c r="SUU4103" s="41"/>
      <c r="SUV4103" s="41"/>
      <c r="SUW4103" s="41"/>
      <c r="SUX4103" s="41"/>
      <c r="SUY4103" s="41"/>
      <c r="SUZ4103" s="41"/>
      <c r="SVA4103" s="41"/>
      <c r="SVB4103" s="41"/>
      <c r="SVC4103" s="41"/>
      <c r="SVD4103" s="41"/>
      <c r="SVE4103" s="41"/>
      <c r="SVF4103" s="41"/>
      <c r="SVG4103" s="41"/>
      <c r="SVH4103" s="41"/>
      <c r="SVI4103" s="41"/>
      <c r="SVJ4103" s="41"/>
      <c r="SVK4103" s="41"/>
      <c r="SVL4103" s="41"/>
      <c r="SVM4103" s="41"/>
      <c r="SVN4103" s="41"/>
      <c r="SVO4103" s="41"/>
      <c r="SVP4103" s="41"/>
      <c r="SVQ4103" s="41"/>
      <c r="SVR4103" s="41"/>
      <c r="SVS4103" s="41"/>
      <c r="SVT4103" s="41"/>
      <c r="SVU4103" s="41"/>
      <c r="SVV4103" s="41"/>
      <c r="SVW4103" s="41"/>
      <c r="SVX4103" s="41"/>
      <c r="SVY4103" s="41"/>
      <c r="SVZ4103" s="41"/>
      <c r="SWA4103" s="41"/>
      <c r="SWB4103" s="41"/>
      <c r="SWC4103" s="41"/>
      <c r="SWD4103" s="41"/>
      <c r="SWE4103" s="41"/>
      <c r="SWF4103" s="41"/>
      <c r="SWG4103" s="41"/>
      <c r="SWH4103" s="41"/>
      <c r="SWI4103" s="41"/>
      <c r="SWJ4103" s="41"/>
      <c r="SWK4103" s="41"/>
      <c r="SWL4103" s="41"/>
      <c r="SWM4103" s="41"/>
      <c r="SWN4103" s="41"/>
      <c r="SWO4103" s="41"/>
      <c r="SWP4103" s="41"/>
      <c r="SWQ4103" s="41"/>
      <c r="SWR4103" s="41"/>
      <c r="SWS4103" s="41"/>
      <c r="SWT4103" s="41"/>
      <c r="SWU4103" s="41"/>
      <c r="SWV4103" s="41"/>
      <c r="SWW4103" s="41"/>
      <c r="SWX4103" s="41"/>
      <c r="SWY4103" s="41"/>
      <c r="SWZ4103" s="41"/>
      <c r="SXA4103" s="41"/>
      <c r="SXB4103" s="41"/>
      <c r="SXC4103" s="41"/>
      <c r="SXD4103" s="41"/>
      <c r="SXE4103" s="41"/>
      <c r="SXF4103" s="41"/>
      <c r="SXG4103" s="41"/>
      <c r="SXH4103" s="41"/>
      <c r="SXI4103" s="41"/>
      <c r="SXJ4103" s="41"/>
      <c r="SXK4103" s="41"/>
      <c r="SXL4103" s="41"/>
      <c r="SXM4103" s="41"/>
      <c r="SXN4103" s="41"/>
      <c r="SXO4103" s="41"/>
      <c r="SXP4103" s="41"/>
      <c r="SXQ4103" s="41"/>
      <c r="SXR4103" s="41"/>
      <c r="SXS4103" s="41"/>
      <c r="SXT4103" s="41"/>
      <c r="SXU4103" s="41"/>
      <c r="SXV4103" s="41"/>
      <c r="SXW4103" s="41"/>
      <c r="SXX4103" s="41"/>
      <c r="SXY4103" s="41"/>
      <c r="SXZ4103" s="41"/>
      <c r="SYA4103" s="41"/>
      <c r="SYB4103" s="41"/>
      <c r="SYC4103" s="41"/>
      <c r="SYD4103" s="41"/>
      <c r="SYE4103" s="41"/>
      <c r="SYF4103" s="41"/>
      <c r="SYG4103" s="41"/>
      <c r="SYH4103" s="41"/>
      <c r="SYI4103" s="41"/>
      <c r="SYJ4103" s="41"/>
      <c r="SYK4103" s="41"/>
      <c r="SYL4103" s="41"/>
      <c r="SYM4103" s="41"/>
      <c r="SYN4103" s="41"/>
      <c r="SYO4103" s="41"/>
      <c r="SYP4103" s="41"/>
      <c r="SYQ4103" s="41"/>
      <c r="SYR4103" s="41"/>
      <c r="SYS4103" s="41"/>
      <c r="SYT4103" s="41"/>
      <c r="SYU4103" s="41"/>
      <c r="SYV4103" s="41"/>
      <c r="SYW4103" s="41"/>
      <c r="SYX4103" s="41"/>
      <c r="SYY4103" s="41"/>
      <c r="SYZ4103" s="41"/>
      <c r="SZA4103" s="41"/>
      <c r="SZB4103" s="41"/>
      <c r="SZC4103" s="41"/>
      <c r="SZD4103" s="41"/>
      <c r="SZE4103" s="41"/>
      <c r="SZF4103" s="41"/>
      <c r="SZG4103" s="41"/>
      <c r="SZH4103" s="41"/>
      <c r="SZI4103" s="41"/>
      <c r="SZJ4103" s="41"/>
      <c r="SZK4103" s="41"/>
      <c r="SZL4103" s="41"/>
      <c r="SZM4103" s="41"/>
      <c r="SZN4103" s="41"/>
      <c r="SZO4103" s="41"/>
      <c r="SZP4103" s="41"/>
      <c r="SZQ4103" s="41"/>
      <c r="SZR4103" s="41"/>
      <c r="SZS4103" s="41"/>
      <c r="SZT4103" s="41"/>
      <c r="SZU4103" s="41"/>
      <c r="SZV4103" s="41"/>
      <c r="SZW4103" s="41"/>
      <c r="SZX4103" s="41"/>
      <c r="SZY4103" s="41"/>
      <c r="SZZ4103" s="41"/>
      <c r="TAA4103" s="41"/>
      <c r="TAB4103" s="41"/>
      <c r="TAC4103" s="41"/>
      <c r="TAD4103" s="41"/>
      <c r="TAE4103" s="41"/>
      <c r="TAF4103" s="41"/>
      <c r="TAG4103" s="41"/>
      <c r="TAH4103" s="41"/>
      <c r="TAI4103" s="41"/>
      <c r="TAJ4103" s="41"/>
      <c r="TAK4103" s="41"/>
      <c r="TAL4103" s="41"/>
      <c r="TAM4103" s="41"/>
      <c r="TAN4103" s="41"/>
      <c r="TAO4103" s="41"/>
      <c r="TAP4103" s="41"/>
      <c r="TAQ4103" s="41"/>
      <c r="TAR4103" s="41"/>
      <c r="TAS4103" s="41"/>
      <c r="TAT4103" s="41"/>
      <c r="TAU4103" s="41"/>
      <c r="TAV4103" s="41"/>
      <c r="TAW4103" s="41"/>
      <c r="TAX4103" s="41"/>
      <c r="TAY4103" s="41"/>
      <c r="TAZ4103" s="41"/>
      <c r="TBA4103" s="41"/>
      <c r="TBB4103" s="41"/>
      <c r="TBC4103" s="41"/>
      <c r="TBD4103" s="41"/>
      <c r="TBE4103" s="41"/>
      <c r="TBF4103" s="41"/>
      <c r="TBG4103" s="41"/>
      <c r="TBH4103" s="41"/>
      <c r="TBI4103" s="41"/>
      <c r="TBJ4103" s="41"/>
      <c r="TBK4103" s="41"/>
      <c r="TBL4103" s="41"/>
      <c r="TBM4103" s="41"/>
      <c r="TBN4103" s="41"/>
      <c r="TBO4103" s="41"/>
      <c r="TBP4103" s="41"/>
      <c r="TBQ4103" s="41"/>
      <c r="TBR4103" s="41"/>
      <c r="TBS4103" s="41"/>
      <c r="TBT4103" s="41"/>
      <c r="TBU4103" s="41"/>
      <c r="TBV4103" s="41"/>
      <c r="TBW4103" s="41"/>
      <c r="TBX4103" s="41"/>
      <c r="TBY4103" s="41"/>
      <c r="TBZ4103" s="41"/>
      <c r="TCA4103" s="41"/>
      <c r="TCB4103" s="41"/>
      <c r="TCC4103" s="41"/>
      <c r="TCD4103" s="41"/>
      <c r="TCE4103" s="41"/>
      <c r="TCF4103" s="41"/>
      <c r="TCG4103" s="41"/>
      <c r="TCH4103" s="41"/>
      <c r="TCI4103" s="41"/>
      <c r="TCJ4103" s="41"/>
      <c r="TCK4103" s="41"/>
      <c r="TCL4103" s="41"/>
      <c r="TCM4103" s="41"/>
      <c r="TCN4103" s="41"/>
      <c r="TCO4103" s="41"/>
      <c r="TCP4103" s="41"/>
      <c r="TCQ4103" s="41"/>
      <c r="TCR4103" s="41"/>
      <c r="TCS4103" s="41"/>
      <c r="TCT4103" s="41"/>
      <c r="TCU4103" s="41"/>
      <c r="TCV4103" s="41"/>
      <c r="TCW4103" s="41"/>
      <c r="TCX4103" s="41"/>
      <c r="TCY4103" s="41"/>
      <c r="TCZ4103" s="41"/>
      <c r="TDA4103" s="41"/>
      <c r="TDB4103" s="41"/>
      <c r="TDC4103" s="41"/>
      <c r="TDD4103" s="41"/>
      <c r="TDE4103" s="41"/>
      <c r="TDF4103" s="41"/>
      <c r="TDG4103" s="41"/>
      <c r="TDH4103" s="41"/>
      <c r="TDI4103" s="41"/>
      <c r="TDJ4103" s="41"/>
      <c r="TDK4103" s="41"/>
      <c r="TDL4103" s="41"/>
      <c r="TDM4103" s="41"/>
      <c r="TDN4103" s="41"/>
      <c r="TDO4103" s="41"/>
      <c r="TDP4103" s="41"/>
      <c r="TDQ4103" s="41"/>
      <c r="TDR4103" s="41"/>
      <c r="TDS4103" s="41"/>
      <c r="TDT4103" s="41"/>
      <c r="TDU4103" s="41"/>
      <c r="TDV4103" s="41"/>
      <c r="TDW4103" s="41"/>
      <c r="TDX4103" s="41"/>
      <c r="TDY4103" s="41"/>
      <c r="TDZ4103" s="41"/>
      <c r="TEA4103" s="41"/>
      <c r="TEB4103" s="41"/>
      <c r="TEC4103" s="41"/>
      <c r="TED4103" s="41"/>
      <c r="TEE4103" s="41"/>
      <c r="TEF4103" s="41"/>
      <c r="TEG4103" s="41"/>
      <c r="TEH4103" s="41"/>
      <c r="TEI4103" s="41"/>
      <c r="TEJ4103" s="41"/>
      <c r="TEK4103" s="41"/>
      <c r="TEL4103" s="41"/>
      <c r="TEM4103" s="41"/>
      <c r="TEN4103" s="41"/>
      <c r="TEO4103" s="41"/>
      <c r="TEP4103" s="41"/>
      <c r="TEQ4103" s="41"/>
      <c r="TER4103" s="41"/>
      <c r="TES4103" s="41"/>
      <c r="TET4103" s="41"/>
      <c r="TEU4103" s="41"/>
      <c r="TEV4103" s="41"/>
      <c r="TEW4103" s="41"/>
      <c r="TEX4103" s="41"/>
      <c r="TEY4103" s="41"/>
      <c r="TEZ4103" s="41"/>
      <c r="TFA4103" s="41"/>
      <c r="TFB4103" s="41"/>
      <c r="TFC4103" s="41"/>
      <c r="TFD4103" s="41"/>
      <c r="TFE4103" s="41"/>
      <c r="TFF4103" s="41"/>
      <c r="TFG4103" s="41"/>
      <c r="TFH4103" s="41"/>
      <c r="TFI4103" s="41"/>
      <c r="TFJ4103" s="41"/>
      <c r="TFK4103" s="41"/>
      <c r="TFL4103" s="41"/>
      <c r="TFM4103" s="41"/>
      <c r="TFN4103" s="41"/>
      <c r="TFO4103" s="41"/>
      <c r="TFP4103" s="41"/>
      <c r="TFQ4103" s="41"/>
      <c r="TFR4103" s="41"/>
      <c r="TFS4103" s="41"/>
      <c r="TFT4103" s="41"/>
      <c r="TFU4103" s="41"/>
      <c r="TFV4103" s="41"/>
      <c r="TFW4103" s="41"/>
      <c r="TFX4103" s="41"/>
      <c r="TFY4103" s="41"/>
      <c r="TFZ4103" s="41"/>
      <c r="TGA4103" s="41"/>
      <c r="TGB4103" s="41"/>
      <c r="TGC4103" s="41"/>
      <c r="TGD4103" s="41"/>
      <c r="TGE4103" s="41"/>
      <c r="TGF4103" s="41"/>
      <c r="TGG4103" s="41"/>
      <c r="TGH4103" s="41"/>
      <c r="TGI4103" s="41"/>
      <c r="TGJ4103" s="41"/>
      <c r="TGK4103" s="41"/>
      <c r="TGL4103" s="41"/>
      <c r="TGM4103" s="41"/>
      <c r="TGN4103" s="41"/>
      <c r="TGO4103" s="41"/>
      <c r="TGP4103" s="41"/>
      <c r="TGQ4103" s="41"/>
      <c r="TGR4103" s="41"/>
      <c r="TGS4103" s="41"/>
      <c r="TGT4103" s="41"/>
      <c r="TGU4103" s="41"/>
      <c r="TGV4103" s="41"/>
      <c r="TGW4103" s="41"/>
      <c r="TGX4103" s="41"/>
      <c r="TGY4103" s="41"/>
      <c r="TGZ4103" s="41"/>
      <c r="THA4103" s="41"/>
      <c r="THB4103" s="41"/>
      <c r="THC4103" s="41"/>
      <c r="THD4103" s="41"/>
      <c r="THE4103" s="41"/>
      <c r="THF4103" s="41"/>
      <c r="THG4103" s="41"/>
      <c r="THH4103" s="41"/>
      <c r="THI4103" s="41"/>
      <c r="THJ4103" s="41"/>
      <c r="THK4103" s="41"/>
      <c r="THL4103" s="41"/>
      <c r="THM4103" s="41"/>
      <c r="THN4103" s="41"/>
      <c r="THO4103" s="41"/>
      <c r="THP4103" s="41"/>
      <c r="THQ4103" s="41"/>
      <c r="THR4103" s="41"/>
      <c r="THS4103" s="41"/>
      <c r="THT4103" s="41"/>
      <c r="THU4103" s="41"/>
      <c r="THV4103" s="41"/>
      <c r="THW4103" s="41"/>
      <c r="THX4103" s="41"/>
      <c r="THY4103" s="41"/>
      <c r="THZ4103" s="41"/>
      <c r="TIA4103" s="41"/>
      <c r="TIB4103" s="41"/>
      <c r="TIC4103" s="41"/>
      <c r="TID4103" s="41"/>
      <c r="TIE4103" s="41"/>
      <c r="TIF4103" s="41"/>
      <c r="TIG4103" s="41"/>
      <c r="TIH4103" s="41"/>
      <c r="TII4103" s="41"/>
      <c r="TIJ4103" s="41"/>
      <c r="TIK4103" s="41"/>
      <c r="TIL4103" s="41"/>
      <c r="TIM4103" s="41"/>
      <c r="TIN4103" s="41"/>
      <c r="TIO4103" s="41"/>
      <c r="TIP4103" s="41"/>
      <c r="TIQ4103" s="41"/>
      <c r="TIR4103" s="41"/>
      <c r="TIS4103" s="41"/>
      <c r="TIT4103" s="41"/>
      <c r="TIU4103" s="41"/>
      <c r="TIV4103" s="41"/>
      <c r="TIW4103" s="41"/>
      <c r="TIX4103" s="41"/>
      <c r="TIY4103" s="41"/>
      <c r="TIZ4103" s="41"/>
      <c r="TJA4103" s="41"/>
      <c r="TJB4103" s="41"/>
      <c r="TJC4103" s="41"/>
      <c r="TJD4103" s="41"/>
      <c r="TJE4103" s="41"/>
      <c r="TJF4103" s="41"/>
      <c r="TJG4103" s="41"/>
      <c r="TJH4103" s="41"/>
      <c r="TJI4103" s="41"/>
      <c r="TJJ4103" s="41"/>
      <c r="TJK4103" s="41"/>
      <c r="TJL4103" s="41"/>
      <c r="TJM4103" s="41"/>
      <c r="TJN4103" s="41"/>
      <c r="TJO4103" s="41"/>
      <c r="TJP4103" s="41"/>
      <c r="TJQ4103" s="41"/>
      <c r="TJR4103" s="41"/>
      <c r="TJS4103" s="41"/>
      <c r="TJT4103" s="41"/>
      <c r="TJU4103" s="41"/>
      <c r="TJV4103" s="41"/>
      <c r="TJW4103" s="41"/>
      <c r="TJX4103" s="41"/>
      <c r="TJY4103" s="41"/>
      <c r="TJZ4103" s="41"/>
      <c r="TKA4103" s="41"/>
      <c r="TKB4103" s="41"/>
      <c r="TKC4103" s="41"/>
      <c r="TKD4103" s="41"/>
      <c r="TKE4103" s="41"/>
      <c r="TKF4103" s="41"/>
      <c r="TKG4103" s="41"/>
      <c r="TKH4103" s="41"/>
      <c r="TKI4103" s="41"/>
      <c r="TKJ4103" s="41"/>
      <c r="TKK4103" s="41"/>
      <c r="TKL4103" s="41"/>
      <c r="TKM4103" s="41"/>
      <c r="TKN4103" s="41"/>
      <c r="TKO4103" s="41"/>
      <c r="TKP4103" s="41"/>
      <c r="TKQ4103" s="41"/>
      <c r="TKR4103" s="41"/>
      <c r="TKS4103" s="41"/>
      <c r="TKT4103" s="41"/>
      <c r="TKU4103" s="41"/>
      <c r="TKV4103" s="41"/>
      <c r="TKW4103" s="41"/>
      <c r="TKX4103" s="41"/>
      <c r="TKY4103" s="41"/>
      <c r="TKZ4103" s="41"/>
      <c r="TLA4103" s="41"/>
      <c r="TLB4103" s="41"/>
      <c r="TLC4103" s="41"/>
      <c r="TLD4103" s="41"/>
      <c r="TLE4103" s="41"/>
      <c r="TLF4103" s="41"/>
      <c r="TLG4103" s="41"/>
      <c r="TLH4103" s="41"/>
      <c r="TLI4103" s="41"/>
      <c r="TLJ4103" s="41"/>
      <c r="TLK4103" s="41"/>
      <c r="TLL4103" s="41"/>
      <c r="TLM4103" s="41"/>
      <c r="TLN4103" s="41"/>
      <c r="TLO4103" s="41"/>
      <c r="TLP4103" s="41"/>
      <c r="TLQ4103" s="41"/>
      <c r="TLR4103" s="41"/>
      <c r="TLS4103" s="41"/>
      <c r="TLT4103" s="41"/>
      <c r="TLU4103" s="41"/>
      <c r="TLV4103" s="41"/>
      <c r="TLW4103" s="41"/>
      <c r="TLX4103" s="41"/>
      <c r="TLY4103" s="41"/>
      <c r="TLZ4103" s="41"/>
      <c r="TMA4103" s="41"/>
      <c r="TMB4103" s="41"/>
      <c r="TMC4103" s="41"/>
      <c r="TMD4103" s="41"/>
      <c r="TME4103" s="41"/>
      <c r="TMF4103" s="41"/>
      <c r="TMG4103" s="41"/>
      <c r="TMH4103" s="41"/>
      <c r="TMI4103" s="41"/>
      <c r="TMJ4103" s="41"/>
      <c r="TMK4103" s="41"/>
      <c r="TML4103" s="41"/>
      <c r="TMM4103" s="41"/>
      <c r="TMN4103" s="41"/>
      <c r="TMO4103" s="41"/>
      <c r="TMP4103" s="41"/>
      <c r="TMQ4103" s="41"/>
      <c r="TMR4103" s="41"/>
      <c r="TMS4103" s="41"/>
      <c r="TMT4103" s="41"/>
      <c r="TMU4103" s="41"/>
      <c r="TMV4103" s="41"/>
      <c r="TMW4103" s="41"/>
      <c r="TMX4103" s="41"/>
      <c r="TMY4103" s="41"/>
      <c r="TMZ4103" s="41"/>
      <c r="TNA4103" s="41"/>
      <c r="TNB4103" s="41"/>
      <c r="TNC4103" s="41"/>
      <c r="TND4103" s="41"/>
      <c r="TNE4103" s="41"/>
      <c r="TNF4103" s="41"/>
      <c r="TNG4103" s="41"/>
      <c r="TNH4103" s="41"/>
      <c r="TNI4103" s="41"/>
      <c r="TNJ4103" s="41"/>
      <c r="TNK4103" s="41"/>
      <c r="TNL4103" s="41"/>
      <c r="TNM4103" s="41"/>
      <c r="TNN4103" s="41"/>
      <c r="TNO4103" s="41"/>
      <c r="TNP4103" s="41"/>
      <c r="TNQ4103" s="41"/>
      <c r="TNR4103" s="41"/>
      <c r="TNS4103" s="41"/>
      <c r="TNT4103" s="41"/>
      <c r="TNU4103" s="41"/>
      <c r="TNV4103" s="41"/>
      <c r="TNW4103" s="41"/>
      <c r="TNX4103" s="41"/>
      <c r="TNY4103" s="41"/>
      <c r="TNZ4103" s="41"/>
      <c r="TOA4103" s="41"/>
      <c r="TOB4103" s="41"/>
      <c r="TOC4103" s="41"/>
      <c r="TOD4103" s="41"/>
      <c r="TOE4103" s="41"/>
      <c r="TOF4103" s="41"/>
      <c r="TOG4103" s="41"/>
      <c r="TOH4103" s="41"/>
      <c r="TOI4103" s="41"/>
      <c r="TOJ4103" s="41"/>
      <c r="TOK4103" s="41"/>
      <c r="TOL4103" s="41"/>
      <c r="TOM4103" s="41"/>
      <c r="TON4103" s="41"/>
      <c r="TOO4103" s="41"/>
      <c r="TOP4103" s="41"/>
      <c r="TOQ4103" s="41"/>
      <c r="TOR4103" s="41"/>
      <c r="TOS4103" s="41"/>
      <c r="TOT4103" s="41"/>
      <c r="TOU4103" s="41"/>
      <c r="TOV4103" s="41"/>
      <c r="TOW4103" s="41"/>
      <c r="TOX4103" s="41"/>
      <c r="TOY4103" s="41"/>
      <c r="TOZ4103" s="41"/>
      <c r="TPA4103" s="41"/>
      <c r="TPB4103" s="41"/>
      <c r="TPC4103" s="41"/>
      <c r="TPD4103" s="41"/>
      <c r="TPE4103" s="41"/>
      <c r="TPF4103" s="41"/>
      <c r="TPG4103" s="41"/>
      <c r="TPH4103" s="41"/>
      <c r="TPI4103" s="41"/>
      <c r="TPJ4103" s="41"/>
      <c r="TPK4103" s="41"/>
      <c r="TPL4103" s="41"/>
      <c r="TPM4103" s="41"/>
      <c r="TPN4103" s="41"/>
      <c r="TPO4103" s="41"/>
      <c r="TPP4103" s="41"/>
      <c r="TPQ4103" s="41"/>
      <c r="TPR4103" s="41"/>
      <c r="TPS4103" s="41"/>
      <c r="TPT4103" s="41"/>
      <c r="TPU4103" s="41"/>
      <c r="TPV4103" s="41"/>
      <c r="TPW4103" s="41"/>
      <c r="TPX4103" s="41"/>
      <c r="TPY4103" s="41"/>
      <c r="TPZ4103" s="41"/>
      <c r="TQA4103" s="41"/>
      <c r="TQB4103" s="41"/>
      <c r="TQC4103" s="41"/>
      <c r="TQD4103" s="41"/>
      <c r="TQE4103" s="41"/>
      <c r="TQF4103" s="41"/>
      <c r="TQG4103" s="41"/>
      <c r="TQH4103" s="41"/>
      <c r="TQI4103" s="41"/>
      <c r="TQJ4103" s="41"/>
      <c r="TQK4103" s="41"/>
      <c r="TQL4103" s="41"/>
      <c r="TQM4103" s="41"/>
      <c r="TQN4103" s="41"/>
      <c r="TQO4103" s="41"/>
      <c r="TQP4103" s="41"/>
      <c r="TQQ4103" s="41"/>
      <c r="TQR4103" s="41"/>
      <c r="TQS4103" s="41"/>
      <c r="TQT4103" s="41"/>
      <c r="TQU4103" s="41"/>
      <c r="TQV4103" s="41"/>
      <c r="TQW4103" s="41"/>
      <c r="TQX4103" s="41"/>
      <c r="TQY4103" s="41"/>
      <c r="TQZ4103" s="41"/>
      <c r="TRA4103" s="41"/>
      <c r="TRB4103" s="41"/>
      <c r="TRC4103" s="41"/>
      <c r="TRD4103" s="41"/>
      <c r="TRE4103" s="41"/>
      <c r="TRF4103" s="41"/>
      <c r="TRG4103" s="41"/>
      <c r="TRH4103" s="41"/>
      <c r="TRI4103" s="41"/>
      <c r="TRJ4103" s="41"/>
      <c r="TRK4103" s="41"/>
      <c r="TRL4103" s="41"/>
      <c r="TRM4103" s="41"/>
      <c r="TRN4103" s="41"/>
      <c r="TRO4103" s="41"/>
      <c r="TRP4103" s="41"/>
      <c r="TRQ4103" s="41"/>
      <c r="TRR4103" s="41"/>
      <c r="TRS4103" s="41"/>
      <c r="TRT4103" s="41"/>
      <c r="TRU4103" s="41"/>
      <c r="TRV4103" s="41"/>
      <c r="TRW4103" s="41"/>
      <c r="TRX4103" s="41"/>
      <c r="TRY4103" s="41"/>
      <c r="TRZ4103" s="41"/>
      <c r="TSA4103" s="41"/>
      <c r="TSB4103" s="41"/>
      <c r="TSC4103" s="41"/>
      <c r="TSD4103" s="41"/>
      <c r="TSE4103" s="41"/>
      <c r="TSF4103" s="41"/>
      <c r="TSG4103" s="41"/>
      <c r="TSH4103" s="41"/>
      <c r="TSI4103" s="41"/>
      <c r="TSJ4103" s="41"/>
      <c r="TSK4103" s="41"/>
      <c r="TSL4103" s="41"/>
      <c r="TSM4103" s="41"/>
      <c r="TSN4103" s="41"/>
      <c r="TSO4103" s="41"/>
      <c r="TSP4103" s="41"/>
      <c r="TSQ4103" s="41"/>
      <c r="TSR4103" s="41"/>
      <c r="TSS4103" s="41"/>
      <c r="TST4103" s="41"/>
      <c r="TSU4103" s="41"/>
      <c r="TSV4103" s="41"/>
      <c r="TSW4103" s="41"/>
      <c r="TSX4103" s="41"/>
      <c r="TSY4103" s="41"/>
      <c r="TSZ4103" s="41"/>
      <c r="TTA4103" s="41"/>
      <c r="TTB4103" s="41"/>
      <c r="TTC4103" s="41"/>
      <c r="TTD4103" s="41"/>
      <c r="TTE4103" s="41"/>
      <c r="TTF4103" s="41"/>
      <c r="TTG4103" s="41"/>
      <c r="TTH4103" s="41"/>
      <c r="TTI4103" s="41"/>
      <c r="TTJ4103" s="41"/>
      <c r="TTK4103" s="41"/>
      <c r="TTL4103" s="41"/>
      <c r="TTM4103" s="41"/>
      <c r="TTN4103" s="41"/>
      <c r="TTO4103" s="41"/>
      <c r="TTP4103" s="41"/>
      <c r="TTQ4103" s="41"/>
      <c r="TTR4103" s="41"/>
      <c r="TTS4103" s="41"/>
      <c r="TTT4103" s="41"/>
      <c r="TTU4103" s="41"/>
      <c r="TTV4103" s="41"/>
      <c r="TTW4103" s="41"/>
      <c r="TTX4103" s="41"/>
      <c r="TTY4103" s="41"/>
      <c r="TTZ4103" s="41"/>
      <c r="TUA4103" s="41"/>
      <c r="TUB4103" s="41"/>
      <c r="TUC4103" s="41"/>
      <c r="TUD4103" s="41"/>
      <c r="TUE4103" s="41"/>
      <c r="TUF4103" s="41"/>
      <c r="TUG4103" s="41"/>
      <c r="TUH4103" s="41"/>
      <c r="TUI4103" s="41"/>
      <c r="TUJ4103" s="41"/>
      <c r="TUK4103" s="41"/>
      <c r="TUL4103" s="41"/>
      <c r="TUM4103" s="41"/>
      <c r="TUN4103" s="41"/>
      <c r="TUO4103" s="41"/>
      <c r="TUP4103" s="41"/>
      <c r="TUQ4103" s="41"/>
      <c r="TUR4103" s="41"/>
      <c r="TUS4103" s="41"/>
      <c r="TUT4103" s="41"/>
      <c r="TUU4103" s="41"/>
      <c r="TUV4103" s="41"/>
      <c r="TUW4103" s="41"/>
      <c r="TUX4103" s="41"/>
      <c r="TUY4103" s="41"/>
      <c r="TUZ4103" s="41"/>
      <c r="TVA4103" s="41"/>
      <c r="TVB4103" s="41"/>
      <c r="TVC4103" s="41"/>
      <c r="TVD4103" s="41"/>
      <c r="TVE4103" s="41"/>
      <c r="TVF4103" s="41"/>
      <c r="TVG4103" s="41"/>
      <c r="TVH4103" s="41"/>
      <c r="TVI4103" s="41"/>
      <c r="TVJ4103" s="41"/>
      <c r="TVK4103" s="41"/>
      <c r="TVL4103" s="41"/>
      <c r="TVM4103" s="41"/>
      <c r="TVN4103" s="41"/>
      <c r="TVO4103" s="41"/>
      <c r="TVP4103" s="41"/>
      <c r="TVQ4103" s="41"/>
      <c r="TVR4103" s="41"/>
      <c r="TVS4103" s="41"/>
      <c r="TVT4103" s="41"/>
      <c r="TVU4103" s="41"/>
      <c r="TVV4103" s="41"/>
      <c r="TVW4103" s="41"/>
      <c r="TVX4103" s="41"/>
      <c r="TVY4103" s="41"/>
      <c r="TVZ4103" s="41"/>
      <c r="TWA4103" s="41"/>
      <c r="TWB4103" s="41"/>
      <c r="TWC4103" s="41"/>
      <c r="TWD4103" s="41"/>
      <c r="TWE4103" s="41"/>
      <c r="TWF4103" s="41"/>
      <c r="TWG4103" s="41"/>
      <c r="TWH4103" s="41"/>
      <c r="TWI4103" s="41"/>
      <c r="TWJ4103" s="41"/>
      <c r="TWK4103" s="41"/>
      <c r="TWL4103" s="41"/>
      <c r="TWM4103" s="41"/>
      <c r="TWN4103" s="41"/>
      <c r="TWO4103" s="41"/>
      <c r="TWP4103" s="41"/>
      <c r="TWQ4103" s="41"/>
      <c r="TWR4103" s="41"/>
      <c r="TWS4103" s="41"/>
      <c r="TWT4103" s="41"/>
      <c r="TWU4103" s="41"/>
      <c r="TWV4103" s="41"/>
      <c r="TWW4103" s="41"/>
      <c r="TWX4103" s="41"/>
      <c r="TWY4103" s="41"/>
      <c r="TWZ4103" s="41"/>
      <c r="TXA4103" s="41"/>
      <c r="TXB4103" s="41"/>
      <c r="TXC4103" s="41"/>
      <c r="TXD4103" s="41"/>
      <c r="TXE4103" s="41"/>
      <c r="TXF4103" s="41"/>
      <c r="TXG4103" s="41"/>
      <c r="TXH4103" s="41"/>
      <c r="TXI4103" s="41"/>
      <c r="TXJ4103" s="41"/>
      <c r="TXK4103" s="41"/>
      <c r="TXL4103" s="41"/>
      <c r="TXM4103" s="41"/>
      <c r="TXN4103" s="41"/>
      <c r="TXO4103" s="41"/>
      <c r="TXP4103" s="41"/>
      <c r="TXQ4103" s="41"/>
      <c r="TXR4103" s="41"/>
      <c r="TXS4103" s="41"/>
      <c r="TXT4103" s="41"/>
      <c r="TXU4103" s="41"/>
      <c r="TXV4103" s="41"/>
      <c r="TXW4103" s="41"/>
      <c r="TXX4103" s="41"/>
      <c r="TXY4103" s="41"/>
      <c r="TXZ4103" s="41"/>
      <c r="TYA4103" s="41"/>
      <c r="TYB4103" s="41"/>
      <c r="TYC4103" s="41"/>
      <c r="TYD4103" s="41"/>
      <c r="TYE4103" s="41"/>
      <c r="TYF4103" s="41"/>
      <c r="TYG4103" s="41"/>
      <c r="TYH4103" s="41"/>
      <c r="TYI4103" s="41"/>
      <c r="TYJ4103" s="41"/>
      <c r="TYK4103" s="41"/>
      <c r="TYL4103" s="41"/>
      <c r="TYM4103" s="41"/>
      <c r="TYN4103" s="41"/>
      <c r="TYO4103" s="41"/>
      <c r="TYP4103" s="41"/>
      <c r="TYQ4103" s="41"/>
      <c r="TYR4103" s="41"/>
      <c r="TYS4103" s="41"/>
      <c r="TYT4103" s="41"/>
      <c r="TYU4103" s="41"/>
      <c r="TYV4103" s="41"/>
      <c r="TYW4103" s="41"/>
      <c r="TYX4103" s="41"/>
      <c r="TYY4103" s="41"/>
      <c r="TYZ4103" s="41"/>
      <c r="TZA4103" s="41"/>
      <c r="TZB4103" s="41"/>
      <c r="TZC4103" s="41"/>
      <c r="TZD4103" s="41"/>
      <c r="TZE4103" s="41"/>
      <c r="TZF4103" s="41"/>
      <c r="TZG4103" s="41"/>
      <c r="TZH4103" s="41"/>
      <c r="TZI4103" s="41"/>
      <c r="TZJ4103" s="41"/>
      <c r="TZK4103" s="41"/>
      <c r="TZL4103" s="41"/>
      <c r="TZM4103" s="41"/>
      <c r="TZN4103" s="41"/>
      <c r="TZO4103" s="41"/>
      <c r="TZP4103" s="41"/>
      <c r="TZQ4103" s="41"/>
      <c r="TZR4103" s="41"/>
      <c r="TZS4103" s="41"/>
      <c r="TZT4103" s="41"/>
      <c r="TZU4103" s="41"/>
      <c r="TZV4103" s="41"/>
      <c r="TZW4103" s="41"/>
      <c r="TZX4103" s="41"/>
      <c r="TZY4103" s="41"/>
      <c r="TZZ4103" s="41"/>
      <c r="UAA4103" s="41"/>
      <c r="UAB4103" s="41"/>
      <c r="UAC4103" s="41"/>
      <c r="UAD4103" s="41"/>
      <c r="UAE4103" s="41"/>
      <c r="UAF4103" s="41"/>
      <c r="UAG4103" s="41"/>
      <c r="UAH4103" s="41"/>
      <c r="UAI4103" s="41"/>
      <c r="UAJ4103" s="41"/>
      <c r="UAK4103" s="41"/>
      <c r="UAL4103" s="41"/>
      <c r="UAM4103" s="41"/>
      <c r="UAN4103" s="41"/>
      <c r="UAO4103" s="41"/>
      <c r="UAP4103" s="41"/>
      <c r="UAQ4103" s="41"/>
      <c r="UAR4103" s="41"/>
      <c r="UAS4103" s="41"/>
      <c r="UAT4103" s="41"/>
      <c r="UAU4103" s="41"/>
      <c r="UAV4103" s="41"/>
      <c r="UAW4103" s="41"/>
      <c r="UAX4103" s="41"/>
      <c r="UAY4103" s="41"/>
      <c r="UAZ4103" s="41"/>
      <c r="UBA4103" s="41"/>
      <c r="UBB4103" s="41"/>
      <c r="UBC4103" s="41"/>
      <c r="UBD4103" s="41"/>
      <c r="UBE4103" s="41"/>
      <c r="UBF4103" s="41"/>
      <c r="UBG4103" s="41"/>
      <c r="UBH4103" s="41"/>
      <c r="UBI4103" s="41"/>
      <c r="UBJ4103" s="41"/>
      <c r="UBK4103" s="41"/>
      <c r="UBL4103" s="41"/>
      <c r="UBM4103" s="41"/>
      <c r="UBN4103" s="41"/>
      <c r="UBO4103" s="41"/>
      <c r="UBP4103" s="41"/>
      <c r="UBQ4103" s="41"/>
      <c r="UBR4103" s="41"/>
      <c r="UBS4103" s="41"/>
      <c r="UBT4103" s="41"/>
      <c r="UBU4103" s="41"/>
      <c r="UBV4103" s="41"/>
      <c r="UBW4103" s="41"/>
      <c r="UBX4103" s="41"/>
      <c r="UBY4103" s="41"/>
      <c r="UBZ4103" s="41"/>
      <c r="UCA4103" s="41"/>
      <c r="UCB4103" s="41"/>
      <c r="UCC4103" s="41"/>
      <c r="UCD4103" s="41"/>
      <c r="UCE4103" s="41"/>
      <c r="UCF4103" s="41"/>
      <c r="UCG4103" s="41"/>
      <c r="UCH4103" s="41"/>
      <c r="UCI4103" s="41"/>
      <c r="UCJ4103" s="41"/>
      <c r="UCK4103" s="41"/>
      <c r="UCL4103" s="41"/>
      <c r="UCM4103" s="41"/>
      <c r="UCN4103" s="41"/>
      <c r="UCO4103" s="41"/>
      <c r="UCP4103" s="41"/>
      <c r="UCQ4103" s="41"/>
      <c r="UCR4103" s="41"/>
      <c r="UCS4103" s="41"/>
      <c r="UCT4103" s="41"/>
      <c r="UCU4103" s="41"/>
      <c r="UCV4103" s="41"/>
      <c r="UCW4103" s="41"/>
      <c r="UCX4103" s="41"/>
      <c r="UCY4103" s="41"/>
      <c r="UCZ4103" s="41"/>
      <c r="UDA4103" s="41"/>
      <c r="UDB4103" s="41"/>
      <c r="UDC4103" s="41"/>
      <c r="UDD4103" s="41"/>
      <c r="UDE4103" s="41"/>
      <c r="UDF4103" s="41"/>
      <c r="UDG4103" s="41"/>
      <c r="UDH4103" s="41"/>
      <c r="UDI4103" s="41"/>
      <c r="UDJ4103" s="41"/>
      <c r="UDK4103" s="41"/>
      <c r="UDL4103" s="41"/>
      <c r="UDM4103" s="41"/>
      <c r="UDN4103" s="41"/>
      <c r="UDO4103" s="41"/>
      <c r="UDP4103" s="41"/>
      <c r="UDQ4103" s="41"/>
      <c r="UDR4103" s="41"/>
      <c r="UDS4103" s="41"/>
      <c r="UDT4103" s="41"/>
      <c r="UDU4103" s="41"/>
      <c r="UDV4103" s="41"/>
      <c r="UDW4103" s="41"/>
      <c r="UDX4103" s="41"/>
      <c r="UDY4103" s="41"/>
      <c r="UDZ4103" s="41"/>
      <c r="UEA4103" s="41"/>
      <c r="UEB4103" s="41"/>
      <c r="UEC4103" s="41"/>
      <c r="UED4103" s="41"/>
      <c r="UEE4103" s="41"/>
      <c r="UEF4103" s="41"/>
      <c r="UEG4103" s="41"/>
      <c r="UEH4103" s="41"/>
      <c r="UEI4103" s="41"/>
      <c r="UEJ4103" s="41"/>
      <c r="UEK4103" s="41"/>
      <c r="UEL4103" s="41"/>
      <c r="UEM4103" s="41"/>
      <c r="UEN4103" s="41"/>
      <c r="UEO4103" s="41"/>
      <c r="UEP4103" s="41"/>
      <c r="UEQ4103" s="41"/>
      <c r="UER4103" s="41"/>
      <c r="UES4103" s="41"/>
      <c r="UET4103" s="41"/>
      <c r="UEU4103" s="41"/>
      <c r="UEV4103" s="41"/>
      <c r="UEW4103" s="41"/>
      <c r="UEX4103" s="41"/>
      <c r="UEY4103" s="41"/>
      <c r="UEZ4103" s="41"/>
      <c r="UFA4103" s="41"/>
      <c r="UFB4103" s="41"/>
      <c r="UFC4103" s="41"/>
      <c r="UFD4103" s="41"/>
      <c r="UFE4103" s="41"/>
      <c r="UFF4103" s="41"/>
      <c r="UFG4103" s="41"/>
      <c r="UFH4103" s="41"/>
      <c r="UFI4103" s="41"/>
      <c r="UFJ4103" s="41"/>
      <c r="UFK4103" s="41"/>
      <c r="UFL4103" s="41"/>
      <c r="UFM4103" s="41"/>
      <c r="UFN4103" s="41"/>
      <c r="UFO4103" s="41"/>
      <c r="UFP4103" s="41"/>
      <c r="UFQ4103" s="41"/>
      <c r="UFR4103" s="41"/>
      <c r="UFS4103" s="41"/>
      <c r="UFT4103" s="41"/>
      <c r="UFU4103" s="41"/>
      <c r="UFV4103" s="41"/>
      <c r="UFW4103" s="41"/>
      <c r="UFX4103" s="41"/>
      <c r="UFY4103" s="41"/>
      <c r="UFZ4103" s="41"/>
      <c r="UGA4103" s="41"/>
      <c r="UGB4103" s="41"/>
      <c r="UGC4103" s="41"/>
      <c r="UGD4103" s="41"/>
      <c r="UGE4103" s="41"/>
      <c r="UGF4103" s="41"/>
      <c r="UGG4103" s="41"/>
      <c r="UGH4103" s="41"/>
      <c r="UGI4103" s="41"/>
      <c r="UGJ4103" s="41"/>
      <c r="UGK4103" s="41"/>
      <c r="UGL4103" s="41"/>
      <c r="UGM4103" s="41"/>
      <c r="UGN4103" s="41"/>
      <c r="UGO4103" s="41"/>
      <c r="UGP4103" s="41"/>
      <c r="UGQ4103" s="41"/>
      <c r="UGR4103" s="41"/>
      <c r="UGS4103" s="41"/>
      <c r="UGT4103" s="41"/>
      <c r="UGU4103" s="41"/>
      <c r="UGV4103" s="41"/>
      <c r="UGW4103" s="41"/>
      <c r="UGX4103" s="41"/>
      <c r="UGY4103" s="41"/>
      <c r="UGZ4103" s="41"/>
      <c r="UHA4103" s="41"/>
      <c r="UHB4103" s="41"/>
      <c r="UHC4103" s="41"/>
      <c r="UHD4103" s="41"/>
      <c r="UHE4103" s="41"/>
      <c r="UHF4103" s="41"/>
      <c r="UHG4103" s="41"/>
      <c r="UHH4103" s="41"/>
      <c r="UHI4103" s="41"/>
      <c r="UHJ4103" s="41"/>
      <c r="UHK4103" s="41"/>
      <c r="UHL4103" s="41"/>
      <c r="UHM4103" s="41"/>
      <c r="UHN4103" s="41"/>
      <c r="UHO4103" s="41"/>
      <c r="UHP4103" s="41"/>
      <c r="UHQ4103" s="41"/>
      <c r="UHR4103" s="41"/>
      <c r="UHS4103" s="41"/>
      <c r="UHT4103" s="41"/>
      <c r="UHU4103" s="41"/>
      <c r="UHV4103" s="41"/>
      <c r="UHW4103" s="41"/>
      <c r="UHX4103" s="41"/>
      <c r="UHY4103" s="41"/>
      <c r="UHZ4103" s="41"/>
      <c r="UIA4103" s="41"/>
      <c r="UIB4103" s="41"/>
      <c r="UIC4103" s="41"/>
      <c r="UID4103" s="41"/>
      <c r="UIE4103" s="41"/>
      <c r="UIF4103" s="41"/>
      <c r="UIG4103" s="41"/>
      <c r="UIH4103" s="41"/>
      <c r="UII4103" s="41"/>
      <c r="UIJ4103" s="41"/>
      <c r="UIK4103" s="41"/>
      <c r="UIL4103" s="41"/>
      <c r="UIM4103" s="41"/>
      <c r="UIN4103" s="41"/>
      <c r="UIO4103" s="41"/>
      <c r="UIP4103" s="41"/>
      <c r="UIQ4103" s="41"/>
      <c r="UIR4103" s="41"/>
      <c r="UIS4103" s="41"/>
      <c r="UIT4103" s="41"/>
      <c r="UIU4103" s="41"/>
      <c r="UIV4103" s="41"/>
      <c r="UIW4103" s="41"/>
      <c r="UIX4103" s="41"/>
      <c r="UIY4103" s="41"/>
      <c r="UIZ4103" s="41"/>
      <c r="UJA4103" s="41"/>
      <c r="UJB4103" s="41"/>
      <c r="UJC4103" s="41"/>
      <c r="UJD4103" s="41"/>
      <c r="UJE4103" s="41"/>
      <c r="UJF4103" s="41"/>
      <c r="UJG4103" s="41"/>
      <c r="UJH4103" s="41"/>
      <c r="UJI4103" s="41"/>
      <c r="UJJ4103" s="41"/>
      <c r="UJK4103" s="41"/>
      <c r="UJL4103" s="41"/>
      <c r="UJM4103" s="41"/>
      <c r="UJN4103" s="41"/>
      <c r="UJO4103" s="41"/>
      <c r="UJP4103" s="41"/>
      <c r="UJQ4103" s="41"/>
      <c r="UJR4103" s="41"/>
      <c r="UJS4103" s="41"/>
      <c r="UJT4103" s="41"/>
      <c r="UJU4103" s="41"/>
      <c r="UJV4103" s="41"/>
      <c r="UJW4103" s="41"/>
      <c r="UJX4103" s="41"/>
      <c r="UJY4103" s="41"/>
      <c r="UJZ4103" s="41"/>
      <c r="UKA4103" s="41"/>
      <c r="UKB4103" s="41"/>
      <c r="UKC4103" s="41"/>
      <c r="UKD4103" s="41"/>
      <c r="UKE4103" s="41"/>
      <c r="UKF4103" s="41"/>
      <c r="UKG4103" s="41"/>
      <c r="UKH4103" s="41"/>
      <c r="UKI4103" s="41"/>
      <c r="UKJ4103" s="41"/>
      <c r="UKK4103" s="41"/>
      <c r="UKL4103" s="41"/>
      <c r="UKM4103" s="41"/>
      <c r="UKN4103" s="41"/>
      <c r="UKO4103" s="41"/>
      <c r="UKP4103" s="41"/>
      <c r="UKQ4103" s="41"/>
      <c r="UKR4103" s="41"/>
      <c r="UKS4103" s="41"/>
      <c r="UKT4103" s="41"/>
      <c r="UKU4103" s="41"/>
      <c r="UKV4103" s="41"/>
      <c r="UKW4103" s="41"/>
      <c r="UKX4103" s="41"/>
      <c r="UKY4103" s="41"/>
      <c r="UKZ4103" s="41"/>
      <c r="ULA4103" s="41"/>
      <c r="ULB4103" s="41"/>
      <c r="ULC4103" s="41"/>
      <c r="ULD4103" s="41"/>
      <c r="ULE4103" s="41"/>
      <c r="ULF4103" s="41"/>
      <c r="ULG4103" s="41"/>
      <c r="ULH4103" s="41"/>
      <c r="ULI4103" s="41"/>
      <c r="ULJ4103" s="41"/>
      <c r="ULK4103" s="41"/>
      <c r="ULL4103" s="41"/>
      <c r="ULM4103" s="41"/>
      <c r="ULN4103" s="41"/>
      <c r="ULO4103" s="41"/>
      <c r="ULP4103" s="41"/>
      <c r="ULQ4103" s="41"/>
      <c r="ULR4103" s="41"/>
      <c r="ULS4103" s="41"/>
      <c r="ULT4103" s="41"/>
      <c r="ULU4103" s="41"/>
      <c r="ULV4103" s="41"/>
      <c r="ULW4103" s="41"/>
      <c r="ULX4103" s="41"/>
      <c r="ULY4103" s="41"/>
      <c r="ULZ4103" s="41"/>
      <c r="UMA4103" s="41"/>
      <c r="UMB4103" s="41"/>
      <c r="UMC4103" s="41"/>
      <c r="UMD4103" s="41"/>
      <c r="UME4103" s="41"/>
      <c r="UMF4103" s="41"/>
      <c r="UMG4103" s="41"/>
      <c r="UMH4103" s="41"/>
      <c r="UMI4103" s="41"/>
      <c r="UMJ4103" s="41"/>
      <c r="UMK4103" s="41"/>
      <c r="UML4103" s="41"/>
      <c r="UMM4103" s="41"/>
      <c r="UMN4103" s="41"/>
      <c r="UMO4103" s="41"/>
      <c r="UMP4103" s="41"/>
      <c r="UMQ4103" s="41"/>
      <c r="UMR4103" s="41"/>
      <c r="UMS4103" s="41"/>
      <c r="UMT4103" s="41"/>
      <c r="UMU4103" s="41"/>
      <c r="UMV4103" s="41"/>
      <c r="UMW4103" s="41"/>
      <c r="UMX4103" s="41"/>
      <c r="UMY4103" s="41"/>
      <c r="UMZ4103" s="41"/>
      <c r="UNA4103" s="41"/>
      <c r="UNB4103" s="41"/>
      <c r="UNC4103" s="41"/>
      <c r="UND4103" s="41"/>
      <c r="UNE4103" s="41"/>
      <c r="UNF4103" s="41"/>
      <c r="UNG4103" s="41"/>
      <c r="UNH4103" s="41"/>
      <c r="UNI4103" s="41"/>
      <c r="UNJ4103" s="41"/>
      <c r="UNK4103" s="41"/>
      <c r="UNL4103" s="41"/>
      <c r="UNM4103" s="41"/>
      <c r="UNN4103" s="41"/>
      <c r="UNO4103" s="41"/>
      <c r="UNP4103" s="41"/>
      <c r="UNQ4103" s="41"/>
      <c r="UNR4103" s="41"/>
      <c r="UNS4103" s="41"/>
      <c r="UNT4103" s="41"/>
      <c r="UNU4103" s="41"/>
      <c r="UNV4103" s="41"/>
      <c r="UNW4103" s="41"/>
      <c r="UNX4103" s="41"/>
      <c r="UNY4103" s="41"/>
      <c r="UNZ4103" s="41"/>
      <c r="UOA4103" s="41"/>
      <c r="UOB4103" s="41"/>
      <c r="UOC4103" s="41"/>
      <c r="UOD4103" s="41"/>
      <c r="UOE4103" s="41"/>
      <c r="UOF4103" s="41"/>
      <c r="UOG4103" s="41"/>
      <c r="UOH4103" s="41"/>
      <c r="UOI4103" s="41"/>
      <c r="UOJ4103" s="41"/>
      <c r="UOK4103" s="41"/>
      <c r="UOL4103" s="41"/>
      <c r="UOM4103" s="41"/>
      <c r="UON4103" s="41"/>
      <c r="UOO4103" s="41"/>
      <c r="UOP4103" s="41"/>
      <c r="UOQ4103" s="41"/>
      <c r="UOR4103" s="41"/>
      <c r="UOS4103" s="41"/>
      <c r="UOT4103" s="41"/>
      <c r="UOU4103" s="41"/>
      <c r="UOV4103" s="41"/>
      <c r="UOW4103" s="41"/>
      <c r="UOX4103" s="41"/>
      <c r="UOY4103" s="41"/>
      <c r="UOZ4103" s="41"/>
      <c r="UPA4103" s="41"/>
      <c r="UPB4103" s="41"/>
      <c r="UPC4103" s="41"/>
      <c r="UPD4103" s="41"/>
      <c r="UPE4103" s="41"/>
      <c r="UPF4103" s="41"/>
      <c r="UPG4103" s="41"/>
      <c r="UPH4103" s="41"/>
      <c r="UPI4103" s="41"/>
      <c r="UPJ4103" s="41"/>
      <c r="UPK4103" s="41"/>
      <c r="UPL4103" s="41"/>
      <c r="UPM4103" s="41"/>
      <c r="UPN4103" s="41"/>
      <c r="UPO4103" s="41"/>
      <c r="UPP4103" s="41"/>
      <c r="UPQ4103" s="41"/>
      <c r="UPR4103" s="41"/>
      <c r="UPS4103" s="41"/>
      <c r="UPT4103" s="41"/>
      <c r="UPU4103" s="41"/>
      <c r="UPV4103" s="41"/>
      <c r="UPW4103" s="41"/>
      <c r="UPX4103" s="41"/>
      <c r="UPY4103" s="41"/>
      <c r="UPZ4103" s="41"/>
      <c r="UQA4103" s="41"/>
      <c r="UQB4103" s="41"/>
      <c r="UQC4103" s="41"/>
      <c r="UQD4103" s="41"/>
      <c r="UQE4103" s="41"/>
      <c r="UQF4103" s="41"/>
      <c r="UQG4103" s="41"/>
      <c r="UQH4103" s="41"/>
      <c r="UQI4103" s="41"/>
      <c r="UQJ4103" s="41"/>
      <c r="UQK4103" s="41"/>
      <c r="UQL4103" s="41"/>
      <c r="UQM4103" s="41"/>
      <c r="UQN4103" s="41"/>
      <c r="UQO4103" s="41"/>
      <c r="UQP4103" s="41"/>
      <c r="UQQ4103" s="41"/>
      <c r="UQR4103" s="41"/>
      <c r="UQS4103" s="41"/>
      <c r="UQT4103" s="41"/>
      <c r="UQU4103" s="41"/>
      <c r="UQV4103" s="41"/>
      <c r="UQW4103" s="41"/>
      <c r="UQX4103" s="41"/>
      <c r="UQY4103" s="41"/>
      <c r="UQZ4103" s="41"/>
      <c r="URA4103" s="41"/>
      <c r="URB4103" s="41"/>
      <c r="URC4103" s="41"/>
      <c r="URD4103" s="41"/>
      <c r="URE4103" s="41"/>
      <c r="URF4103" s="41"/>
      <c r="URG4103" s="41"/>
      <c r="URH4103" s="41"/>
      <c r="URI4103" s="41"/>
      <c r="URJ4103" s="41"/>
      <c r="URK4103" s="41"/>
      <c r="URL4103" s="41"/>
      <c r="URM4103" s="41"/>
      <c r="URN4103" s="41"/>
      <c r="URO4103" s="41"/>
      <c r="URP4103" s="41"/>
      <c r="URQ4103" s="41"/>
      <c r="URR4103" s="41"/>
      <c r="URS4103" s="41"/>
      <c r="URT4103" s="41"/>
      <c r="URU4103" s="41"/>
      <c r="URV4103" s="41"/>
      <c r="URW4103" s="41"/>
      <c r="URX4103" s="41"/>
      <c r="URY4103" s="41"/>
      <c r="URZ4103" s="41"/>
      <c r="USA4103" s="41"/>
      <c r="USB4103" s="41"/>
      <c r="USC4103" s="41"/>
      <c r="USD4103" s="41"/>
      <c r="USE4103" s="41"/>
      <c r="USF4103" s="41"/>
      <c r="USG4103" s="41"/>
      <c r="USH4103" s="41"/>
      <c r="USI4103" s="41"/>
      <c r="USJ4103" s="41"/>
      <c r="USK4103" s="41"/>
      <c r="USL4103" s="41"/>
      <c r="USM4103" s="41"/>
      <c r="USN4103" s="41"/>
      <c r="USO4103" s="41"/>
      <c r="USP4103" s="41"/>
      <c r="USQ4103" s="41"/>
      <c r="USR4103" s="41"/>
      <c r="USS4103" s="41"/>
      <c r="UST4103" s="41"/>
      <c r="USU4103" s="41"/>
      <c r="USV4103" s="41"/>
      <c r="USW4103" s="41"/>
      <c r="USX4103" s="41"/>
      <c r="USY4103" s="41"/>
      <c r="USZ4103" s="41"/>
      <c r="UTA4103" s="41"/>
      <c r="UTB4103" s="41"/>
      <c r="UTC4103" s="41"/>
      <c r="UTD4103" s="41"/>
      <c r="UTE4103" s="41"/>
      <c r="UTF4103" s="41"/>
      <c r="UTG4103" s="41"/>
      <c r="UTH4103" s="41"/>
      <c r="UTI4103" s="41"/>
      <c r="UTJ4103" s="41"/>
      <c r="UTK4103" s="41"/>
      <c r="UTL4103" s="41"/>
      <c r="UTM4103" s="41"/>
      <c r="UTN4103" s="41"/>
      <c r="UTO4103" s="41"/>
      <c r="UTP4103" s="41"/>
      <c r="UTQ4103" s="41"/>
      <c r="UTR4103" s="41"/>
      <c r="UTS4103" s="41"/>
      <c r="UTT4103" s="41"/>
      <c r="UTU4103" s="41"/>
      <c r="UTV4103" s="41"/>
      <c r="UTW4103" s="41"/>
      <c r="UTX4103" s="41"/>
      <c r="UTY4103" s="41"/>
      <c r="UTZ4103" s="41"/>
      <c r="UUA4103" s="41"/>
      <c r="UUB4103" s="41"/>
      <c r="UUC4103" s="41"/>
      <c r="UUD4103" s="41"/>
      <c r="UUE4103" s="41"/>
      <c r="UUF4103" s="41"/>
      <c r="UUG4103" s="41"/>
      <c r="UUH4103" s="41"/>
      <c r="UUI4103" s="41"/>
      <c r="UUJ4103" s="41"/>
      <c r="UUK4103" s="41"/>
      <c r="UUL4103" s="41"/>
      <c r="UUM4103" s="41"/>
      <c r="UUN4103" s="41"/>
      <c r="UUO4103" s="41"/>
      <c r="UUP4103" s="41"/>
      <c r="UUQ4103" s="41"/>
      <c r="UUR4103" s="41"/>
      <c r="UUS4103" s="41"/>
      <c r="UUT4103" s="41"/>
      <c r="UUU4103" s="41"/>
      <c r="UUV4103" s="41"/>
      <c r="UUW4103" s="41"/>
      <c r="UUX4103" s="41"/>
      <c r="UUY4103" s="41"/>
      <c r="UUZ4103" s="41"/>
      <c r="UVA4103" s="41"/>
      <c r="UVB4103" s="41"/>
      <c r="UVC4103" s="41"/>
      <c r="UVD4103" s="41"/>
      <c r="UVE4103" s="41"/>
      <c r="UVF4103" s="41"/>
      <c r="UVG4103" s="41"/>
      <c r="UVH4103" s="41"/>
      <c r="UVI4103" s="41"/>
      <c r="UVJ4103" s="41"/>
      <c r="UVK4103" s="41"/>
      <c r="UVL4103" s="41"/>
      <c r="UVM4103" s="41"/>
      <c r="UVN4103" s="41"/>
      <c r="UVO4103" s="41"/>
      <c r="UVP4103" s="41"/>
      <c r="UVQ4103" s="41"/>
      <c r="UVR4103" s="41"/>
      <c r="UVS4103" s="41"/>
      <c r="UVT4103" s="41"/>
      <c r="UVU4103" s="41"/>
      <c r="UVV4103" s="41"/>
      <c r="UVW4103" s="41"/>
      <c r="UVX4103" s="41"/>
      <c r="UVY4103" s="41"/>
      <c r="UVZ4103" s="41"/>
      <c r="UWA4103" s="41"/>
      <c r="UWB4103" s="41"/>
      <c r="UWC4103" s="41"/>
      <c r="UWD4103" s="41"/>
      <c r="UWE4103" s="41"/>
      <c r="UWF4103" s="41"/>
      <c r="UWG4103" s="41"/>
      <c r="UWH4103" s="41"/>
      <c r="UWI4103" s="41"/>
      <c r="UWJ4103" s="41"/>
      <c r="UWK4103" s="41"/>
      <c r="UWL4103" s="41"/>
      <c r="UWM4103" s="41"/>
      <c r="UWN4103" s="41"/>
      <c r="UWO4103" s="41"/>
      <c r="UWP4103" s="41"/>
      <c r="UWQ4103" s="41"/>
      <c r="UWR4103" s="41"/>
      <c r="UWS4103" s="41"/>
      <c r="UWT4103" s="41"/>
      <c r="UWU4103" s="41"/>
      <c r="UWV4103" s="41"/>
      <c r="UWW4103" s="41"/>
      <c r="UWX4103" s="41"/>
      <c r="UWY4103" s="41"/>
      <c r="UWZ4103" s="41"/>
      <c r="UXA4103" s="41"/>
      <c r="UXB4103" s="41"/>
      <c r="UXC4103" s="41"/>
      <c r="UXD4103" s="41"/>
      <c r="UXE4103" s="41"/>
      <c r="UXF4103" s="41"/>
      <c r="UXG4103" s="41"/>
      <c r="UXH4103" s="41"/>
      <c r="UXI4103" s="41"/>
      <c r="UXJ4103" s="41"/>
      <c r="UXK4103" s="41"/>
      <c r="UXL4103" s="41"/>
      <c r="UXM4103" s="41"/>
      <c r="UXN4103" s="41"/>
      <c r="UXO4103" s="41"/>
      <c r="UXP4103" s="41"/>
      <c r="UXQ4103" s="41"/>
      <c r="UXR4103" s="41"/>
      <c r="UXS4103" s="41"/>
      <c r="UXT4103" s="41"/>
      <c r="UXU4103" s="41"/>
      <c r="UXV4103" s="41"/>
      <c r="UXW4103" s="41"/>
      <c r="UXX4103" s="41"/>
      <c r="UXY4103" s="41"/>
      <c r="UXZ4103" s="41"/>
      <c r="UYA4103" s="41"/>
      <c r="UYB4103" s="41"/>
      <c r="UYC4103" s="41"/>
      <c r="UYD4103" s="41"/>
      <c r="UYE4103" s="41"/>
      <c r="UYF4103" s="41"/>
      <c r="UYG4103" s="41"/>
      <c r="UYH4103" s="41"/>
      <c r="UYI4103" s="41"/>
      <c r="UYJ4103" s="41"/>
      <c r="UYK4103" s="41"/>
      <c r="UYL4103" s="41"/>
      <c r="UYM4103" s="41"/>
      <c r="UYN4103" s="41"/>
      <c r="UYO4103" s="41"/>
      <c r="UYP4103" s="41"/>
      <c r="UYQ4103" s="41"/>
      <c r="UYR4103" s="41"/>
      <c r="UYS4103" s="41"/>
      <c r="UYT4103" s="41"/>
      <c r="UYU4103" s="41"/>
      <c r="UYV4103" s="41"/>
      <c r="UYW4103" s="41"/>
      <c r="UYX4103" s="41"/>
      <c r="UYY4103" s="41"/>
      <c r="UYZ4103" s="41"/>
      <c r="UZA4103" s="41"/>
      <c r="UZB4103" s="41"/>
      <c r="UZC4103" s="41"/>
      <c r="UZD4103" s="41"/>
      <c r="UZE4103" s="41"/>
      <c r="UZF4103" s="41"/>
      <c r="UZG4103" s="41"/>
      <c r="UZH4103" s="41"/>
      <c r="UZI4103" s="41"/>
      <c r="UZJ4103" s="41"/>
      <c r="UZK4103" s="41"/>
      <c r="UZL4103" s="41"/>
      <c r="UZM4103" s="41"/>
      <c r="UZN4103" s="41"/>
      <c r="UZO4103" s="41"/>
      <c r="UZP4103" s="41"/>
      <c r="UZQ4103" s="41"/>
      <c r="UZR4103" s="41"/>
      <c r="UZS4103" s="41"/>
      <c r="UZT4103" s="41"/>
      <c r="UZU4103" s="41"/>
      <c r="UZV4103" s="41"/>
      <c r="UZW4103" s="41"/>
      <c r="UZX4103" s="41"/>
      <c r="UZY4103" s="41"/>
      <c r="UZZ4103" s="41"/>
      <c r="VAA4103" s="41"/>
      <c r="VAB4103" s="41"/>
      <c r="VAC4103" s="41"/>
      <c r="VAD4103" s="41"/>
      <c r="VAE4103" s="41"/>
      <c r="VAF4103" s="41"/>
      <c r="VAG4103" s="41"/>
      <c r="VAH4103" s="41"/>
      <c r="VAI4103" s="41"/>
      <c r="VAJ4103" s="41"/>
      <c r="VAK4103" s="41"/>
      <c r="VAL4103" s="41"/>
      <c r="VAM4103" s="41"/>
      <c r="VAN4103" s="41"/>
      <c r="VAO4103" s="41"/>
      <c r="VAP4103" s="41"/>
      <c r="VAQ4103" s="41"/>
      <c r="VAR4103" s="41"/>
      <c r="VAS4103" s="41"/>
      <c r="VAT4103" s="41"/>
      <c r="VAU4103" s="41"/>
      <c r="VAV4103" s="41"/>
      <c r="VAW4103" s="41"/>
      <c r="VAX4103" s="41"/>
      <c r="VAY4103" s="41"/>
      <c r="VAZ4103" s="41"/>
      <c r="VBA4103" s="41"/>
      <c r="VBB4103" s="41"/>
      <c r="VBC4103" s="41"/>
      <c r="VBD4103" s="41"/>
      <c r="VBE4103" s="41"/>
      <c r="VBF4103" s="41"/>
      <c r="VBG4103" s="41"/>
      <c r="VBH4103" s="41"/>
      <c r="VBI4103" s="41"/>
      <c r="VBJ4103" s="41"/>
      <c r="VBK4103" s="41"/>
      <c r="VBL4103" s="41"/>
      <c r="VBM4103" s="41"/>
      <c r="VBN4103" s="41"/>
      <c r="VBO4103" s="41"/>
      <c r="VBP4103" s="41"/>
      <c r="VBQ4103" s="41"/>
      <c r="VBR4103" s="41"/>
      <c r="VBS4103" s="41"/>
      <c r="VBT4103" s="41"/>
      <c r="VBU4103" s="41"/>
      <c r="VBV4103" s="41"/>
      <c r="VBW4103" s="41"/>
      <c r="VBX4103" s="41"/>
      <c r="VBY4103" s="41"/>
      <c r="VBZ4103" s="41"/>
      <c r="VCA4103" s="41"/>
      <c r="VCB4103" s="41"/>
      <c r="VCC4103" s="41"/>
      <c r="VCD4103" s="41"/>
      <c r="VCE4103" s="41"/>
      <c r="VCF4103" s="41"/>
      <c r="VCG4103" s="41"/>
      <c r="VCH4103" s="41"/>
      <c r="VCI4103" s="41"/>
      <c r="VCJ4103" s="41"/>
      <c r="VCK4103" s="41"/>
      <c r="VCL4103" s="41"/>
      <c r="VCM4103" s="41"/>
      <c r="VCN4103" s="41"/>
      <c r="VCO4103" s="41"/>
      <c r="VCP4103" s="41"/>
      <c r="VCQ4103" s="41"/>
      <c r="VCR4103" s="41"/>
      <c r="VCS4103" s="41"/>
      <c r="VCT4103" s="41"/>
      <c r="VCU4103" s="41"/>
      <c r="VCV4103" s="41"/>
      <c r="VCW4103" s="41"/>
      <c r="VCX4103" s="41"/>
      <c r="VCY4103" s="41"/>
      <c r="VCZ4103" s="41"/>
      <c r="VDA4103" s="41"/>
      <c r="VDB4103" s="41"/>
      <c r="VDC4103" s="41"/>
      <c r="VDD4103" s="41"/>
      <c r="VDE4103" s="41"/>
      <c r="VDF4103" s="41"/>
      <c r="VDG4103" s="41"/>
      <c r="VDH4103" s="41"/>
      <c r="VDI4103" s="41"/>
      <c r="VDJ4103" s="41"/>
      <c r="VDK4103" s="41"/>
      <c r="VDL4103" s="41"/>
      <c r="VDM4103" s="41"/>
      <c r="VDN4103" s="41"/>
      <c r="VDO4103" s="41"/>
      <c r="VDP4103" s="41"/>
      <c r="VDQ4103" s="41"/>
      <c r="VDR4103" s="41"/>
      <c r="VDS4103" s="41"/>
      <c r="VDT4103" s="41"/>
      <c r="VDU4103" s="41"/>
      <c r="VDV4103" s="41"/>
      <c r="VDW4103" s="41"/>
      <c r="VDX4103" s="41"/>
      <c r="VDY4103" s="41"/>
      <c r="VDZ4103" s="41"/>
      <c r="VEA4103" s="41"/>
      <c r="VEB4103" s="41"/>
      <c r="VEC4103" s="41"/>
      <c r="VED4103" s="41"/>
      <c r="VEE4103" s="41"/>
      <c r="VEF4103" s="41"/>
      <c r="VEG4103" s="41"/>
      <c r="VEH4103" s="41"/>
      <c r="VEI4103" s="41"/>
      <c r="VEJ4103" s="41"/>
      <c r="VEK4103" s="41"/>
      <c r="VEL4103" s="41"/>
      <c r="VEM4103" s="41"/>
      <c r="VEN4103" s="41"/>
      <c r="VEO4103" s="41"/>
      <c r="VEP4103" s="41"/>
      <c r="VEQ4103" s="41"/>
      <c r="VER4103" s="41"/>
      <c r="VES4103" s="41"/>
      <c r="VET4103" s="41"/>
      <c r="VEU4103" s="41"/>
      <c r="VEV4103" s="41"/>
      <c r="VEW4103" s="41"/>
      <c r="VEX4103" s="41"/>
      <c r="VEY4103" s="41"/>
      <c r="VEZ4103" s="41"/>
      <c r="VFA4103" s="41"/>
      <c r="VFB4103" s="41"/>
      <c r="VFC4103" s="41"/>
      <c r="VFD4103" s="41"/>
      <c r="VFE4103" s="41"/>
      <c r="VFF4103" s="41"/>
      <c r="VFG4103" s="41"/>
      <c r="VFH4103" s="41"/>
      <c r="VFI4103" s="41"/>
      <c r="VFJ4103" s="41"/>
      <c r="VFK4103" s="41"/>
      <c r="VFL4103" s="41"/>
      <c r="VFM4103" s="41"/>
      <c r="VFN4103" s="41"/>
      <c r="VFO4103" s="41"/>
      <c r="VFP4103" s="41"/>
      <c r="VFQ4103" s="41"/>
      <c r="VFR4103" s="41"/>
      <c r="VFS4103" s="41"/>
      <c r="VFT4103" s="41"/>
      <c r="VFU4103" s="41"/>
      <c r="VFV4103" s="41"/>
      <c r="VFW4103" s="41"/>
      <c r="VFX4103" s="41"/>
      <c r="VFY4103" s="41"/>
      <c r="VFZ4103" s="41"/>
      <c r="VGA4103" s="41"/>
      <c r="VGB4103" s="41"/>
      <c r="VGC4103" s="41"/>
      <c r="VGD4103" s="41"/>
      <c r="VGE4103" s="41"/>
      <c r="VGF4103" s="41"/>
      <c r="VGG4103" s="41"/>
      <c r="VGH4103" s="41"/>
      <c r="VGI4103" s="41"/>
      <c r="VGJ4103" s="41"/>
      <c r="VGK4103" s="41"/>
      <c r="VGL4103" s="41"/>
      <c r="VGM4103" s="41"/>
      <c r="VGN4103" s="41"/>
      <c r="VGO4103" s="41"/>
      <c r="VGP4103" s="41"/>
      <c r="VGQ4103" s="41"/>
      <c r="VGR4103" s="41"/>
      <c r="VGS4103" s="41"/>
      <c r="VGT4103" s="41"/>
      <c r="VGU4103" s="41"/>
      <c r="VGV4103" s="41"/>
      <c r="VGW4103" s="41"/>
      <c r="VGX4103" s="41"/>
      <c r="VGY4103" s="41"/>
      <c r="VGZ4103" s="41"/>
      <c r="VHA4103" s="41"/>
      <c r="VHB4103" s="41"/>
      <c r="VHC4103" s="41"/>
      <c r="VHD4103" s="41"/>
      <c r="VHE4103" s="41"/>
      <c r="VHF4103" s="41"/>
      <c r="VHG4103" s="41"/>
      <c r="VHH4103" s="41"/>
      <c r="VHI4103" s="41"/>
      <c r="VHJ4103" s="41"/>
      <c r="VHK4103" s="41"/>
      <c r="VHL4103" s="41"/>
      <c r="VHM4103" s="41"/>
      <c r="VHN4103" s="41"/>
      <c r="VHO4103" s="41"/>
      <c r="VHP4103" s="41"/>
      <c r="VHQ4103" s="41"/>
      <c r="VHR4103" s="41"/>
      <c r="VHS4103" s="41"/>
      <c r="VHT4103" s="41"/>
      <c r="VHU4103" s="41"/>
      <c r="VHV4103" s="41"/>
      <c r="VHW4103" s="41"/>
      <c r="VHX4103" s="41"/>
      <c r="VHY4103" s="41"/>
      <c r="VHZ4103" s="41"/>
      <c r="VIA4103" s="41"/>
      <c r="VIB4103" s="41"/>
      <c r="VIC4103" s="41"/>
      <c r="VID4103" s="41"/>
      <c r="VIE4103" s="41"/>
      <c r="VIF4103" s="41"/>
      <c r="VIG4103" s="41"/>
      <c r="VIH4103" s="41"/>
      <c r="VII4103" s="41"/>
      <c r="VIJ4103" s="41"/>
      <c r="VIK4103" s="41"/>
      <c r="VIL4103" s="41"/>
      <c r="VIM4103" s="41"/>
      <c r="VIN4103" s="41"/>
      <c r="VIO4103" s="41"/>
      <c r="VIP4103" s="41"/>
      <c r="VIQ4103" s="41"/>
      <c r="VIR4103" s="41"/>
      <c r="VIS4103" s="41"/>
      <c r="VIT4103" s="41"/>
      <c r="VIU4103" s="41"/>
      <c r="VIV4103" s="41"/>
      <c r="VIW4103" s="41"/>
      <c r="VIX4103" s="41"/>
      <c r="VIY4103" s="41"/>
      <c r="VIZ4103" s="41"/>
      <c r="VJA4103" s="41"/>
      <c r="VJB4103" s="41"/>
      <c r="VJC4103" s="41"/>
      <c r="VJD4103" s="41"/>
      <c r="VJE4103" s="41"/>
      <c r="VJF4103" s="41"/>
      <c r="VJG4103" s="41"/>
      <c r="VJH4103" s="41"/>
      <c r="VJI4103" s="41"/>
      <c r="VJJ4103" s="41"/>
      <c r="VJK4103" s="41"/>
      <c r="VJL4103" s="41"/>
      <c r="VJM4103" s="41"/>
      <c r="VJN4103" s="41"/>
      <c r="VJO4103" s="41"/>
      <c r="VJP4103" s="41"/>
      <c r="VJQ4103" s="41"/>
      <c r="VJR4103" s="41"/>
      <c r="VJS4103" s="41"/>
      <c r="VJT4103" s="41"/>
      <c r="VJU4103" s="41"/>
      <c r="VJV4103" s="41"/>
      <c r="VJW4103" s="41"/>
      <c r="VJX4103" s="41"/>
      <c r="VJY4103" s="41"/>
      <c r="VJZ4103" s="41"/>
      <c r="VKA4103" s="41"/>
      <c r="VKB4103" s="41"/>
      <c r="VKC4103" s="41"/>
      <c r="VKD4103" s="41"/>
      <c r="VKE4103" s="41"/>
      <c r="VKF4103" s="41"/>
      <c r="VKG4103" s="41"/>
      <c r="VKH4103" s="41"/>
      <c r="VKI4103" s="41"/>
      <c r="VKJ4103" s="41"/>
      <c r="VKK4103" s="41"/>
      <c r="VKL4103" s="41"/>
      <c r="VKM4103" s="41"/>
      <c r="VKN4103" s="41"/>
      <c r="VKO4103" s="41"/>
      <c r="VKP4103" s="41"/>
      <c r="VKQ4103" s="41"/>
      <c r="VKR4103" s="41"/>
      <c r="VKS4103" s="41"/>
      <c r="VKT4103" s="41"/>
      <c r="VKU4103" s="41"/>
      <c r="VKV4103" s="41"/>
      <c r="VKW4103" s="41"/>
      <c r="VKX4103" s="41"/>
      <c r="VKY4103" s="41"/>
      <c r="VKZ4103" s="41"/>
      <c r="VLA4103" s="41"/>
      <c r="VLB4103" s="41"/>
      <c r="VLC4103" s="41"/>
      <c r="VLD4103" s="41"/>
      <c r="VLE4103" s="41"/>
      <c r="VLF4103" s="41"/>
      <c r="VLG4103" s="41"/>
      <c r="VLH4103" s="41"/>
      <c r="VLI4103" s="41"/>
      <c r="VLJ4103" s="41"/>
      <c r="VLK4103" s="41"/>
      <c r="VLL4103" s="41"/>
      <c r="VLM4103" s="41"/>
      <c r="VLN4103" s="41"/>
      <c r="VLO4103" s="41"/>
      <c r="VLP4103" s="41"/>
      <c r="VLQ4103" s="41"/>
      <c r="VLR4103" s="41"/>
      <c r="VLS4103" s="41"/>
      <c r="VLT4103" s="41"/>
      <c r="VLU4103" s="41"/>
      <c r="VLV4103" s="41"/>
      <c r="VLW4103" s="41"/>
      <c r="VLX4103" s="41"/>
      <c r="VLY4103" s="41"/>
      <c r="VLZ4103" s="41"/>
      <c r="VMA4103" s="41"/>
      <c r="VMB4103" s="41"/>
      <c r="VMC4103" s="41"/>
      <c r="VMD4103" s="41"/>
      <c r="VME4103" s="41"/>
      <c r="VMF4103" s="41"/>
      <c r="VMG4103" s="41"/>
      <c r="VMH4103" s="41"/>
      <c r="VMI4103" s="41"/>
      <c r="VMJ4103" s="41"/>
      <c r="VMK4103" s="41"/>
      <c r="VML4103" s="41"/>
      <c r="VMM4103" s="41"/>
      <c r="VMN4103" s="41"/>
      <c r="VMO4103" s="41"/>
      <c r="VMP4103" s="41"/>
      <c r="VMQ4103" s="41"/>
      <c r="VMR4103" s="41"/>
      <c r="VMS4103" s="41"/>
      <c r="VMT4103" s="41"/>
      <c r="VMU4103" s="41"/>
      <c r="VMV4103" s="41"/>
      <c r="VMW4103" s="41"/>
      <c r="VMX4103" s="41"/>
      <c r="VMY4103" s="41"/>
      <c r="VMZ4103" s="41"/>
      <c r="VNA4103" s="41"/>
      <c r="VNB4103" s="41"/>
      <c r="VNC4103" s="41"/>
      <c r="VND4103" s="41"/>
      <c r="VNE4103" s="41"/>
      <c r="VNF4103" s="41"/>
      <c r="VNG4103" s="41"/>
      <c r="VNH4103" s="41"/>
      <c r="VNI4103" s="41"/>
      <c r="VNJ4103" s="41"/>
      <c r="VNK4103" s="41"/>
      <c r="VNL4103" s="41"/>
      <c r="VNM4103" s="41"/>
      <c r="VNN4103" s="41"/>
      <c r="VNO4103" s="41"/>
      <c r="VNP4103" s="41"/>
      <c r="VNQ4103" s="41"/>
      <c r="VNR4103" s="41"/>
      <c r="VNS4103" s="41"/>
      <c r="VNT4103" s="41"/>
      <c r="VNU4103" s="41"/>
      <c r="VNV4103" s="41"/>
      <c r="VNW4103" s="41"/>
      <c r="VNX4103" s="41"/>
      <c r="VNY4103" s="41"/>
      <c r="VNZ4103" s="41"/>
      <c r="VOA4103" s="41"/>
      <c r="VOB4103" s="41"/>
      <c r="VOC4103" s="41"/>
      <c r="VOD4103" s="41"/>
      <c r="VOE4103" s="41"/>
      <c r="VOF4103" s="41"/>
      <c r="VOG4103" s="41"/>
      <c r="VOH4103" s="41"/>
      <c r="VOI4103" s="41"/>
      <c r="VOJ4103" s="41"/>
      <c r="VOK4103" s="41"/>
      <c r="VOL4103" s="41"/>
      <c r="VOM4103" s="41"/>
      <c r="VON4103" s="41"/>
      <c r="VOO4103" s="41"/>
      <c r="VOP4103" s="41"/>
      <c r="VOQ4103" s="41"/>
      <c r="VOR4103" s="41"/>
      <c r="VOS4103" s="41"/>
      <c r="VOT4103" s="41"/>
      <c r="VOU4103" s="41"/>
      <c r="VOV4103" s="41"/>
      <c r="VOW4103" s="41"/>
      <c r="VOX4103" s="41"/>
      <c r="VOY4103" s="41"/>
      <c r="VOZ4103" s="41"/>
      <c r="VPA4103" s="41"/>
      <c r="VPB4103" s="41"/>
      <c r="VPC4103" s="41"/>
      <c r="VPD4103" s="41"/>
      <c r="VPE4103" s="41"/>
      <c r="VPF4103" s="41"/>
      <c r="VPG4103" s="41"/>
      <c r="VPH4103" s="41"/>
      <c r="VPI4103" s="41"/>
      <c r="VPJ4103" s="41"/>
      <c r="VPK4103" s="41"/>
      <c r="VPL4103" s="41"/>
      <c r="VPM4103" s="41"/>
      <c r="VPN4103" s="41"/>
      <c r="VPO4103" s="41"/>
      <c r="VPP4103" s="41"/>
      <c r="VPQ4103" s="41"/>
      <c r="VPR4103" s="41"/>
      <c r="VPS4103" s="41"/>
      <c r="VPT4103" s="41"/>
      <c r="VPU4103" s="41"/>
      <c r="VPV4103" s="41"/>
      <c r="VPW4103" s="41"/>
      <c r="VPX4103" s="41"/>
      <c r="VPY4103" s="41"/>
      <c r="VPZ4103" s="41"/>
      <c r="VQA4103" s="41"/>
      <c r="VQB4103" s="41"/>
      <c r="VQC4103" s="41"/>
      <c r="VQD4103" s="41"/>
      <c r="VQE4103" s="41"/>
      <c r="VQF4103" s="41"/>
      <c r="VQG4103" s="41"/>
      <c r="VQH4103" s="41"/>
      <c r="VQI4103" s="41"/>
      <c r="VQJ4103" s="41"/>
      <c r="VQK4103" s="41"/>
      <c r="VQL4103" s="41"/>
      <c r="VQM4103" s="41"/>
      <c r="VQN4103" s="41"/>
      <c r="VQO4103" s="41"/>
      <c r="VQP4103" s="41"/>
      <c r="VQQ4103" s="41"/>
      <c r="VQR4103" s="41"/>
      <c r="VQS4103" s="41"/>
      <c r="VQT4103" s="41"/>
      <c r="VQU4103" s="41"/>
      <c r="VQV4103" s="41"/>
      <c r="VQW4103" s="41"/>
      <c r="VQX4103" s="41"/>
      <c r="VQY4103" s="41"/>
      <c r="VQZ4103" s="41"/>
      <c r="VRA4103" s="41"/>
      <c r="VRB4103" s="41"/>
      <c r="VRC4103" s="41"/>
      <c r="VRD4103" s="41"/>
      <c r="VRE4103" s="41"/>
      <c r="VRF4103" s="41"/>
      <c r="VRG4103" s="41"/>
      <c r="VRH4103" s="41"/>
      <c r="VRI4103" s="41"/>
      <c r="VRJ4103" s="41"/>
      <c r="VRK4103" s="41"/>
      <c r="VRL4103" s="41"/>
      <c r="VRM4103" s="41"/>
      <c r="VRN4103" s="41"/>
      <c r="VRO4103" s="41"/>
      <c r="VRP4103" s="41"/>
      <c r="VRQ4103" s="41"/>
      <c r="VRR4103" s="41"/>
      <c r="VRS4103" s="41"/>
      <c r="VRT4103" s="41"/>
      <c r="VRU4103" s="41"/>
      <c r="VRV4103" s="41"/>
      <c r="VRW4103" s="41"/>
      <c r="VRX4103" s="41"/>
      <c r="VRY4103" s="41"/>
      <c r="VRZ4103" s="41"/>
      <c r="VSA4103" s="41"/>
      <c r="VSB4103" s="41"/>
      <c r="VSC4103" s="41"/>
      <c r="VSD4103" s="41"/>
      <c r="VSE4103" s="41"/>
      <c r="VSF4103" s="41"/>
      <c r="VSG4103" s="41"/>
      <c r="VSH4103" s="41"/>
      <c r="VSI4103" s="41"/>
      <c r="VSJ4103" s="41"/>
      <c r="VSK4103" s="41"/>
      <c r="VSL4103" s="41"/>
      <c r="VSM4103" s="41"/>
      <c r="VSN4103" s="41"/>
      <c r="VSO4103" s="41"/>
      <c r="VSP4103" s="41"/>
      <c r="VSQ4103" s="41"/>
      <c r="VSR4103" s="41"/>
      <c r="VSS4103" s="41"/>
      <c r="VST4103" s="41"/>
      <c r="VSU4103" s="41"/>
      <c r="VSV4103" s="41"/>
      <c r="VSW4103" s="41"/>
      <c r="VSX4103" s="41"/>
      <c r="VSY4103" s="41"/>
      <c r="VSZ4103" s="41"/>
      <c r="VTA4103" s="41"/>
      <c r="VTB4103" s="41"/>
      <c r="VTC4103" s="41"/>
      <c r="VTD4103" s="41"/>
      <c r="VTE4103" s="41"/>
      <c r="VTF4103" s="41"/>
      <c r="VTG4103" s="41"/>
      <c r="VTH4103" s="41"/>
      <c r="VTI4103" s="41"/>
      <c r="VTJ4103" s="41"/>
      <c r="VTK4103" s="41"/>
      <c r="VTL4103" s="41"/>
      <c r="VTM4103" s="41"/>
      <c r="VTN4103" s="41"/>
      <c r="VTO4103" s="41"/>
      <c r="VTP4103" s="41"/>
      <c r="VTQ4103" s="41"/>
      <c r="VTR4103" s="41"/>
      <c r="VTS4103" s="41"/>
      <c r="VTT4103" s="41"/>
      <c r="VTU4103" s="41"/>
      <c r="VTV4103" s="41"/>
      <c r="VTW4103" s="41"/>
      <c r="VTX4103" s="41"/>
      <c r="VTY4103" s="41"/>
      <c r="VTZ4103" s="41"/>
      <c r="VUA4103" s="41"/>
      <c r="VUB4103" s="41"/>
      <c r="VUC4103" s="41"/>
      <c r="VUD4103" s="41"/>
      <c r="VUE4103" s="41"/>
      <c r="VUF4103" s="41"/>
      <c r="VUG4103" s="41"/>
      <c r="VUH4103" s="41"/>
      <c r="VUI4103" s="41"/>
      <c r="VUJ4103" s="41"/>
      <c r="VUK4103" s="41"/>
      <c r="VUL4103" s="41"/>
      <c r="VUM4103" s="41"/>
      <c r="VUN4103" s="41"/>
      <c r="VUO4103" s="41"/>
      <c r="VUP4103" s="41"/>
      <c r="VUQ4103" s="41"/>
      <c r="VUR4103" s="41"/>
      <c r="VUS4103" s="41"/>
      <c r="VUT4103" s="41"/>
      <c r="VUU4103" s="41"/>
      <c r="VUV4103" s="41"/>
      <c r="VUW4103" s="41"/>
      <c r="VUX4103" s="41"/>
      <c r="VUY4103" s="41"/>
      <c r="VUZ4103" s="41"/>
      <c r="VVA4103" s="41"/>
      <c r="VVB4103" s="41"/>
      <c r="VVC4103" s="41"/>
      <c r="VVD4103" s="41"/>
      <c r="VVE4103" s="41"/>
      <c r="VVF4103" s="41"/>
      <c r="VVG4103" s="41"/>
      <c r="VVH4103" s="41"/>
      <c r="VVI4103" s="41"/>
      <c r="VVJ4103" s="41"/>
      <c r="VVK4103" s="41"/>
      <c r="VVL4103" s="41"/>
      <c r="VVM4103" s="41"/>
      <c r="VVN4103" s="41"/>
      <c r="VVO4103" s="41"/>
      <c r="VVP4103" s="41"/>
      <c r="VVQ4103" s="41"/>
      <c r="VVR4103" s="41"/>
      <c r="VVS4103" s="41"/>
      <c r="VVT4103" s="41"/>
      <c r="VVU4103" s="41"/>
      <c r="VVV4103" s="41"/>
      <c r="VVW4103" s="41"/>
      <c r="VVX4103" s="41"/>
      <c r="VVY4103" s="41"/>
      <c r="VVZ4103" s="41"/>
      <c r="VWA4103" s="41"/>
      <c r="VWB4103" s="41"/>
      <c r="VWC4103" s="41"/>
      <c r="VWD4103" s="41"/>
      <c r="VWE4103" s="41"/>
      <c r="VWF4103" s="41"/>
      <c r="VWG4103" s="41"/>
      <c r="VWH4103" s="41"/>
      <c r="VWI4103" s="41"/>
      <c r="VWJ4103" s="41"/>
      <c r="VWK4103" s="41"/>
      <c r="VWL4103" s="41"/>
      <c r="VWM4103" s="41"/>
      <c r="VWN4103" s="41"/>
      <c r="VWO4103" s="41"/>
      <c r="VWP4103" s="41"/>
      <c r="VWQ4103" s="41"/>
      <c r="VWR4103" s="41"/>
      <c r="VWS4103" s="41"/>
      <c r="VWT4103" s="41"/>
      <c r="VWU4103" s="41"/>
      <c r="VWV4103" s="41"/>
      <c r="VWW4103" s="41"/>
      <c r="VWX4103" s="41"/>
      <c r="VWY4103" s="41"/>
      <c r="VWZ4103" s="41"/>
      <c r="VXA4103" s="41"/>
      <c r="VXB4103" s="41"/>
      <c r="VXC4103" s="41"/>
      <c r="VXD4103" s="41"/>
      <c r="VXE4103" s="41"/>
      <c r="VXF4103" s="41"/>
      <c r="VXG4103" s="41"/>
      <c r="VXH4103" s="41"/>
      <c r="VXI4103" s="41"/>
      <c r="VXJ4103" s="41"/>
      <c r="VXK4103" s="41"/>
      <c r="VXL4103" s="41"/>
      <c r="VXM4103" s="41"/>
      <c r="VXN4103" s="41"/>
      <c r="VXO4103" s="41"/>
      <c r="VXP4103" s="41"/>
      <c r="VXQ4103" s="41"/>
      <c r="VXR4103" s="41"/>
      <c r="VXS4103" s="41"/>
      <c r="VXT4103" s="41"/>
      <c r="VXU4103" s="41"/>
      <c r="VXV4103" s="41"/>
      <c r="VXW4103" s="41"/>
      <c r="VXX4103" s="41"/>
      <c r="VXY4103" s="41"/>
      <c r="VXZ4103" s="41"/>
      <c r="VYA4103" s="41"/>
      <c r="VYB4103" s="41"/>
      <c r="VYC4103" s="41"/>
      <c r="VYD4103" s="41"/>
      <c r="VYE4103" s="41"/>
      <c r="VYF4103" s="41"/>
      <c r="VYG4103" s="41"/>
      <c r="VYH4103" s="41"/>
      <c r="VYI4103" s="41"/>
      <c r="VYJ4103" s="41"/>
      <c r="VYK4103" s="41"/>
      <c r="VYL4103" s="41"/>
      <c r="VYM4103" s="41"/>
      <c r="VYN4103" s="41"/>
      <c r="VYO4103" s="41"/>
      <c r="VYP4103" s="41"/>
      <c r="VYQ4103" s="41"/>
      <c r="VYR4103" s="41"/>
      <c r="VYS4103" s="41"/>
      <c r="VYT4103" s="41"/>
      <c r="VYU4103" s="41"/>
      <c r="VYV4103" s="41"/>
      <c r="VYW4103" s="41"/>
      <c r="VYX4103" s="41"/>
      <c r="VYY4103" s="41"/>
      <c r="VYZ4103" s="41"/>
      <c r="VZA4103" s="41"/>
      <c r="VZB4103" s="41"/>
      <c r="VZC4103" s="41"/>
      <c r="VZD4103" s="41"/>
      <c r="VZE4103" s="41"/>
      <c r="VZF4103" s="41"/>
      <c r="VZG4103" s="41"/>
      <c r="VZH4103" s="41"/>
      <c r="VZI4103" s="41"/>
      <c r="VZJ4103" s="41"/>
      <c r="VZK4103" s="41"/>
      <c r="VZL4103" s="41"/>
      <c r="VZM4103" s="41"/>
      <c r="VZN4103" s="41"/>
      <c r="VZO4103" s="41"/>
      <c r="VZP4103" s="41"/>
      <c r="VZQ4103" s="41"/>
      <c r="VZR4103" s="41"/>
      <c r="VZS4103" s="41"/>
      <c r="VZT4103" s="41"/>
      <c r="VZU4103" s="41"/>
      <c r="VZV4103" s="41"/>
      <c r="VZW4103" s="41"/>
      <c r="VZX4103" s="41"/>
      <c r="VZY4103" s="41"/>
      <c r="VZZ4103" s="41"/>
      <c r="WAA4103" s="41"/>
      <c r="WAB4103" s="41"/>
      <c r="WAC4103" s="41"/>
      <c r="WAD4103" s="41"/>
      <c r="WAE4103" s="41"/>
      <c r="WAF4103" s="41"/>
      <c r="WAG4103" s="41"/>
      <c r="WAH4103" s="41"/>
      <c r="WAI4103" s="41"/>
      <c r="WAJ4103" s="41"/>
      <c r="WAK4103" s="41"/>
      <c r="WAL4103" s="41"/>
      <c r="WAM4103" s="41"/>
      <c r="WAN4103" s="41"/>
      <c r="WAO4103" s="41"/>
      <c r="WAP4103" s="41"/>
      <c r="WAQ4103" s="41"/>
      <c r="WAR4103" s="41"/>
      <c r="WAS4103" s="41"/>
      <c r="WAT4103" s="41"/>
      <c r="WAU4103" s="41"/>
      <c r="WAV4103" s="41"/>
      <c r="WAW4103" s="41"/>
      <c r="WAX4103" s="41"/>
      <c r="WAY4103" s="41"/>
      <c r="WAZ4103" s="41"/>
      <c r="WBA4103" s="41"/>
      <c r="WBB4103" s="41"/>
      <c r="WBC4103" s="41"/>
      <c r="WBD4103" s="41"/>
      <c r="WBE4103" s="41"/>
      <c r="WBF4103" s="41"/>
      <c r="WBG4103" s="41"/>
      <c r="WBH4103" s="41"/>
      <c r="WBI4103" s="41"/>
      <c r="WBJ4103" s="41"/>
      <c r="WBK4103" s="41"/>
      <c r="WBL4103" s="41"/>
      <c r="WBM4103" s="41"/>
      <c r="WBN4103" s="41"/>
      <c r="WBO4103" s="41"/>
      <c r="WBP4103" s="41"/>
      <c r="WBQ4103" s="41"/>
      <c r="WBR4103" s="41"/>
      <c r="WBS4103" s="41"/>
      <c r="WBT4103" s="41"/>
      <c r="WBU4103" s="41"/>
      <c r="WBV4103" s="41"/>
      <c r="WBW4103" s="41"/>
      <c r="WBX4103" s="41"/>
      <c r="WBY4103" s="41"/>
      <c r="WBZ4103" s="41"/>
      <c r="WCA4103" s="41"/>
      <c r="WCB4103" s="41"/>
      <c r="WCC4103" s="41"/>
      <c r="WCD4103" s="41"/>
      <c r="WCE4103" s="41"/>
      <c r="WCF4103" s="41"/>
      <c r="WCG4103" s="41"/>
      <c r="WCH4103" s="41"/>
      <c r="WCI4103" s="41"/>
      <c r="WCJ4103" s="41"/>
      <c r="WCK4103" s="41"/>
      <c r="WCL4103" s="41"/>
      <c r="WCM4103" s="41"/>
      <c r="WCN4103" s="41"/>
      <c r="WCO4103" s="41"/>
      <c r="WCP4103" s="41"/>
      <c r="WCQ4103" s="41"/>
      <c r="WCR4103" s="41"/>
      <c r="WCS4103" s="41"/>
      <c r="WCT4103" s="41"/>
      <c r="WCU4103" s="41"/>
      <c r="WCV4103" s="41"/>
      <c r="WCW4103" s="41"/>
      <c r="WCX4103" s="41"/>
      <c r="WCY4103" s="41"/>
      <c r="WCZ4103" s="41"/>
      <c r="WDA4103" s="41"/>
      <c r="WDB4103" s="41"/>
      <c r="WDC4103" s="41"/>
      <c r="WDD4103" s="41"/>
      <c r="WDE4103" s="41"/>
      <c r="WDF4103" s="41"/>
      <c r="WDG4103" s="41"/>
      <c r="WDH4103" s="41"/>
      <c r="WDI4103" s="41"/>
      <c r="WDJ4103" s="41"/>
      <c r="WDK4103" s="41"/>
      <c r="WDL4103" s="41"/>
      <c r="WDM4103" s="41"/>
      <c r="WDN4103" s="41"/>
      <c r="WDO4103" s="41"/>
      <c r="WDP4103" s="41"/>
      <c r="WDQ4103" s="41"/>
      <c r="WDR4103" s="41"/>
      <c r="WDS4103" s="41"/>
      <c r="WDT4103" s="41"/>
      <c r="WDU4103" s="41"/>
      <c r="WDV4103" s="41"/>
      <c r="WDW4103" s="41"/>
      <c r="WDX4103" s="41"/>
      <c r="WDY4103" s="41"/>
      <c r="WDZ4103" s="41"/>
      <c r="WEA4103" s="41"/>
      <c r="WEB4103" s="41"/>
      <c r="WEC4103" s="41"/>
      <c r="WED4103" s="41"/>
      <c r="WEE4103" s="41"/>
      <c r="WEF4103" s="41"/>
      <c r="WEG4103" s="41"/>
      <c r="WEH4103" s="41"/>
      <c r="WEI4103" s="41"/>
      <c r="WEJ4103" s="41"/>
      <c r="WEK4103" s="41"/>
      <c r="WEL4103" s="41"/>
      <c r="WEM4103" s="41"/>
      <c r="WEN4103" s="41"/>
      <c r="WEO4103" s="41"/>
      <c r="WEP4103" s="41"/>
      <c r="WEQ4103" s="41"/>
      <c r="WER4103" s="41"/>
      <c r="WES4103" s="41"/>
      <c r="WET4103" s="41"/>
      <c r="WEU4103" s="41"/>
      <c r="WEV4103" s="41"/>
      <c r="WEW4103" s="41"/>
      <c r="WEX4103" s="41"/>
      <c r="WEY4103" s="41"/>
      <c r="WEZ4103" s="41"/>
      <c r="WFA4103" s="41"/>
      <c r="WFB4103" s="41"/>
      <c r="WFC4103" s="41"/>
      <c r="WFD4103" s="41"/>
      <c r="WFE4103" s="41"/>
      <c r="WFF4103" s="41"/>
      <c r="WFG4103" s="41"/>
      <c r="WFH4103" s="41"/>
      <c r="WFI4103" s="41"/>
      <c r="WFJ4103" s="41"/>
      <c r="WFK4103" s="41"/>
      <c r="WFL4103" s="41"/>
      <c r="WFM4103" s="41"/>
      <c r="WFN4103" s="41"/>
      <c r="WFO4103" s="41"/>
      <c r="WFP4103" s="41"/>
      <c r="WFQ4103" s="41"/>
      <c r="WFR4103" s="41"/>
      <c r="WFS4103" s="41"/>
      <c r="WFT4103" s="41"/>
      <c r="WFU4103" s="41"/>
      <c r="WFV4103" s="41"/>
      <c r="WFW4103" s="41"/>
      <c r="WFX4103" s="41"/>
      <c r="WFY4103" s="41"/>
      <c r="WFZ4103" s="41"/>
      <c r="WGA4103" s="41"/>
      <c r="WGB4103" s="41"/>
      <c r="WGC4103" s="41"/>
      <c r="WGD4103" s="41"/>
      <c r="WGE4103" s="41"/>
      <c r="WGF4103" s="41"/>
      <c r="WGG4103" s="41"/>
      <c r="WGH4103" s="41"/>
      <c r="WGI4103" s="41"/>
      <c r="WGJ4103" s="41"/>
      <c r="WGK4103" s="41"/>
      <c r="WGL4103" s="41"/>
      <c r="WGM4103" s="41"/>
      <c r="WGN4103" s="41"/>
      <c r="WGO4103" s="41"/>
      <c r="WGP4103" s="41"/>
      <c r="WGQ4103" s="41"/>
      <c r="WGR4103" s="41"/>
      <c r="WGS4103" s="41"/>
      <c r="WGT4103" s="41"/>
      <c r="WGU4103" s="41"/>
      <c r="WGV4103" s="41"/>
      <c r="WGW4103" s="41"/>
      <c r="WGX4103" s="41"/>
      <c r="WGY4103" s="41"/>
      <c r="WGZ4103" s="41"/>
      <c r="WHA4103" s="41"/>
      <c r="WHB4103" s="41"/>
      <c r="WHC4103" s="41"/>
      <c r="WHD4103" s="41"/>
      <c r="WHE4103" s="41"/>
      <c r="WHF4103" s="41"/>
      <c r="WHG4103" s="41"/>
      <c r="WHH4103" s="41"/>
      <c r="WHI4103" s="41"/>
      <c r="WHJ4103" s="41"/>
      <c r="WHK4103" s="41"/>
      <c r="WHL4103" s="41"/>
      <c r="WHM4103" s="41"/>
      <c r="WHN4103" s="41"/>
      <c r="WHO4103" s="41"/>
      <c r="WHP4103" s="41"/>
      <c r="WHQ4103" s="41"/>
      <c r="WHR4103" s="41"/>
      <c r="WHS4103" s="41"/>
      <c r="WHT4103" s="41"/>
      <c r="WHU4103" s="41"/>
      <c r="WHV4103" s="41"/>
      <c r="WHW4103" s="41"/>
      <c r="WHX4103" s="41"/>
      <c r="WHY4103" s="41"/>
      <c r="WHZ4103" s="41"/>
      <c r="WIA4103" s="41"/>
      <c r="WIB4103" s="41"/>
      <c r="WIC4103" s="41"/>
      <c r="WID4103" s="41"/>
      <c r="WIE4103" s="41"/>
      <c r="WIF4103" s="41"/>
      <c r="WIG4103" s="41"/>
      <c r="WIH4103" s="41"/>
      <c r="WII4103" s="41"/>
      <c r="WIJ4103" s="41"/>
      <c r="WIK4103" s="41"/>
      <c r="WIL4103" s="41"/>
      <c r="WIM4103" s="41"/>
      <c r="WIN4103" s="41"/>
      <c r="WIO4103" s="41"/>
      <c r="WIP4103" s="41"/>
      <c r="WIQ4103" s="41"/>
      <c r="WIR4103" s="41"/>
      <c r="WIS4103" s="41"/>
      <c r="WIT4103" s="41"/>
      <c r="WIU4103" s="41"/>
      <c r="WIV4103" s="41"/>
      <c r="WIW4103" s="41"/>
      <c r="WIX4103" s="41"/>
      <c r="WIY4103" s="41"/>
      <c r="WIZ4103" s="41"/>
      <c r="WJA4103" s="41"/>
      <c r="WJB4103" s="41"/>
      <c r="WJC4103" s="41"/>
      <c r="WJD4103" s="41"/>
      <c r="WJE4103" s="41"/>
      <c r="WJF4103" s="41"/>
      <c r="WJG4103" s="41"/>
      <c r="WJH4103" s="41"/>
      <c r="WJI4103" s="41"/>
      <c r="WJJ4103" s="41"/>
      <c r="WJK4103" s="41"/>
      <c r="WJL4103" s="41"/>
      <c r="WJM4103" s="41"/>
      <c r="WJN4103" s="41"/>
      <c r="WJO4103" s="41"/>
      <c r="WJP4103" s="41"/>
      <c r="WJQ4103" s="41"/>
      <c r="WJR4103" s="41"/>
      <c r="WJS4103" s="41"/>
      <c r="WJT4103" s="41"/>
      <c r="WJU4103" s="41"/>
      <c r="WJV4103" s="41"/>
      <c r="WJW4103" s="41"/>
      <c r="WJX4103" s="41"/>
      <c r="WJY4103" s="41"/>
      <c r="WJZ4103" s="41"/>
      <c r="WKA4103" s="41"/>
      <c r="WKB4103" s="41"/>
      <c r="WKC4103" s="41"/>
      <c r="WKD4103" s="41"/>
      <c r="WKE4103" s="41"/>
      <c r="WKF4103" s="41"/>
      <c r="WKG4103" s="41"/>
      <c r="WKH4103" s="41"/>
      <c r="WKI4103" s="41"/>
      <c r="WKJ4103" s="41"/>
      <c r="WKK4103" s="41"/>
      <c r="WKL4103" s="41"/>
      <c r="WKM4103" s="41"/>
      <c r="WKN4103" s="41"/>
      <c r="WKO4103" s="41"/>
      <c r="WKP4103" s="41"/>
      <c r="WKQ4103" s="41"/>
      <c r="WKR4103" s="41"/>
      <c r="WKS4103" s="41"/>
      <c r="WKT4103" s="41"/>
      <c r="WKU4103" s="41"/>
      <c r="WKV4103" s="41"/>
      <c r="WKW4103" s="41"/>
      <c r="WKX4103" s="41"/>
      <c r="WKY4103" s="41"/>
      <c r="WKZ4103" s="41"/>
      <c r="WLA4103" s="41"/>
      <c r="WLB4103" s="41"/>
      <c r="WLC4103" s="41"/>
      <c r="WLD4103" s="41"/>
      <c r="WLE4103" s="41"/>
      <c r="WLF4103" s="41"/>
      <c r="WLG4103" s="41"/>
      <c r="WLH4103" s="41"/>
      <c r="WLI4103" s="41"/>
      <c r="WLJ4103" s="41"/>
      <c r="WLK4103" s="41"/>
      <c r="WLL4103" s="41"/>
      <c r="WLM4103" s="41"/>
      <c r="WLN4103" s="41"/>
      <c r="WLO4103" s="41"/>
      <c r="WLP4103" s="41"/>
      <c r="WLQ4103" s="41"/>
      <c r="WLR4103" s="41"/>
      <c r="WLS4103" s="41"/>
      <c r="WLT4103" s="41"/>
      <c r="WLU4103" s="41"/>
      <c r="WLV4103" s="41"/>
      <c r="WLW4103" s="41"/>
      <c r="WLX4103" s="41"/>
      <c r="WLY4103" s="41"/>
      <c r="WLZ4103" s="41"/>
      <c r="WMA4103" s="41"/>
      <c r="WMB4103" s="41"/>
      <c r="WMC4103" s="41"/>
      <c r="WMD4103" s="41"/>
      <c r="WME4103" s="41"/>
      <c r="WMF4103" s="41"/>
      <c r="WMG4103" s="41"/>
      <c r="WMH4103" s="41"/>
      <c r="WMI4103" s="41"/>
      <c r="WMJ4103" s="41"/>
      <c r="WMK4103" s="41"/>
      <c r="WML4103" s="41"/>
      <c r="WMM4103" s="41"/>
      <c r="WMN4103" s="41"/>
      <c r="WMO4103" s="41"/>
      <c r="WMP4103" s="41"/>
      <c r="WMQ4103" s="41"/>
      <c r="WMR4103" s="41"/>
      <c r="WMS4103" s="41"/>
      <c r="WMT4103" s="41"/>
      <c r="WMU4103" s="41"/>
      <c r="WMV4103" s="41"/>
      <c r="WMW4103" s="41"/>
      <c r="WMX4103" s="41"/>
      <c r="WMY4103" s="41"/>
      <c r="WMZ4103" s="41"/>
      <c r="WNA4103" s="41"/>
      <c r="WNB4103" s="41"/>
      <c r="WNC4103" s="41"/>
      <c r="WND4103" s="41"/>
      <c r="WNE4103" s="41"/>
      <c r="WNF4103" s="41"/>
      <c r="WNG4103" s="41"/>
      <c r="WNH4103" s="41"/>
      <c r="WNI4103" s="41"/>
      <c r="WNJ4103" s="41"/>
      <c r="WNK4103" s="41"/>
      <c r="WNL4103" s="41"/>
      <c r="WNM4103" s="41"/>
      <c r="WNN4103" s="41"/>
      <c r="WNO4103" s="41"/>
      <c r="WNP4103" s="41"/>
      <c r="WNQ4103" s="41"/>
      <c r="WNR4103" s="41"/>
      <c r="WNS4103" s="41"/>
      <c r="WNT4103" s="41"/>
      <c r="WNU4103" s="41"/>
      <c r="WNV4103" s="41"/>
      <c r="WNW4103" s="41"/>
      <c r="WNX4103" s="41"/>
      <c r="WNY4103" s="41"/>
      <c r="WNZ4103" s="41"/>
      <c r="WOA4103" s="41"/>
      <c r="WOB4103" s="41"/>
      <c r="WOC4103" s="41"/>
      <c r="WOD4103" s="41"/>
      <c r="WOE4103" s="41"/>
      <c r="WOF4103" s="41"/>
      <c r="WOG4103" s="41"/>
      <c r="WOH4103" s="41"/>
      <c r="WOI4103" s="41"/>
      <c r="WOJ4103" s="41"/>
      <c r="WOK4103" s="41"/>
      <c r="WOL4103" s="41"/>
      <c r="WOM4103" s="41"/>
      <c r="WON4103" s="41"/>
      <c r="WOO4103" s="41"/>
      <c r="WOP4103" s="41"/>
      <c r="WOQ4103" s="41"/>
      <c r="WOR4103" s="41"/>
      <c r="WOS4103" s="41"/>
      <c r="WOT4103" s="41"/>
      <c r="WOU4103" s="41"/>
      <c r="WOV4103" s="41"/>
      <c r="WOW4103" s="41"/>
      <c r="WOX4103" s="41"/>
      <c r="WOY4103" s="41"/>
      <c r="WOZ4103" s="41"/>
      <c r="WPA4103" s="41"/>
      <c r="WPB4103" s="41"/>
      <c r="WPC4103" s="41"/>
      <c r="WPD4103" s="41"/>
      <c r="WPE4103" s="41"/>
      <c r="WPF4103" s="41"/>
      <c r="WPG4103" s="41"/>
      <c r="WPH4103" s="41"/>
      <c r="WPI4103" s="41"/>
      <c r="WPJ4103" s="41"/>
      <c r="WPK4103" s="41"/>
      <c r="WPL4103" s="41"/>
      <c r="WPM4103" s="41"/>
      <c r="WPN4103" s="41"/>
      <c r="WPO4103" s="41"/>
      <c r="WPP4103" s="41"/>
      <c r="WPQ4103" s="41"/>
      <c r="WPR4103" s="41"/>
      <c r="WPS4103" s="41"/>
      <c r="WPT4103" s="41"/>
      <c r="WPU4103" s="41"/>
      <c r="WPV4103" s="41"/>
      <c r="WPW4103" s="41"/>
      <c r="WPX4103" s="41"/>
      <c r="WPY4103" s="41"/>
      <c r="WPZ4103" s="41"/>
      <c r="WQA4103" s="41"/>
      <c r="WQB4103" s="41"/>
      <c r="WQC4103" s="41"/>
      <c r="WQD4103" s="41"/>
      <c r="WQE4103" s="41"/>
      <c r="WQF4103" s="41"/>
      <c r="WQG4103" s="41"/>
      <c r="WQH4103" s="41"/>
      <c r="WQI4103" s="41"/>
      <c r="WQJ4103" s="41"/>
      <c r="WQK4103" s="41"/>
      <c r="WQL4103" s="41"/>
      <c r="WQM4103" s="41"/>
      <c r="WQN4103" s="41"/>
      <c r="WQO4103" s="41"/>
      <c r="WQP4103" s="41"/>
      <c r="WQQ4103" s="41"/>
      <c r="WQR4103" s="41"/>
      <c r="WQS4103" s="41"/>
      <c r="WQT4103" s="41"/>
      <c r="WQU4103" s="41"/>
      <c r="WQV4103" s="41"/>
      <c r="WQW4103" s="41"/>
      <c r="WQX4103" s="41"/>
      <c r="WQY4103" s="41"/>
      <c r="WQZ4103" s="41"/>
      <c r="WRA4103" s="41"/>
      <c r="WRB4103" s="41"/>
      <c r="WRC4103" s="41"/>
      <c r="WRD4103" s="41"/>
      <c r="WRE4103" s="41"/>
      <c r="WRF4103" s="41"/>
      <c r="WRG4103" s="41"/>
      <c r="WRH4103" s="41"/>
      <c r="WRI4103" s="41"/>
      <c r="WRJ4103" s="41"/>
      <c r="WRK4103" s="41"/>
      <c r="WRL4103" s="41"/>
      <c r="WRM4103" s="41"/>
      <c r="WRN4103" s="41"/>
      <c r="WRO4103" s="41"/>
      <c r="WRP4103" s="41"/>
      <c r="WRQ4103" s="41"/>
      <c r="WRR4103" s="41"/>
      <c r="WRS4103" s="41"/>
      <c r="WRT4103" s="41"/>
      <c r="WRU4103" s="41"/>
      <c r="WRV4103" s="41"/>
      <c r="WRW4103" s="41"/>
      <c r="WRX4103" s="41"/>
      <c r="WRY4103" s="41"/>
      <c r="WRZ4103" s="41"/>
      <c r="WSA4103" s="41"/>
      <c r="WSB4103" s="41"/>
      <c r="WSC4103" s="41"/>
      <c r="WSD4103" s="41"/>
      <c r="WSE4103" s="41"/>
      <c r="WSF4103" s="41"/>
      <c r="WSG4103" s="41"/>
      <c r="WSH4103" s="41"/>
      <c r="WSI4103" s="41"/>
      <c r="WSJ4103" s="41"/>
      <c r="WSK4103" s="41"/>
      <c r="WSL4103" s="41"/>
      <c r="WSM4103" s="41"/>
      <c r="WSN4103" s="41"/>
      <c r="WSO4103" s="41"/>
      <c r="WSP4103" s="41"/>
      <c r="WSQ4103" s="41"/>
      <c r="WSR4103" s="41"/>
      <c r="WSS4103" s="41"/>
      <c r="WST4103" s="41"/>
      <c r="WSU4103" s="41"/>
      <c r="WSV4103" s="41"/>
      <c r="WSW4103" s="41"/>
      <c r="WSX4103" s="41"/>
      <c r="WSY4103" s="41"/>
      <c r="WSZ4103" s="41"/>
      <c r="WTA4103" s="41"/>
      <c r="WTB4103" s="41"/>
      <c r="WTC4103" s="41"/>
      <c r="WTD4103" s="41"/>
      <c r="WTE4103" s="41"/>
      <c r="WTF4103" s="41"/>
      <c r="WTG4103" s="41"/>
      <c r="WTH4103" s="41"/>
      <c r="WTI4103" s="41"/>
      <c r="WTJ4103" s="41"/>
      <c r="WTK4103" s="41"/>
      <c r="WTL4103" s="41"/>
      <c r="WTM4103" s="41"/>
      <c r="WTN4103" s="41"/>
      <c r="WTO4103" s="41"/>
      <c r="WTP4103" s="41"/>
      <c r="WTQ4103" s="41"/>
      <c r="WTR4103" s="41"/>
      <c r="WTS4103" s="41"/>
      <c r="WTT4103" s="41"/>
      <c r="WTU4103" s="41"/>
      <c r="WTV4103" s="41"/>
      <c r="WTW4103" s="41"/>
      <c r="WTX4103" s="41"/>
      <c r="WTY4103" s="41"/>
      <c r="WTZ4103" s="41"/>
      <c r="WUA4103" s="41"/>
      <c r="WUB4103" s="41"/>
      <c r="WUC4103" s="41"/>
      <c r="WUD4103" s="41"/>
      <c r="WUE4103" s="41"/>
      <c r="WUF4103" s="41"/>
      <c r="WUG4103" s="41"/>
      <c r="WUH4103" s="41"/>
      <c r="WUI4103" s="41"/>
      <c r="WUJ4103" s="41"/>
      <c r="WUK4103" s="41"/>
      <c r="WUL4103" s="41"/>
      <c r="WUM4103" s="41"/>
      <c r="WUN4103" s="41"/>
      <c r="WUO4103" s="41"/>
      <c r="WUP4103" s="41"/>
      <c r="WUQ4103" s="41"/>
      <c r="WUR4103" s="41"/>
      <c r="WUS4103" s="41"/>
      <c r="WUT4103" s="41"/>
      <c r="WUU4103" s="41"/>
      <c r="WUV4103" s="41"/>
      <c r="WUW4103" s="41"/>
      <c r="WUX4103" s="41"/>
      <c r="WUY4103" s="41"/>
      <c r="WUZ4103" s="41"/>
      <c r="WVA4103" s="41"/>
      <c r="WVB4103" s="41"/>
      <c r="WVC4103" s="41"/>
      <c r="WVD4103" s="41"/>
      <c r="WVE4103" s="41"/>
      <c r="WVF4103" s="41"/>
      <c r="WVG4103" s="41"/>
      <c r="WVH4103" s="41"/>
      <c r="WVI4103" s="41"/>
      <c r="WVJ4103" s="41"/>
      <c r="WVK4103" s="41"/>
      <c r="WVL4103" s="41"/>
      <c r="WVM4103" s="41"/>
      <c r="WVN4103" s="41"/>
      <c r="WVO4103" s="41"/>
      <c r="WVP4103" s="41"/>
      <c r="WVQ4103" s="41"/>
      <c r="WVR4103" s="41"/>
      <c r="WVS4103" s="41"/>
      <c r="WVT4103" s="41"/>
      <c r="WVU4103" s="41"/>
      <c r="WVV4103" s="41"/>
      <c r="WVW4103" s="41"/>
      <c r="WVX4103" s="41"/>
      <c r="WVY4103" s="41"/>
      <c r="WVZ4103" s="41"/>
      <c r="WWA4103" s="41"/>
      <c r="WWB4103" s="41"/>
      <c r="WWC4103" s="41"/>
      <c r="WWD4103" s="41"/>
      <c r="WWE4103" s="41"/>
      <c r="WWF4103" s="41"/>
      <c r="WWG4103" s="41"/>
      <c r="WWH4103" s="41"/>
      <c r="WWI4103" s="41"/>
      <c r="WWJ4103" s="41"/>
      <c r="WWK4103" s="41"/>
      <c r="WWL4103" s="41"/>
      <c r="WWM4103" s="41"/>
      <c r="WWN4103" s="41"/>
      <c r="WWO4103" s="41"/>
      <c r="WWP4103" s="41"/>
      <c r="WWQ4103" s="41"/>
      <c r="WWR4103" s="41"/>
      <c r="WWS4103" s="41"/>
      <c r="WWT4103" s="41"/>
      <c r="WWU4103" s="41"/>
      <c r="WWV4103" s="41"/>
      <c r="WWW4103" s="41"/>
      <c r="WWX4103" s="41"/>
      <c r="WWY4103" s="41"/>
      <c r="WWZ4103" s="41"/>
      <c r="WXA4103" s="41"/>
      <c r="WXB4103" s="41"/>
      <c r="WXC4103" s="41"/>
      <c r="WXD4103" s="41"/>
      <c r="WXE4103" s="41"/>
      <c r="WXF4103" s="41"/>
      <c r="WXG4103" s="41"/>
      <c r="WXH4103" s="41"/>
      <c r="WXI4103" s="41"/>
      <c r="WXJ4103" s="41"/>
      <c r="WXK4103" s="41"/>
      <c r="WXL4103" s="41"/>
      <c r="WXM4103" s="41"/>
      <c r="WXN4103" s="41"/>
      <c r="WXO4103" s="41"/>
      <c r="WXP4103" s="41"/>
      <c r="WXQ4103" s="41"/>
      <c r="WXR4103" s="41"/>
      <c r="WXS4103" s="41"/>
      <c r="WXT4103" s="41"/>
      <c r="WXU4103" s="41"/>
      <c r="WXV4103" s="41"/>
      <c r="WXW4103" s="41"/>
      <c r="WXX4103" s="41"/>
      <c r="WXY4103" s="41"/>
      <c r="WXZ4103" s="41"/>
      <c r="WYA4103" s="41"/>
      <c r="WYB4103" s="41"/>
      <c r="WYC4103" s="41"/>
      <c r="WYD4103" s="41"/>
      <c r="WYE4103" s="41"/>
      <c r="WYF4103" s="41"/>
      <c r="WYG4103" s="41"/>
      <c r="WYH4103" s="41"/>
      <c r="WYI4103" s="41"/>
      <c r="WYJ4103" s="41"/>
      <c r="WYK4103" s="41"/>
      <c r="WYL4103" s="41"/>
      <c r="WYM4103" s="41"/>
      <c r="WYN4103" s="41"/>
      <c r="WYO4103" s="41"/>
      <c r="WYP4103" s="41"/>
      <c r="WYQ4103" s="41"/>
      <c r="WYR4103" s="41"/>
      <c r="WYS4103" s="41"/>
      <c r="WYT4103" s="41"/>
      <c r="WYU4103" s="41"/>
      <c r="WYV4103" s="41"/>
      <c r="WYW4103" s="41"/>
      <c r="WYX4103" s="41"/>
      <c r="WYY4103" s="41"/>
      <c r="WYZ4103" s="41"/>
      <c r="WZA4103" s="41"/>
      <c r="WZB4103" s="41"/>
      <c r="WZC4103" s="41"/>
      <c r="WZD4103" s="41"/>
      <c r="WZE4103" s="41"/>
      <c r="WZF4103" s="41"/>
      <c r="WZG4103" s="41"/>
      <c r="WZH4103" s="41"/>
      <c r="WZI4103" s="41"/>
      <c r="WZJ4103" s="41"/>
      <c r="WZK4103" s="41"/>
      <c r="WZL4103" s="41"/>
      <c r="WZM4103" s="41"/>
      <c r="WZN4103" s="41"/>
      <c r="WZO4103" s="41"/>
      <c r="WZP4103" s="41"/>
      <c r="WZQ4103" s="41"/>
      <c r="WZR4103" s="41"/>
      <c r="WZS4103" s="41"/>
      <c r="WZT4103" s="41"/>
      <c r="WZU4103" s="41"/>
      <c r="WZV4103" s="41"/>
      <c r="WZW4103" s="41"/>
      <c r="WZX4103" s="41"/>
      <c r="WZY4103" s="41"/>
      <c r="WZZ4103" s="41"/>
      <c r="XAA4103" s="41"/>
      <c r="XAB4103" s="41"/>
      <c r="XAC4103" s="41"/>
      <c r="XAD4103" s="41"/>
      <c r="XAE4103" s="41"/>
      <c r="XAF4103" s="41"/>
      <c r="XAG4103" s="41"/>
      <c r="XAH4103" s="41"/>
      <c r="XAI4103" s="41"/>
      <c r="XAJ4103" s="41"/>
      <c r="XAK4103" s="41"/>
      <c r="XAL4103" s="41"/>
      <c r="XAM4103" s="41"/>
      <c r="XAN4103" s="41"/>
      <c r="XAO4103" s="41"/>
      <c r="XAP4103" s="41"/>
      <c r="XAQ4103" s="41"/>
      <c r="XAR4103" s="41"/>
      <c r="XAS4103" s="41"/>
      <c r="XAT4103" s="41"/>
      <c r="XAU4103" s="41"/>
      <c r="XAV4103" s="41"/>
      <c r="XAW4103" s="41"/>
      <c r="XAX4103" s="41"/>
      <c r="XAY4103" s="41"/>
      <c r="XAZ4103" s="41"/>
      <c r="XBA4103" s="41"/>
      <c r="XBB4103" s="41"/>
      <c r="XBC4103" s="41"/>
      <c r="XBD4103" s="41"/>
      <c r="XBE4103" s="41"/>
      <c r="XBF4103" s="41"/>
      <c r="XBG4103" s="41"/>
      <c r="XBH4103" s="41"/>
      <c r="XBI4103" s="41"/>
      <c r="XBJ4103" s="41"/>
      <c r="XBK4103" s="41"/>
      <c r="XBL4103" s="41"/>
      <c r="XBM4103" s="41"/>
      <c r="XBN4103" s="41"/>
      <c r="XBO4103" s="41"/>
      <c r="XBP4103" s="41"/>
      <c r="XBQ4103" s="41"/>
      <c r="XBR4103" s="41"/>
      <c r="XBS4103" s="41"/>
      <c r="XBT4103" s="41"/>
      <c r="XBU4103" s="41"/>
      <c r="XBV4103" s="41"/>
      <c r="XBW4103" s="41"/>
      <c r="XBX4103" s="41"/>
      <c r="XBY4103" s="41"/>
      <c r="XBZ4103" s="41"/>
      <c r="XCA4103" s="41"/>
      <c r="XCB4103" s="41"/>
      <c r="XCC4103" s="41"/>
      <c r="XCD4103" s="41"/>
      <c r="XCE4103" s="41"/>
      <c r="XCF4103" s="41"/>
      <c r="XCG4103" s="41"/>
      <c r="XCH4103" s="41"/>
      <c r="XCI4103" s="41"/>
      <c r="XCJ4103" s="41"/>
      <c r="XCK4103" s="41"/>
      <c r="XCL4103" s="41"/>
      <c r="XCM4103" s="41"/>
      <c r="XCN4103" s="41"/>
      <c r="XCO4103" s="41"/>
      <c r="XCP4103" s="41"/>
      <c r="XCQ4103" s="41"/>
      <c r="XCR4103" s="41"/>
      <c r="XCS4103" s="41"/>
      <c r="XCT4103" s="41"/>
      <c r="XCU4103" s="41"/>
      <c r="XCV4103" s="41"/>
      <c r="XCW4103" s="41"/>
      <c r="XCX4103" s="41"/>
      <c r="XCY4103" s="41"/>
      <c r="XCZ4103" s="41"/>
      <c r="XDA4103" s="41"/>
      <c r="XDB4103" s="41"/>
      <c r="XDC4103" s="41"/>
      <c r="XDD4103" s="41"/>
      <c r="XDE4103" s="41"/>
      <c r="XDF4103" s="41"/>
      <c r="XDG4103" s="41"/>
      <c r="XDH4103" s="41"/>
      <c r="XDI4103" s="41"/>
      <c r="XDJ4103" s="41"/>
      <c r="XDK4103" s="41"/>
      <c r="XDL4103" s="41"/>
      <c r="XDM4103" s="41"/>
      <c r="XDN4103" s="41"/>
      <c r="XDO4103" s="41"/>
      <c r="XDP4103" s="41"/>
      <c r="XDQ4103" s="41"/>
      <c r="XDR4103" s="41"/>
      <c r="XDS4103" s="41"/>
      <c r="XDT4103" s="41"/>
      <c r="XDU4103" s="41"/>
      <c r="XDV4103" s="41"/>
      <c r="XDW4103" s="41"/>
      <c r="XDX4103" s="41"/>
      <c r="XDY4103" s="41"/>
      <c r="XDZ4103" s="41"/>
      <c r="XEA4103" s="41"/>
      <c r="XEB4103" s="41"/>
      <c r="XEC4103" s="41"/>
      <c r="XED4103" s="41"/>
      <c r="XEE4103" s="41"/>
      <c r="XEF4103" s="42"/>
      <c r="XEG4103" s="42"/>
      <c r="XEH4103" s="42"/>
      <c r="XEI4103" s="42"/>
      <c r="XEJ4103" s="42"/>
      <c r="XEK4103" s="42"/>
      <c r="XEL4103" s="42"/>
      <c r="XEM4103" s="42"/>
      <c r="XEN4103" s="42"/>
      <c r="XEO4103" s="42"/>
      <c r="XEP4103" s="42"/>
      <c r="XEQ4103" s="42"/>
      <c r="XER4103" s="42"/>
      <c r="XES4103" s="42"/>
      <c r="XET4103" s="42"/>
      <c r="XEU4103" s="42"/>
      <c r="XEV4103" s="42"/>
      <c r="XEW4103" s="42"/>
      <c r="XEX4103" s="42"/>
      <c r="XEY4103" s="42"/>
      <c r="XEZ4103" s="42"/>
      <c r="XFA4103" s="42"/>
    </row>
    <row r="4104" s="31" customFormat="1" spans="1:10">
      <c r="A4104" s="203" t="s">
        <v>78</v>
      </c>
      <c r="B4104" s="204" t="s">
        <v>7406</v>
      </c>
      <c r="C4104" s="205" t="s">
        <v>7407</v>
      </c>
      <c r="D4104" s="204"/>
      <c r="E4104" s="204"/>
      <c r="F4104" s="203" t="s">
        <v>26</v>
      </c>
      <c r="G4104" s="204"/>
      <c r="H4104" s="203" t="s">
        <v>318</v>
      </c>
      <c r="I4104" s="214" t="s">
        <v>318</v>
      </c>
      <c r="J4104" s="203" t="s">
        <v>318</v>
      </c>
    </row>
    <row r="4105" s="31" customFormat="1" spans="1:10">
      <c r="A4105" s="203" t="s">
        <v>78</v>
      </c>
      <c r="B4105" s="204" t="s">
        <v>7408</v>
      </c>
      <c r="C4105" s="205" t="s">
        <v>7409</v>
      </c>
      <c r="D4105" s="204"/>
      <c r="E4105" s="204"/>
      <c r="F4105" s="203" t="s">
        <v>26</v>
      </c>
      <c r="G4105" s="204"/>
      <c r="H4105" s="203">
        <v>21</v>
      </c>
      <c r="I4105" s="199">
        <f t="shared" ref="I4105:I4132" si="220">H4105*0.9</f>
        <v>18.9</v>
      </c>
      <c r="J4105" s="198">
        <f t="shared" ref="J4105:J4132" si="221">H4105*0.8</f>
        <v>16.8</v>
      </c>
    </row>
    <row r="4106" s="31" customFormat="1" spans="1:10">
      <c r="A4106" s="203" t="s">
        <v>78</v>
      </c>
      <c r="B4106" s="204" t="s">
        <v>7410</v>
      </c>
      <c r="C4106" s="205" t="s">
        <v>7411</v>
      </c>
      <c r="D4106" s="204"/>
      <c r="E4106" s="204"/>
      <c r="F4106" s="203" t="s">
        <v>26</v>
      </c>
      <c r="G4106" s="204"/>
      <c r="H4106" s="203">
        <v>31.5</v>
      </c>
      <c r="I4106" s="199">
        <f t="shared" si="220"/>
        <v>28.35</v>
      </c>
      <c r="J4106" s="198">
        <f t="shared" si="221"/>
        <v>25.2</v>
      </c>
    </row>
    <row r="4107" s="31" customFormat="1" spans="1:10">
      <c r="A4107" s="203" t="s">
        <v>78</v>
      </c>
      <c r="B4107" s="204" t="s">
        <v>7412</v>
      </c>
      <c r="C4107" s="205" t="s">
        <v>7413</v>
      </c>
      <c r="D4107" s="204"/>
      <c r="E4107" s="204"/>
      <c r="F4107" s="203" t="s">
        <v>26</v>
      </c>
      <c r="G4107" s="204"/>
      <c r="H4107" s="203">
        <v>6</v>
      </c>
      <c r="I4107" s="199">
        <f t="shared" si="220"/>
        <v>5.4</v>
      </c>
      <c r="J4107" s="198">
        <f t="shared" si="221"/>
        <v>4.8</v>
      </c>
    </row>
    <row r="4108" s="31" customFormat="1" spans="1:10">
      <c r="A4108" s="203" t="s">
        <v>78</v>
      </c>
      <c r="B4108" s="204" t="s">
        <v>7414</v>
      </c>
      <c r="C4108" s="205" t="s">
        <v>7415</v>
      </c>
      <c r="D4108" s="204"/>
      <c r="E4108" s="204"/>
      <c r="F4108" s="203" t="s">
        <v>26</v>
      </c>
      <c r="G4108" s="204"/>
      <c r="H4108" s="203">
        <v>9</v>
      </c>
      <c r="I4108" s="199">
        <f t="shared" si="220"/>
        <v>8.1</v>
      </c>
      <c r="J4108" s="198">
        <f t="shared" si="221"/>
        <v>7.2</v>
      </c>
    </row>
    <row r="4109" s="31" customFormat="1" spans="1:10">
      <c r="A4109" s="203" t="s">
        <v>78</v>
      </c>
      <c r="B4109" s="204" t="s">
        <v>7416</v>
      </c>
      <c r="C4109" s="205" t="s">
        <v>7417</v>
      </c>
      <c r="D4109" s="204"/>
      <c r="E4109" s="204"/>
      <c r="F4109" s="203" t="s">
        <v>26</v>
      </c>
      <c r="G4109" s="204"/>
      <c r="H4109" s="203">
        <v>11</v>
      </c>
      <c r="I4109" s="199">
        <f t="shared" si="220"/>
        <v>9.9</v>
      </c>
      <c r="J4109" s="198">
        <f t="shared" si="221"/>
        <v>8.8</v>
      </c>
    </row>
    <row r="4110" s="31" customFormat="1" spans="1:10">
      <c r="A4110" s="203" t="s">
        <v>78</v>
      </c>
      <c r="B4110" s="204" t="s">
        <v>7418</v>
      </c>
      <c r="C4110" s="205" t="s">
        <v>7419</v>
      </c>
      <c r="D4110" s="204"/>
      <c r="E4110" s="204"/>
      <c r="F4110" s="203" t="s">
        <v>26</v>
      </c>
      <c r="G4110" s="204"/>
      <c r="H4110" s="203">
        <v>16.5</v>
      </c>
      <c r="I4110" s="199">
        <f t="shared" si="220"/>
        <v>14.85</v>
      </c>
      <c r="J4110" s="198">
        <f t="shared" si="221"/>
        <v>13.2</v>
      </c>
    </row>
    <row r="4111" s="31" customFormat="1" spans="1:10">
      <c r="A4111" s="203" t="s">
        <v>78</v>
      </c>
      <c r="B4111" s="204" t="s">
        <v>7420</v>
      </c>
      <c r="C4111" s="205" t="s">
        <v>7421</v>
      </c>
      <c r="D4111" s="204"/>
      <c r="E4111" s="204"/>
      <c r="F4111" s="203" t="s">
        <v>26</v>
      </c>
      <c r="G4111" s="204"/>
      <c r="H4111" s="203">
        <v>21</v>
      </c>
      <c r="I4111" s="199">
        <f t="shared" si="220"/>
        <v>18.9</v>
      </c>
      <c r="J4111" s="198">
        <f t="shared" si="221"/>
        <v>16.8</v>
      </c>
    </row>
    <row r="4112" s="31" customFormat="1" spans="1:10">
      <c r="A4112" s="203" t="s">
        <v>78</v>
      </c>
      <c r="B4112" s="204" t="s">
        <v>7422</v>
      </c>
      <c r="C4112" s="205" t="s">
        <v>7423</v>
      </c>
      <c r="D4112" s="204"/>
      <c r="E4112" s="204"/>
      <c r="F4112" s="203" t="s">
        <v>26</v>
      </c>
      <c r="G4112" s="204"/>
      <c r="H4112" s="203">
        <v>31.5</v>
      </c>
      <c r="I4112" s="199">
        <f t="shared" si="220"/>
        <v>28.35</v>
      </c>
      <c r="J4112" s="198">
        <f t="shared" si="221"/>
        <v>25.2</v>
      </c>
    </row>
    <row r="4113" s="31" customFormat="1" spans="1:10">
      <c r="A4113" s="203" t="s">
        <v>78</v>
      </c>
      <c r="B4113" s="204" t="s">
        <v>7424</v>
      </c>
      <c r="C4113" s="205" t="s">
        <v>7425</v>
      </c>
      <c r="D4113" s="204"/>
      <c r="E4113" s="204"/>
      <c r="F4113" s="203" t="s">
        <v>26</v>
      </c>
      <c r="G4113" s="204"/>
      <c r="H4113" s="203">
        <v>33</v>
      </c>
      <c r="I4113" s="199">
        <f t="shared" si="220"/>
        <v>29.7</v>
      </c>
      <c r="J4113" s="198">
        <f t="shared" si="221"/>
        <v>26.4</v>
      </c>
    </row>
    <row r="4114" s="31" customFormat="1" spans="1:10">
      <c r="A4114" s="203" t="s">
        <v>78</v>
      </c>
      <c r="B4114" s="204" t="s">
        <v>7426</v>
      </c>
      <c r="C4114" s="205" t="s">
        <v>7427</v>
      </c>
      <c r="D4114" s="204"/>
      <c r="E4114" s="204"/>
      <c r="F4114" s="203" t="s">
        <v>26</v>
      </c>
      <c r="G4114" s="204"/>
      <c r="H4114" s="203">
        <v>49.5</v>
      </c>
      <c r="I4114" s="199">
        <f t="shared" si="220"/>
        <v>44.55</v>
      </c>
      <c r="J4114" s="198">
        <f t="shared" si="221"/>
        <v>39.6</v>
      </c>
    </row>
    <row r="4115" s="31" customFormat="1" spans="1:10">
      <c r="A4115" s="203" t="s">
        <v>78</v>
      </c>
      <c r="B4115" s="204" t="s">
        <v>7428</v>
      </c>
      <c r="C4115" s="205" t="s">
        <v>7429</v>
      </c>
      <c r="D4115" s="204"/>
      <c r="E4115" s="204"/>
      <c r="F4115" s="203" t="s">
        <v>26</v>
      </c>
      <c r="G4115" s="204"/>
      <c r="H4115" s="203">
        <v>40</v>
      </c>
      <c r="I4115" s="199">
        <f t="shared" si="220"/>
        <v>36</v>
      </c>
      <c r="J4115" s="198">
        <f t="shared" si="221"/>
        <v>32</v>
      </c>
    </row>
    <row r="4116" s="31" customFormat="1" spans="1:10">
      <c r="A4116" s="203" t="s">
        <v>78</v>
      </c>
      <c r="B4116" s="204" t="s">
        <v>7430</v>
      </c>
      <c r="C4116" s="205" t="s">
        <v>7431</v>
      </c>
      <c r="D4116" s="204"/>
      <c r="E4116" s="204"/>
      <c r="F4116" s="203" t="s">
        <v>26</v>
      </c>
      <c r="G4116" s="204"/>
      <c r="H4116" s="203">
        <v>60</v>
      </c>
      <c r="I4116" s="199">
        <f t="shared" si="220"/>
        <v>54</v>
      </c>
      <c r="J4116" s="198">
        <f t="shared" si="221"/>
        <v>48</v>
      </c>
    </row>
    <row r="4117" s="31" customFormat="1" spans="1:10">
      <c r="A4117" s="203" t="s">
        <v>78</v>
      </c>
      <c r="B4117" s="204" t="s">
        <v>7432</v>
      </c>
      <c r="C4117" s="205" t="s">
        <v>7433</v>
      </c>
      <c r="D4117" s="204"/>
      <c r="E4117" s="204"/>
      <c r="F4117" s="203" t="s">
        <v>26</v>
      </c>
      <c r="G4117" s="204"/>
      <c r="H4117" s="203">
        <v>28</v>
      </c>
      <c r="I4117" s="199">
        <f t="shared" si="220"/>
        <v>25.2</v>
      </c>
      <c r="J4117" s="198">
        <f t="shared" si="221"/>
        <v>22.4</v>
      </c>
    </row>
    <row r="4118" s="31" customFormat="1" ht="34" spans="1:10">
      <c r="A4118" s="203" t="s">
        <v>78</v>
      </c>
      <c r="B4118" s="204" t="s">
        <v>7434</v>
      </c>
      <c r="C4118" s="205" t="s">
        <v>7435</v>
      </c>
      <c r="D4118" s="204"/>
      <c r="E4118" s="204"/>
      <c r="F4118" s="203" t="s">
        <v>26</v>
      </c>
      <c r="G4118" s="204"/>
      <c r="H4118" s="203">
        <v>42</v>
      </c>
      <c r="I4118" s="199">
        <f t="shared" si="220"/>
        <v>37.8</v>
      </c>
      <c r="J4118" s="198">
        <f t="shared" si="221"/>
        <v>33.6</v>
      </c>
    </row>
    <row r="4119" s="31" customFormat="1" spans="1:10">
      <c r="A4119" s="203" t="s">
        <v>78</v>
      </c>
      <c r="B4119" s="204" t="s">
        <v>7436</v>
      </c>
      <c r="C4119" s="205" t="s">
        <v>7437</v>
      </c>
      <c r="D4119" s="204"/>
      <c r="E4119" s="204"/>
      <c r="F4119" s="203" t="s">
        <v>26</v>
      </c>
      <c r="G4119" s="204"/>
      <c r="H4119" s="203">
        <v>28</v>
      </c>
      <c r="I4119" s="199">
        <f t="shared" si="220"/>
        <v>25.2</v>
      </c>
      <c r="J4119" s="198">
        <f t="shared" si="221"/>
        <v>22.4</v>
      </c>
    </row>
    <row r="4120" s="31" customFormat="1" ht="34" spans="1:10">
      <c r="A4120" s="203" t="s">
        <v>78</v>
      </c>
      <c r="B4120" s="204" t="s">
        <v>7438</v>
      </c>
      <c r="C4120" s="205" t="s">
        <v>7439</v>
      </c>
      <c r="D4120" s="204"/>
      <c r="E4120" s="204"/>
      <c r="F4120" s="203" t="s">
        <v>26</v>
      </c>
      <c r="G4120" s="204"/>
      <c r="H4120" s="203">
        <v>42</v>
      </c>
      <c r="I4120" s="199">
        <f t="shared" si="220"/>
        <v>37.8</v>
      </c>
      <c r="J4120" s="198">
        <f t="shared" si="221"/>
        <v>33.6</v>
      </c>
    </row>
    <row r="4121" s="31" customFormat="1" spans="1:10">
      <c r="A4121" s="203" t="s">
        <v>78</v>
      </c>
      <c r="B4121" s="204" t="s">
        <v>7440</v>
      </c>
      <c r="C4121" s="205" t="s">
        <v>7441</v>
      </c>
      <c r="D4121" s="204"/>
      <c r="E4121" s="204"/>
      <c r="F4121" s="203" t="s">
        <v>26</v>
      </c>
      <c r="G4121" s="204"/>
      <c r="H4121" s="203">
        <v>47</v>
      </c>
      <c r="I4121" s="199">
        <f t="shared" si="220"/>
        <v>42.3</v>
      </c>
      <c r="J4121" s="198">
        <f t="shared" si="221"/>
        <v>37.6</v>
      </c>
    </row>
    <row r="4122" s="31" customFormat="1" spans="1:10">
      <c r="A4122" s="203" t="s">
        <v>78</v>
      </c>
      <c r="B4122" s="204" t="s">
        <v>7442</v>
      </c>
      <c r="C4122" s="205" t="s">
        <v>7443</v>
      </c>
      <c r="D4122" s="204"/>
      <c r="E4122" s="204"/>
      <c r="F4122" s="203" t="s">
        <v>26</v>
      </c>
      <c r="G4122" s="204"/>
      <c r="H4122" s="203">
        <v>70.5</v>
      </c>
      <c r="I4122" s="199">
        <f t="shared" si="220"/>
        <v>63.45</v>
      </c>
      <c r="J4122" s="198">
        <f t="shared" si="221"/>
        <v>56.4</v>
      </c>
    </row>
    <row r="4123" s="31" customFormat="1" spans="1:10">
      <c r="A4123" s="203" t="s">
        <v>78</v>
      </c>
      <c r="B4123" s="204" t="s">
        <v>7444</v>
      </c>
      <c r="C4123" s="205" t="s">
        <v>7445</v>
      </c>
      <c r="D4123" s="204"/>
      <c r="E4123" s="204"/>
      <c r="F4123" s="203" t="s">
        <v>26</v>
      </c>
      <c r="G4123" s="204"/>
      <c r="H4123" s="203">
        <v>28</v>
      </c>
      <c r="I4123" s="199">
        <f t="shared" si="220"/>
        <v>25.2</v>
      </c>
      <c r="J4123" s="198">
        <f t="shared" si="221"/>
        <v>22.4</v>
      </c>
    </row>
    <row r="4124" s="31" customFormat="1" spans="1:10">
      <c r="A4124" s="203" t="s">
        <v>78</v>
      </c>
      <c r="B4124" s="204" t="s">
        <v>7446</v>
      </c>
      <c r="C4124" s="205" t="s">
        <v>7447</v>
      </c>
      <c r="D4124" s="204"/>
      <c r="E4124" s="204"/>
      <c r="F4124" s="203" t="s">
        <v>26</v>
      </c>
      <c r="G4124" s="204"/>
      <c r="H4124" s="203">
        <v>42</v>
      </c>
      <c r="I4124" s="199">
        <f t="shared" si="220"/>
        <v>37.8</v>
      </c>
      <c r="J4124" s="198">
        <f t="shared" si="221"/>
        <v>33.6</v>
      </c>
    </row>
    <row r="4125" s="31" customFormat="1" spans="1:10">
      <c r="A4125" s="203" t="s">
        <v>78</v>
      </c>
      <c r="B4125" s="204" t="s">
        <v>7448</v>
      </c>
      <c r="C4125" s="205" t="s">
        <v>7449</v>
      </c>
      <c r="D4125" s="204"/>
      <c r="E4125" s="204"/>
      <c r="F4125" s="203" t="s">
        <v>26</v>
      </c>
      <c r="G4125" s="204"/>
      <c r="H4125" s="203">
        <v>31</v>
      </c>
      <c r="I4125" s="199">
        <f t="shared" si="220"/>
        <v>27.9</v>
      </c>
      <c r="J4125" s="198">
        <f t="shared" si="221"/>
        <v>24.8</v>
      </c>
    </row>
    <row r="4126" s="31" customFormat="1" spans="1:10">
      <c r="A4126" s="203" t="s">
        <v>78</v>
      </c>
      <c r="B4126" s="204" t="s">
        <v>7450</v>
      </c>
      <c r="C4126" s="205" t="s">
        <v>7451</v>
      </c>
      <c r="D4126" s="204"/>
      <c r="E4126" s="204"/>
      <c r="F4126" s="203" t="s">
        <v>26</v>
      </c>
      <c r="G4126" s="204"/>
      <c r="H4126" s="203">
        <v>46.5</v>
      </c>
      <c r="I4126" s="199">
        <f t="shared" si="220"/>
        <v>41.85</v>
      </c>
      <c r="J4126" s="198">
        <f t="shared" si="221"/>
        <v>37.2</v>
      </c>
    </row>
    <row r="4127" s="31" customFormat="1" spans="1:10">
      <c r="A4127" s="203" t="s">
        <v>78</v>
      </c>
      <c r="B4127" s="204" t="s">
        <v>7452</v>
      </c>
      <c r="C4127" s="205" t="s">
        <v>7453</v>
      </c>
      <c r="D4127" s="204"/>
      <c r="E4127" s="204"/>
      <c r="F4127" s="203" t="s">
        <v>26</v>
      </c>
      <c r="G4127" s="204"/>
      <c r="H4127" s="203">
        <v>26</v>
      </c>
      <c r="I4127" s="199">
        <f t="shared" si="220"/>
        <v>23.4</v>
      </c>
      <c r="J4127" s="198">
        <f t="shared" si="221"/>
        <v>20.8</v>
      </c>
    </row>
    <row r="4128" s="31" customFormat="1" ht="34" spans="1:10">
      <c r="A4128" s="203" t="s">
        <v>78</v>
      </c>
      <c r="B4128" s="204" t="s">
        <v>7454</v>
      </c>
      <c r="C4128" s="205" t="s">
        <v>7455</v>
      </c>
      <c r="D4128" s="204"/>
      <c r="E4128" s="204"/>
      <c r="F4128" s="203" t="s">
        <v>26</v>
      </c>
      <c r="G4128" s="204"/>
      <c r="H4128" s="203">
        <v>39</v>
      </c>
      <c r="I4128" s="199">
        <f t="shared" si="220"/>
        <v>35.1</v>
      </c>
      <c r="J4128" s="198">
        <f t="shared" si="221"/>
        <v>31.2</v>
      </c>
    </row>
    <row r="4129" s="31" customFormat="1" spans="1:10">
      <c r="A4129" s="203" t="s">
        <v>78</v>
      </c>
      <c r="B4129" s="204" t="s">
        <v>7456</v>
      </c>
      <c r="C4129" s="205" t="s">
        <v>7457</v>
      </c>
      <c r="D4129" s="204"/>
      <c r="E4129" s="204"/>
      <c r="F4129" s="203" t="s">
        <v>26</v>
      </c>
      <c r="G4129" s="204"/>
      <c r="H4129" s="203">
        <v>27</v>
      </c>
      <c r="I4129" s="199">
        <f t="shared" si="220"/>
        <v>24.3</v>
      </c>
      <c r="J4129" s="198">
        <f t="shared" si="221"/>
        <v>21.6</v>
      </c>
    </row>
    <row r="4130" s="31" customFormat="1" ht="34" spans="1:10">
      <c r="A4130" s="203" t="s">
        <v>78</v>
      </c>
      <c r="B4130" s="204" t="s">
        <v>7458</v>
      </c>
      <c r="C4130" s="205" t="s">
        <v>7459</v>
      </c>
      <c r="D4130" s="204"/>
      <c r="E4130" s="204"/>
      <c r="F4130" s="203" t="s">
        <v>26</v>
      </c>
      <c r="G4130" s="204"/>
      <c r="H4130" s="203">
        <v>40.5</v>
      </c>
      <c r="I4130" s="199">
        <f t="shared" si="220"/>
        <v>36.45</v>
      </c>
      <c r="J4130" s="198">
        <f t="shared" si="221"/>
        <v>32.4</v>
      </c>
    </row>
    <row r="4131" s="30" customFormat="1" ht="168" spans="1:10">
      <c r="A4131" s="193" t="s">
        <v>78</v>
      </c>
      <c r="B4131" s="222" t="s">
        <v>7460</v>
      </c>
      <c r="C4131" s="223" t="s">
        <v>7461</v>
      </c>
      <c r="D4131" s="224" t="s">
        <v>7462</v>
      </c>
      <c r="E4131" s="224"/>
      <c r="F4131" s="193" t="s">
        <v>26</v>
      </c>
      <c r="G4131" s="224" t="s">
        <v>7319</v>
      </c>
      <c r="H4131" s="193">
        <v>33</v>
      </c>
      <c r="I4131" s="199">
        <f t="shared" si="220"/>
        <v>29.7</v>
      </c>
      <c r="J4131" s="198">
        <f t="shared" si="221"/>
        <v>26.4</v>
      </c>
    </row>
    <row r="4132" s="30" customFormat="1" ht="168" spans="1:10">
      <c r="A4132" s="193" t="s">
        <v>78</v>
      </c>
      <c r="B4132" s="222" t="s">
        <v>7463</v>
      </c>
      <c r="C4132" s="223" t="s">
        <v>7464</v>
      </c>
      <c r="D4132" s="224" t="s">
        <v>7462</v>
      </c>
      <c r="E4132" s="224"/>
      <c r="F4132" s="193" t="s">
        <v>26</v>
      </c>
      <c r="G4132" s="224" t="s">
        <v>7319</v>
      </c>
      <c r="H4132" s="193">
        <v>49.5</v>
      </c>
      <c r="I4132" s="199">
        <f t="shared" si="220"/>
        <v>44.55</v>
      </c>
      <c r="J4132" s="198">
        <f t="shared" si="221"/>
        <v>39.6</v>
      </c>
    </row>
    <row r="4133" s="31" customFormat="1" ht="34" spans="1:10">
      <c r="A4133" s="203" t="s">
        <v>78</v>
      </c>
      <c r="B4133" s="204">
        <v>311501003</v>
      </c>
      <c r="C4133" s="205" t="s">
        <v>7465</v>
      </c>
      <c r="D4133" s="204"/>
      <c r="E4133" s="204"/>
      <c r="F4133" s="203" t="s">
        <v>26</v>
      </c>
      <c r="G4133" s="204" t="s">
        <v>7466</v>
      </c>
      <c r="H4133" s="203"/>
      <c r="I4133" s="199"/>
      <c r="J4133" s="198"/>
    </row>
    <row r="4134" s="31" customFormat="1" spans="1:10">
      <c r="A4134" s="203" t="s">
        <v>78</v>
      </c>
      <c r="B4134" s="204" t="s">
        <v>7467</v>
      </c>
      <c r="C4134" s="205" t="s">
        <v>7468</v>
      </c>
      <c r="D4134" s="204"/>
      <c r="E4134" s="204"/>
      <c r="F4134" s="203" t="s">
        <v>26</v>
      </c>
      <c r="G4134" s="204"/>
      <c r="H4134" s="203">
        <v>19</v>
      </c>
      <c r="I4134" s="199">
        <f t="shared" ref="I4134:I4163" si="222">H4134*0.9</f>
        <v>17.1</v>
      </c>
      <c r="J4134" s="198">
        <f t="shared" ref="J4134:J4149" si="223">H4134*0.8</f>
        <v>15.2</v>
      </c>
    </row>
    <row r="4135" s="31" customFormat="1" ht="34" spans="1:10">
      <c r="A4135" s="203" t="s">
        <v>78</v>
      </c>
      <c r="B4135" s="204" t="s">
        <v>7469</v>
      </c>
      <c r="C4135" s="205" t="s">
        <v>7470</v>
      </c>
      <c r="D4135" s="204"/>
      <c r="E4135" s="204"/>
      <c r="F4135" s="203" t="s">
        <v>26</v>
      </c>
      <c r="G4135" s="204"/>
      <c r="H4135" s="203">
        <v>28.5</v>
      </c>
      <c r="I4135" s="199">
        <f t="shared" si="222"/>
        <v>25.65</v>
      </c>
      <c r="J4135" s="198">
        <f t="shared" si="223"/>
        <v>22.8</v>
      </c>
    </row>
    <row r="4136" s="31" customFormat="1" spans="1:10">
      <c r="A4136" s="203" t="s">
        <v>78</v>
      </c>
      <c r="B4136" s="204" t="s">
        <v>7471</v>
      </c>
      <c r="C4136" s="205" t="s">
        <v>7472</v>
      </c>
      <c r="D4136" s="204"/>
      <c r="E4136" s="204"/>
      <c r="F4136" s="203" t="s">
        <v>26</v>
      </c>
      <c r="G4136" s="204"/>
      <c r="H4136" s="203">
        <v>19</v>
      </c>
      <c r="I4136" s="199">
        <f t="shared" si="222"/>
        <v>17.1</v>
      </c>
      <c r="J4136" s="198">
        <f t="shared" si="223"/>
        <v>15.2</v>
      </c>
    </row>
    <row r="4137" s="31" customFormat="1" ht="34" spans="1:10">
      <c r="A4137" s="203" t="s">
        <v>78</v>
      </c>
      <c r="B4137" s="204" t="s">
        <v>7473</v>
      </c>
      <c r="C4137" s="205" t="s">
        <v>7474</v>
      </c>
      <c r="D4137" s="204"/>
      <c r="E4137" s="204"/>
      <c r="F4137" s="203" t="s">
        <v>26</v>
      </c>
      <c r="G4137" s="204"/>
      <c r="H4137" s="203">
        <v>28.5</v>
      </c>
      <c r="I4137" s="199">
        <f t="shared" si="222"/>
        <v>25.65</v>
      </c>
      <c r="J4137" s="198">
        <f t="shared" si="223"/>
        <v>22.8</v>
      </c>
    </row>
    <row r="4138" s="31" customFormat="1" spans="1:10">
      <c r="A4138" s="203" t="s">
        <v>78</v>
      </c>
      <c r="B4138" s="204" t="s">
        <v>7475</v>
      </c>
      <c r="C4138" s="205" t="s">
        <v>7476</v>
      </c>
      <c r="D4138" s="204"/>
      <c r="E4138" s="204"/>
      <c r="F4138" s="203" t="s">
        <v>26</v>
      </c>
      <c r="G4138" s="204"/>
      <c r="H4138" s="203">
        <v>21</v>
      </c>
      <c r="I4138" s="199">
        <f t="shared" si="222"/>
        <v>18.9</v>
      </c>
      <c r="J4138" s="198">
        <f t="shared" si="223"/>
        <v>16.8</v>
      </c>
    </row>
    <row r="4139" s="31" customFormat="1" ht="34" spans="1:10">
      <c r="A4139" s="203" t="s">
        <v>78</v>
      </c>
      <c r="B4139" s="204" t="s">
        <v>7477</v>
      </c>
      <c r="C4139" s="205" t="s">
        <v>7478</v>
      </c>
      <c r="D4139" s="204"/>
      <c r="E4139" s="204"/>
      <c r="F4139" s="203" t="s">
        <v>26</v>
      </c>
      <c r="G4139" s="204"/>
      <c r="H4139" s="203">
        <v>31.5</v>
      </c>
      <c r="I4139" s="199">
        <f t="shared" si="222"/>
        <v>28.35</v>
      </c>
      <c r="J4139" s="198">
        <f t="shared" si="223"/>
        <v>25.2</v>
      </c>
    </row>
    <row r="4140" s="31" customFormat="1" spans="1:10">
      <c r="A4140" s="203" t="s">
        <v>78</v>
      </c>
      <c r="B4140" s="204" t="s">
        <v>7479</v>
      </c>
      <c r="C4140" s="205" t="s">
        <v>7480</v>
      </c>
      <c r="D4140" s="204"/>
      <c r="E4140" s="204"/>
      <c r="F4140" s="203" t="s">
        <v>26</v>
      </c>
      <c r="G4140" s="204"/>
      <c r="H4140" s="203">
        <v>10</v>
      </c>
      <c r="I4140" s="199">
        <f t="shared" si="222"/>
        <v>9</v>
      </c>
      <c r="J4140" s="198">
        <f t="shared" si="223"/>
        <v>8</v>
      </c>
    </row>
    <row r="4141" s="31" customFormat="1" ht="34" spans="1:10">
      <c r="A4141" s="203" t="s">
        <v>78</v>
      </c>
      <c r="B4141" s="204" t="s">
        <v>7481</v>
      </c>
      <c r="C4141" s="205" t="s">
        <v>7482</v>
      </c>
      <c r="D4141" s="204"/>
      <c r="E4141" s="204"/>
      <c r="F4141" s="203" t="s">
        <v>26</v>
      </c>
      <c r="G4141" s="204"/>
      <c r="H4141" s="203">
        <v>15</v>
      </c>
      <c r="I4141" s="199">
        <f t="shared" si="222"/>
        <v>13.5</v>
      </c>
      <c r="J4141" s="198">
        <f t="shared" si="223"/>
        <v>12</v>
      </c>
    </row>
    <row r="4142" s="31" customFormat="1" spans="1:10">
      <c r="A4142" s="203" t="s">
        <v>78</v>
      </c>
      <c r="B4142" s="204" t="s">
        <v>7483</v>
      </c>
      <c r="C4142" s="205" t="s">
        <v>7484</v>
      </c>
      <c r="D4142" s="204"/>
      <c r="E4142" s="204"/>
      <c r="F4142" s="203" t="s">
        <v>26</v>
      </c>
      <c r="G4142" s="204"/>
      <c r="H4142" s="203">
        <v>23</v>
      </c>
      <c r="I4142" s="199">
        <f t="shared" si="222"/>
        <v>20.7</v>
      </c>
      <c r="J4142" s="198">
        <f t="shared" si="223"/>
        <v>18.4</v>
      </c>
    </row>
    <row r="4143" s="31" customFormat="1" spans="1:10">
      <c r="A4143" s="203" t="s">
        <v>78</v>
      </c>
      <c r="B4143" s="204" t="s">
        <v>7485</v>
      </c>
      <c r="C4143" s="205" t="s">
        <v>7486</v>
      </c>
      <c r="D4143" s="204"/>
      <c r="E4143" s="204"/>
      <c r="F4143" s="203" t="s">
        <v>26</v>
      </c>
      <c r="G4143" s="204"/>
      <c r="H4143" s="203">
        <v>34.5</v>
      </c>
      <c r="I4143" s="199">
        <f t="shared" si="222"/>
        <v>31.05</v>
      </c>
      <c r="J4143" s="198">
        <f t="shared" si="223"/>
        <v>27.6</v>
      </c>
    </row>
    <row r="4144" s="31" customFormat="1" ht="84" spans="1:10">
      <c r="A4144" s="117" t="s">
        <v>78</v>
      </c>
      <c r="B4144" s="161" t="s">
        <v>7487</v>
      </c>
      <c r="C4144" s="104" t="s">
        <v>7488</v>
      </c>
      <c r="D4144" s="79" t="s">
        <v>7489</v>
      </c>
      <c r="E4144" s="117"/>
      <c r="F4144" s="9" t="s">
        <v>26</v>
      </c>
      <c r="G4144" s="204"/>
      <c r="H4144" s="203">
        <v>18</v>
      </c>
      <c r="I4144" s="199">
        <f t="shared" si="222"/>
        <v>16.2</v>
      </c>
      <c r="J4144" s="198">
        <f t="shared" si="223"/>
        <v>14.4</v>
      </c>
    </row>
    <row r="4145" s="31" customFormat="1" ht="32.25" customHeight="1" spans="1:10">
      <c r="A4145" s="203" t="s">
        <v>78</v>
      </c>
      <c r="B4145" s="204" t="s">
        <v>7490</v>
      </c>
      <c r="C4145" s="104" t="s">
        <v>7491</v>
      </c>
      <c r="D4145" s="204"/>
      <c r="E4145" s="204"/>
      <c r="F4145" s="203" t="s">
        <v>26</v>
      </c>
      <c r="G4145" s="204"/>
      <c r="H4145" s="203">
        <v>27</v>
      </c>
      <c r="I4145" s="199">
        <f t="shared" si="222"/>
        <v>24.3</v>
      </c>
      <c r="J4145" s="198">
        <f t="shared" si="223"/>
        <v>21.6</v>
      </c>
    </row>
    <row r="4146" s="31" customFormat="1" ht="23.25" customHeight="1" spans="1:10">
      <c r="A4146" s="203" t="s">
        <v>78</v>
      </c>
      <c r="B4146" s="204" t="s">
        <v>7492</v>
      </c>
      <c r="C4146" s="205" t="s">
        <v>7493</v>
      </c>
      <c r="D4146" s="204"/>
      <c r="E4146" s="204"/>
      <c r="F4146" s="203" t="s">
        <v>26</v>
      </c>
      <c r="G4146" s="204"/>
      <c r="H4146" s="203">
        <v>35</v>
      </c>
      <c r="I4146" s="199">
        <f t="shared" si="222"/>
        <v>31.5</v>
      </c>
      <c r="J4146" s="198">
        <f t="shared" si="223"/>
        <v>28</v>
      </c>
    </row>
    <row r="4147" s="31" customFormat="1" spans="1:10">
      <c r="A4147" s="203" t="s">
        <v>78</v>
      </c>
      <c r="B4147" s="204" t="s">
        <v>7494</v>
      </c>
      <c r="C4147" s="205" t="s">
        <v>7495</v>
      </c>
      <c r="D4147" s="204"/>
      <c r="E4147" s="204"/>
      <c r="F4147" s="203" t="s">
        <v>26</v>
      </c>
      <c r="G4147" s="204"/>
      <c r="H4147" s="203">
        <v>52.5</v>
      </c>
      <c r="I4147" s="199">
        <f t="shared" si="222"/>
        <v>47.25</v>
      </c>
      <c r="J4147" s="198">
        <f t="shared" si="223"/>
        <v>42</v>
      </c>
    </row>
    <row r="4148" s="31" customFormat="1" spans="1:10">
      <c r="A4148" s="203" t="s">
        <v>78</v>
      </c>
      <c r="B4148" s="204" t="s">
        <v>7496</v>
      </c>
      <c r="C4148" s="205" t="s">
        <v>7497</v>
      </c>
      <c r="D4148" s="204"/>
      <c r="E4148" s="204"/>
      <c r="F4148" s="203" t="s">
        <v>26</v>
      </c>
      <c r="G4148" s="204"/>
      <c r="H4148" s="203">
        <v>50</v>
      </c>
      <c r="I4148" s="199">
        <f t="shared" si="222"/>
        <v>45</v>
      </c>
      <c r="J4148" s="198">
        <f t="shared" si="223"/>
        <v>40</v>
      </c>
    </row>
    <row r="4149" s="31" customFormat="1" spans="1:10">
      <c r="A4149" s="203" t="s">
        <v>78</v>
      </c>
      <c r="B4149" s="204" t="s">
        <v>7498</v>
      </c>
      <c r="C4149" s="205" t="s">
        <v>7499</v>
      </c>
      <c r="D4149" s="204"/>
      <c r="E4149" s="204"/>
      <c r="F4149" s="203" t="s">
        <v>26</v>
      </c>
      <c r="G4149" s="204"/>
      <c r="H4149" s="203">
        <v>75</v>
      </c>
      <c r="I4149" s="199">
        <f t="shared" si="222"/>
        <v>67.5</v>
      </c>
      <c r="J4149" s="198">
        <f t="shared" si="223"/>
        <v>60</v>
      </c>
    </row>
    <row r="4150" s="31" customFormat="1" spans="1:10">
      <c r="A4150" s="203" t="s">
        <v>78</v>
      </c>
      <c r="B4150" s="204" t="s">
        <v>7500</v>
      </c>
      <c r="C4150" s="205" t="s">
        <v>7501</v>
      </c>
      <c r="D4150" s="204"/>
      <c r="E4150" s="204"/>
      <c r="F4150" s="203" t="s">
        <v>26</v>
      </c>
      <c r="G4150" s="204"/>
      <c r="H4150" s="203">
        <v>68</v>
      </c>
      <c r="I4150" s="199">
        <f t="shared" si="222"/>
        <v>61.2</v>
      </c>
      <c r="J4150" s="193">
        <v>54.4</v>
      </c>
    </row>
    <row r="4151" s="31" customFormat="1" spans="1:10">
      <c r="A4151" s="203" t="s">
        <v>78</v>
      </c>
      <c r="B4151" s="204" t="s">
        <v>7502</v>
      </c>
      <c r="C4151" s="205" t="s">
        <v>7503</v>
      </c>
      <c r="D4151" s="204"/>
      <c r="E4151" s="204"/>
      <c r="F4151" s="203" t="s">
        <v>26</v>
      </c>
      <c r="G4151" s="204"/>
      <c r="H4151" s="203">
        <v>102</v>
      </c>
      <c r="I4151" s="199">
        <f t="shared" si="222"/>
        <v>91.8</v>
      </c>
      <c r="J4151" s="193">
        <v>81.6</v>
      </c>
    </row>
    <row r="4152" s="31" customFormat="1" spans="1:10">
      <c r="A4152" s="203" t="s">
        <v>78</v>
      </c>
      <c r="B4152" s="204" t="s">
        <v>7504</v>
      </c>
      <c r="C4152" s="205" t="s">
        <v>7505</v>
      </c>
      <c r="D4152" s="204"/>
      <c r="E4152" s="204"/>
      <c r="F4152" s="203" t="s">
        <v>26</v>
      </c>
      <c r="G4152" s="204"/>
      <c r="H4152" s="203">
        <v>248</v>
      </c>
      <c r="I4152" s="199">
        <f t="shared" si="222"/>
        <v>223.2</v>
      </c>
      <c r="J4152" s="193">
        <v>198.4</v>
      </c>
    </row>
    <row r="4153" s="31" customFormat="1" spans="1:10">
      <c r="A4153" s="203" t="s">
        <v>78</v>
      </c>
      <c r="B4153" s="204" t="s">
        <v>7506</v>
      </c>
      <c r="C4153" s="205" t="s">
        <v>7507</v>
      </c>
      <c r="D4153" s="204"/>
      <c r="E4153" s="204"/>
      <c r="F4153" s="203" t="s">
        <v>26</v>
      </c>
      <c r="G4153" s="204"/>
      <c r="H4153" s="203">
        <v>372</v>
      </c>
      <c r="I4153" s="199">
        <f t="shared" si="222"/>
        <v>334.8</v>
      </c>
      <c r="J4153" s="193">
        <v>297.6</v>
      </c>
    </row>
    <row r="4154" s="31" customFormat="1" spans="1:10">
      <c r="A4154" s="203" t="s">
        <v>78</v>
      </c>
      <c r="B4154" s="204" t="s">
        <v>7508</v>
      </c>
      <c r="C4154" s="205" t="s">
        <v>7509</v>
      </c>
      <c r="D4154" s="204"/>
      <c r="E4154" s="204"/>
      <c r="F4154" s="203" t="s">
        <v>26</v>
      </c>
      <c r="G4154" s="204"/>
      <c r="H4154" s="203">
        <v>11</v>
      </c>
      <c r="I4154" s="199">
        <f t="shared" si="222"/>
        <v>9.9</v>
      </c>
      <c r="J4154" s="198">
        <f t="shared" ref="J4154:J4163" si="224">H4154*0.8</f>
        <v>8.8</v>
      </c>
    </row>
    <row r="4155" s="31" customFormat="1" ht="34" spans="1:10">
      <c r="A4155" s="203" t="s">
        <v>78</v>
      </c>
      <c r="B4155" s="204" t="s">
        <v>7510</v>
      </c>
      <c r="C4155" s="205" t="s">
        <v>7511</v>
      </c>
      <c r="D4155" s="204"/>
      <c r="E4155" s="204"/>
      <c r="F4155" s="203" t="s">
        <v>26</v>
      </c>
      <c r="G4155" s="204"/>
      <c r="H4155" s="203">
        <v>16.5</v>
      </c>
      <c r="I4155" s="199">
        <f t="shared" si="222"/>
        <v>14.85</v>
      </c>
      <c r="J4155" s="198">
        <f t="shared" si="224"/>
        <v>13.2</v>
      </c>
    </row>
    <row r="4156" s="31" customFormat="1" spans="1:10">
      <c r="A4156" s="203" t="s">
        <v>78</v>
      </c>
      <c r="B4156" s="204" t="s">
        <v>7512</v>
      </c>
      <c r="C4156" s="205" t="s">
        <v>7513</v>
      </c>
      <c r="D4156" s="204"/>
      <c r="E4156" s="204"/>
      <c r="F4156" s="203" t="s">
        <v>26</v>
      </c>
      <c r="G4156" s="204"/>
      <c r="H4156" s="203">
        <v>35</v>
      </c>
      <c r="I4156" s="199">
        <f t="shared" si="222"/>
        <v>31.5</v>
      </c>
      <c r="J4156" s="198">
        <f t="shared" si="224"/>
        <v>28</v>
      </c>
    </row>
    <row r="4157" s="31" customFormat="1" ht="34" spans="1:10">
      <c r="A4157" s="203" t="s">
        <v>78</v>
      </c>
      <c r="B4157" s="204" t="s">
        <v>7514</v>
      </c>
      <c r="C4157" s="205" t="s">
        <v>7515</v>
      </c>
      <c r="D4157" s="204"/>
      <c r="E4157" s="204"/>
      <c r="F4157" s="203" t="s">
        <v>26</v>
      </c>
      <c r="G4157" s="204"/>
      <c r="H4157" s="203">
        <v>52.5</v>
      </c>
      <c r="I4157" s="199">
        <f t="shared" si="222"/>
        <v>47.25</v>
      </c>
      <c r="J4157" s="198">
        <f t="shared" si="224"/>
        <v>42</v>
      </c>
    </row>
    <row r="4158" s="31" customFormat="1" spans="1:10">
      <c r="A4158" s="203" t="s">
        <v>78</v>
      </c>
      <c r="B4158" s="204" t="s">
        <v>7516</v>
      </c>
      <c r="C4158" s="205" t="s">
        <v>7517</v>
      </c>
      <c r="D4158" s="204"/>
      <c r="E4158" s="204"/>
      <c r="F4158" s="203" t="s">
        <v>26</v>
      </c>
      <c r="G4158" s="204"/>
      <c r="H4158" s="203">
        <v>23</v>
      </c>
      <c r="I4158" s="199">
        <f t="shared" si="222"/>
        <v>20.7</v>
      </c>
      <c r="J4158" s="198">
        <f t="shared" si="224"/>
        <v>18.4</v>
      </c>
    </row>
    <row r="4159" s="31" customFormat="1" spans="1:10">
      <c r="A4159" s="203" t="s">
        <v>78</v>
      </c>
      <c r="B4159" s="204" t="s">
        <v>7518</v>
      </c>
      <c r="C4159" s="205" t="s">
        <v>7519</v>
      </c>
      <c r="D4159" s="204"/>
      <c r="E4159" s="204"/>
      <c r="F4159" s="203" t="s">
        <v>26</v>
      </c>
      <c r="G4159" s="204"/>
      <c r="H4159" s="203">
        <v>34.5</v>
      </c>
      <c r="I4159" s="199">
        <f t="shared" si="222"/>
        <v>31.05</v>
      </c>
      <c r="J4159" s="198">
        <f t="shared" si="224"/>
        <v>27.6</v>
      </c>
    </row>
    <row r="4160" s="31" customFormat="1" spans="1:10">
      <c r="A4160" s="203" t="s">
        <v>78</v>
      </c>
      <c r="B4160" s="204" t="s">
        <v>7520</v>
      </c>
      <c r="C4160" s="205" t="s">
        <v>7521</v>
      </c>
      <c r="D4160" s="204"/>
      <c r="E4160" s="204"/>
      <c r="F4160" s="203" t="s">
        <v>26</v>
      </c>
      <c r="G4160" s="204"/>
      <c r="H4160" s="203">
        <v>43</v>
      </c>
      <c r="I4160" s="199">
        <f t="shared" si="222"/>
        <v>38.7</v>
      </c>
      <c r="J4160" s="198">
        <f t="shared" si="224"/>
        <v>34.4</v>
      </c>
    </row>
    <row r="4161" s="31" customFormat="1" ht="34" spans="1:10">
      <c r="A4161" s="203" t="s">
        <v>78</v>
      </c>
      <c r="B4161" s="204" t="s">
        <v>7522</v>
      </c>
      <c r="C4161" s="205" t="s">
        <v>7523</v>
      </c>
      <c r="D4161" s="204"/>
      <c r="E4161" s="204"/>
      <c r="F4161" s="203" t="s">
        <v>26</v>
      </c>
      <c r="G4161" s="204"/>
      <c r="H4161" s="203">
        <v>64.5</v>
      </c>
      <c r="I4161" s="199">
        <f t="shared" si="222"/>
        <v>58.05</v>
      </c>
      <c r="J4161" s="198">
        <f t="shared" si="224"/>
        <v>51.6</v>
      </c>
    </row>
    <row r="4162" s="31" customFormat="1" spans="1:10">
      <c r="A4162" s="203" t="s">
        <v>78</v>
      </c>
      <c r="B4162" s="204" t="s">
        <v>7524</v>
      </c>
      <c r="C4162" s="205" t="s">
        <v>7525</v>
      </c>
      <c r="D4162" s="204"/>
      <c r="E4162" s="204"/>
      <c r="F4162" s="203" t="s">
        <v>26</v>
      </c>
      <c r="G4162" s="204"/>
      <c r="H4162" s="203">
        <v>43</v>
      </c>
      <c r="I4162" s="199">
        <f t="shared" si="222"/>
        <v>38.7</v>
      </c>
      <c r="J4162" s="198">
        <f t="shared" si="224"/>
        <v>34.4</v>
      </c>
    </row>
    <row r="4163" s="31" customFormat="1" spans="1:10">
      <c r="A4163" s="203" t="s">
        <v>78</v>
      </c>
      <c r="B4163" s="204" t="s">
        <v>7526</v>
      </c>
      <c r="C4163" s="205" t="s">
        <v>7527</v>
      </c>
      <c r="D4163" s="204"/>
      <c r="E4163" s="204"/>
      <c r="F4163" s="203" t="s">
        <v>26</v>
      </c>
      <c r="G4163" s="204"/>
      <c r="H4163" s="203">
        <v>64.5</v>
      </c>
      <c r="I4163" s="199">
        <f t="shared" si="222"/>
        <v>58.05</v>
      </c>
      <c r="J4163" s="198">
        <f t="shared" si="224"/>
        <v>51.6</v>
      </c>
    </row>
    <row r="4164" s="31" customFormat="1" spans="1:10">
      <c r="A4164" s="203" t="s">
        <v>78</v>
      </c>
      <c r="B4164" s="204" t="s">
        <v>7528</v>
      </c>
      <c r="C4164" s="205" t="s">
        <v>7529</v>
      </c>
      <c r="D4164" s="204"/>
      <c r="E4164" s="204"/>
      <c r="F4164" s="203" t="s">
        <v>26</v>
      </c>
      <c r="G4164" s="204"/>
      <c r="H4164" s="203" t="s">
        <v>318</v>
      </c>
      <c r="I4164" s="214" t="s">
        <v>318</v>
      </c>
      <c r="J4164" s="203" t="s">
        <v>318</v>
      </c>
    </row>
    <row r="4165" s="31" customFormat="1" ht="34" spans="1:10">
      <c r="A4165" s="203" t="s">
        <v>78</v>
      </c>
      <c r="B4165" s="204" t="s">
        <v>7530</v>
      </c>
      <c r="C4165" s="205" t="s">
        <v>7531</v>
      </c>
      <c r="D4165" s="204"/>
      <c r="E4165" s="204"/>
      <c r="F4165" s="203" t="s">
        <v>26</v>
      </c>
      <c r="G4165" s="204"/>
      <c r="H4165" s="203" t="s">
        <v>318</v>
      </c>
      <c r="I4165" s="214" t="s">
        <v>318</v>
      </c>
      <c r="J4165" s="203" t="s">
        <v>318</v>
      </c>
    </row>
    <row r="4166" s="31" customFormat="1" spans="1:10">
      <c r="A4166" s="203" t="s">
        <v>78</v>
      </c>
      <c r="B4166" s="204" t="s">
        <v>7532</v>
      </c>
      <c r="C4166" s="205" t="s">
        <v>7533</v>
      </c>
      <c r="D4166" s="204"/>
      <c r="E4166" s="204"/>
      <c r="F4166" s="203" t="s">
        <v>26</v>
      </c>
      <c r="G4166" s="204"/>
      <c r="H4166" s="203">
        <v>23</v>
      </c>
      <c r="I4166" s="199">
        <f t="shared" ref="I4166:I4199" si="225">H4166*0.9</f>
        <v>20.7</v>
      </c>
      <c r="J4166" s="198">
        <f t="shared" ref="J4166:J4169" si="226">H4166*0.8</f>
        <v>18.4</v>
      </c>
    </row>
    <row r="4167" s="31" customFormat="1" spans="1:10">
      <c r="A4167" s="203" t="s">
        <v>78</v>
      </c>
      <c r="B4167" s="204" t="s">
        <v>7534</v>
      </c>
      <c r="C4167" s="205" t="s">
        <v>7535</v>
      </c>
      <c r="D4167" s="204"/>
      <c r="E4167" s="204"/>
      <c r="F4167" s="203" t="s">
        <v>26</v>
      </c>
      <c r="G4167" s="204"/>
      <c r="H4167" s="203">
        <v>34.5</v>
      </c>
      <c r="I4167" s="199">
        <f t="shared" si="225"/>
        <v>31.05</v>
      </c>
      <c r="J4167" s="198">
        <f t="shared" si="226"/>
        <v>27.6</v>
      </c>
    </row>
    <row r="4168" s="31" customFormat="1" spans="1:10">
      <c r="A4168" s="203" t="s">
        <v>78</v>
      </c>
      <c r="B4168" s="204" t="s">
        <v>7536</v>
      </c>
      <c r="C4168" s="205" t="s">
        <v>7537</v>
      </c>
      <c r="D4168" s="204"/>
      <c r="E4168" s="204"/>
      <c r="F4168" s="203" t="s">
        <v>26</v>
      </c>
      <c r="G4168" s="204"/>
      <c r="H4168" s="203">
        <v>30</v>
      </c>
      <c r="I4168" s="199">
        <f t="shared" si="225"/>
        <v>27</v>
      </c>
      <c r="J4168" s="198">
        <f t="shared" si="226"/>
        <v>24</v>
      </c>
    </row>
    <row r="4169" s="31" customFormat="1" ht="34" spans="1:10">
      <c r="A4169" s="203" t="s">
        <v>78</v>
      </c>
      <c r="B4169" s="204" t="s">
        <v>7538</v>
      </c>
      <c r="C4169" s="205" t="s">
        <v>7539</v>
      </c>
      <c r="D4169" s="204"/>
      <c r="E4169" s="204"/>
      <c r="F4169" s="203" t="s">
        <v>26</v>
      </c>
      <c r="G4169" s="204"/>
      <c r="H4169" s="203">
        <v>45</v>
      </c>
      <c r="I4169" s="199">
        <f t="shared" si="225"/>
        <v>40.5</v>
      </c>
      <c r="J4169" s="198">
        <f t="shared" si="226"/>
        <v>36</v>
      </c>
    </row>
    <row r="4170" s="31" customFormat="1" spans="1:10">
      <c r="A4170" s="203" t="s">
        <v>78</v>
      </c>
      <c r="B4170" s="204" t="s">
        <v>7540</v>
      </c>
      <c r="C4170" s="205" t="s">
        <v>7541</v>
      </c>
      <c r="D4170" s="204"/>
      <c r="E4170" s="204"/>
      <c r="F4170" s="203" t="s">
        <v>26</v>
      </c>
      <c r="G4170" s="204"/>
      <c r="H4170" s="203">
        <v>50</v>
      </c>
      <c r="I4170" s="199">
        <f t="shared" si="225"/>
        <v>45</v>
      </c>
      <c r="J4170" s="193">
        <v>40</v>
      </c>
    </row>
    <row r="4171" s="31" customFormat="1" ht="34" spans="1:10">
      <c r="A4171" s="203" t="s">
        <v>78</v>
      </c>
      <c r="B4171" s="204" t="s">
        <v>7542</v>
      </c>
      <c r="C4171" s="205" t="s">
        <v>7543</v>
      </c>
      <c r="D4171" s="204"/>
      <c r="E4171" s="204"/>
      <c r="F4171" s="203" t="s">
        <v>26</v>
      </c>
      <c r="G4171" s="204"/>
      <c r="H4171" s="203">
        <v>75</v>
      </c>
      <c r="I4171" s="199">
        <f t="shared" si="225"/>
        <v>67.5</v>
      </c>
      <c r="J4171" s="193">
        <v>60</v>
      </c>
    </row>
    <row r="4172" s="31" customFormat="1" ht="34" spans="1:10">
      <c r="A4172" s="203" t="s">
        <v>78</v>
      </c>
      <c r="B4172" s="204" t="s">
        <v>7544</v>
      </c>
      <c r="C4172" s="205" t="s">
        <v>7545</v>
      </c>
      <c r="D4172" s="204" t="s">
        <v>7546</v>
      </c>
      <c r="E4172" s="204"/>
      <c r="F4172" s="203" t="s">
        <v>26</v>
      </c>
      <c r="G4172" s="224" t="s">
        <v>7319</v>
      </c>
      <c r="H4172" s="193">
        <v>28</v>
      </c>
      <c r="I4172" s="199">
        <f t="shared" si="225"/>
        <v>25.2</v>
      </c>
      <c r="J4172" s="198">
        <f t="shared" ref="J4172:J4199" si="227">H4172*0.8</f>
        <v>22.4</v>
      </c>
    </row>
    <row r="4173" s="31" customFormat="1" ht="34" spans="1:10">
      <c r="A4173" s="203" t="s">
        <v>78</v>
      </c>
      <c r="B4173" s="204" t="s">
        <v>7547</v>
      </c>
      <c r="C4173" s="205" t="s">
        <v>7548</v>
      </c>
      <c r="D4173" s="204" t="s">
        <v>7546</v>
      </c>
      <c r="E4173" s="204"/>
      <c r="F4173" s="203" t="s">
        <v>26</v>
      </c>
      <c r="G4173" s="224" t="s">
        <v>7319</v>
      </c>
      <c r="H4173" s="193">
        <v>42</v>
      </c>
      <c r="I4173" s="199">
        <f t="shared" si="225"/>
        <v>37.8</v>
      </c>
      <c r="J4173" s="198">
        <f t="shared" si="227"/>
        <v>33.6</v>
      </c>
    </row>
    <row r="4174" s="31" customFormat="1" spans="1:10">
      <c r="A4174" s="203" t="s">
        <v>78</v>
      </c>
      <c r="B4174" s="204" t="s">
        <v>7549</v>
      </c>
      <c r="C4174" s="205" t="s">
        <v>7550</v>
      </c>
      <c r="D4174" s="204"/>
      <c r="E4174" s="204"/>
      <c r="F4174" s="203" t="s">
        <v>26</v>
      </c>
      <c r="G4174" s="204"/>
      <c r="H4174" s="203">
        <v>19</v>
      </c>
      <c r="I4174" s="199">
        <f t="shared" si="225"/>
        <v>17.1</v>
      </c>
      <c r="J4174" s="198">
        <f t="shared" si="227"/>
        <v>15.2</v>
      </c>
    </row>
    <row r="4175" s="31" customFormat="1" ht="34" spans="1:10">
      <c r="A4175" s="203" t="s">
        <v>78</v>
      </c>
      <c r="B4175" s="204" t="s">
        <v>7551</v>
      </c>
      <c r="C4175" s="205" t="s">
        <v>7552</v>
      </c>
      <c r="D4175" s="204"/>
      <c r="E4175" s="204"/>
      <c r="F4175" s="203" t="s">
        <v>26</v>
      </c>
      <c r="G4175" s="204"/>
      <c r="H4175" s="203">
        <v>28.5</v>
      </c>
      <c r="I4175" s="199">
        <f t="shared" si="225"/>
        <v>25.65</v>
      </c>
      <c r="J4175" s="198">
        <f t="shared" si="227"/>
        <v>22.8</v>
      </c>
    </row>
    <row r="4176" s="31" customFormat="1" spans="1:10">
      <c r="A4176" s="203" t="s">
        <v>78</v>
      </c>
      <c r="B4176" s="204" t="s">
        <v>7553</v>
      </c>
      <c r="C4176" s="205" t="s">
        <v>7554</v>
      </c>
      <c r="D4176" s="204"/>
      <c r="E4176" s="204"/>
      <c r="F4176" s="203" t="s">
        <v>26</v>
      </c>
      <c r="G4176" s="204"/>
      <c r="H4176" s="203">
        <v>32</v>
      </c>
      <c r="I4176" s="199">
        <f t="shared" si="225"/>
        <v>28.8</v>
      </c>
      <c r="J4176" s="198">
        <f t="shared" si="227"/>
        <v>25.6</v>
      </c>
    </row>
    <row r="4177" s="31" customFormat="1" spans="1:10">
      <c r="A4177" s="203" t="s">
        <v>78</v>
      </c>
      <c r="B4177" s="204" t="s">
        <v>7555</v>
      </c>
      <c r="C4177" s="205" t="s">
        <v>7556</v>
      </c>
      <c r="D4177" s="204"/>
      <c r="E4177" s="204"/>
      <c r="F4177" s="203" t="s">
        <v>26</v>
      </c>
      <c r="G4177" s="204"/>
      <c r="H4177" s="203">
        <v>48</v>
      </c>
      <c r="I4177" s="199">
        <f t="shared" si="225"/>
        <v>43.2</v>
      </c>
      <c r="J4177" s="198">
        <f t="shared" si="227"/>
        <v>38.4</v>
      </c>
    </row>
    <row r="4178" s="31" customFormat="1" spans="1:10">
      <c r="A4178" s="203" t="s">
        <v>78</v>
      </c>
      <c r="B4178" s="204" t="s">
        <v>7557</v>
      </c>
      <c r="C4178" s="205" t="s">
        <v>7558</v>
      </c>
      <c r="D4178" s="204"/>
      <c r="E4178" s="204"/>
      <c r="F4178" s="203" t="s">
        <v>26</v>
      </c>
      <c r="G4178" s="204"/>
      <c r="H4178" s="203">
        <v>36</v>
      </c>
      <c r="I4178" s="199">
        <f t="shared" si="225"/>
        <v>32.4</v>
      </c>
      <c r="J4178" s="198">
        <f t="shared" si="227"/>
        <v>28.8</v>
      </c>
    </row>
    <row r="4179" s="31" customFormat="1" spans="1:10">
      <c r="A4179" s="203" t="s">
        <v>78</v>
      </c>
      <c r="B4179" s="204" t="s">
        <v>7559</v>
      </c>
      <c r="C4179" s="205" t="s">
        <v>7560</v>
      </c>
      <c r="D4179" s="204"/>
      <c r="E4179" s="204"/>
      <c r="F4179" s="203" t="s">
        <v>26</v>
      </c>
      <c r="G4179" s="204"/>
      <c r="H4179" s="203">
        <v>54</v>
      </c>
      <c r="I4179" s="199">
        <f t="shared" si="225"/>
        <v>48.6</v>
      </c>
      <c r="J4179" s="198">
        <f t="shared" si="227"/>
        <v>43.2</v>
      </c>
    </row>
    <row r="4180" s="31" customFormat="1" ht="101" spans="1:10">
      <c r="A4180" s="203" t="s">
        <v>78</v>
      </c>
      <c r="B4180" s="204" t="s">
        <v>7561</v>
      </c>
      <c r="C4180" s="205" t="s">
        <v>7562</v>
      </c>
      <c r="D4180" s="204" t="s">
        <v>7563</v>
      </c>
      <c r="E4180" s="204"/>
      <c r="F4180" s="203" t="s">
        <v>26</v>
      </c>
      <c r="G4180" s="204"/>
      <c r="H4180" s="203">
        <v>260</v>
      </c>
      <c r="I4180" s="199">
        <f t="shared" si="225"/>
        <v>234</v>
      </c>
      <c r="J4180" s="198">
        <f t="shared" si="227"/>
        <v>208</v>
      </c>
    </row>
    <row r="4181" s="31" customFormat="1" ht="34" spans="1:10">
      <c r="A4181" s="193" t="s">
        <v>78</v>
      </c>
      <c r="B4181" s="204" t="s">
        <v>7564</v>
      </c>
      <c r="C4181" s="205" t="s">
        <v>7565</v>
      </c>
      <c r="D4181" s="204"/>
      <c r="E4181" s="204"/>
      <c r="F4181" s="203" t="s">
        <v>26</v>
      </c>
      <c r="G4181" s="204"/>
      <c r="H4181" s="203">
        <v>390</v>
      </c>
      <c r="I4181" s="199">
        <f t="shared" si="225"/>
        <v>351</v>
      </c>
      <c r="J4181" s="198">
        <f t="shared" si="227"/>
        <v>312</v>
      </c>
    </row>
    <row r="4182" s="31" customFormat="1" ht="68" spans="1:10">
      <c r="A4182" s="203" t="s">
        <v>78</v>
      </c>
      <c r="B4182" s="204" t="s">
        <v>7566</v>
      </c>
      <c r="C4182" s="205" t="s">
        <v>7567</v>
      </c>
      <c r="D4182" s="204" t="s">
        <v>7568</v>
      </c>
      <c r="E4182" s="204"/>
      <c r="F4182" s="203" t="s">
        <v>26</v>
      </c>
      <c r="G4182" s="204"/>
      <c r="H4182" s="203">
        <v>22</v>
      </c>
      <c r="I4182" s="199">
        <f t="shared" si="225"/>
        <v>19.8</v>
      </c>
      <c r="J4182" s="198">
        <f t="shared" si="227"/>
        <v>17.6</v>
      </c>
    </row>
    <row r="4183" s="31" customFormat="1" ht="34" spans="1:10">
      <c r="A4183" s="203" t="s">
        <v>78</v>
      </c>
      <c r="B4183" s="204" t="s">
        <v>7569</v>
      </c>
      <c r="C4183" s="205" t="s">
        <v>7570</v>
      </c>
      <c r="D4183" s="204"/>
      <c r="E4183" s="204"/>
      <c r="F4183" s="203" t="s">
        <v>26</v>
      </c>
      <c r="G4183" s="204"/>
      <c r="H4183" s="203">
        <v>33</v>
      </c>
      <c r="I4183" s="199">
        <f t="shared" si="225"/>
        <v>29.7</v>
      </c>
      <c r="J4183" s="198">
        <f t="shared" si="227"/>
        <v>26.4</v>
      </c>
    </row>
    <row r="4184" s="31" customFormat="1" ht="34" spans="1:10">
      <c r="A4184" s="203" t="s">
        <v>78</v>
      </c>
      <c r="B4184" s="204" t="s">
        <v>7571</v>
      </c>
      <c r="C4184" s="205" t="s">
        <v>7572</v>
      </c>
      <c r="D4184" s="204" t="s">
        <v>7573</v>
      </c>
      <c r="E4184" s="204"/>
      <c r="F4184" s="203" t="s">
        <v>26</v>
      </c>
      <c r="G4184" s="204"/>
      <c r="H4184" s="203">
        <v>35</v>
      </c>
      <c r="I4184" s="199">
        <f t="shared" si="225"/>
        <v>31.5</v>
      </c>
      <c r="J4184" s="198">
        <f t="shared" si="227"/>
        <v>28</v>
      </c>
    </row>
    <row r="4185" s="31" customFormat="1" ht="34" spans="1:10">
      <c r="A4185" s="203" t="s">
        <v>78</v>
      </c>
      <c r="B4185" s="204" t="s">
        <v>7574</v>
      </c>
      <c r="C4185" s="205" t="s">
        <v>7575</v>
      </c>
      <c r="D4185" s="204" t="s">
        <v>7573</v>
      </c>
      <c r="E4185" s="204"/>
      <c r="F4185" s="203" t="s">
        <v>26</v>
      </c>
      <c r="G4185" s="204"/>
      <c r="H4185" s="203">
        <v>52.5</v>
      </c>
      <c r="I4185" s="199">
        <f t="shared" si="225"/>
        <v>47.25</v>
      </c>
      <c r="J4185" s="198">
        <f t="shared" si="227"/>
        <v>42</v>
      </c>
    </row>
    <row r="4186" s="31" customFormat="1" spans="1:10">
      <c r="A4186" s="203" t="s">
        <v>78</v>
      </c>
      <c r="B4186" s="204" t="s">
        <v>7576</v>
      </c>
      <c r="C4186" s="205" t="s">
        <v>7577</v>
      </c>
      <c r="D4186" s="204"/>
      <c r="E4186" s="204"/>
      <c r="F4186" s="203" t="s">
        <v>26</v>
      </c>
      <c r="G4186" s="204"/>
      <c r="H4186" s="203">
        <v>25</v>
      </c>
      <c r="I4186" s="199">
        <f t="shared" si="225"/>
        <v>22.5</v>
      </c>
      <c r="J4186" s="198">
        <f t="shared" si="227"/>
        <v>20</v>
      </c>
    </row>
    <row r="4187" s="31" customFormat="1" spans="1:10">
      <c r="A4187" s="203" t="s">
        <v>78</v>
      </c>
      <c r="B4187" s="204" t="s">
        <v>7578</v>
      </c>
      <c r="C4187" s="205" t="s">
        <v>7579</v>
      </c>
      <c r="D4187" s="204"/>
      <c r="E4187" s="204"/>
      <c r="F4187" s="203" t="s">
        <v>26</v>
      </c>
      <c r="G4187" s="204"/>
      <c r="H4187" s="203">
        <v>37.5</v>
      </c>
      <c r="I4187" s="199">
        <f t="shared" si="225"/>
        <v>33.75</v>
      </c>
      <c r="J4187" s="198">
        <f t="shared" si="227"/>
        <v>30</v>
      </c>
    </row>
    <row r="4188" s="31" customFormat="1" spans="1:10">
      <c r="A4188" s="203" t="s">
        <v>78</v>
      </c>
      <c r="B4188" s="204" t="s">
        <v>7580</v>
      </c>
      <c r="C4188" s="205" t="s">
        <v>7581</v>
      </c>
      <c r="D4188" s="204"/>
      <c r="E4188" s="204"/>
      <c r="F4188" s="203" t="s">
        <v>26</v>
      </c>
      <c r="G4188" s="204"/>
      <c r="H4188" s="203">
        <v>20</v>
      </c>
      <c r="I4188" s="199">
        <f t="shared" si="225"/>
        <v>18</v>
      </c>
      <c r="J4188" s="198">
        <f t="shared" si="227"/>
        <v>16</v>
      </c>
    </row>
    <row r="4189" s="31" customFormat="1" spans="1:10">
      <c r="A4189" s="203" t="s">
        <v>78</v>
      </c>
      <c r="B4189" s="204" t="s">
        <v>7582</v>
      </c>
      <c r="C4189" s="205" t="s">
        <v>7583</v>
      </c>
      <c r="D4189" s="204"/>
      <c r="E4189" s="204"/>
      <c r="F4189" s="203" t="s">
        <v>26</v>
      </c>
      <c r="G4189" s="204"/>
      <c r="H4189" s="203">
        <v>30</v>
      </c>
      <c r="I4189" s="199">
        <f t="shared" si="225"/>
        <v>27</v>
      </c>
      <c r="J4189" s="198">
        <f t="shared" si="227"/>
        <v>24</v>
      </c>
    </row>
    <row r="4190" s="31" customFormat="1" spans="1:10">
      <c r="A4190" s="203" t="s">
        <v>78</v>
      </c>
      <c r="B4190" s="204" t="s">
        <v>7584</v>
      </c>
      <c r="C4190" s="205" t="s">
        <v>7585</v>
      </c>
      <c r="D4190" s="204"/>
      <c r="E4190" s="204"/>
      <c r="F4190" s="203" t="s">
        <v>26</v>
      </c>
      <c r="G4190" s="204"/>
      <c r="H4190" s="203">
        <v>35</v>
      </c>
      <c r="I4190" s="199">
        <f t="shared" si="225"/>
        <v>31.5</v>
      </c>
      <c r="J4190" s="198">
        <f t="shared" si="227"/>
        <v>28</v>
      </c>
    </row>
    <row r="4191" s="31" customFormat="1" ht="34" spans="1:10">
      <c r="A4191" s="203" t="s">
        <v>78</v>
      </c>
      <c r="B4191" s="204" t="s">
        <v>7586</v>
      </c>
      <c r="C4191" s="205" t="s">
        <v>7587</v>
      </c>
      <c r="D4191" s="204"/>
      <c r="E4191" s="204"/>
      <c r="F4191" s="203" t="s">
        <v>26</v>
      </c>
      <c r="G4191" s="204"/>
      <c r="H4191" s="203">
        <v>52.5</v>
      </c>
      <c r="I4191" s="199">
        <f t="shared" si="225"/>
        <v>47.25</v>
      </c>
      <c r="J4191" s="198">
        <f t="shared" si="227"/>
        <v>42</v>
      </c>
    </row>
    <row r="4192" s="31" customFormat="1" ht="34" spans="1:10">
      <c r="A4192" s="203" t="s">
        <v>78</v>
      </c>
      <c r="B4192" s="204" t="s">
        <v>7588</v>
      </c>
      <c r="C4192" s="205" t="s">
        <v>7589</v>
      </c>
      <c r="D4192" s="204"/>
      <c r="E4192" s="204"/>
      <c r="F4192" s="203" t="s">
        <v>26</v>
      </c>
      <c r="G4192" s="204"/>
      <c r="H4192" s="203">
        <v>20</v>
      </c>
      <c r="I4192" s="199">
        <f t="shared" si="225"/>
        <v>18</v>
      </c>
      <c r="J4192" s="198">
        <f t="shared" si="227"/>
        <v>16</v>
      </c>
    </row>
    <row r="4193" s="31" customFormat="1" ht="34" spans="1:10">
      <c r="A4193" s="203" t="s">
        <v>78</v>
      </c>
      <c r="B4193" s="204" t="s">
        <v>7590</v>
      </c>
      <c r="C4193" s="205" t="s">
        <v>7591</v>
      </c>
      <c r="D4193" s="204"/>
      <c r="E4193" s="204"/>
      <c r="F4193" s="203" t="s">
        <v>26</v>
      </c>
      <c r="G4193" s="204"/>
      <c r="H4193" s="203">
        <v>30</v>
      </c>
      <c r="I4193" s="199">
        <f t="shared" si="225"/>
        <v>27</v>
      </c>
      <c r="J4193" s="198">
        <f t="shared" si="227"/>
        <v>24</v>
      </c>
    </row>
    <row r="4194" s="31" customFormat="1" spans="1:10">
      <c r="A4194" s="203" t="s">
        <v>78</v>
      </c>
      <c r="B4194" s="204" t="s">
        <v>7592</v>
      </c>
      <c r="C4194" s="205" t="s">
        <v>7593</v>
      </c>
      <c r="D4194" s="204"/>
      <c r="E4194" s="204"/>
      <c r="F4194" s="203" t="s">
        <v>26</v>
      </c>
      <c r="G4194" s="204"/>
      <c r="H4194" s="203">
        <v>20</v>
      </c>
      <c r="I4194" s="199">
        <f t="shared" si="225"/>
        <v>18</v>
      </c>
      <c r="J4194" s="198">
        <f t="shared" si="227"/>
        <v>16</v>
      </c>
    </row>
    <row r="4195" s="31" customFormat="1" ht="34" spans="1:10">
      <c r="A4195" s="203" t="s">
        <v>78</v>
      </c>
      <c r="B4195" s="204" t="s">
        <v>7594</v>
      </c>
      <c r="C4195" s="205" t="s">
        <v>7595</v>
      </c>
      <c r="D4195" s="204"/>
      <c r="E4195" s="204"/>
      <c r="F4195" s="203" t="s">
        <v>26</v>
      </c>
      <c r="G4195" s="204"/>
      <c r="H4195" s="203">
        <v>30</v>
      </c>
      <c r="I4195" s="199">
        <f t="shared" si="225"/>
        <v>27</v>
      </c>
      <c r="J4195" s="198">
        <f t="shared" si="227"/>
        <v>24</v>
      </c>
    </row>
    <row r="4196" s="31" customFormat="1" spans="1:10">
      <c r="A4196" s="203" t="s">
        <v>78</v>
      </c>
      <c r="B4196" s="204" t="s">
        <v>7596</v>
      </c>
      <c r="C4196" s="205" t="s">
        <v>7597</v>
      </c>
      <c r="D4196" s="204"/>
      <c r="E4196" s="204"/>
      <c r="F4196" s="203" t="s">
        <v>26</v>
      </c>
      <c r="G4196" s="204"/>
      <c r="H4196" s="203">
        <v>35</v>
      </c>
      <c r="I4196" s="199">
        <f t="shared" si="225"/>
        <v>31.5</v>
      </c>
      <c r="J4196" s="198">
        <f t="shared" si="227"/>
        <v>28</v>
      </c>
    </row>
    <row r="4197" s="31" customFormat="1" ht="34" spans="1:10">
      <c r="A4197" s="203" t="s">
        <v>78</v>
      </c>
      <c r="B4197" s="204" t="s">
        <v>7598</v>
      </c>
      <c r="C4197" s="205" t="s">
        <v>7599</v>
      </c>
      <c r="D4197" s="204"/>
      <c r="E4197" s="204"/>
      <c r="F4197" s="203" t="s">
        <v>26</v>
      </c>
      <c r="G4197" s="204"/>
      <c r="H4197" s="203">
        <v>52.5</v>
      </c>
      <c r="I4197" s="199">
        <f t="shared" si="225"/>
        <v>47.25</v>
      </c>
      <c r="J4197" s="198">
        <f t="shared" si="227"/>
        <v>42</v>
      </c>
    </row>
    <row r="4198" s="31" customFormat="1" spans="1:10">
      <c r="A4198" s="203" t="s">
        <v>78</v>
      </c>
      <c r="B4198" s="204" t="s">
        <v>7600</v>
      </c>
      <c r="C4198" s="205" t="s">
        <v>7601</v>
      </c>
      <c r="D4198" s="204"/>
      <c r="E4198" s="204"/>
      <c r="F4198" s="203" t="s">
        <v>26</v>
      </c>
      <c r="G4198" s="204"/>
      <c r="H4198" s="203">
        <v>35</v>
      </c>
      <c r="I4198" s="199">
        <f t="shared" si="225"/>
        <v>31.5</v>
      </c>
      <c r="J4198" s="198">
        <f t="shared" si="227"/>
        <v>28</v>
      </c>
    </row>
    <row r="4199" s="31" customFormat="1" spans="1:10">
      <c r="A4199" s="203" t="s">
        <v>78</v>
      </c>
      <c r="B4199" s="204" t="s">
        <v>7602</v>
      </c>
      <c r="C4199" s="205" t="s">
        <v>7603</v>
      </c>
      <c r="D4199" s="204"/>
      <c r="E4199" s="204"/>
      <c r="F4199" s="203" t="s">
        <v>26</v>
      </c>
      <c r="G4199" s="204"/>
      <c r="H4199" s="203">
        <v>52.5</v>
      </c>
      <c r="I4199" s="199">
        <f t="shared" si="225"/>
        <v>47.25</v>
      </c>
      <c r="J4199" s="198">
        <f t="shared" si="227"/>
        <v>42</v>
      </c>
    </row>
    <row r="4200" s="31" customFormat="1" spans="1:10">
      <c r="A4200" s="203" t="s">
        <v>78</v>
      </c>
      <c r="B4200" s="204">
        <v>311502</v>
      </c>
      <c r="C4200" s="205" t="s">
        <v>7604</v>
      </c>
      <c r="D4200" s="204"/>
      <c r="E4200" s="204"/>
      <c r="F4200" s="203"/>
      <c r="G4200" s="204"/>
      <c r="H4200" s="203"/>
      <c r="I4200" s="199"/>
      <c r="J4200" s="198"/>
    </row>
    <row r="4201" s="31" customFormat="1" spans="1:10">
      <c r="A4201" s="203" t="s">
        <v>78</v>
      </c>
      <c r="B4201" s="204">
        <v>311502001</v>
      </c>
      <c r="C4201" s="205" t="s">
        <v>7605</v>
      </c>
      <c r="D4201" s="204"/>
      <c r="E4201" s="204"/>
      <c r="F4201" s="203" t="s">
        <v>26</v>
      </c>
      <c r="G4201" s="204"/>
      <c r="H4201" s="203">
        <v>23</v>
      </c>
      <c r="I4201" s="199">
        <f t="shared" ref="I4201:I4205" si="228">H4201*0.9</f>
        <v>20.7</v>
      </c>
      <c r="J4201" s="198">
        <f t="shared" ref="J4201:J4203" si="229">H4201*0.8</f>
        <v>18.4</v>
      </c>
    </row>
    <row r="4202" s="31" customFormat="1" spans="1:10">
      <c r="A4202" s="203" t="s">
        <v>78</v>
      </c>
      <c r="B4202" s="204">
        <v>311502002</v>
      </c>
      <c r="C4202" s="205" t="s">
        <v>7606</v>
      </c>
      <c r="D4202" s="204"/>
      <c r="E4202" s="204"/>
      <c r="F4202" s="203" t="s">
        <v>26</v>
      </c>
      <c r="G4202" s="204"/>
      <c r="H4202" s="203">
        <v>47</v>
      </c>
      <c r="I4202" s="199">
        <f t="shared" si="228"/>
        <v>42.3</v>
      </c>
      <c r="J4202" s="198">
        <f t="shared" si="229"/>
        <v>37.6</v>
      </c>
    </row>
    <row r="4203" s="31" customFormat="1" spans="1:10">
      <c r="A4203" s="203" t="s">
        <v>78</v>
      </c>
      <c r="B4203" s="204">
        <v>311502003</v>
      </c>
      <c r="C4203" s="205" t="s">
        <v>7607</v>
      </c>
      <c r="D4203" s="204"/>
      <c r="E4203" s="204"/>
      <c r="F4203" s="203" t="s">
        <v>26</v>
      </c>
      <c r="G4203" s="204"/>
      <c r="H4203" s="203">
        <v>47</v>
      </c>
      <c r="I4203" s="199">
        <f t="shared" si="228"/>
        <v>42.3</v>
      </c>
      <c r="J4203" s="198">
        <f t="shared" si="229"/>
        <v>37.6</v>
      </c>
    </row>
    <row r="4204" s="31" customFormat="1" spans="1:10">
      <c r="A4204" s="203" t="s">
        <v>78</v>
      </c>
      <c r="B4204" s="204">
        <v>311502004</v>
      </c>
      <c r="C4204" s="205" t="s">
        <v>7608</v>
      </c>
      <c r="D4204" s="204"/>
      <c r="E4204" s="204"/>
      <c r="F4204" s="203" t="s">
        <v>26</v>
      </c>
      <c r="G4204" s="204"/>
      <c r="H4204" s="203">
        <v>120</v>
      </c>
      <c r="I4204" s="199">
        <f t="shared" si="228"/>
        <v>108</v>
      </c>
      <c r="J4204" s="193">
        <v>96</v>
      </c>
    </row>
    <row r="4205" s="31" customFormat="1" spans="1:10">
      <c r="A4205" s="203" t="s">
        <v>78</v>
      </c>
      <c r="B4205" s="204">
        <v>311502005</v>
      </c>
      <c r="C4205" s="205" t="s">
        <v>7609</v>
      </c>
      <c r="D4205" s="204"/>
      <c r="E4205" s="204"/>
      <c r="F4205" s="203" t="s">
        <v>26</v>
      </c>
      <c r="G4205" s="204"/>
      <c r="H4205" s="203">
        <v>186</v>
      </c>
      <c r="I4205" s="199">
        <f t="shared" si="228"/>
        <v>167.4</v>
      </c>
      <c r="J4205" s="193">
        <v>148.8</v>
      </c>
    </row>
    <row r="4206" s="31" customFormat="1" spans="1:10">
      <c r="A4206" s="203" t="s">
        <v>78</v>
      </c>
      <c r="B4206" s="204">
        <v>311502006</v>
      </c>
      <c r="C4206" s="205" t="s">
        <v>7610</v>
      </c>
      <c r="D4206" s="204"/>
      <c r="E4206" s="204"/>
      <c r="F4206" s="203" t="s">
        <v>26</v>
      </c>
      <c r="G4206" s="204"/>
      <c r="H4206" s="203"/>
      <c r="I4206" s="199"/>
      <c r="J4206" s="198"/>
    </row>
    <row r="4207" s="31" customFormat="1" spans="1:10">
      <c r="A4207" s="203" t="s">
        <v>78</v>
      </c>
      <c r="B4207" s="204" t="s">
        <v>7611</v>
      </c>
      <c r="C4207" s="205" t="s">
        <v>7612</v>
      </c>
      <c r="D4207" s="204"/>
      <c r="E4207" s="204"/>
      <c r="F4207" s="203" t="s">
        <v>26</v>
      </c>
      <c r="G4207" s="204"/>
      <c r="H4207" s="203">
        <v>690</v>
      </c>
      <c r="I4207" s="199">
        <f t="shared" ref="I4207:I4209" si="230">H4207*0.9</f>
        <v>621</v>
      </c>
      <c r="J4207" s="198">
        <f t="shared" ref="J4207:J4209" si="231">H4207*0.8</f>
        <v>552</v>
      </c>
    </row>
    <row r="4208" s="31" customFormat="1" spans="1:10">
      <c r="A4208" s="203" t="s">
        <v>78</v>
      </c>
      <c r="B4208" s="204" t="s">
        <v>7613</v>
      </c>
      <c r="C4208" s="205" t="s">
        <v>7614</v>
      </c>
      <c r="D4208" s="204"/>
      <c r="E4208" s="204"/>
      <c r="F4208" s="203" t="s">
        <v>26</v>
      </c>
      <c r="G4208" s="204"/>
      <c r="H4208" s="203">
        <v>460</v>
      </c>
      <c r="I4208" s="199">
        <f t="shared" si="230"/>
        <v>414</v>
      </c>
      <c r="J4208" s="198">
        <f t="shared" si="231"/>
        <v>368</v>
      </c>
    </row>
    <row r="4209" s="31" customFormat="1" spans="1:10">
      <c r="A4209" s="203" t="s">
        <v>78</v>
      </c>
      <c r="B4209" s="204" t="s">
        <v>7615</v>
      </c>
      <c r="C4209" s="205" t="s">
        <v>7616</v>
      </c>
      <c r="D4209" s="204" t="s">
        <v>7617</v>
      </c>
      <c r="E4209" s="204"/>
      <c r="F4209" s="203" t="s">
        <v>26</v>
      </c>
      <c r="G4209" s="204"/>
      <c r="H4209" s="203">
        <v>680</v>
      </c>
      <c r="I4209" s="199">
        <f t="shared" si="230"/>
        <v>612</v>
      </c>
      <c r="J4209" s="198">
        <f t="shared" si="231"/>
        <v>544</v>
      </c>
    </row>
    <row r="4210" s="31" customFormat="1" spans="1:10">
      <c r="A4210" s="203"/>
      <c r="B4210" s="204">
        <v>311503</v>
      </c>
      <c r="C4210" s="205" t="s">
        <v>7618</v>
      </c>
      <c r="D4210" s="204"/>
      <c r="E4210" s="204"/>
      <c r="F4210" s="203"/>
      <c r="G4210" s="204"/>
      <c r="H4210" s="203"/>
      <c r="I4210" s="199"/>
      <c r="J4210" s="198"/>
    </row>
    <row r="4211" s="31" customFormat="1" spans="1:10">
      <c r="A4211" s="203" t="s">
        <v>78</v>
      </c>
      <c r="B4211" s="204">
        <v>311503001</v>
      </c>
      <c r="C4211" s="205" t="s">
        <v>7619</v>
      </c>
      <c r="D4211" s="204"/>
      <c r="E4211" s="204"/>
      <c r="F4211" s="203" t="s">
        <v>53</v>
      </c>
      <c r="G4211" s="204"/>
      <c r="H4211" s="203">
        <v>19</v>
      </c>
      <c r="I4211" s="199">
        <f t="shared" ref="I4211:I4222" si="232">H4211*0.9</f>
        <v>17.1</v>
      </c>
      <c r="J4211" s="198">
        <f t="shared" ref="J4211:J4217" si="233">H4211*0.8</f>
        <v>15.2</v>
      </c>
    </row>
    <row r="4212" s="31" customFormat="1" spans="1:16381">
      <c r="A4212" s="203" t="s">
        <v>78</v>
      </c>
      <c r="B4212" s="204">
        <v>311503002</v>
      </c>
      <c r="C4212" s="205" t="s">
        <v>7620</v>
      </c>
      <c r="D4212" s="204"/>
      <c r="E4212" s="204"/>
      <c r="F4212" s="203" t="s">
        <v>26</v>
      </c>
      <c r="G4212" s="204"/>
      <c r="H4212" s="16">
        <v>149</v>
      </c>
      <c r="I4212" s="123">
        <f>0.9*H4212</f>
        <v>134.1</v>
      </c>
      <c r="J4212" s="16">
        <f>0.8*H4212</f>
        <v>119.2</v>
      </c>
      <c r="K4212" s="41"/>
      <c r="L4212" s="41"/>
      <c r="M4212" s="41"/>
      <c r="N4212" s="41"/>
      <c r="O4212" s="41"/>
      <c r="P4212" s="41"/>
      <c r="Q4212" s="41"/>
      <c r="R4212" s="41"/>
      <c r="S4212" s="41"/>
      <c r="T4212" s="41"/>
      <c r="U4212" s="41"/>
      <c r="V4212" s="41"/>
      <c r="W4212" s="41"/>
      <c r="X4212" s="41"/>
      <c r="Y4212" s="41"/>
      <c r="Z4212" s="41"/>
      <c r="AA4212" s="41"/>
      <c r="AB4212" s="41"/>
      <c r="AC4212" s="41"/>
      <c r="AD4212" s="41"/>
      <c r="AE4212" s="41"/>
      <c r="AF4212" s="41"/>
      <c r="AG4212" s="41"/>
      <c r="AH4212" s="41"/>
      <c r="AI4212" s="41"/>
      <c r="AJ4212" s="41"/>
      <c r="AK4212" s="41"/>
      <c r="AL4212" s="41"/>
      <c r="AM4212" s="41"/>
      <c r="AN4212" s="41"/>
      <c r="AO4212" s="41"/>
      <c r="AP4212" s="41"/>
      <c r="AQ4212" s="41"/>
      <c r="AR4212" s="41"/>
      <c r="AS4212" s="41"/>
      <c r="AT4212" s="41"/>
      <c r="AU4212" s="41"/>
      <c r="AV4212" s="41"/>
      <c r="AW4212" s="41"/>
      <c r="AX4212" s="41"/>
      <c r="AY4212" s="41"/>
      <c r="AZ4212" s="41"/>
      <c r="BA4212" s="41"/>
      <c r="BB4212" s="41"/>
      <c r="BC4212" s="41"/>
      <c r="BD4212" s="41"/>
      <c r="BE4212" s="41"/>
      <c r="BF4212" s="41"/>
      <c r="BG4212" s="41"/>
      <c r="BH4212" s="41"/>
      <c r="BI4212" s="41"/>
      <c r="BJ4212" s="41"/>
      <c r="BK4212" s="41"/>
      <c r="BL4212" s="41"/>
      <c r="BM4212" s="41"/>
      <c r="BN4212" s="41"/>
      <c r="BO4212" s="41"/>
      <c r="BP4212" s="41"/>
      <c r="BQ4212" s="41"/>
      <c r="BR4212" s="41"/>
      <c r="BS4212" s="41"/>
      <c r="BT4212" s="41"/>
      <c r="BU4212" s="41"/>
      <c r="BV4212" s="41"/>
      <c r="BW4212" s="41"/>
      <c r="BX4212" s="41"/>
      <c r="BY4212" s="41"/>
      <c r="BZ4212" s="41"/>
      <c r="CA4212" s="41"/>
      <c r="CB4212" s="41"/>
      <c r="CC4212" s="41"/>
      <c r="CD4212" s="41"/>
      <c r="CE4212" s="41"/>
      <c r="CF4212" s="41"/>
      <c r="CG4212" s="41"/>
      <c r="CH4212" s="41"/>
      <c r="CI4212" s="41"/>
      <c r="CJ4212" s="41"/>
      <c r="CK4212" s="41"/>
      <c r="CL4212" s="41"/>
      <c r="CM4212" s="41"/>
      <c r="CN4212" s="41"/>
      <c r="CO4212" s="41"/>
      <c r="CP4212" s="41"/>
      <c r="CQ4212" s="41"/>
      <c r="CR4212" s="41"/>
      <c r="CS4212" s="41"/>
      <c r="CT4212" s="41"/>
      <c r="CU4212" s="41"/>
      <c r="CV4212" s="41"/>
      <c r="CW4212" s="41"/>
      <c r="CX4212" s="41"/>
      <c r="CY4212" s="41"/>
      <c r="CZ4212" s="41"/>
      <c r="DA4212" s="41"/>
      <c r="DB4212" s="41"/>
      <c r="DC4212" s="41"/>
      <c r="DD4212" s="41"/>
      <c r="DE4212" s="41"/>
      <c r="DF4212" s="41"/>
      <c r="DG4212" s="41"/>
      <c r="DH4212" s="41"/>
      <c r="DI4212" s="41"/>
      <c r="DJ4212" s="41"/>
      <c r="DK4212" s="41"/>
      <c r="DL4212" s="41"/>
      <c r="DM4212" s="41"/>
      <c r="DN4212" s="41"/>
      <c r="DO4212" s="41"/>
      <c r="DP4212" s="41"/>
      <c r="DQ4212" s="41"/>
      <c r="DR4212" s="41"/>
      <c r="DS4212" s="41"/>
      <c r="DT4212" s="41"/>
      <c r="DU4212" s="41"/>
      <c r="DV4212" s="41"/>
      <c r="DW4212" s="41"/>
      <c r="DX4212" s="41"/>
      <c r="DY4212" s="41"/>
      <c r="DZ4212" s="41"/>
      <c r="EA4212" s="41"/>
      <c r="EB4212" s="41"/>
      <c r="EC4212" s="41"/>
      <c r="ED4212" s="41"/>
      <c r="EE4212" s="41"/>
      <c r="EF4212" s="41"/>
      <c r="EG4212" s="41"/>
      <c r="EH4212" s="41"/>
      <c r="EI4212" s="41"/>
      <c r="EJ4212" s="41"/>
      <c r="EK4212" s="41"/>
      <c r="EL4212" s="41"/>
      <c r="EM4212" s="41"/>
      <c r="EN4212" s="41"/>
      <c r="EO4212" s="41"/>
      <c r="EP4212" s="41"/>
      <c r="EQ4212" s="41"/>
      <c r="ER4212" s="41"/>
      <c r="ES4212" s="41"/>
      <c r="ET4212" s="41"/>
      <c r="EU4212" s="41"/>
      <c r="EV4212" s="41"/>
      <c r="EW4212" s="41"/>
      <c r="EX4212" s="41"/>
      <c r="EY4212" s="41"/>
      <c r="EZ4212" s="41"/>
      <c r="FA4212" s="41"/>
      <c r="FB4212" s="41"/>
      <c r="FC4212" s="41"/>
      <c r="FD4212" s="41"/>
      <c r="FE4212" s="41"/>
      <c r="FF4212" s="41"/>
      <c r="FG4212" s="41"/>
      <c r="FH4212" s="41"/>
      <c r="FI4212" s="41"/>
      <c r="FJ4212" s="41"/>
      <c r="FK4212" s="41"/>
      <c r="FL4212" s="41"/>
      <c r="FM4212" s="41"/>
      <c r="FN4212" s="41"/>
      <c r="FO4212" s="41"/>
      <c r="FP4212" s="41"/>
      <c r="FQ4212" s="41"/>
      <c r="FR4212" s="41"/>
      <c r="FS4212" s="41"/>
      <c r="FT4212" s="41"/>
      <c r="FU4212" s="41"/>
      <c r="FV4212" s="41"/>
      <c r="FW4212" s="41"/>
      <c r="FX4212" s="41"/>
      <c r="FY4212" s="41"/>
      <c r="FZ4212" s="41"/>
      <c r="GA4212" s="41"/>
      <c r="GB4212" s="41"/>
      <c r="GC4212" s="41"/>
      <c r="GD4212" s="41"/>
      <c r="GE4212" s="41"/>
      <c r="GF4212" s="41"/>
      <c r="GG4212" s="41"/>
      <c r="GH4212" s="41"/>
      <c r="GI4212" s="41"/>
      <c r="GJ4212" s="41"/>
      <c r="GK4212" s="41"/>
      <c r="GL4212" s="41"/>
      <c r="GM4212" s="41"/>
      <c r="GN4212" s="41"/>
      <c r="GO4212" s="41"/>
      <c r="GP4212" s="41"/>
      <c r="GQ4212" s="41"/>
      <c r="GR4212" s="41"/>
      <c r="GS4212" s="41"/>
      <c r="GT4212" s="41"/>
      <c r="GU4212" s="41"/>
      <c r="GV4212" s="41"/>
      <c r="GW4212" s="41"/>
      <c r="GX4212" s="41"/>
      <c r="GY4212" s="41"/>
      <c r="GZ4212" s="41"/>
      <c r="HA4212" s="41"/>
      <c r="HB4212" s="41"/>
      <c r="HC4212" s="41"/>
      <c r="HD4212" s="41"/>
      <c r="HE4212" s="41"/>
      <c r="HF4212" s="41"/>
      <c r="HG4212" s="41"/>
      <c r="HH4212" s="41"/>
      <c r="HI4212" s="41"/>
      <c r="HJ4212" s="41"/>
      <c r="HK4212" s="41"/>
      <c r="HL4212" s="41"/>
      <c r="HM4212" s="41"/>
      <c r="HN4212" s="41"/>
      <c r="HO4212" s="41"/>
      <c r="HP4212" s="41"/>
      <c r="HQ4212" s="41"/>
      <c r="HR4212" s="41"/>
      <c r="HS4212" s="41"/>
      <c r="HT4212" s="41"/>
      <c r="HU4212" s="41"/>
      <c r="HV4212" s="41"/>
      <c r="HW4212" s="41"/>
      <c r="HX4212" s="41"/>
      <c r="HY4212" s="41"/>
      <c r="HZ4212" s="41"/>
      <c r="IA4212" s="41"/>
      <c r="IB4212" s="41"/>
      <c r="IC4212" s="41"/>
      <c r="ID4212" s="41"/>
      <c r="IE4212" s="41"/>
      <c r="IF4212" s="41"/>
      <c r="IG4212" s="41"/>
      <c r="IH4212" s="41"/>
      <c r="II4212" s="41"/>
      <c r="IJ4212" s="41"/>
      <c r="IK4212" s="41"/>
      <c r="IL4212" s="41"/>
      <c r="IM4212" s="41"/>
      <c r="IN4212" s="41"/>
      <c r="IO4212" s="41"/>
      <c r="IP4212" s="41"/>
      <c r="IQ4212" s="41"/>
      <c r="IR4212" s="41"/>
      <c r="IS4212" s="41"/>
      <c r="IT4212" s="41"/>
      <c r="IU4212" s="41"/>
      <c r="IV4212" s="41"/>
      <c r="IW4212" s="41"/>
      <c r="IX4212" s="41"/>
      <c r="IY4212" s="41"/>
      <c r="IZ4212" s="41"/>
      <c r="JA4212" s="41"/>
      <c r="JB4212" s="41"/>
      <c r="JC4212" s="41"/>
      <c r="JD4212" s="41"/>
      <c r="JE4212" s="41"/>
      <c r="JF4212" s="41"/>
      <c r="JG4212" s="41"/>
      <c r="JH4212" s="41"/>
      <c r="JI4212" s="41"/>
      <c r="JJ4212" s="41"/>
      <c r="JK4212" s="41"/>
      <c r="JL4212" s="41"/>
      <c r="JM4212" s="41"/>
      <c r="JN4212" s="41"/>
      <c r="JO4212" s="41"/>
      <c r="JP4212" s="41"/>
      <c r="JQ4212" s="41"/>
      <c r="JR4212" s="41"/>
      <c r="JS4212" s="41"/>
      <c r="JT4212" s="41"/>
      <c r="JU4212" s="41"/>
      <c r="JV4212" s="41"/>
      <c r="JW4212" s="41"/>
      <c r="JX4212" s="41"/>
      <c r="JY4212" s="41"/>
      <c r="JZ4212" s="41"/>
      <c r="KA4212" s="41"/>
      <c r="KB4212" s="41"/>
      <c r="KC4212" s="41"/>
      <c r="KD4212" s="41"/>
      <c r="KE4212" s="41"/>
      <c r="KF4212" s="41"/>
      <c r="KG4212" s="41"/>
      <c r="KH4212" s="41"/>
      <c r="KI4212" s="41"/>
      <c r="KJ4212" s="41"/>
      <c r="KK4212" s="41"/>
      <c r="KL4212" s="41"/>
      <c r="KM4212" s="41"/>
      <c r="KN4212" s="41"/>
      <c r="KO4212" s="41"/>
      <c r="KP4212" s="41"/>
      <c r="KQ4212" s="41"/>
      <c r="KR4212" s="41"/>
      <c r="KS4212" s="41"/>
      <c r="KT4212" s="41"/>
      <c r="KU4212" s="41"/>
      <c r="KV4212" s="41"/>
      <c r="KW4212" s="41"/>
      <c r="KX4212" s="41"/>
      <c r="KY4212" s="41"/>
      <c r="KZ4212" s="41"/>
      <c r="LA4212" s="41"/>
      <c r="LB4212" s="41"/>
      <c r="LC4212" s="41"/>
      <c r="LD4212" s="41"/>
      <c r="LE4212" s="41"/>
      <c r="LF4212" s="41"/>
      <c r="LG4212" s="41"/>
      <c r="LH4212" s="41"/>
      <c r="LI4212" s="41"/>
      <c r="LJ4212" s="41"/>
      <c r="LK4212" s="41"/>
      <c r="LL4212" s="41"/>
      <c r="LM4212" s="41"/>
      <c r="LN4212" s="41"/>
      <c r="LO4212" s="41"/>
      <c r="LP4212" s="41"/>
      <c r="LQ4212" s="41"/>
      <c r="LR4212" s="41"/>
      <c r="LS4212" s="41"/>
      <c r="LT4212" s="41"/>
      <c r="LU4212" s="41"/>
      <c r="LV4212" s="41"/>
      <c r="LW4212" s="41"/>
      <c r="LX4212" s="41"/>
      <c r="LY4212" s="41"/>
      <c r="LZ4212" s="41"/>
      <c r="MA4212" s="41"/>
      <c r="MB4212" s="41"/>
      <c r="MC4212" s="41"/>
      <c r="MD4212" s="41"/>
      <c r="ME4212" s="41"/>
      <c r="MF4212" s="41"/>
      <c r="MG4212" s="41"/>
      <c r="MH4212" s="41"/>
      <c r="MI4212" s="41"/>
      <c r="MJ4212" s="41"/>
      <c r="MK4212" s="41"/>
      <c r="ML4212" s="41"/>
      <c r="MM4212" s="41"/>
      <c r="MN4212" s="41"/>
      <c r="MO4212" s="41"/>
      <c r="MP4212" s="41"/>
      <c r="MQ4212" s="41"/>
      <c r="MR4212" s="41"/>
      <c r="MS4212" s="41"/>
      <c r="MT4212" s="41"/>
      <c r="MU4212" s="41"/>
      <c r="MV4212" s="41"/>
      <c r="MW4212" s="41"/>
      <c r="MX4212" s="41"/>
      <c r="MY4212" s="41"/>
      <c r="MZ4212" s="41"/>
      <c r="NA4212" s="41"/>
      <c r="NB4212" s="41"/>
      <c r="NC4212" s="41"/>
      <c r="ND4212" s="41"/>
      <c r="NE4212" s="41"/>
      <c r="NF4212" s="41"/>
      <c r="NG4212" s="41"/>
      <c r="NH4212" s="41"/>
      <c r="NI4212" s="41"/>
      <c r="NJ4212" s="41"/>
      <c r="NK4212" s="41"/>
      <c r="NL4212" s="41"/>
      <c r="NM4212" s="41"/>
      <c r="NN4212" s="41"/>
      <c r="NO4212" s="41"/>
      <c r="NP4212" s="41"/>
      <c r="NQ4212" s="41"/>
      <c r="NR4212" s="41"/>
      <c r="NS4212" s="41"/>
      <c r="NT4212" s="41"/>
      <c r="NU4212" s="41"/>
      <c r="NV4212" s="41"/>
      <c r="NW4212" s="41"/>
      <c r="NX4212" s="41"/>
      <c r="NY4212" s="41"/>
      <c r="NZ4212" s="41"/>
      <c r="OA4212" s="41"/>
      <c r="OB4212" s="41"/>
      <c r="OC4212" s="41"/>
      <c r="OD4212" s="41"/>
      <c r="OE4212" s="41"/>
      <c r="OF4212" s="41"/>
      <c r="OG4212" s="41"/>
      <c r="OH4212" s="41"/>
      <c r="OI4212" s="41"/>
      <c r="OJ4212" s="41"/>
      <c r="OK4212" s="41"/>
      <c r="OL4212" s="41"/>
      <c r="OM4212" s="41"/>
      <c r="ON4212" s="41"/>
      <c r="OO4212" s="41"/>
      <c r="OP4212" s="41"/>
      <c r="OQ4212" s="41"/>
      <c r="OR4212" s="41"/>
      <c r="OS4212" s="41"/>
      <c r="OT4212" s="41"/>
      <c r="OU4212" s="41"/>
      <c r="OV4212" s="41"/>
      <c r="OW4212" s="41"/>
      <c r="OX4212" s="41"/>
      <c r="OY4212" s="41"/>
      <c r="OZ4212" s="41"/>
      <c r="PA4212" s="41"/>
      <c r="PB4212" s="41"/>
      <c r="PC4212" s="41"/>
      <c r="PD4212" s="41"/>
      <c r="PE4212" s="41"/>
      <c r="PF4212" s="41"/>
      <c r="PG4212" s="41"/>
      <c r="PH4212" s="41"/>
      <c r="PI4212" s="41"/>
      <c r="PJ4212" s="41"/>
      <c r="PK4212" s="41"/>
      <c r="PL4212" s="41"/>
      <c r="PM4212" s="41"/>
      <c r="PN4212" s="41"/>
      <c r="PO4212" s="41"/>
      <c r="PP4212" s="41"/>
      <c r="PQ4212" s="41"/>
      <c r="PR4212" s="41"/>
      <c r="PS4212" s="41"/>
      <c r="PT4212" s="41"/>
      <c r="PU4212" s="41"/>
      <c r="PV4212" s="41"/>
      <c r="PW4212" s="41"/>
      <c r="PX4212" s="41"/>
      <c r="PY4212" s="41"/>
      <c r="PZ4212" s="41"/>
      <c r="QA4212" s="41"/>
      <c r="QB4212" s="41"/>
      <c r="QC4212" s="41"/>
      <c r="QD4212" s="41"/>
      <c r="QE4212" s="41"/>
      <c r="QF4212" s="41"/>
      <c r="QG4212" s="41"/>
      <c r="QH4212" s="41"/>
      <c r="QI4212" s="41"/>
      <c r="QJ4212" s="41"/>
      <c r="QK4212" s="41"/>
      <c r="QL4212" s="41"/>
      <c r="QM4212" s="41"/>
      <c r="QN4212" s="41"/>
      <c r="QO4212" s="41"/>
      <c r="QP4212" s="41"/>
      <c r="QQ4212" s="41"/>
      <c r="QR4212" s="41"/>
      <c r="QS4212" s="41"/>
      <c r="QT4212" s="41"/>
      <c r="QU4212" s="41"/>
      <c r="QV4212" s="41"/>
      <c r="QW4212" s="41"/>
      <c r="QX4212" s="41"/>
      <c r="QY4212" s="41"/>
      <c r="QZ4212" s="41"/>
      <c r="RA4212" s="41"/>
      <c r="RB4212" s="41"/>
      <c r="RC4212" s="41"/>
      <c r="RD4212" s="41"/>
      <c r="RE4212" s="41"/>
      <c r="RF4212" s="41"/>
      <c r="RG4212" s="41"/>
      <c r="RH4212" s="41"/>
      <c r="RI4212" s="41"/>
      <c r="RJ4212" s="41"/>
      <c r="RK4212" s="41"/>
      <c r="RL4212" s="41"/>
      <c r="RM4212" s="41"/>
      <c r="RN4212" s="41"/>
      <c r="RO4212" s="41"/>
      <c r="RP4212" s="41"/>
      <c r="RQ4212" s="41"/>
      <c r="RR4212" s="41"/>
      <c r="RS4212" s="41"/>
      <c r="RT4212" s="41"/>
      <c r="RU4212" s="41"/>
      <c r="RV4212" s="41"/>
      <c r="RW4212" s="41"/>
      <c r="RX4212" s="41"/>
      <c r="RY4212" s="41"/>
      <c r="RZ4212" s="41"/>
      <c r="SA4212" s="41"/>
      <c r="SB4212" s="41"/>
      <c r="SC4212" s="41"/>
      <c r="SD4212" s="41"/>
      <c r="SE4212" s="41"/>
      <c r="SF4212" s="41"/>
      <c r="SG4212" s="41"/>
      <c r="SH4212" s="41"/>
      <c r="SI4212" s="41"/>
      <c r="SJ4212" s="41"/>
      <c r="SK4212" s="41"/>
      <c r="SL4212" s="41"/>
      <c r="SM4212" s="41"/>
      <c r="SN4212" s="41"/>
      <c r="SO4212" s="41"/>
      <c r="SP4212" s="41"/>
      <c r="SQ4212" s="41"/>
      <c r="SR4212" s="41"/>
      <c r="SS4212" s="41"/>
      <c r="ST4212" s="41"/>
      <c r="SU4212" s="41"/>
      <c r="SV4212" s="41"/>
      <c r="SW4212" s="41"/>
      <c r="SX4212" s="41"/>
      <c r="SY4212" s="41"/>
      <c r="SZ4212" s="41"/>
      <c r="TA4212" s="41"/>
      <c r="TB4212" s="41"/>
      <c r="TC4212" s="41"/>
      <c r="TD4212" s="41"/>
      <c r="TE4212" s="41"/>
      <c r="TF4212" s="41"/>
      <c r="TG4212" s="41"/>
      <c r="TH4212" s="41"/>
      <c r="TI4212" s="41"/>
      <c r="TJ4212" s="41"/>
      <c r="TK4212" s="41"/>
      <c r="TL4212" s="41"/>
      <c r="TM4212" s="41"/>
      <c r="TN4212" s="41"/>
      <c r="TO4212" s="41"/>
      <c r="TP4212" s="41"/>
      <c r="TQ4212" s="41"/>
      <c r="TR4212" s="41"/>
      <c r="TS4212" s="41"/>
      <c r="TT4212" s="41"/>
      <c r="TU4212" s="41"/>
      <c r="TV4212" s="41"/>
      <c r="TW4212" s="41"/>
      <c r="TX4212" s="41"/>
      <c r="TY4212" s="41"/>
      <c r="TZ4212" s="41"/>
      <c r="UA4212" s="41"/>
      <c r="UB4212" s="41"/>
      <c r="UC4212" s="41"/>
      <c r="UD4212" s="41"/>
      <c r="UE4212" s="41"/>
      <c r="UF4212" s="41"/>
      <c r="UG4212" s="41"/>
      <c r="UH4212" s="41"/>
      <c r="UI4212" s="41"/>
      <c r="UJ4212" s="41"/>
      <c r="UK4212" s="41"/>
      <c r="UL4212" s="41"/>
      <c r="UM4212" s="41"/>
      <c r="UN4212" s="41"/>
      <c r="UO4212" s="41"/>
      <c r="UP4212" s="41"/>
      <c r="UQ4212" s="41"/>
      <c r="UR4212" s="41"/>
      <c r="US4212" s="41"/>
      <c r="UT4212" s="41"/>
      <c r="UU4212" s="41"/>
      <c r="UV4212" s="41"/>
      <c r="UW4212" s="41"/>
      <c r="UX4212" s="41"/>
      <c r="UY4212" s="41"/>
      <c r="UZ4212" s="41"/>
      <c r="VA4212" s="41"/>
      <c r="VB4212" s="41"/>
      <c r="VC4212" s="41"/>
      <c r="VD4212" s="41"/>
      <c r="VE4212" s="41"/>
      <c r="VF4212" s="41"/>
      <c r="VG4212" s="41"/>
      <c r="VH4212" s="41"/>
      <c r="VI4212" s="41"/>
      <c r="VJ4212" s="41"/>
      <c r="VK4212" s="41"/>
      <c r="VL4212" s="41"/>
      <c r="VM4212" s="41"/>
      <c r="VN4212" s="41"/>
      <c r="VO4212" s="41"/>
      <c r="VP4212" s="41"/>
      <c r="VQ4212" s="41"/>
      <c r="VR4212" s="41"/>
      <c r="VS4212" s="41"/>
      <c r="VT4212" s="41"/>
      <c r="VU4212" s="41"/>
      <c r="VV4212" s="41"/>
      <c r="VW4212" s="41"/>
      <c r="VX4212" s="41"/>
      <c r="VY4212" s="41"/>
      <c r="VZ4212" s="41"/>
      <c r="WA4212" s="41"/>
      <c r="WB4212" s="41"/>
      <c r="WC4212" s="41"/>
      <c r="WD4212" s="41"/>
      <c r="WE4212" s="41"/>
      <c r="WF4212" s="41"/>
      <c r="WG4212" s="41"/>
      <c r="WH4212" s="41"/>
      <c r="WI4212" s="41"/>
      <c r="WJ4212" s="41"/>
      <c r="WK4212" s="41"/>
      <c r="WL4212" s="41"/>
      <c r="WM4212" s="41"/>
      <c r="WN4212" s="41"/>
      <c r="WO4212" s="41"/>
      <c r="WP4212" s="41"/>
      <c r="WQ4212" s="41"/>
      <c r="WR4212" s="41"/>
      <c r="WS4212" s="41"/>
      <c r="WT4212" s="41"/>
      <c r="WU4212" s="41"/>
      <c r="WV4212" s="41"/>
      <c r="WW4212" s="41"/>
      <c r="WX4212" s="41"/>
      <c r="WY4212" s="41"/>
      <c r="WZ4212" s="41"/>
      <c r="XA4212" s="41"/>
      <c r="XB4212" s="41"/>
      <c r="XC4212" s="41"/>
      <c r="XD4212" s="41"/>
      <c r="XE4212" s="41"/>
      <c r="XF4212" s="41"/>
      <c r="XG4212" s="41"/>
      <c r="XH4212" s="41"/>
      <c r="XI4212" s="41"/>
      <c r="XJ4212" s="41"/>
      <c r="XK4212" s="41"/>
      <c r="XL4212" s="41"/>
      <c r="XM4212" s="41"/>
      <c r="XN4212" s="41"/>
      <c r="XO4212" s="41"/>
      <c r="XP4212" s="41"/>
      <c r="XQ4212" s="41"/>
      <c r="XR4212" s="41"/>
      <c r="XS4212" s="41"/>
      <c r="XT4212" s="41"/>
      <c r="XU4212" s="41"/>
      <c r="XV4212" s="41"/>
      <c r="XW4212" s="41"/>
      <c r="XX4212" s="41"/>
      <c r="XY4212" s="41"/>
      <c r="XZ4212" s="41"/>
      <c r="YA4212" s="41"/>
      <c r="YB4212" s="41"/>
      <c r="YC4212" s="41"/>
      <c r="YD4212" s="41"/>
      <c r="YE4212" s="41"/>
      <c r="YF4212" s="41"/>
      <c r="YG4212" s="41"/>
      <c r="YH4212" s="41"/>
      <c r="YI4212" s="41"/>
      <c r="YJ4212" s="41"/>
      <c r="YK4212" s="41"/>
      <c r="YL4212" s="41"/>
      <c r="YM4212" s="41"/>
      <c r="YN4212" s="41"/>
      <c r="YO4212" s="41"/>
      <c r="YP4212" s="41"/>
      <c r="YQ4212" s="41"/>
      <c r="YR4212" s="41"/>
      <c r="YS4212" s="41"/>
      <c r="YT4212" s="41"/>
      <c r="YU4212" s="41"/>
      <c r="YV4212" s="41"/>
      <c r="YW4212" s="41"/>
      <c r="YX4212" s="41"/>
      <c r="YY4212" s="41"/>
      <c r="YZ4212" s="41"/>
      <c r="ZA4212" s="41"/>
      <c r="ZB4212" s="41"/>
      <c r="ZC4212" s="41"/>
      <c r="ZD4212" s="41"/>
      <c r="ZE4212" s="41"/>
      <c r="ZF4212" s="41"/>
      <c r="ZG4212" s="41"/>
      <c r="ZH4212" s="41"/>
      <c r="ZI4212" s="41"/>
      <c r="ZJ4212" s="41"/>
      <c r="ZK4212" s="41"/>
      <c r="ZL4212" s="41"/>
      <c r="ZM4212" s="41"/>
      <c r="ZN4212" s="41"/>
      <c r="ZO4212" s="41"/>
      <c r="ZP4212" s="41"/>
      <c r="ZQ4212" s="41"/>
      <c r="ZR4212" s="41"/>
      <c r="ZS4212" s="41"/>
      <c r="ZT4212" s="41"/>
      <c r="ZU4212" s="41"/>
      <c r="ZV4212" s="41"/>
      <c r="ZW4212" s="41"/>
      <c r="ZX4212" s="41"/>
      <c r="ZY4212" s="41"/>
      <c r="ZZ4212" s="41"/>
      <c r="AAA4212" s="41"/>
      <c r="AAB4212" s="41"/>
      <c r="AAC4212" s="41"/>
      <c r="AAD4212" s="41"/>
      <c r="AAE4212" s="41"/>
      <c r="AAF4212" s="41"/>
      <c r="AAG4212" s="41"/>
      <c r="AAH4212" s="41"/>
      <c r="AAI4212" s="41"/>
      <c r="AAJ4212" s="41"/>
      <c r="AAK4212" s="41"/>
      <c r="AAL4212" s="41"/>
      <c r="AAM4212" s="41"/>
      <c r="AAN4212" s="41"/>
      <c r="AAO4212" s="41"/>
      <c r="AAP4212" s="41"/>
      <c r="AAQ4212" s="41"/>
      <c r="AAR4212" s="41"/>
      <c r="AAS4212" s="41"/>
      <c r="AAT4212" s="41"/>
      <c r="AAU4212" s="41"/>
      <c r="AAV4212" s="41"/>
      <c r="AAW4212" s="41"/>
      <c r="AAX4212" s="41"/>
      <c r="AAY4212" s="41"/>
      <c r="AAZ4212" s="41"/>
      <c r="ABA4212" s="41"/>
      <c r="ABB4212" s="41"/>
      <c r="ABC4212" s="41"/>
      <c r="ABD4212" s="41"/>
      <c r="ABE4212" s="41"/>
      <c r="ABF4212" s="41"/>
      <c r="ABG4212" s="41"/>
      <c r="ABH4212" s="41"/>
      <c r="ABI4212" s="41"/>
      <c r="ABJ4212" s="41"/>
      <c r="ABK4212" s="41"/>
      <c r="ABL4212" s="41"/>
      <c r="ABM4212" s="41"/>
      <c r="ABN4212" s="41"/>
      <c r="ABO4212" s="41"/>
      <c r="ABP4212" s="41"/>
      <c r="ABQ4212" s="41"/>
      <c r="ABR4212" s="41"/>
      <c r="ABS4212" s="41"/>
      <c r="ABT4212" s="41"/>
      <c r="ABU4212" s="41"/>
      <c r="ABV4212" s="41"/>
      <c r="ABW4212" s="41"/>
      <c r="ABX4212" s="41"/>
      <c r="ABY4212" s="41"/>
      <c r="ABZ4212" s="41"/>
      <c r="ACA4212" s="41"/>
      <c r="ACB4212" s="41"/>
      <c r="ACC4212" s="41"/>
      <c r="ACD4212" s="41"/>
      <c r="ACE4212" s="41"/>
      <c r="ACF4212" s="41"/>
      <c r="ACG4212" s="41"/>
      <c r="ACH4212" s="41"/>
      <c r="ACI4212" s="41"/>
      <c r="ACJ4212" s="41"/>
      <c r="ACK4212" s="41"/>
      <c r="ACL4212" s="41"/>
      <c r="ACM4212" s="41"/>
      <c r="ACN4212" s="41"/>
      <c r="ACO4212" s="41"/>
      <c r="ACP4212" s="41"/>
      <c r="ACQ4212" s="41"/>
      <c r="ACR4212" s="41"/>
      <c r="ACS4212" s="41"/>
      <c r="ACT4212" s="41"/>
      <c r="ACU4212" s="41"/>
      <c r="ACV4212" s="41"/>
      <c r="ACW4212" s="41"/>
      <c r="ACX4212" s="41"/>
      <c r="ACY4212" s="41"/>
      <c r="ACZ4212" s="41"/>
      <c r="ADA4212" s="41"/>
      <c r="ADB4212" s="41"/>
      <c r="ADC4212" s="41"/>
      <c r="ADD4212" s="41"/>
      <c r="ADE4212" s="41"/>
      <c r="ADF4212" s="41"/>
      <c r="ADG4212" s="41"/>
      <c r="ADH4212" s="41"/>
      <c r="ADI4212" s="41"/>
      <c r="ADJ4212" s="41"/>
      <c r="ADK4212" s="41"/>
      <c r="ADL4212" s="41"/>
      <c r="ADM4212" s="41"/>
      <c r="ADN4212" s="41"/>
      <c r="ADO4212" s="41"/>
      <c r="ADP4212" s="41"/>
      <c r="ADQ4212" s="41"/>
      <c r="ADR4212" s="41"/>
      <c r="ADS4212" s="41"/>
      <c r="ADT4212" s="41"/>
      <c r="ADU4212" s="41"/>
      <c r="ADV4212" s="41"/>
      <c r="ADW4212" s="41"/>
      <c r="ADX4212" s="41"/>
      <c r="ADY4212" s="41"/>
      <c r="ADZ4212" s="41"/>
      <c r="AEA4212" s="41"/>
      <c r="AEB4212" s="41"/>
      <c r="AEC4212" s="41"/>
      <c r="AED4212" s="41"/>
      <c r="AEE4212" s="41"/>
      <c r="AEF4212" s="41"/>
      <c r="AEG4212" s="41"/>
      <c r="AEH4212" s="41"/>
      <c r="AEI4212" s="41"/>
      <c r="AEJ4212" s="41"/>
      <c r="AEK4212" s="41"/>
      <c r="AEL4212" s="41"/>
      <c r="AEM4212" s="41"/>
      <c r="AEN4212" s="41"/>
      <c r="AEO4212" s="41"/>
      <c r="AEP4212" s="41"/>
      <c r="AEQ4212" s="41"/>
      <c r="AER4212" s="41"/>
      <c r="AES4212" s="41"/>
      <c r="AET4212" s="41"/>
      <c r="AEU4212" s="41"/>
      <c r="AEV4212" s="41"/>
      <c r="AEW4212" s="41"/>
      <c r="AEX4212" s="41"/>
      <c r="AEY4212" s="41"/>
      <c r="AEZ4212" s="41"/>
      <c r="AFA4212" s="41"/>
      <c r="AFB4212" s="41"/>
      <c r="AFC4212" s="41"/>
      <c r="AFD4212" s="41"/>
      <c r="AFE4212" s="41"/>
      <c r="AFF4212" s="41"/>
      <c r="AFG4212" s="41"/>
      <c r="AFH4212" s="41"/>
      <c r="AFI4212" s="41"/>
      <c r="AFJ4212" s="41"/>
      <c r="AFK4212" s="41"/>
      <c r="AFL4212" s="41"/>
      <c r="AFM4212" s="41"/>
      <c r="AFN4212" s="41"/>
      <c r="AFO4212" s="41"/>
      <c r="AFP4212" s="41"/>
      <c r="AFQ4212" s="41"/>
      <c r="AFR4212" s="41"/>
      <c r="AFS4212" s="41"/>
      <c r="AFT4212" s="41"/>
      <c r="AFU4212" s="41"/>
      <c r="AFV4212" s="41"/>
      <c r="AFW4212" s="41"/>
      <c r="AFX4212" s="41"/>
      <c r="AFY4212" s="41"/>
      <c r="AFZ4212" s="41"/>
      <c r="AGA4212" s="41"/>
      <c r="AGB4212" s="41"/>
      <c r="AGC4212" s="41"/>
      <c r="AGD4212" s="41"/>
      <c r="AGE4212" s="41"/>
      <c r="AGF4212" s="41"/>
      <c r="AGG4212" s="41"/>
      <c r="AGH4212" s="41"/>
      <c r="AGI4212" s="41"/>
      <c r="AGJ4212" s="41"/>
      <c r="AGK4212" s="41"/>
      <c r="AGL4212" s="41"/>
      <c r="AGM4212" s="41"/>
      <c r="AGN4212" s="41"/>
      <c r="AGO4212" s="41"/>
      <c r="AGP4212" s="41"/>
      <c r="AGQ4212" s="41"/>
      <c r="AGR4212" s="41"/>
      <c r="AGS4212" s="41"/>
      <c r="AGT4212" s="41"/>
      <c r="AGU4212" s="41"/>
      <c r="AGV4212" s="41"/>
      <c r="AGW4212" s="41"/>
      <c r="AGX4212" s="41"/>
      <c r="AGY4212" s="41"/>
      <c r="AGZ4212" s="41"/>
      <c r="AHA4212" s="41"/>
      <c r="AHB4212" s="41"/>
      <c r="AHC4212" s="41"/>
      <c r="AHD4212" s="41"/>
      <c r="AHE4212" s="41"/>
      <c r="AHF4212" s="41"/>
      <c r="AHG4212" s="41"/>
      <c r="AHH4212" s="41"/>
      <c r="AHI4212" s="41"/>
      <c r="AHJ4212" s="41"/>
      <c r="AHK4212" s="41"/>
      <c r="AHL4212" s="41"/>
      <c r="AHM4212" s="41"/>
      <c r="AHN4212" s="41"/>
      <c r="AHO4212" s="41"/>
      <c r="AHP4212" s="41"/>
      <c r="AHQ4212" s="41"/>
      <c r="AHR4212" s="41"/>
      <c r="AHS4212" s="41"/>
      <c r="AHT4212" s="41"/>
      <c r="AHU4212" s="41"/>
      <c r="AHV4212" s="41"/>
      <c r="AHW4212" s="41"/>
      <c r="AHX4212" s="41"/>
      <c r="AHY4212" s="41"/>
      <c r="AHZ4212" s="41"/>
      <c r="AIA4212" s="41"/>
      <c r="AIB4212" s="41"/>
      <c r="AIC4212" s="41"/>
      <c r="AID4212" s="41"/>
      <c r="AIE4212" s="41"/>
      <c r="AIF4212" s="41"/>
      <c r="AIG4212" s="41"/>
      <c r="AIH4212" s="41"/>
      <c r="AII4212" s="41"/>
      <c r="AIJ4212" s="41"/>
      <c r="AIK4212" s="41"/>
      <c r="AIL4212" s="41"/>
      <c r="AIM4212" s="41"/>
      <c r="AIN4212" s="41"/>
      <c r="AIO4212" s="41"/>
      <c r="AIP4212" s="41"/>
      <c r="AIQ4212" s="41"/>
      <c r="AIR4212" s="41"/>
      <c r="AIS4212" s="41"/>
      <c r="AIT4212" s="41"/>
      <c r="AIU4212" s="41"/>
      <c r="AIV4212" s="41"/>
      <c r="AIW4212" s="41"/>
      <c r="AIX4212" s="41"/>
      <c r="AIY4212" s="41"/>
      <c r="AIZ4212" s="41"/>
      <c r="AJA4212" s="41"/>
      <c r="AJB4212" s="41"/>
      <c r="AJC4212" s="41"/>
      <c r="AJD4212" s="41"/>
      <c r="AJE4212" s="41"/>
      <c r="AJF4212" s="41"/>
      <c r="AJG4212" s="41"/>
      <c r="AJH4212" s="41"/>
      <c r="AJI4212" s="41"/>
      <c r="AJJ4212" s="41"/>
      <c r="AJK4212" s="41"/>
      <c r="AJL4212" s="41"/>
      <c r="AJM4212" s="41"/>
      <c r="AJN4212" s="41"/>
      <c r="AJO4212" s="41"/>
      <c r="AJP4212" s="41"/>
      <c r="AJQ4212" s="41"/>
      <c r="AJR4212" s="41"/>
      <c r="AJS4212" s="41"/>
      <c r="AJT4212" s="41"/>
      <c r="AJU4212" s="41"/>
      <c r="AJV4212" s="41"/>
      <c r="AJW4212" s="41"/>
      <c r="AJX4212" s="41"/>
      <c r="AJY4212" s="41"/>
      <c r="AJZ4212" s="41"/>
      <c r="AKA4212" s="41"/>
      <c r="AKB4212" s="41"/>
      <c r="AKC4212" s="41"/>
      <c r="AKD4212" s="41"/>
      <c r="AKE4212" s="41"/>
      <c r="AKF4212" s="41"/>
      <c r="AKG4212" s="41"/>
      <c r="AKH4212" s="41"/>
      <c r="AKI4212" s="41"/>
      <c r="AKJ4212" s="41"/>
      <c r="AKK4212" s="41"/>
      <c r="AKL4212" s="41"/>
      <c r="AKM4212" s="41"/>
      <c r="AKN4212" s="41"/>
      <c r="AKO4212" s="41"/>
      <c r="AKP4212" s="41"/>
      <c r="AKQ4212" s="41"/>
      <c r="AKR4212" s="41"/>
      <c r="AKS4212" s="41"/>
      <c r="AKT4212" s="41"/>
      <c r="AKU4212" s="41"/>
      <c r="AKV4212" s="41"/>
      <c r="AKW4212" s="41"/>
      <c r="AKX4212" s="41"/>
      <c r="AKY4212" s="41"/>
      <c r="AKZ4212" s="41"/>
      <c r="ALA4212" s="41"/>
      <c r="ALB4212" s="41"/>
      <c r="ALC4212" s="41"/>
      <c r="ALD4212" s="41"/>
      <c r="ALE4212" s="41"/>
      <c r="ALF4212" s="41"/>
      <c r="ALG4212" s="41"/>
      <c r="ALH4212" s="41"/>
      <c r="ALI4212" s="41"/>
      <c r="ALJ4212" s="41"/>
      <c r="ALK4212" s="41"/>
      <c r="ALL4212" s="41"/>
      <c r="ALM4212" s="41"/>
      <c r="ALN4212" s="41"/>
      <c r="ALO4212" s="41"/>
      <c r="ALP4212" s="41"/>
      <c r="ALQ4212" s="41"/>
      <c r="ALR4212" s="41"/>
      <c r="ALS4212" s="41"/>
      <c r="ALT4212" s="41"/>
      <c r="ALU4212" s="41"/>
      <c r="ALV4212" s="41"/>
      <c r="ALW4212" s="41"/>
      <c r="ALX4212" s="41"/>
      <c r="ALY4212" s="41"/>
      <c r="ALZ4212" s="41"/>
      <c r="AMA4212" s="41"/>
      <c r="AMB4212" s="41"/>
      <c r="AMC4212" s="41"/>
      <c r="AMD4212" s="41"/>
      <c r="AME4212" s="41"/>
      <c r="AMF4212" s="41"/>
      <c r="AMG4212" s="41"/>
      <c r="AMH4212" s="41"/>
      <c r="AMI4212" s="41"/>
      <c r="AMJ4212" s="41"/>
      <c r="AMK4212" s="41"/>
      <c r="AML4212" s="41"/>
      <c r="AMM4212" s="41"/>
      <c r="AMN4212" s="41"/>
      <c r="AMO4212" s="41"/>
      <c r="AMP4212" s="41"/>
      <c r="AMQ4212" s="41"/>
      <c r="AMR4212" s="41"/>
      <c r="AMS4212" s="41"/>
      <c r="AMT4212" s="41"/>
      <c r="AMU4212" s="41"/>
      <c r="AMV4212" s="41"/>
      <c r="AMW4212" s="41"/>
      <c r="AMX4212" s="41"/>
      <c r="AMY4212" s="41"/>
      <c r="AMZ4212" s="41"/>
      <c r="ANA4212" s="41"/>
      <c r="ANB4212" s="41"/>
      <c r="ANC4212" s="41"/>
      <c r="AND4212" s="41"/>
      <c r="ANE4212" s="41"/>
      <c r="ANF4212" s="41"/>
      <c r="ANG4212" s="41"/>
      <c r="ANH4212" s="41"/>
      <c r="ANI4212" s="41"/>
      <c r="ANJ4212" s="41"/>
      <c r="ANK4212" s="41"/>
      <c r="ANL4212" s="41"/>
      <c r="ANM4212" s="41"/>
      <c r="ANN4212" s="41"/>
      <c r="ANO4212" s="41"/>
      <c r="ANP4212" s="41"/>
      <c r="ANQ4212" s="41"/>
      <c r="ANR4212" s="41"/>
      <c r="ANS4212" s="41"/>
      <c r="ANT4212" s="41"/>
      <c r="ANU4212" s="41"/>
      <c r="ANV4212" s="41"/>
      <c r="ANW4212" s="41"/>
      <c r="ANX4212" s="41"/>
      <c r="ANY4212" s="41"/>
      <c r="ANZ4212" s="41"/>
      <c r="AOA4212" s="41"/>
      <c r="AOB4212" s="41"/>
      <c r="AOC4212" s="41"/>
      <c r="AOD4212" s="41"/>
      <c r="AOE4212" s="41"/>
      <c r="AOF4212" s="41"/>
      <c r="AOG4212" s="41"/>
      <c r="AOH4212" s="41"/>
      <c r="AOI4212" s="41"/>
      <c r="AOJ4212" s="41"/>
      <c r="AOK4212" s="41"/>
      <c r="AOL4212" s="41"/>
      <c r="AOM4212" s="41"/>
      <c r="AON4212" s="41"/>
      <c r="AOO4212" s="41"/>
      <c r="AOP4212" s="41"/>
      <c r="AOQ4212" s="41"/>
      <c r="AOR4212" s="41"/>
      <c r="AOS4212" s="41"/>
      <c r="AOT4212" s="41"/>
      <c r="AOU4212" s="41"/>
      <c r="AOV4212" s="41"/>
      <c r="AOW4212" s="41"/>
      <c r="AOX4212" s="41"/>
      <c r="AOY4212" s="41"/>
      <c r="AOZ4212" s="41"/>
      <c r="APA4212" s="41"/>
      <c r="APB4212" s="41"/>
      <c r="APC4212" s="41"/>
      <c r="APD4212" s="41"/>
      <c r="APE4212" s="41"/>
      <c r="APF4212" s="41"/>
      <c r="APG4212" s="41"/>
      <c r="APH4212" s="41"/>
      <c r="API4212" s="41"/>
      <c r="APJ4212" s="41"/>
      <c r="APK4212" s="41"/>
      <c r="APL4212" s="41"/>
      <c r="APM4212" s="41"/>
      <c r="APN4212" s="41"/>
      <c r="APO4212" s="41"/>
      <c r="APP4212" s="41"/>
      <c r="APQ4212" s="41"/>
      <c r="APR4212" s="41"/>
      <c r="APS4212" s="41"/>
      <c r="APT4212" s="41"/>
      <c r="APU4212" s="41"/>
      <c r="APV4212" s="41"/>
      <c r="APW4212" s="41"/>
      <c r="APX4212" s="41"/>
      <c r="APY4212" s="41"/>
      <c r="APZ4212" s="41"/>
      <c r="AQA4212" s="41"/>
      <c r="AQB4212" s="41"/>
      <c r="AQC4212" s="41"/>
      <c r="AQD4212" s="41"/>
      <c r="AQE4212" s="41"/>
      <c r="AQF4212" s="41"/>
      <c r="AQG4212" s="41"/>
      <c r="AQH4212" s="41"/>
      <c r="AQI4212" s="41"/>
      <c r="AQJ4212" s="41"/>
      <c r="AQK4212" s="41"/>
      <c r="AQL4212" s="41"/>
      <c r="AQM4212" s="41"/>
      <c r="AQN4212" s="41"/>
      <c r="AQO4212" s="41"/>
      <c r="AQP4212" s="41"/>
      <c r="AQQ4212" s="41"/>
      <c r="AQR4212" s="41"/>
      <c r="AQS4212" s="41"/>
      <c r="AQT4212" s="41"/>
      <c r="AQU4212" s="41"/>
      <c r="AQV4212" s="41"/>
      <c r="AQW4212" s="41"/>
      <c r="AQX4212" s="41"/>
      <c r="AQY4212" s="41"/>
      <c r="AQZ4212" s="41"/>
      <c r="ARA4212" s="41"/>
      <c r="ARB4212" s="41"/>
      <c r="ARC4212" s="41"/>
      <c r="ARD4212" s="41"/>
      <c r="ARE4212" s="41"/>
      <c r="ARF4212" s="41"/>
      <c r="ARG4212" s="41"/>
      <c r="ARH4212" s="41"/>
      <c r="ARI4212" s="41"/>
      <c r="ARJ4212" s="41"/>
      <c r="ARK4212" s="41"/>
      <c r="ARL4212" s="41"/>
      <c r="ARM4212" s="41"/>
      <c r="ARN4212" s="41"/>
      <c r="ARO4212" s="41"/>
      <c r="ARP4212" s="41"/>
      <c r="ARQ4212" s="41"/>
      <c r="ARR4212" s="41"/>
      <c r="ARS4212" s="41"/>
      <c r="ART4212" s="41"/>
      <c r="ARU4212" s="41"/>
      <c r="ARV4212" s="41"/>
      <c r="ARW4212" s="41"/>
      <c r="ARX4212" s="41"/>
      <c r="ARY4212" s="41"/>
      <c r="ARZ4212" s="41"/>
      <c r="ASA4212" s="41"/>
      <c r="ASB4212" s="41"/>
      <c r="ASC4212" s="41"/>
      <c r="ASD4212" s="41"/>
      <c r="ASE4212" s="41"/>
      <c r="ASF4212" s="41"/>
      <c r="ASG4212" s="41"/>
      <c r="ASH4212" s="41"/>
      <c r="ASI4212" s="41"/>
      <c r="ASJ4212" s="41"/>
      <c r="ASK4212" s="41"/>
      <c r="ASL4212" s="41"/>
      <c r="ASM4212" s="41"/>
      <c r="ASN4212" s="41"/>
      <c r="ASO4212" s="41"/>
      <c r="ASP4212" s="41"/>
      <c r="ASQ4212" s="41"/>
      <c r="ASR4212" s="41"/>
      <c r="ASS4212" s="41"/>
      <c r="AST4212" s="41"/>
      <c r="ASU4212" s="41"/>
      <c r="ASV4212" s="41"/>
      <c r="ASW4212" s="41"/>
      <c r="ASX4212" s="41"/>
      <c r="ASY4212" s="41"/>
      <c r="ASZ4212" s="41"/>
      <c r="ATA4212" s="41"/>
      <c r="ATB4212" s="41"/>
      <c r="ATC4212" s="41"/>
      <c r="ATD4212" s="41"/>
      <c r="ATE4212" s="41"/>
      <c r="ATF4212" s="41"/>
      <c r="ATG4212" s="41"/>
      <c r="ATH4212" s="41"/>
      <c r="ATI4212" s="41"/>
      <c r="ATJ4212" s="41"/>
      <c r="ATK4212" s="41"/>
      <c r="ATL4212" s="41"/>
      <c r="ATM4212" s="41"/>
      <c r="ATN4212" s="41"/>
      <c r="ATO4212" s="41"/>
      <c r="ATP4212" s="41"/>
      <c r="ATQ4212" s="41"/>
      <c r="ATR4212" s="41"/>
      <c r="ATS4212" s="41"/>
      <c r="ATT4212" s="41"/>
      <c r="ATU4212" s="41"/>
      <c r="ATV4212" s="41"/>
      <c r="ATW4212" s="41"/>
      <c r="ATX4212" s="41"/>
      <c r="ATY4212" s="41"/>
      <c r="ATZ4212" s="41"/>
      <c r="AUA4212" s="41"/>
      <c r="AUB4212" s="41"/>
      <c r="AUC4212" s="41"/>
      <c r="AUD4212" s="41"/>
      <c r="AUE4212" s="41"/>
      <c r="AUF4212" s="41"/>
      <c r="AUG4212" s="41"/>
      <c r="AUH4212" s="41"/>
      <c r="AUI4212" s="41"/>
      <c r="AUJ4212" s="41"/>
      <c r="AUK4212" s="41"/>
      <c r="AUL4212" s="41"/>
      <c r="AUM4212" s="41"/>
      <c r="AUN4212" s="41"/>
      <c r="AUO4212" s="41"/>
      <c r="AUP4212" s="41"/>
      <c r="AUQ4212" s="41"/>
      <c r="AUR4212" s="41"/>
      <c r="AUS4212" s="41"/>
      <c r="AUT4212" s="41"/>
      <c r="AUU4212" s="41"/>
      <c r="AUV4212" s="41"/>
      <c r="AUW4212" s="41"/>
      <c r="AUX4212" s="41"/>
      <c r="AUY4212" s="41"/>
      <c r="AUZ4212" s="41"/>
      <c r="AVA4212" s="41"/>
      <c r="AVB4212" s="41"/>
      <c r="AVC4212" s="41"/>
      <c r="AVD4212" s="41"/>
      <c r="AVE4212" s="41"/>
      <c r="AVF4212" s="41"/>
      <c r="AVG4212" s="41"/>
      <c r="AVH4212" s="41"/>
      <c r="AVI4212" s="41"/>
      <c r="AVJ4212" s="41"/>
      <c r="AVK4212" s="41"/>
      <c r="AVL4212" s="41"/>
      <c r="AVM4212" s="41"/>
      <c r="AVN4212" s="41"/>
      <c r="AVO4212" s="41"/>
      <c r="AVP4212" s="41"/>
      <c r="AVQ4212" s="41"/>
      <c r="AVR4212" s="41"/>
      <c r="AVS4212" s="41"/>
      <c r="AVT4212" s="41"/>
      <c r="AVU4212" s="41"/>
      <c r="AVV4212" s="41"/>
      <c r="AVW4212" s="41"/>
      <c r="AVX4212" s="41"/>
      <c r="AVY4212" s="41"/>
      <c r="AVZ4212" s="41"/>
      <c r="AWA4212" s="41"/>
      <c r="AWB4212" s="41"/>
      <c r="AWC4212" s="41"/>
      <c r="AWD4212" s="41"/>
      <c r="AWE4212" s="41"/>
      <c r="AWF4212" s="41"/>
      <c r="AWG4212" s="41"/>
      <c r="AWH4212" s="41"/>
      <c r="AWI4212" s="41"/>
      <c r="AWJ4212" s="41"/>
      <c r="AWK4212" s="41"/>
      <c r="AWL4212" s="41"/>
      <c r="AWM4212" s="41"/>
      <c r="AWN4212" s="41"/>
      <c r="AWO4212" s="41"/>
      <c r="AWP4212" s="41"/>
      <c r="AWQ4212" s="41"/>
      <c r="AWR4212" s="41"/>
      <c r="AWS4212" s="41"/>
      <c r="AWT4212" s="41"/>
      <c r="AWU4212" s="41"/>
      <c r="AWV4212" s="41"/>
      <c r="AWW4212" s="41"/>
      <c r="AWX4212" s="41"/>
      <c r="AWY4212" s="41"/>
      <c r="AWZ4212" s="41"/>
      <c r="AXA4212" s="41"/>
      <c r="AXB4212" s="41"/>
      <c r="AXC4212" s="41"/>
      <c r="AXD4212" s="41"/>
      <c r="AXE4212" s="41"/>
      <c r="AXF4212" s="41"/>
      <c r="AXG4212" s="41"/>
      <c r="AXH4212" s="41"/>
      <c r="AXI4212" s="41"/>
      <c r="AXJ4212" s="41"/>
      <c r="AXK4212" s="41"/>
      <c r="AXL4212" s="41"/>
      <c r="AXM4212" s="41"/>
      <c r="AXN4212" s="41"/>
      <c r="AXO4212" s="41"/>
      <c r="AXP4212" s="41"/>
      <c r="AXQ4212" s="41"/>
      <c r="AXR4212" s="41"/>
      <c r="AXS4212" s="41"/>
      <c r="AXT4212" s="41"/>
      <c r="AXU4212" s="41"/>
      <c r="AXV4212" s="41"/>
      <c r="AXW4212" s="41"/>
      <c r="AXX4212" s="41"/>
      <c r="AXY4212" s="41"/>
      <c r="AXZ4212" s="41"/>
      <c r="AYA4212" s="41"/>
      <c r="AYB4212" s="41"/>
      <c r="AYC4212" s="41"/>
      <c r="AYD4212" s="41"/>
      <c r="AYE4212" s="41"/>
      <c r="AYF4212" s="41"/>
      <c r="AYG4212" s="41"/>
      <c r="AYH4212" s="41"/>
      <c r="AYI4212" s="41"/>
      <c r="AYJ4212" s="41"/>
      <c r="AYK4212" s="41"/>
      <c r="AYL4212" s="41"/>
      <c r="AYM4212" s="41"/>
      <c r="AYN4212" s="41"/>
      <c r="AYO4212" s="41"/>
      <c r="AYP4212" s="41"/>
      <c r="AYQ4212" s="41"/>
      <c r="AYR4212" s="41"/>
      <c r="AYS4212" s="41"/>
      <c r="AYT4212" s="41"/>
      <c r="AYU4212" s="41"/>
      <c r="AYV4212" s="41"/>
      <c r="AYW4212" s="41"/>
      <c r="AYX4212" s="41"/>
      <c r="AYY4212" s="41"/>
      <c r="AYZ4212" s="41"/>
      <c r="AZA4212" s="41"/>
      <c r="AZB4212" s="41"/>
      <c r="AZC4212" s="41"/>
      <c r="AZD4212" s="41"/>
      <c r="AZE4212" s="41"/>
      <c r="AZF4212" s="41"/>
      <c r="AZG4212" s="41"/>
      <c r="AZH4212" s="41"/>
      <c r="AZI4212" s="41"/>
      <c r="AZJ4212" s="41"/>
      <c r="AZK4212" s="41"/>
      <c r="AZL4212" s="41"/>
      <c r="AZM4212" s="41"/>
      <c r="AZN4212" s="41"/>
      <c r="AZO4212" s="41"/>
      <c r="AZP4212" s="41"/>
      <c r="AZQ4212" s="41"/>
      <c r="AZR4212" s="41"/>
      <c r="AZS4212" s="41"/>
      <c r="AZT4212" s="41"/>
      <c r="AZU4212" s="41"/>
      <c r="AZV4212" s="41"/>
      <c r="AZW4212" s="41"/>
      <c r="AZX4212" s="41"/>
      <c r="AZY4212" s="41"/>
      <c r="AZZ4212" s="41"/>
      <c r="BAA4212" s="41"/>
      <c r="BAB4212" s="41"/>
      <c r="BAC4212" s="41"/>
      <c r="BAD4212" s="41"/>
      <c r="BAE4212" s="41"/>
      <c r="BAF4212" s="41"/>
      <c r="BAG4212" s="41"/>
      <c r="BAH4212" s="41"/>
      <c r="BAI4212" s="41"/>
      <c r="BAJ4212" s="41"/>
      <c r="BAK4212" s="41"/>
      <c r="BAL4212" s="41"/>
      <c r="BAM4212" s="41"/>
      <c r="BAN4212" s="41"/>
      <c r="BAO4212" s="41"/>
      <c r="BAP4212" s="41"/>
      <c r="BAQ4212" s="41"/>
      <c r="BAR4212" s="41"/>
      <c r="BAS4212" s="41"/>
      <c r="BAT4212" s="41"/>
      <c r="BAU4212" s="41"/>
      <c r="BAV4212" s="41"/>
      <c r="BAW4212" s="41"/>
      <c r="BAX4212" s="41"/>
      <c r="BAY4212" s="41"/>
      <c r="BAZ4212" s="41"/>
      <c r="BBA4212" s="41"/>
      <c r="BBB4212" s="41"/>
      <c r="BBC4212" s="41"/>
      <c r="BBD4212" s="41"/>
      <c r="BBE4212" s="41"/>
      <c r="BBF4212" s="41"/>
      <c r="BBG4212" s="41"/>
      <c r="BBH4212" s="41"/>
      <c r="BBI4212" s="41"/>
      <c r="BBJ4212" s="41"/>
      <c r="BBK4212" s="41"/>
      <c r="BBL4212" s="41"/>
      <c r="BBM4212" s="41"/>
      <c r="BBN4212" s="41"/>
      <c r="BBO4212" s="41"/>
      <c r="BBP4212" s="41"/>
      <c r="BBQ4212" s="41"/>
      <c r="BBR4212" s="41"/>
      <c r="BBS4212" s="41"/>
      <c r="BBT4212" s="41"/>
      <c r="BBU4212" s="41"/>
      <c r="BBV4212" s="41"/>
      <c r="BBW4212" s="41"/>
      <c r="BBX4212" s="41"/>
      <c r="BBY4212" s="41"/>
      <c r="BBZ4212" s="41"/>
      <c r="BCA4212" s="41"/>
      <c r="BCB4212" s="41"/>
      <c r="BCC4212" s="41"/>
      <c r="BCD4212" s="41"/>
      <c r="BCE4212" s="41"/>
      <c r="BCF4212" s="41"/>
      <c r="BCG4212" s="41"/>
      <c r="BCH4212" s="41"/>
      <c r="BCI4212" s="41"/>
      <c r="BCJ4212" s="41"/>
      <c r="BCK4212" s="41"/>
      <c r="BCL4212" s="41"/>
      <c r="BCM4212" s="41"/>
      <c r="BCN4212" s="41"/>
      <c r="BCO4212" s="41"/>
      <c r="BCP4212" s="41"/>
      <c r="BCQ4212" s="41"/>
      <c r="BCR4212" s="41"/>
      <c r="BCS4212" s="41"/>
      <c r="BCT4212" s="41"/>
      <c r="BCU4212" s="41"/>
      <c r="BCV4212" s="41"/>
      <c r="BCW4212" s="41"/>
      <c r="BCX4212" s="41"/>
      <c r="BCY4212" s="41"/>
      <c r="BCZ4212" s="41"/>
      <c r="BDA4212" s="41"/>
      <c r="BDB4212" s="41"/>
      <c r="BDC4212" s="41"/>
      <c r="BDD4212" s="41"/>
      <c r="BDE4212" s="41"/>
      <c r="BDF4212" s="41"/>
      <c r="BDG4212" s="41"/>
      <c r="BDH4212" s="41"/>
      <c r="BDI4212" s="41"/>
      <c r="BDJ4212" s="41"/>
      <c r="BDK4212" s="41"/>
      <c r="BDL4212" s="41"/>
      <c r="BDM4212" s="41"/>
      <c r="BDN4212" s="41"/>
      <c r="BDO4212" s="41"/>
      <c r="BDP4212" s="41"/>
      <c r="BDQ4212" s="41"/>
      <c r="BDR4212" s="41"/>
      <c r="BDS4212" s="41"/>
      <c r="BDT4212" s="41"/>
      <c r="BDU4212" s="41"/>
      <c r="BDV4212" s="41"/>
      <c r="BDW4212" s="41"/>
      <c r="BDX4212" s="41"/>
      <c r="BDY4212" s="41"/>
      <c r="BDZ4212" s="41"/>
      <c r="BEA4212" s="41"/>
      <c r="BEB4212" s="41"/>
      <c r="BEC4212" s="41"/>
      <c r="BED4212" s="41"/>
      <c r="BEE4212" s="41"/>
      <c r="BEF4212" s="41"/>
      <c r="BEG4212" s="41"/>
      <c r="BEH4212" s="41"/>
      <c r="BEI4212" s="41"/>
      <c r="BEJ4212" s="41"/>
      <c r="BEK4212" s="41"/>
      <c r="BEL4212" s="41"/>
      <c r="BEM4212" s="41"/>
      <c r="BEN4212" s="41"/>
      <c r="BEO4212" s="41"/>
      <c r="BEP4212" s="41"/>
      <c r="BEQ4212" s="41"/>
      <c r="BER4212" s="41"/>
      <c r="BES4212" s="41"/>
      <c r="BET4212" s="41"/>
      <c r="BEU4212" s="41"/>
      <c r="BEV4212" s="41"/>
      <c r="BEW4212" s="41"/>
      <c r="BEX4212" s="41"/>
      <c r="BEY4212" s="41"/>
      <c r="BEZ4212" s="41"/>
      <c r="BFA4212" s="41"/>
      <c r="BFB4212" s="41"/>
      <c r="BFC4212" s="41"/>
      <c r="BFD4212" s="41"/>
      <c r="BFE4212" s="41"/>
      <c r="BFF4212" s="41"/>
      <c r="BFG4212" s="41"/>
      <c r="BFH4212" s="41"/>
      <c r="BFI4212" s="41"/>
      <c r="BFJ4212" s="41"/>
      <c r="BFK4212" s="41"/>
      <c r="BFL4212" s="41"/>
      <c r="BFM4212" s="41"/>
      <c r="BFN4212" s="41"/>
      <c r="BFO4212" s="41"/>
      <c r="BFP4212" s="41"/>
      <c r="BFQ4212" s="41"/>
      <c r="BFR4212" s="41"/>
      <c r="BFS4212" s="41"/>
      <c r="BFT4212" s="41"/>
      <c r="BFU4212" s="41"/>
      <c r="BFV4212" s="41"/>
      <c r="BFW4212" s="41"/>
      <c r="BFX4212" s="41"/>
      <c r="BFY4212" s="41"/>
      <c r="BFZ4212" s="41"/>
      <c r="BGA4212" s="41"/>
      <c r="BGB4212" s="41"/>
      <c r="BGC4212" s="41"/>
      <c r="BGD4212" s="41"/>
      <c r="BGE4212" s="41"/>
      <c r="BGF4212" s="41"/>
      <c r="BGG4212" s="41"/>
      <c r="BGH4212" s="41"/>
      <c r="BGI4212" s="41"/>
      <c r="BGJ4212" s="41"/>
      <c r="BGK4212" s="41"/>
      <c r="BGL4212" s="41"/>
      <c r="BGM4212" s="41"/>
      <c r="BGN4212" s="41"/>
      <c r="BGO4212" s="41"/>
      <c r="BGP4212" s="41"/>
      <c r="BGQ4212" s="41"/>
      <c r="BGR4212" s="41"/>
      <c r="BGS4212" s="41"/>
      <c r="BGT4212" s="41"/>
      <c r="BGU4212" s="41"/>
      <c r="BGV4212" s="41"/>
      <c r="BGW4212" s="41"/>
      <c r="BGX4212" s="41"/>
      <c r="BGY4212" s="41"/>
      <c r="BGZ4212" s="41"/>
      <c r="BHA4212" s="41"/>
      <c r="BHB4212" s="41"/>
      <c r="BHC4212" s="41"/>
      <c r="BHD4212" s="41"/>
      <c r="BHE4212" s="41"/>
      <c r="BHF4212" s="41"/>
      <c r="BHG4212" s="41"/>
      <c r="BHH4212" s="41"/>
      <c r="BHI4212" s="41"/>
      <c r="BHJ4212" s="41"/>
      <c r="BHK4212" s="41"/>
      <c r="BHL4212" s="41"/>
      <c r="BHM4212" s="41"/>
      <c r="BHN4212" s="41"/>
      <c r="BHO4212" s="41"/>
      <c r="BHP4212" s="41"/>
      <c r="BHQ4212" s="41"/>
      <c r="BHR4212" s="41"/>
      <c r="BHS4212" s="41"/>
      <c r="BHT4212" s="41"/>
      <c r="BHU4212" s="41"/>
      <c r="BHV4212" s="41"/>
      <c r="BHW4212" s="41"/>
      <c r="BHX4212" s="41"/>
      <c r="BHY4212" s="41"/>
      <c r="BHZ4212" s="41"/>
      <c r="BIA4212" s="41"/>
      <c r="BIB4212" s="41"/>
      <c r="BIC4212" s="41"/>
      <c r="BID4212" s="41"/>
      <c r="BIE4212" s="41"/>
      <c r="BIF4212" s="41"/>
      <c r="BIG4212" s="41"/>
      <c r="BIH4212" s="41"/>
      <c r="BII4212" s="41"/>
      <c r="BIJ4212" s="41"/>
      <c r="BIK4212" s="41"/>
      <c r="BIL4212" s="41"/>
      <c r="BIM4212" s="41"/>
      <c r="BIN4212" s="41"/>
      <c r="BIO4212" s="41"/>
      <c r="BIP4212" s="41"/>
      <c r="BIQ4212" s="41"/>
      <c r="BIR4212" s="41"/>
      <c r="BIS4212" s="41"/>
      <c r="BIT4212" s="41"/>
      <c r="BIU4212" s="41"/>
      <c r="BIV4212" s="41"/>
      <c r="BIW4212" s="41"/>
      <c r="BIX4212" s="41"/>
      <c r="BIY4212" s="41"/>
      <c r="BIZ4212" s="41"/>
      <c r="BJA4212" s="41"/>
      <c r="BJB4212" s="41"/>
      <c r="BJC4212" s="41"/>
      <c r="BJD4212" s="41"/>
      <c r="BJE4212" s="41"/>
      <c r="BJF4212" s="41"/>
      <c r="BJG4212" s="41"/>
      <c r="BJH4212" s="41"/>
      <c r="BJI4212" s="41"/>
      <c r="BJJ4212" s="41"/>
      <c r="BJK4212" s="41"/>
      <c r="BJL4212" s="41"/>
      <c r="BJM4212" s="41"/>
      <c r="BJN4212" s="41"/>
      <c r="BJO4212" s="41"/>
      <c r="BJP4212" s="41"/>
      <c r="BJQ4212" s="41"/>
      <c r="BJR4212" s="41"/>
      <c r="BJS4212" s="41"/>
      <c r="BJT4212" s="41"/>
      <c r="BJU4212" s="41"/>
      <c r="BJV4212" s="41"/>
      <c r="BJW4212" s="41"/>
      <c r="BJX4212" s="41"/>
      <c r="BJY4212" s="41"/>
      <c r="BJZ4212" s="41"/>
      <c r="BKA4212" s="41"/>
      <c r="BKB4212" s="41"/>
      <c r="BKC4212" s="41"/>
      <c r="BKD4212" s="41"/>
      <c r="BKE4212" s="41"/>
      <c r="BKF4212" s="41"/>
      <c r="BKG4212" s="41"/>
      <c r="BKH4212" s="41"/>
      <c r="BKI4212" s="41"/>
      <c r="BKJ4212" s="41"/>
      <c r="BKK4212" s="41"/>
      <c r="BKL4212" s="41"/>
      <c r="BKM4212" s="41"/>
      <c r="BKN4212" s="41"/>
      <c r="BKO4212" s="41"/>
      <c r="BKP4212" s="41"/>
      <c r="BKQ4212" s="41"/>
      <c r="BKR4212" s="41"/>
      <c r="BKS4212" s="41"/>
      <c r="BKT4212" s="41"/>
      <c r="BKU4212" s="41"/>
      <c r="BKV4212" s="41"/>
      <c r="BKW4212" s="41"/>
      <c r="BKX4212" s="41"/>
      <c r="BKY4212" s="41"/>
      <c r="BKZ4212" s="41"/>
      <c r="BLA4212" s="41"/>
      <c r="BLB4212" s="41"/>
      <c r="BLC4212" s="41"/>
      <c r="BLD4212" s="41"/>
      <c r="BLE4212" s="41"/>
      <c r="BLF4212" s="41"/>
      <c r="BLG4212" s="41"/>
      <c r="BLH4212" s="41"/>
      <c r="BLI4212" s="41"/>
      <c r="BLJ4212" s="41"/>
      <c r="BLK4212" s="41"/>
      <c r="BLL4212" s="41"/>
      <c r="BLM4212" s="41"/>
      <c r="BLN4212" s="41"/>
      <c r="BLO4212" s="41"/>
      <c r="BLP4212" s="41"/>
      <c r="BLQ4212" s="41"/>
      <c r="BLR4212" s="41"/>
      <c r="BLS4212" s="41"/>
      <c r="BLT4212" s="41"/>
      <c r="BLU4212" s="41"/>
      <c r="BLV4212" s="41"/>
      <c r="BLW4212" s="41"/>
      <c r="BLX4212" s="41"/>
      <c r="BLY4212" s="41"/>
      <c r="BLZ4212" s="41"/>
      <c r="BMA4212" s="41"/>
      <c r="BMB4212" s="41"/>
      <c r="BMC4212" s="41"/>
      <c r="BMD4212" s="41"/>
      <c r="BME4212" s="41"/>
      <c r="BMF4212" s="41"/>
      <c r="BMG4212" s="41"/>
      <c r="BMH4212" s="41"/>
      <c r="BMI4212" s="41"/>
      <c r="BMJ4212" s="41"/>
      <c r="BMK4212" s="41"/>
      <c r="BML4212" s="41"/>
      <c r="BMM4212" s="41"/>
      <c r="BMN4212" s="41"/>
      <c r="BMO4212" s="41"/>
      <c r="BMP4212" s="41"/>
      <c r="BMQ4212" s="41"/>
      <c r="BMR4212" s="41"/>
      <c r="BMS4212" s="41"/>
      <c r="BMT4212" s="41"/>
      <c r="BMU4212" s="41"/>
      <c r="BMV4212" s="41"/>
      <c r="BMW4212" s="41"/>
      <c r="BMX4212" s="41"/>
      <c r="BMY4212" s="41"/>
      <c r="BMZ4212" s="41"/>
      <c r="BNA4212" s="41"/>
      <c r="BNB4212" s="41"/>
      <c r="BNC4212" s="41"/>
      <c r="BND4212" s="41"/>
      <c r="BNE4212" s="41"/>
      <c r="BNF4212" s="41"/>
      <c r="BNG4212" s="41"/>
      <c r="BNH4212" s="41"/>
      <c r="BNI4212" s="41"/>
      <c r="BNJ4212" s="41"/>
      <c r="BNK4212" s="41"/>
      <c r="BNL4212" s="41"/>
      <c r="BNM4212" s="41"/>
      <c r="BNN4212" s="41"/>
      <c r="BNO4212" s="41"/>
      <c r="BNP4212" s="41"/>
      <c r="BNQ4212" s="41"/>
      <c r="BNR4212" s="41"/>
      <c r="BNS4212" s="41"/>
      <c r="BNT4212" s="41"/>
      <c r="BNU4212" s="41"/>
      <c r="BNV4212" s="41"/>
      <c r="BNW4212" s="41"/>
      <c r="BNX4212" s="41"/>
      <c r="BNY4212" s="41"/>
      <c r="BNZ4212" s="41"/>
      <c r="BOA4212" s="41"/>
      <c r="BOB4212" s="41"/>
      <c r="BOC4212" s="41"/>
      <c r="BOD4212" s="41"/>
      <c r="BOE4212" s="41"/>
      <c r="BOF4212" s="41"/>
      <c r="BOG4212" s="41"/>
      <c r="BOH4212" s="41"/>
      <c r="BOI4212" s="41"/>
      <c r="BOJ4212" s="41"/>
      <c r="BOK4212" s="41"/>
      <c r="BOL4212" s="41"/>
      <c r="BOM4212" s="41"/>
      <c r="BON4212" s="41"/>
      <c r="BOO4212" s="41"/>
      <c r="BOP4212" s="41"/>
      <c r="BOQ4212" s="41"/>
      <c r="BOR4212" s="41"/>
      <c r="BOS4212" s="41"/>
      <c r="BOT4212" s="41"/>
      <c r="BOU4212" s="41"/>
      <c r="BOV4212" s="41"/>
      <c r="BOW4212" s="41"/>
      <c r="BOX4212" s="41"/>
      <c r="BOY4212" s="41"/>
      <c r="BOZ4212" s="41"/>
      <c r="BPA4212" s="41"/>
      <c r="BPB4212" s="41"/>
      <c r="BPC4212" s="41"/>
      <c r="BPD4212" s="41"/>
      <c r="BPE4212" s="41"/>
      <c r="BPF4212" s="41"/>
      <c r="BPG4212" s="41"/>
      <c r="BPH4212" s="41"/>
      <c r="BPI4212" s="41"/>
      <c r="BPJ4212" s="41"/>
      <c r="BPK4212" s="41"/>
      <c r="BPL4212" s="41"/>
      <c r="BPM4212" s="41"/>
      <c r="BPN4212" s="41"/>
      <c r="BPO4212" s="41"/>
      <c r="BPP4212" s="41"/>
      <c r="BPQ4212" s="41"/>
      <c r="BPR4212" s="41"/>
      <c r="BPS4212" s="41"/>
      <c r="BPT4212" s="41"/>
      <c r="BPU4212" s="41"/>
      <c r="BPV4212" s="41"/>
      <c r="BPW4212" s="41"/>
      <c r="BPX4212" s="41"/>
      <c r="BPY4212" s="41"/>
      <c r="BPZ4212" s="41"/>
      <c r="BQA4212" s="41"/>
      <c r="BQB4212" s="41"/>
      <c r="BQC4212" s="41"/>
      <c r="BQD4212" s="41"/>
      <c r="BQE4212" s="41"/>
      <c r="BQF4212" s="41"/>
      <c r="BQG4212" s="41"/>
      <c r="BQH4212" s="41"/>
      <c r="BQI4212" s="41"/>
      <c r="BQJ4212" s="41"/>
      <c r="BQK4212" s="41"/>
      <c r="BQL4212" s="41"/>
      <c r="BQM4212" s="41"/>
      <c r="BQN4212" s="41"/>
      <c r="BQO4212" s="41"/>
      <c r="BQP4212" s="41"/>
      <c r="BQQ4212" s="41"/>
      <c r="BQR4212" s="41"/>
      <c r="BQS4212" s="41"/>
      <c r="BQT4212" s="41"/>
      <c r="BQU4212" s="41"/>
      <c r="BQV4212" s="41"/>
      <c r="BQW4212" s="41"/>
      <c r="BQX4212" s="41"/>
      <c r="BQY4212" s="41"/>
      <c r="BQZ4212" s="41"/>
      <c r="BRA4212" s="41"/>
      <c r="BRB4212" s="41"/>
      <c r="BRC4212" s="41"/>
      <c r="BRD4212" s="41"/>
      <c r="BRE4212" s="41"/>
      <c r="BRF4212" s="41"/>
      <c r="BRG4212" s="41"/>
      <c r="BRH4212" s="41"/>
      <c r="BRI4212" s="41"/>
      <c r="BRJ4212" s="41"/>
      <c r="BRK4212" s="41"/>
      <c r="BRL4212" s="41"/>
      <c r="BRM4212" s="41"/>
      <c r="BRN4212" s="41"/>
      <c r="BRO4212" s="41"/>
      <c r="BRP4212" s="41"/>
      <c r="BRQ4212" s="41"/>
      <c r="BRR4212" s="41"/>
      <c r="BRS4212" s="41"/>
      <c r="BRT4212" s="41"/>
      <c r="BRU4212" s="41"/>
      <c r="BRV4212" s="41"/>
      <c r="BRW4212" s="41"/>
      <c r="BRX4212" s="41"/>
      <c r="BRY4212" s="41"/>
      <c r="BRZ4212" s="41"/>
      <c r="BSA4212" s="41"/>
      <c r="BSB4212" s="41"/>
      <c r="BSC4212" s="41"/>
      <c r="BSD4212" s="41"/>
      <c r="BSE4212" s="41"/>
      <c r="BSF4212" s="41"/>
      <c r="BSG4212" s="41"/>
      <c r="BSH4212" s="41"/>
      <c r="BSI4212" s="41"/>
      <c r="BSJ4212" s="41"/>
      <c r="BSK4212" s="41"/>
      <c r="BSL4212" s="41"/>
      <c r="BSM4212" s="41"/>
      <c r="BSN4212" s="41"/>
      <c r="BSO4212" s="41"/>
      <c r="BSP4212" s="41"/>
      <c r="BSQ4212" s="41"/>
      <c r="BSR4212" s="41"/>
      <c r="BSS4212" s="41"/>
      <c r="BST4212" s="41"/>
      <c r="BSU4212" s="41"/>
      <c r="BSV4212" s="41"/>
      <c r="BSW4212" s="41"/>
      <c r="BSX4212" s="41"/>
      <c r="BSY4212" s="41"/>
      <c r="BSZ4212" s="41"/>
      <c r="BTA4212" s="41"/>
      <c r="BTB4212" s="41"/>
      <c r="BTC4212" s="41"/>
      <c r="BTD4212" s="41"/>
      <c r="BTE4212" s="41"/>
      <c r="BTF4212" s="41"/>
      <c r="BTG4212" s="41"/>
      <c r="BTH4212" s="41"/>
      <c r="BTI4212" s="41"/>
      <c r="BTJ4212" s="41"/>
      <c r="BTK4212" s="41"/>
      <c r="BTL4212" s="41"/>
      <c r="BTM4212" s="41"/>
      <c r="BTN4212" s="41"/>
      <c r="BTO4212" s="41"/>
      <c r="BTP4212" s="41"/>
      <c r="BTQ4212" s="41"/>
      <c r="BTR4212" s="41"/>
      <c r="BTS4212" s="41"/>
      <c r="BTT4212" s="41"/>
      <c r="BTU4212" s="41"/>
      <c r="BTV4212" s="41"/>
      <c r="BTW4212" s="41"/>
      <c r="BTX4212" s="41"/>
      <c r="BTY4212" s="41"/>
      <c r="BTZ4212" s="41"/>
      <c r="BUA4212" s="41"/>
      <c r="BUB4212" s="41"/>
      <c r="BUC4212" s="41"/>
      <c r="BUD4212" s="41"/>
      <c r="BUE4212" s="41"/>
      <c r="BUF4212" s="41"/>
      <c r="BUG4212" s="41"/>
      <c r="BUH4212" s="41"/>
      <c r="BUI4212" s="41"/>
      <c r="BUJ4212" s="41"/>
      <c r="BUK4212" s="41"/>
      <c r="BUL4212" s="41"/>
      <c r="BUM4212" s="41"/>
      <c r="BUN4212" s="41"/>
      <c r="BUO4212" s="41"/>
      <c r="BUP4212" s="41"/>
      <c r="BUQ4212" s="41"/>
      <c r="BUR4212" s="41"/>
      <c r="BUS4212" s="41"/>
      <c r="BUT4212" s="41"/>
      <c r="BUU4212" s="41"/>
      <c r="BUV4212" s="41"/>
      <c r="BUW4212" s="41"/>
      <c r="BUX4212" s="41"/>
      <c r="BUY4212" s="41"/>
      <c r="BUZ4212" s="41"/>
      <c r="BVA4212" s="41"/>
      <c r="BVB4212" s="41"/>
      <c r="BVC4212" s="41"/>
      <c r="BVD4212" s="41"/>
      <c r="BVE4212" s="41"/>
      <c r="BVF4212" s="41"/>
      <c r="BVG4212" s="41"/>
      <c r="BVH4212" s="41"/>
      <c r="BVI4212" s="41"/>
      <c r="BVJ4212" s="41"/>
      <c r="BVK4212" s="41"/>
      <c r="BVL4212" s="41"/>
      <c r="BVM4212" s="41"/>
      <c r="BVN4212" s="41"/>
      <c r="BVO4212" s="41"/>
      <c r="BVP4212" s="41"/>
      <c r="BVQ4212" s="41"/>
      <c r="BVR4212" s="41"/>
      <c r="BVS4212" s="41"/>
      <c r="BVT4212" s="41"/>
      <c r="BVU4212" s="41"/>
      <c r="BVV4212" s="41"/>
      <c r="BVW4212" s="41"/>
      <c r="BVX4212" s="41"/>
      <c r="BVY4212" s="41"/>
      <c r="BVZ4212" s="41"/>
      <c r="BWA4212" s="41"/>
      <c r="BWB4212" s="41"/>
      <c r="BWC4212" s="41"/>
      <c r="BWD4212" s="41"/>
      <c r="BWE4212" s="41"/>
      <c r="BWF4212" s="41"/>
      <c r="BWG4212" s="41"/>
      <c r="BWH4212" s="41"/>
      <c r="BWI4212" s="41"/>
      <c r="BWJ4212" s="41"/>
      <c r="BWK4212" s="41"/>
      <c r="BWL4212" s="41"/>
      <c r="BWM4212" s="41"/>
      <c r="BWN4212" s="41"/>
      <c r="BWO4212" s="41"/>
      <c r="BWP4212" s="41"/>
      <c r="BWQ4212" s="41"/>
      <c r="BWR4212" s="41"/>
      <c r="BWS4212" s="41"/>
      <c r="BWT4212" s="41"/>
      <c r="BWU4212" s="41"/>
      <c r="BWV4212" s="41"/>
      <c r="BWW4212" s="41"/>
      <c r="BWX4212" s="41"/>
      <c r="BWY4212" s="41"/>
      <c r="BWZ4212" s="41"/>
      <c r="BXA4212" s="41"/>
      <c r="BXB4212" s="41"/>
      <c r="BXC4212" s="41"/>
      <c r="BXD4212" s="41"/>
      <c r="BXE4212" s="41"/>
      <c r="BXF4212" s="41"/>
      <c r="BXG4212" s="41"/>
      <c r="BXH4212" s="41"/>
      <c r="BXI4212" s="41"/>
      <c r="BXJ4212" s="41"/>
      <c r="BXK4212" s="41"/>
      <c r="BXL4212" s="41"/>
      <c r="BXM4212" s="41"/>
      <c r="BXN4212" s="41"/>
      <c r="BXO4212" s="41"/>
      <c r="BXP4212" s="41"/>
      <c r="BXQ4212" s="41"/>
      <c r="BXR4212" s="41"/>
      <c r="BXS4212" s="41"/>
      <c r="BXT4212" s="41"/>
      <c r="BXU4212" s="41"/>
      <c r="BXV4212" s="41"/>
      <c r="BXW4212" s="41"/>
      <c r="BXX4212" s="41"/>
      <c r="BXY4212" s="41"/>
      <c r="BXZ4212" s="41"/>
      <c r="BYA4212" s="41"/>
      <c r="BYB4212" s="41"/>
      <c r="BYC4212" s="41"/>
      <c r="BYD4212" s="41"/>
      <c r="BYE4212" s="41"/>
      <c r="BYF4212" s="41"/>
      <c r="BYG4212" s="41"/>
      <c r="BYH4212" s="41"/>
      <c r="BYI4212" s="41"/>
      <c r="BYJ4212" s="41"/>
      <c r="BYK4212" s="41"/>
      <c r="BYL4212" s="41"/>
      <c r="BYM4212" s="41"/>
      <c r="BYN4212" s="41"/>
      <c r="BYO4212" s="41"/>
      <c r="BYP4212" s="41"/>
      <c r="BYQ4212" s="41"/>
      <c r="BYR4212" s="41"/>
      <c r="BYS4212" s="41"/>
      <c r="BYT4212" s="41"/>
      <c r="BYU4212" s="41"/>
      <c r="BYV4212" s="41"/>
      <c r="BYW4212" s="41"/>
      <c r="BYX4212" s="41"/>
      <c r="BYY4212" s="41"/>
      <c r="BYZ4212" s="41"/>
      <c r="BZA4212" s="41"/>
      <c r="BZB4212" s="41"/>
      <c r="BZC4212" s="41"/>
      <c r="BZD4212" s="41"/>
      <c r="BZE4212" s="41"/>
      <c r="BZF4212" s="41"/>
      <c r="BZG4212" s="41"/>
      <c r="BZH4212" s="41"/>
      <c r="BZI4212" s="41"/>
      <c r="BZJ4212" s="41"/>
      <c r="BZK4212" s="41"/>
      <c r="BZL4212" s="41"/>
      <c r="BZM4212" s="41"/>
      <c r="BZN4212" s="41"/>
      <c r="BZO4212" s="41"/>
      <c r="BZP4212" s="41"/>
      <c r="BZQ4212" s="41"/>
      <c r="BZR4212" s="41"/>
      <c r="BZS4212" s="41"/>
      <c r="BZT4212" s="41"/>
      <c r="BZU4212" s="41"/>
      <c r="BZV4212" s="41"/>
      <c r="BZW4212" s="41"/>
      <c r="BZX4212" s="41"/>
      <c r="BZY4212" s="41"/>
      <c r="BZZ4212" s="41"/>
      <c r="CAA4212" s="41"/>
      <c r="CAB4212" s="41"/>
      <c r="CAC4212" s="41"/>
      <c r="CAD4212" s="41"/>
      <c r="CAE4212" s="41"/>
      <c r="CAF4212" s="41"/>
      <c r="CAG4212" s="41"/>
      <c r="CAH4212" s="41"/>
      <c r="CAI4212" s="41"/>
      <c r="CAJ4212" s="41"/>
      <c r="CAK4212" s="41"/>
      <c r="CAL4212" s="41"/>
      <c r="CAM4212" s="41"/>
      <c r="CAN4212" s="41"/>
      <c r="CAO4212" s="41"/>
      <c r="CAP4212" s="41"/>
      <c r="CAQ4212" s="41"/>
      <c r="CAR4212" s="41"/>
      <c r="CAS4212" s="41"/>
      <c r="CAT4212" s="41"/>
      <c r="CAU4212" s="41"/>
      <c r="CAV4212" s="41"/>
      <c r="CAW4212" s="41"/>
      <c r="CAX4212" s="41"/>
      <c r="CAY4212" s="41"/>
      <c r="CAZ4212" s="41"/>
      <c r="CBA4212" s="41"/>
      <c r="CBB4212" s="41"/>
      <c r="CBC4212" s="41"/>
      <c r="CBD4212" s="41"/>
      <c r="CBE4212" s="41"/>
      <c r="CBF4212" s="41"/>
      <c r="CBG4212" s="41"/>
      <c r="CBH4212" s="41"/>
      <c r="CBI4212" s="41"/>
      <c r="CBJ4212" s="41"/>
      <c r="CBK4212" s="41"/>
      <c r="CBL4212" s="41"/>
      <c r="CBM4212" s="41"/>
      <c r="CBN4212" s="41"/>
      <c r="CBO4212" s="41"/>
      <c r="CBP4212" s="41"/>
      <c r="CBQ4212" s="41"/>
      <c r="CBR4212" s="41"/>
      <c r="CBS4212" s="41"/>
      <c r="CBT4212" s="41"/>
      <c r="CBU4212" s="41"/>
      <c r="CBV4212" s="41"/>
      <c r="CBW4212" s="41"/>
      <c r="CBX4212" s="41"/>
      <c r="CBY4212" s="41"/>
      <c r="CBZ4212" s="41"/>
      <c r="CCA4212" s="41"/>
      <c r="CCB4212" s="41"/>
      <c r="CCC4212" s="41"/>
      <c r="CCD4212" s="41"/>
      <c r="CCE4212" s="41"/>
      <c r="CCF4212" s="41"/>
      <c r="CCG4212" s="41"/>
      <c r="CCH4212" s="41"/>
      <c r="CCI4212" s="41"/>
      <c r="CCJ4212" s="41"/>
      <c r="CCK4212" s="41"/>
      <c r="CCL4212" s="41"/>
      <c r="CCM4212" s="41"/>
      <c r="CCN4212" s="41"/>
      <c r="CCO4212" s="41"/>
      <c r="CCP4212" s="41"/>
      <c r="CCQ4212" s="41"/>
      <c r="CCR4212" s="41"/>
      <c r="CCS4212" s="41"/>
      <c r="CCT4212" s="41"/>
      <c r="CCU4212" s="41"/>
      <c r="CCV4212" s="41"/>
      <c r="CCW4212" s="41"/>
      <c r="CCX4212" s="41"/>
      <c r="CCY4212" s="41"/>
      <c r="CCZ4212" s="41"/>
      <c r="CDA4212" s="41"/>
      <c r="CDB4212" s="41"/>
      <c r="CDC4212" s="41"/>
      <c r="CDD4212" s="41"/>
      <c r="CDE4212" s="41"/>
      <c r="CDF4212" s="41"/>
      <c r="CDG4212" s="41"/>
      <c r="CDH4212" s="41"/>
      <c r="CDI4212" s="41"/>
      <c r="CDJ4212" s="41"/>
      <c r="CDK4212" s="41"/>
      <c r="CDL4212" s="41"/>
      <c r="CDM4212" s="41"/>
      <c r="CDN4212" s="41"/>
      <c r="CDO4212" s="41"/>
      <c r="CDP4212" s="41"/>
      <c r="CDQ4212" s="41"/>
      <c r="CDR4212" s="41"/>
      <c r="CDS4212" s="41"/>
      <c r="CDT4212" s="41"/>
      <c r="CDU4212" s="41"/>
      <c r="CDV4212" s="41"/>
      <c r="CDW4212" s="41"/>
      <c r="CDX4212" s="41"/>
      <c r="CDY4212" s="41"/>
      <c r="CDZ4212" s="41"/>
      <c r="CEA4212" s="41"/>
      <c r="CEB4212" s="41"/>
      <c r="CEC4212" s="41"/>
      <c r="CED4212" s="41"/>
      <c r="CEE4212" s="41"/>
      <c r="CEF4212" s="41"/>
      <c r="CEG4212" s="41"/>
      <c r="CEH4212" s="41"/>
      <c r="CEI4212" s="41"/>
      <c r="CEJ4212" s="41"/>
      <c r="CEK4212" s="41"/>
      <c r="CEL4212" s="41"/>
      <c r="CEM4212" s="41"/>
      <c r="CEN4212" s="41"/>
      <c r="CEO4212" s="41"/>
      <c r="CEP4212" s="41"/>
      <c r="CEQ4212" s="41"/>
      <c r="CER4212" s="41"/>
      <c r="CES4212" s="41"/>
      <c r="CET4212" s="41"/>
      <c r="CEU4212" s="41"/>
      <c r="CEV4212" s="41"/>
      <c r="CEW4212" s="41"/>
      <c r="CEX4212" s="41"/>
      <c r="CEY4212" s="41"/>
      <c r="CEZ4212" s="41"/>
      <c r="CFA4212" s="41"/>
      <c r="CFB4212" s="41"/>
      <c r="CFC4212" s="41"/>
      <c r="CFD4212" s="41"/>
      <c r="CFE4212" s="41"/>
      <c r="CFF4212" s="41"/>
      <c r="CFG4212" s="41"/>
      <c r="CFH4212" s="41"/>
      <c r="CFI4212" s="41"/>
      <c r="CFJ4212" s="41"/>
      <c r="CFK4212" s="41"/>
      <c r="CFL4212" s="41"/>
      <c r="CFM4212" s="41"/>
      <c r="CFN4212" s="41"/>
      <c r="CFO4212" s="41"/>
      <c r="CFP4212" s="41"/>
      <c r="CFQ4212" s="41"/>
      <c r="CFR4212" s="41"/>
      <c r="CFS4212" s="41"/>
      <c r="CFT4212" s="41"/>
      <c r="CFU4212" s="41"/>
      <c r="CFV4212" s="41"/>
      <c r="CFW4212" s="41"/>
      <c r="CFX4212" s="41"/>
      <c r="CFY4212" s="41"/>
      <c r="CFZ4212" s="41"/>
      <c r="CGA4212" s="41"/>
      <c r="CGB4212" s="41"/>
      <c r="CGC4212" s="41"/>
      <c r="CGD4212" s="41"/>
      <c r="CGE4212" s="41"/>
      <c r="CGF4212" s="41"/>
      <c r="CGG4212" s="41"/>
      <c r="CGH4212" s="41"/>
      <c r="CGI4212" s="41"/>
      <c r="CGJ4212" s="41"/>
      <c r="CGK4212" s="41"/>
      <c r="CGL4212" s="41"/>
      <c r="CGM4212" s="41"/>
      <c r="CGN4212" s="41"/>
      <c r="CGO4212" s="41"/>
      <c r="CGP4212" s="41"/>
      <c r="CGQ4212" s="41"/>
      <c r="CGR4212" s="41"/>
      <c r="CGS4212" s="41"/>
      <c r="CGT4212" s="41"/>
      <c r="CGU4212" s="41"/>
      <c r="CGV4212" s="41"/>
      <c r="CGW4212" s="41"/>
      <c r="CGX4212" s="41"/>
      <c r="CGY4212" s="41"/>
      <c r="CGZ4212" s="41"/>
      <c r="CHA4212" s="41"/>
      <c r="CHB4212" s="41"/>
      <c r="CHC4212" s="41"/>
      <c r="CHD4212" s="41"/>
      <c r="CHE4212" s="41"/>
      <c r="CHF4212" s="41"/>
      <c r="CHG4212" s="41"/>
      <c r="CHH4212" s="41"/>
      <c r="CHI4212" s="41"/>
      <c r="CHJ4212" s="41"/>
      <c r="CHK4212" s="41"/>
      <c r="CHL4212" s="41"/>
      <c r="CHM4212" s="41"/>
      <c r="CHN4212" s="41"/>
      <c r="CHO4212" s="41"/>
      <c r="CHP4212" s="41"/>
      <c r="CHQ4212" s="41"/>
      <c r="CHR4212" s="41"/>
      <c r="CHS4212" s="41"/>
      <c r="CHT4212" s="41"/>
      <c r="CHU4212" s="41"/>
      <c r="CHV4212" s="41"/>
      <c r="CHW4212" s="41"/>
      <c r="CHX4212" s="41"/>
      <c r="CHY4212" s="41"/>
      <c r="CHZ4212" s="41"/>
      <c r="CIA4212" s="41"/>
      <c r="CIB4212" s="41"/>
      <c r="CIC4212" s="41"/>
      <c r="CID4212" s="41"/>
      <c r="CIE4212" s="41"/>
      <c r="CIF4212" s="41"/>
      <c r="CIG4212" s="41"/>
      <c r="CIH4212" s="41"/>
      <c r="CII4212" s="41"/>
      <c r="CIJ4212" s="41"/>
      <c r="CIK4212" s="41"/>
      <c r="CIL4212" s="41"/>
      <c r="CIM4212" s="41"/>
      <c r="CIN4212" s="41"/>
      <c r="CIO4212" s="41"/>
      <c r="CIP4212" s="41"/>
      <c r="CIQ4212" s="41"/>
      <c r="CIR4212" s="41"/>
      <c r="CIS4212" s="41"/>
      <c r="CIT4212" s="41"/>
      <c r="CIU4212" s="41"/>
      <c r="CIV4212" s="41"/>
      <c r="CIW4212" s="41"/>
      <c r="CIX4212" s="41"/>
      <c r="CIY4212" s="41"/>
      <c r="CIZ4212" s="41"/>
      <c r="CJA4212" s="41"/>
      <c r="CJB4212" s="41"/>
      <c r="CJC4212" s="41"/>
      <c r="CJD4212" s="41"/>
      <c r="CJE4212" s="41"/>
      <c r="CJF4212" s="41"/>
      <c r="CJG4212" s="41"/>
      <c r="CJH4212" s="41"/>
      <c r="CJI4212" s="41"/>
      <c r="CJJ4212" s="41"/>
      <c r="CJK4212" s="41"/>
      <c r="CJL4212" s="41"/>
      <c r="CJM4212" s="41"/>
      <c r="CJN4212" s="41"/>
      <c r="CJO4212" s="41"/>
      <c r="CJP4212" s="41"/>
      <c r="CJQ4212" s="41"/>
      <c r="CJR4212" s="41"/>
      <c r="CJS4212" s="41"/>
      <c r="CJT4212" s="41"/>
      <c r="CJU4212" s="41"/>
      <c r="CJV4212" s="41"/>
      <c r="CJW4212" s="41"/>
      <c r="CJX4212" s="41"/>
      <c r="CJY4212" s="41"/>
      <c r="CJZ4212" s="41"/>
      <c r="CKA4212" s="41"/>
      <c r="CKB4212" s="41"/>
      <c r="CKC4212" s="41"/>
      <c r="CKD4212" s="41"/>
      <c r="CKE4212" s="41"/>
      <c r="CKF4212" s="41"/>
      <c r="CKG4212" s="41"/>
      <c r="CKH4212" s="41"/>
      <c r="CKI4212" s="41"/>
      <c r="CKJ4212" s="41"/>
      <c r="CKK4212" s="41"/>
      <c r="CKL4212" s="41"/>
      <c r="CKM4212" s="41"/>
      <c r="CKN4212" s="41"/>
      <c r="CKO4212" s="41"/>
      <c r="CKP4212" s="41"/>
      <c r="CKQ4212" s="41"/>
      <c r="CKR4212" s="41"/>
      <c r="CKS4212" s="41"/>
      <c r="CKT4212" s="41"/>
      <c r="CKU4212" s="41"/>
      <c r="CKV4212" s="41"/>
      <c r="CKW4212" s="41"/>
      <c r="CKX4212" s="41"/>
      <c r="CKY4212" s="41"/>
      <c r="CKZ4212" s="41"/>
      <c r="CLA4212" s="41"/>
      <c r="CLB4212" s="41"/>
      <c r="CLC4212" s="41"/>
      <c r="CLD4212" s="41"/>
      <c r="CLE4212" s="41"/>
      <c r="CLF4212" s="41"/>
      <c r="CLG4212" s="41"/>
      <c r="CLH4212" s="41"/>
      <c r="CLI4212" s="41"/>
      <c r="CLJ4212" s="41"/>
      <c r="CLK4212" s="41"/>
      <c r="CLL4212" s="41"/>
      <c r="CLM4212" s="41"/>
      <c r="CLN4212" s="41"/>
      <c r="CLO4212" s="41"/>
      <c r="CLP4212" s="41"/>
      <c r="CLQ4212" s="41"/>
      <c r="CLR4212" s="41"/>
      <c r="CLS4212" s="41"/>
      <c r="CLT4212" s="41"/>
      <c r="CLU4212" s="41"/>
      <c r="CLV4212" s="41"/>
      <c r="CLW4212" s="41"/>
      <c r="CLX4212" s="41"/>
      <c r="CLY4212" s="41"/>
      <c r="CLZ4212" s="41"/>
      <c r="CMA4212" s="41"/>
      <c r="CMB4212" s="41"/>
      <c r="CMC4212" s="41"/>
      <c r="CMD4212" s="41"/>
      <c r="CME4212" s="41"/>
      <c r="CMF4212" s="41"/>
      <c r="CMG4212" s="41"/>
      <c r="CMH4212" s="41"/>
      <c r="CMI4212" s="41"/>
      <c r="CMJ4212" s="41"/>
      <c r="CMK4212" s="41"/>
      <c r="CML4212" s="41"/>
      <c r="CMM4212" s="41"/>
      <c r="CMN4212" s="41"/>
      <c r="CMO4212" s="41"/>
      <c r="CMP4212" s="41"/>
      <c r="CMQ4212" s="41"/>
      <c r="CMR4212" s="41"/>
      <c r="CMS4212" s="41"/>
      <c r="CMT4212" s="41"/>
      <c r="CMU4212" s="41"/>
      <c r="CMV4212" s="41"/>
      <c r="CMW4212" s="41"/>
      <c r="CMX4212" s="41"/>
      <c r="CMY4212" s="41"/>
      <c r="CMZ4212" s="41"/>
      <c r="CNA4212" s="41"/>
      <c r="CNB4212" s="41"/>
      <c r="CNC4212" s="41"/>
      <c r="CND4212" s="41"/>
      <c r="CNE4212" s="41"/>
      <c r="CNF4212" s="41"/>
      <c r="CNG4212" s="41"/>
      <c r="CNH4212" s="41"/>
      <c r="CNI4212" s="41"/>
      <c r="CNJ4212" s="41"/>
      <c r="CNK4212" s="41"/>
      <c r="CNL4212" s="41"/>
      <c r="CNM4212" s="41"/>
      <c r="CNN4212" s="41"/>
      <c r="CNO4212" s="41"/>
      <c r="CNP4212" s="41"/>
      <c r="CNQ4212" s="41"/>
      <c r="CNR4212" s="41"/>
      <c r="CNS4212" s="41"/>
      <c r="CNT4212" s="41"/>
      <c r="CNU4212" s="41"/>
      <c r="CNV4212" s="41"/>
      <c r="CNW4212" s="41"/>
      <c r="CNX4212" s="41"/>
      <c r="CNY4212" s="41"/>
      <c r="CNZ4212" s="41"/>
      <c r="COA4212" s="41"/>
      <c r="COB4212" s="41"/>
      <c r="COC4212" s="41"/>
      <c r="COD4212" s="41"/>
      <c r="COE4212" s="41"/>
      <c r="COF4212" s="41"/>
      <c r="COG4212" s="41"/>
      <c r="COH4212" s="41"/>
      <c r="COI4212" s="41"/>
      <c r="COJ4212" s="41"/>
      <c r="COK4212" s="41"/>
      <c r="COL4212" s="41"/>
      <c r="COM4212" s="41"/>
      <c r="CON4212" s="41"/>
      <c r="COO4212" s="41"/>
      <c r="COP4212" s="41"/>
      <c r="COQ4212" s="41"/>
      <c r="COR4212" s="41"/>
      <c r="COS4212" s="41"/>
      <c r="COT4212" s="41"/>
      <c r="COU4212" s="41"/>
      <c r="COV4212" s="41"/>
      <c r="COW4212" s="41"/>
      <c r="COX4212" s="41"/>
      <c r="COY4212" s="41"/>
      <c r="COZ4212" s="41"/>
      <c r="CPA4212" s="41"/>
      <c r="CPB4212" s="41"/>
      <c r="CPC4212" s="41"/>
      <c r="CPD4212" s="41"/>
      <c r="CPE4212" s="41"/>
      <c r="CPF4212" s="41"/>
      <c r="CPG4212" s="41"/>
      <c r="CPH4212" s="41"/>
      <c r="CPI4212" s="41"/>
      <c r="CPJ4212" s="41"/>
      <c r="CPK4212" s="41"/>
      <c r="CPL4212" s="41"/>
      <c r="CPM4212" s="41"/>
      <c r="CPN4212" s="41"/>
      <c r="CPO4212" s="41"/>
      <c r="CPP4212" s="41"/>
      <c r="CPQ4212" s="41"/>
      <c r="CPR4212" s="41"/>
      <c r="CPS4212" s="41"/>
      <c r="CPT4212" s="41"/>
      <c r="CPU4212" s="41"/>
      <c r="CPV4212" s="41"/>
      <c r="CPW4212" s="41"/>
      <c r="CPX4212" s="41"/>
      <c r="CPY4212" s="41"/>
      <c r="CPZ4212" s="41"/>
      <c r="CQA4212" s="41"/>
      <c r="CQB4212" s="41"/>
      <c r="CQC4212" s="41"/>
      <c r="CQD4212" s="41"/>
      <c r="CQE4212" s="41"/>
      <c r="CQF4212" s="41"/>
      <c r="CQG4212" s="41"/>
      <c r="CQH4212" s="41"/>
      <c r="CQI4212" s="41"/>
      <c r="CQJ4212" s="41"/>
      <c r="CQK4212" s="41"/>
      <c r="CQL4212" s="41"/>
      <c r="CQM4212" s="41"/>
      <c r="CQN4212" s="41"/>
      <c r="CQO4212" s="41"/>
      <c r="CQP4212" s="41"/>
      <c r="CQQ4212" s="41"/>
      <c r="CQR4212" s="41"/>
      <c r="CQS4212" s="41"/>
      <c r="CQT4212" s="41"/>
      <c r="CQU4212" s="41"/>
      <c r="CQV4212" s="41"/>
      <c r="CQW4212" s="41"/>
      <c r="CQX4212" s="41"/>
      <c r="CQY4212" s="41"/>
      <c r="CQZ4212" s="41"/>
      <c r="CRA4212" s="41"/>
      <c r="CRB4212" s="41"/>
      <c r="CRC4212" s="41"/>
      <c r="CRD4212" s="41"/>
      <c r="CRE4212" s="41"/>
      <c r="CRF4212" s="41"/>
      <c r="CRG4212" s="41"/>
      <c r="CRH4212" s="41"/>
      <c r="CRI4212" s="41"/>
      <c r="CRJ4212" s="41"/>
      <c r="CRK4212" s="41"/>
      <c r="CRL4212" s="41"/>
      <c r="CRM4212" s="41"/>
      <c r="CRN4212" s="41"/>
      <c r="CRO4212" s="41"/>
      <c r="CRP4212" s="41"/>
      <c r="CRQ4212" s="41"/>
      <c r="CRR4212" s="41"/>
      <c r="CRS4212" s="41"/>
      <c r="CRT4212" s="41"/>
      <c r="CRU4212" s="41"/>
      <c r="CRV4212" s="41"/>
      <c r="CRW4212" s="41"/>
      <c r="CRX4212" s="41"/>
      <c r="CRY4212" s="41"/>
      <c r="CRZ4212" s="41"/>
      <c r="CSA4212" s="41"/>
      <c r="CSB4212" s="41"/>
      <c r="CSC4212" s="41"/>
      <c r="CSD4212" s="41"/>
      <c r="CSE4212" s="41"/>
      <c r="CSF4212" s="41"/>
      <c r="CSG4212" s="41"/>
      <c r="CSH4212" s="41"/>
      <c r="CSI4212" s="41"/>
      <c r="CSJ4212" s="41"/>
      <c r="CSK4212" s="41"/>
      <c r="CSL4212" s="41"/>
      <c r="CSM4212" s="41"/>
      <c r="CSN4212" s="41"/>
      <c r="CSO4212" s="41"/>
      <c r="CSP4212" s="41"/>
      <c r="CSQ4212" s="41"/>
      <c r="CSR4212" s="41"/>
      <c r="CSS4212" s="41"/>
      <c r="CST4212" s="41"/>
      <c r="CSU4212" s="41"/>
      <c r="CSV4212" s="41"/>
      <c r="CSW4212" s="41"/>
      <c r="CSX4212" s="41"/>
      <c r="CSY4212" s="41"/>
      <c r="CSZ4212" s="41"/>
      <c r="CTA4212" s="41"/>
      <c r="CTB4212" s="41"/>
      <c r="CTC4212" s="41"/>
      <c r="CTD4212" s="41"/>
      <c r="CTE4212" s="41"/>
      <c r="CTF4212" s="41"/>
      <c r="CTG4212" s="41"/>
      <c r="CTH4212" s="41"/>
      <c r="CTI4212" s="41"/>
      <c r="CTJ4212" s="41"/>
      <c r="CTK4212" s="41"/>
      <c r="CTL4212" s="41"/>
      <c r="CTM4212" s="41"/>
      <c r="CTN4212" s="41"/>
      <c r="CTO4212" s="41"/>
      <c r="CTP4212" s="41"/>
      <c r="CTQ4212" s="41"/>
      <c r="CTR4212" s="41"/>
      <c r="CTS4212" s="41"/>
      <c r="CTT4212" s="41"/>
      <c r="CTU4212" s="41"/>
      <c r="CTV4212" s="41"/>
      <c r="CTW4212" s="41"/>
      <c r="CTX4212" s="41"/>
      <c r="CTY4212" s="41"/>
      <c r="CTZ4212" s="41"/>
      <c r="CUA4212" s="41"/>
      <c r="CUB4212" s="41"/>
      <c r="CUC4212" s="41"/>
      <c r="CUD4212" s="41"/>
      <c r="CUE4212" s="41"/>
      <c r="CUF4212" s="41"/>
      <c r="CUG4212" s="41"/>
      <c r="CUH4212" s="41"/>
      <c r="CUI4212" s="41"/>
      <c r="CUJ4212" s="41"/>
      <c r="CUK4212" s="41"/>
      <c r="CUL4212" s="41"/>
      <c r="CUM4212" s="41"/>
      <c r="CUN4212" s="41"/>
      <c r="CUO4212" s="41"/>
      <c r="CUP4212" s="41"/>
      <c r="CUQ4212" s="41"/>
      <c r="CUR4212" s="41"/>
      <c r="CUS4212" s="41"/>
      <c r="CUT4212" s="41"/>
      <c r="CUU4212" s="41"/>
      <c r="CUV4212" s="41"/>
      <c r="CUW4212" s="41"/>
      <c r="CUX4212" s="41"/>
      <c r="CUY4212" s="41"/>
      <c r="CUZ4212" s="41"/>
      <c r="CVA4212" s="41"/>
      <c r="CVB4212" s="41"/>
      <c r="CVC4212" s="41"/>
      <c r="CVD4212" s="41"/>
      <c r="CVE4212" s="41"/>
      <c r="CVF4212" s="41"/>
      <c r="CVG4212" s="41"/>
      <c r="CVH4212" s="41"/>
      <c r="CVI4212" s="41"/>
      <c r="CVJ4212" s="41"/>
      <c r="CVK4212" s="41"/>
      <c r="CVL4212" s="41"/>
      <c r="CVM4212" s="41"/>
      <c r="CVN4212" s="41"/>
      <c r="CVO4212" s="41"/>
      <c r="CVP4212" s="41"/>
      <c r="CVQ4212" s="41"/>
      <c r="CVR4212" s="41"/>
      <c r="CVS4212" s="41"/>
      <c r="CVT4212" s="41"/>
      <c r="CVU4212" s="41"/>
      <c r="CVV4212" s="41"/>
      <c r="CVW4212" s="41"/>
      <c r="CVX4212" s="41"/>
      <c r="CVY4212" s="41"/>
      <c r="CVZ4212" s="41"/>
      <c r="CWA4212" s="41"/>
      <c r="CWB4212" s="41"/>
      <c r="CWC4212" s="41"/>
      <c r="CWD4212" s="41"/>
      <c r="CWE4212" s="41"/>
      <c r="CWF4212" s="41"/>
      <c r="CWG4212" s="41"/>
      <c r="CWH4212" s="41"/>
      <c r="CWI4212" s="41"/>
      <c r="CWJ4212" s="41"/>
      <c r="CWK4212" s="41"/>
      <c r="CWL4212" s="41"/>
      <c r="CWM4212" s="41"/>
      <c r="CWN4212" s="41"/>
      <c r="CWO4212" s="41"/>
      <c r="CWP4212" s="41"/>
      <c r="CWQ4212" s="41"/>
      <c r="CWR4212" s="41"/>
      <c r="CWS4212" s="41"/>
      <c r="CWT4212" s="41"/>
      <c r="CWU4212" s="41"/>
      <c r="CWV4212" s="41"/>
      <c r="CWW4212" s="41"/>
      <c r="CWX4212" s="41"/>
      <c r="CWY4212" s="41"/>
      <c r="CWZ4212" s="41"/>
      <c r="CXA4212" s="41"/>
      <c r="CXB4212" s="41"/>
      <c r="CXC4212" s="41"/>
      <c r="CXD4212" s="41"/>
      <c r="CXE4212" s="41"/>
      <c r="CXF4212" s="41"/>
      <c r="CXG4212" s="41"/>
      <c r="CXH4212" s="41"/>
      <c r="CXI4212" s="41"/>
      <c r="CXJ4212" s="41"/>
      <c r="CXK4212" s="41"/>
      <c r="CXL4212" s="41"/>
      <c r="CXM4212" s="41"/>
      <c r="CXN4212" s="41"/>
      <c r="CXO4212" s="41"/>
      <c r="CXP4212" s="41"/>
      <c r="CXQ4212" s="41"/>
      <c r="CXR4212" s="41"/>
      <c r="CXS4212" s="41"/>
      <c r="CXT4212" s="41"/>
      <c r="CXU4212" s="41"/>
      <c r="CXV4212" s="41"/>
      <c r="CXW4212" s="41"/>
      <c r="CXX4212" s="41"/>
      <c r="CXY4212" s="41"/>
      <c r="CXZ4212" s="41"/>
      <c r="CYA4212" s="41"/>
      <c r="CYB4212" s="41"/>
      <c r="CYC4212" s="41"/>
      <c r="CYD4212" s="41"/>
      <c r="CYE4212" s="41"/>
      <c r="CYF4212" s="41"/>
      <c r="CYG4212" s="41"/>
      <c r="CYH4212" s="41"/>
      <c r="CYI4212" s="41"/>
      <c r="CYJ4212" s="41"/>
      <c r="CYK4212" s="41"/>
      <c r="CYL4212" s="41"/>
      <c r="CYM4212" s="41"/>
      <c r="CYN4212" s="41"/>
      <c r="CYO4212" s="41"/>
      <c r="CYP4212" s="41"/>
      <c r="CYQ4212" s="41"/>
      <c r="CYR4212" s="41"/>
      <c r="CYS4212" s="41"/>
      <c r="CYT4212" s="41"/>
      <c r="CYU4212" s="41"/>
      <c r="CYV4212" s="41"/>
      <c r="CYW4212" s="41"/>
      <c r="CYX4212" s="41"/>
      <c r="CYY4212" s="41"/>
      <c r="CYZ4212" s="41"/>
      <c r="CZA4212" s="41"/>
      <c r="CZB4212" s="41"/>
      <c r="CZC4212" s="41"/>
      <c r="CZD4212" s="41"/>
      <c r="CZE4212" s="41"/>
      <c r="CZF4212" s="41"/>
      <c r="CZG4212" s="41"/>
      <c r="CZH4212" s="41"/>
      <c r="CZI4212" s="41"/>
      <c r="CZJ4212" s="41"/>
      <c r="CZK4212" s="41"/>
      <c r="CZL4212" s="41"/>
      <c r="CZM4212" s="41"/>
      <c r="CZN4212" s="41"/>
      <c r="CZO4212" s="41"/>
      <c r="CZP4212" s="41"/>
      <c r="CZQ4212" s="41"/>
      <c r="CZR4212" s="41"/>
      <c r="CZS4212" s="41"/>
      <c r="CZT4212" s="41"/>
      <c r="CZU4212" s="41"/>
      <c r="CZV4212" s="41"/>
      <c r="CZW4212" s="41"/>
      <c r="CZX4212" s="41"/>
      <c r="CZY4212" s="41"/>
      <c r="CZZ4212" s="41"/>
      <c r="DAA4212" s="41"/>
      <c r="DAB4212" s="41"/>
      <c r="DAC4212" s="41"/>
      <c r="DAD4212" s="41"/>
      <c r="DAE4212" s="41"/>
      <c r="DAF4212" s="41"/>
      <c r="DAG4212" s="41"/>
      <c r="DAH4212" s="41"/>
      <c r="DAI4212" s="41"/>
      <c r="DAJ4212" s="41"/>
      <c r="DAK4212" s="41"/>
      <c r="DAL4212" s="41"/>
      <c r="DAM4212" s="41"/>
      <c r="DAN4212" s="41"/>
      <c r="DAO4212" s="41"/>
      <c r="DAP4212" s="41"/>
      <c r="DAQ4212" s="41"/>
      <c r="DAR4212" s="41"/>
      <c r="DAS4212" s="41"/>
      <c r="DAT4212" s="41"/>
      <c r="DAU4212" s="41"/>
      <c r="DAV4212" s="41"/>
      <c r="DAW4212" s="41"/>
      <c r="DAX4212" s="41"/>
      <c r="DAY4212" s="41"/>
      <c r="DAZ4212" s="41"/>
      <c r="DBA4212" s="41"/>
      <c r="DBB4212" s="41"/>
      <c r="DBC4212" s="41"/>
      <c r="DBD4212" s="41"/>
      <c r="DBE4212" s="41"/>
      <c r="DBF4212" s="41"/>
      <c r="DBG4212" s="41"/>
      <c r="DBH4212" s="41"/>
      <c r="DBI4212" s="41"/>
      <c r="DBJ4212" s="41"/>
      <c r="DBK4212" s="41"/>
      <c r="DBL4212" s="41"/>
      <c r="DBM4212" s="41"/>
      <c r="DBN4212" s="41"/>
      <c r="DBO4212" s="41"/>
      <c r="DBP4212" s="41"/>
      <c r="DBQ4212" s="41"/>
      <c r="DBR4212" s="41"/>
      <c r="DBS4212" s="41"/>
      <c r="DBT4212" s="41"/>
      <c r="DBU4212" s="41"/>
      <c r="DBV4212" s="41"/>
      <c r="DBW4212" s="41"/>
      <c r="DBX4212" s="41"/>
      <c r="DBY4212" s="41"/>
      <c r="DBZ4212" s="41"/>
      <c r="DCA4212" s="41"/>
      <c r="DCB4212" s="41"/>
      <c r="DCC4212" s="41"/>
      <c r="DCD4212" s="41"/>
      <c r="DCE4212" s="41"/>
      <c r="DCF4212" s="41"/>
      <c r="DCG4212" s="41"/>
      <c r="DCH4212" s="41"/>
      <c r="DCI4212" s="41"/>
      <c r="DCJ4212" s="41"/>
      <c r="DCK4212" s="41"/>
      <c r="DCL4212" s="41"/>
      <c r="DCM4212" s="41"/>
      <c r="DCN4212" s="41"/>
      <c r="DCO4212" s="41"/>
      <c r="DCP4212" s="41"/>
      <c r="DCQ4212" s="41"/>
      <c r="DCR4212" s="41"/>
      <c r="DCS4212" s="41"/>
      <c r="DCT4212" s="41"/>
      <c r="DCU4212" s="41"/>
      <c r="DCV4212" s="41"/>
      <c r="DCW4212" s="41"/>
      <c r="DCX4212" s="41"/>
      <c r="DCY4212" s="41"/>
      <c r="DCZ4212" s="41"/>
      <c r="DDA4212" s="41"/>
      <c r="DDB4212" s="41"/>
      <c r="DDC4212" s="41"/>
      <c r="DDD4212" s="41"/>
      <c r="DDE4212" s="41"/>
      <c r="DDF4212" s="41"/>
      <c r="DDG4212" s="41"/>
      <c r="DDH4212" s="41"/>
      <c r="DDI4212" s="41"/>
      <c r="DDJ4212" s="41"/>
      <c r="DDK4212" s="41"/>
      <c r="DDL4212" s="41"/>
      <c r="DDM4212" s="41"/>
      <c r="DDN4212" s="41"/>
      <c r="DDO4212" s="41"/>
      <c r="DDP4212" s="41"/>
      <c r="DDQ4212" s="41"/>
      <c r="DDR4212" s="41"/>
      <c r="DDS4212" s="41"/>
      <c r="DDT4212" s="41"/>
      <c r="DDU4212" s="41"/>
      <c r="DDV4212" s="41"/>
      <c r="DDW4212" s="41"/>
      <c r="DDX4212" s="41"/>
      <c r="DDY4212" s="41"/>
      <c r="DDZ4212" s="41"/>
      <c r="DEA4212" s="41"/>
      <c r="DEB4212" s="41"/>
      <c r="DEC4212" s="41"/>
      <c r="DED4212" s="41"/>
      <c r="DEE4212" s="41"/>
      <c r="DEF4212" s="41"/>
      <c r="DEG4212" s="41"/>
      <c r="DEH4212" s="41"/>
      <c r="DEI4212" s="41"/>
      <c r="DEJ4212" s="41"/>
      <c r="DEK4212" s="41"/>
      <c r="DEL4212" s="41"/>
      <c r="DEM4212" s="41"/>
      <c r="DEN4212" s="41"/>
      <c r="DEO4212" s="41"/>
      <c r="DEP4212" s="41"/>
      <c r="DEQ4212" s="41"/>
      <c r="DER4212" s="41"/>
      <c r="DES4212" s="41"/>
      <c r="DET4212" s="41"/>
      <c r="DEU4212" s="41"/>
      <c r="DEV4212" s="41"/>
      <c r="DEW4212" s="41"/>
      <c r="DEX4212" s="41"/>
      <c r="DEY4212" s="41"/>
      <c r="DEZ4212" s="41"/>
      <c r="DFA4212" s="41"/>
      <c r="DFB4212" s="41"/>
      <c r="DFC4212" s="41"/>
      <c r="DFD4212" s="41"/>
      <c r="DFE4212" s="41"/>
      <c r="DFF4212" s="41"/>
      <c r="DFG4212" s="41"/>
      <c r="DFH4212" s="41"/>
      <c r="DFI4212" s="41"/>
      <c r="DFJ4212" s="41"/>
      <c r="DFK4212" s="41"/>
      <c r="DFL4212" s="41"/>
      <c r="DFM4212" s="41"/>
      <c r="DFN4212" s="41"/>
      <c r="DFO4212" s="41"/>
      <c r="DFP4212" s="41"/>
      <c r="DFQ4212" s="41"/>
      <c r="DFR4212" s="41"/>
      <c r="DFS4212" s="41"/>
      <c r="DFT4212" s="41"/>
      <c r="DFU4212" s="41"/>
      <c r="DFV4212" s="41"/>
      <c r="DFW4212" s="41"/>
      <c r="DFX4212" s="41"/>
      <c r="DFY4212" s="41"/>
      <c r="DFZ4212" s="41"/>
      <c r="DGA4212" s="41"/>
      <c r="DGB4212" s="41"/>
      <c r="DGC4212" s="41"/>
      <c r="DGD4212" s="41"/>
      <c r="DGE4212" s="41"/>
      <c r="DGF4212" s="41"/>
      <c r="DGG4212" s="41"/>
      <c r="DGH4212" s="41"/>
      <c r="DGI4212" s="41"/>
      <c r="DGJ4212" s="41"/>
      <c r="DGK4212" s="41"/>
      <c r="DGL4212" s="41"/>
      <c r="DGM4212" s="41"/>
      <c r="DGN4212" s="41"/>
      <c r="DGO4212" s="41"/>
      <c r="DGP4212" s="41"/>
      <c r="DGQ4212" s="41"/>
      <c r="DGR4212" s="41"/>
      <c r="DGS4212" s="41"/>
      <c r="DGT4212" s="41"/>
      <c r="DGU4212" s="41"/>
      <c r="DGV4212" s="41"/>
      <c r="DGW4212" s="41"/>
      <c r="DGX4212" s="41"/>
      <c r="DGY4212" s="41"/>
      <c r="DGZ4212" s="41"/>
      <c r="DHA4212" s="41"/>
      <c r="DHB4212" s="41"/>
      <c r="DHC4212" s="41"/>
      <c r="DHD4212" s="41"/>
      <c r="DHE4212" s="41"/>
      <c r="DHF4212" s="41"/>
      <c r="DHG4212" s="41"/>
      <c r="DHH4212" s="41"/>
      <c r="DHI4212" s="41"/>
      <c r="DHJ4212" s="41"/>
      <c r="DHK4212" s="41"/>
      <c r="DHL4212" s="41"/>
      <c r="DHM4212" s="41"/>
      <c r="DHN4212" s="41"/>
      <c r="DHO4212" s="41"/>
      <c r="DHP4212" s="41"/>
      <c r="DHQ4212" s="41"/>
      <c r="DHR4212" s="41"/>
      <c r="DHS4212" s="41"/>
      <c r="DHT4212" s="41"/>
      <c r="DHU4212" s="41"/>
      <c r="DHV4212" s="41"/>
      <c r="DHW4212" s="41"/>
      <c r="DHX4212" s="41"/>
      <c r="DHY4212" s="41"/>
      <c r="DHZ4212" s="41"/>
      <c r="DIA4212" s="41"/>
      <c r="DIB4212" s="41"/>
      <c r="DIC4212" s="41"/>
      <c r="DID4212" s="41"/>
      <c r="DIE4212" s="41"/>
      <c r="DIF4212" s="41"/>
      <c r="DIG4212" s="41"/>
      <c r="DIH4212" s="41"/>
      <c r="DII4212" s="41"/>
      <c r="DIJ4212" s="41"/>
      <c r="DIK4212" s="41"/>
      <c r="DIL4212" s="41"/>
      <c r="DIM4212" s="41"/>
      <c r="DIN4212" s="41"/>
      <c r="DIO4212" s="41"/>
      <c r="DIP4212" s="41"/>
      <c r="DIQ4212" s="41"/>
      <c r="DIR4212" s="41"/>
      <c r="DIS4212" s="41"/>
      <c r="DIT4212" s="41"/>
      <c r="DIU4212" s="41"/>
      <c r="DIV4212" s="41"/>
      <c r="DIW4212" s="41"/>
      <c r="DIX4212" s="41"/>
      <c r="DIY4212" s="41"/>
      <c r="DIZ4212" s="41"/>
      <c r="DJA4212" s="41"/>
      <c r="DJB4212" s="41"/>
      <c r="DJC4212" s="41"/>
      <c r="DJD4212" s="41"/>
      <c r="DJE4212" s="41"/>
      <c r="DJF4212" s="41"/>
      <c r="DJG4212" s="41"/>
      <c r="DJH4212" s="41"/>
      <c r="DJI4212" s="41"/>
      <c r="DJJ4212" s="41"/>
      <c r="DJK4212" s="41"/>
      <c r="DJL4212" s="41"/>
      <c r="DJM4212" s="41"/>
      <c r="DJN4212" s="41"/>
      <c r="DJO4212" s="41"/>
      <c r="DJP4212" s="41"/>
      <c r="DJQ4212" s="41"/>
      <c r="DJR4212" s="41"/>
      <c r="DJS4212" s="41"/>
      <c r="DJT4212" s="41"/>
      <c r="DJU4212" s="41"/>
      <c r="DJV4212" s="41"/>
      <c r="DJW4212" s="41"/>
      <c r="DJX4212" s="41"/>
      <c r="DJY4212" s="41"/>
      <c r="DJZ4212" s="41"/>
      <c r="DKA4212" s="41"/>
      <c r="DKB4212" s="41"/>
      <c r="DKC4212" s="41"/>
      <c r="DKD4212" s="41"/>
      <c r="DKE4212" s="41"/>
      <c r="DKF4212" s="41"/>
      <c r="DKG4212" s="41"/>
      <c r="DKH4212" s="41"/>
      <c r="DKI4212" s="41"/>
      <c r="DKJ4212" s="41"/>
      <c r="DKK4212" s="41"/>
      <c r="DKL4212" s="41"/>
      <c r="DKM4212" s="41"/>
      <c r="DKN4212" s="41"/>
      <c r="DKO4212" s="41"/>
      <c r="DKP4212" s="41"/>
      <c r="DKQ4212" s="41"/>
      <c r="DKR4212" s="41"/>
      <c r="DKS4212" s="41"/>
      <c r="DKT4212" s="41"/>
      <c r="DKU4212" s="41"/>
      <c r="DKV4212" s="41"/>
      <c r="DKW4212" s="41"/>
      <c r="DKX4212" s="41"/>
      <c r="DKY4212" s="41"/>
      <c r="DKZ4212" s="41"/>
      <c r="DLA4212" s="41"/>
      <c r="DLB4212" s="41"/>
      <c r="DLC4212" s="41"/>
      <c r="DLD4212" s="41"/>
      <c r="DLE4212" s="41"/>
      <c r="DLF4212" s="41"/>
      <c r="DLG4212" s="41"/>
      <c r="DLH4212" s="41"/>
      <c r="DLI4212" s="41"/>
      <c r="DLJ4212" s="41"/>
      <c r="DLK4212" s="41"/>
      <c r="DLL4212" s="41"/>
      <c r="DLM4212" s="41"/>
      <c r="DLN4212" s="41"/>
      <c r="DLO4212" s="41"/>
      <c r="DLP4212" s="41"/>
      <c r="DLQ4212" s="41"/>
      <c r="DLR4212" s="41"/>
      <c r="DLS4212" s="41"/>
      <c r="DLT4212" s="41"/>
      <c r="DLU4212" s="41"/>
      <c r="DLV4212" s="41"/>
      <c r="DLW4212" s="41"/>
      <c r="DLX4212" s="41"/>
      <c r="DLY4212" s="41"/>
      <c r="DLZ4212" s="41"/>
      <c r="DMA4212" s="41"/>
      <c r="DMB4212" s="41"/>
      <c r="DMC4212" s="41"/>
      <c r="DMD4212" s="41"/>
      <c r="DME4212" s="41"/>
      <c r="DMF4212" s="41"/>
      <c r="DMG4212" s="41"/>
      <c r="DMH4212" s="41"/>
      <c r="DMI4212" s="41"/>
      <c r="DMJ4212" s="41"/>
      <c r="DMK4212" s="41"/>
      <c r="DML4212" s="41"/>
      <c r="DMM4212" s="41"/>
      <c r="DMN4212" s="41"/>
      <c r="DMO4212" s="41"/>
      <c r="DMP4212" s="41"/>
      <c r="DMQ4212" s="41"/>
      <c r="DMR4212" s="41"/>
      <c r="DMS4212" s="41"/>
      <c r="DMT4212" s="41"/>
      <c r="DMU4212" s="41"/>
      <c r="DMV4212" s="41"/>
      <c r="DMW4212" s="41"/>
      <c r="DMX4212" s="41"/>
      <c r="DMY4212" s="41"/>
      <c r="DMZ4212" s="41"/>
      <c r="DNA4212" s="41"/>
      <c r="DNB4212" s="41"/>
      <c r="DNC4212" s="41"/>
      <c r="DND4212" s="41"/>
      <c r="DNE4212" s="41"/>
      <c r="DNF4212" s="41"/>
      <c r="DNG4212" s="41"/>
      <c r="DNH4212" s="41"/>
      <c r="DNI4212" s="41"/>
      <c r="DNJ4212" s="41"/>
      <c r="DNK4212" s="41"/>
      <c r="DNL4212" s="41"/>
      <c r="DNM4212" s="41"/>
      <c r="DNN4212" s="41"/>
      <c r="DNO4212" s="41"/>
      <c r="DNP4212" s="41"/>
      <c r="DNQ4212" s="41"/>
      <c r="DNR4212" s="41"/>
      <c r="DNS4212" s="41"/>
      <c r="DNT4212" s="41"/>
      <c r="DNU4212" s="41"/>
      <c r="DNV4212" s="41"/>
      <c r="DNW4212" s="41"/>
      <c r="DNX4212" s="41"/>
      <c r="DNY4212" s="41"/>
      <c r="DNZ4212" s="41"/>
      <c r="DOA4212" s="41"/>
      <c r="DOB4212" s="41"/>
      <c r="DOC4212" s="41"/>
      <c r="DOD4212" s="41"/>
      <c r="DOE4212" s="41"/>
      <c r="DOF4212" s="41"/>
      <c r="DOG4212" s="41"/>
      <c r="DOH4212" s="41"/>
      <c r="DOI4212" s="41"/>
      <c r="DOJ4212" s="41"/>
      <c r="DOK4212" s="41"/>
      <c r="DOL4212" s="41"/>
      <c r="DOM4212" s="41"/>
      <c r="DON4212" s="41"/>
      <c r="DOO4212" s="41"/>
      <c r="DOP4212" s="41"/>
      <c r="DOQ4212" s="41"/>
      <c r="DOR4212" s="41"/>
      <c r="DOS4212" s="41"/>
      <c r="DOT4212" s="41"/>
      <c r="DOU4212" s="41"/>
      <c r="DOV4212" s="41"/>
      <c r="DOW4212" s="41"/>
      <c r="DOX4212" s="41"/>
      <c r="DOY4212" s="41"/>
      <c r="DOZ4212" s="41"/>
      <c r="DPA4212" s="41"/>
      <c r="DPB4212" s="41"/>
      <c r="DPC4212" s="41"/>
      <c r="DPD4212" s="41"/>
      <c r="DPE4212" s="41"/>
      <c r="DPF4212" s="41"/>
      <c r="DPG4212" s="41"/>
      <c r="DPH4212" s="41"/>
      <c r="DPI4212" s="41"/>
      <c r="DPJ4212" s="41"/>
      <c r="DPK4212" s="41"/>
      <c r="DPL4212" s="41"/>
      <c r="DPM4212" s="41"/>
      <c r="DPN4212" s="41"/>
      <c r="DPO4212" s="41"/>
      <c r="DPP4212" s="41"/>
      <c r="DPQ4212" s="41"/>
      <c r="DPR4212" s="41"/>
      <c r="DPS4212" s="41"/>
      <c r="DPT4212" s="41"/>
      <c r="DPU4212" s="41"/>
      <c r="DPV4212" s="41"/>
      <c r="DPW4212" s="41"/>
      <c r="DPX4212" s="41"/>
      <c r="DPY4212" s="41"/>
      <c r="DPZ4212" s="41"/>
      <c r="DQA4212" s="41"/>
      <c r="DQB4212" s="41"/>
      <c r="DQC4212" s="41"/>
      <c r="DQD4212" s="41"/>
      <c r="DQE4212" s="41"/>
      <c r="DQF4212" s="41"/>
      <c r="DQG4212" s="41"/>
      <c r="DQH4212" s="41"/>
      <c r="DQI4212" s="41"/>
      <c r="DQJ4212" s="41"/>
      <c r="DQK4212" s="41"/>
      <c r="DQL4212" s="41"/>
      <c r="DQM4212" s="41"/>
      <c r="DQN4212" s="41"/>
      <c r="DQO4212" s="41"/>
      <c r="DQP4212" s="41"/>
      <c r="DQQ4212" s="41"/>
      <c r="DQR4212" s="41"/>
      <c r="DQS4212" s="41"/>
      <c r="DQT4212" s="41"/>
      <c r="DQU4212" s="41"/>
      <c r="DQV4212" s="41"/>
      <c r="DQW4212" s="41"/>
      <c r="DQX4212" s="41"/>
      <c r="DQY4212" s="41"/>
      <c r="DQZ4212" s="41"/>
      <c r="DRA4212" s="41"/>
      <c r="DRB4212" s="41"/>
      <c r="DRC4212" s="41"/>
      <c r="DRD4212" s="41"/>
      <c r="DRE4212" s="41"/>
      <c r="DRF4212" s="41"/>
      <c r="DRG4212" s="41"/>
      <c r="DRH4212" s="41"/>
      <c r="DRI4212" s="41"/>
      <c r="DRJ4212" s="41"/>
      <c r="DRK4212" s="41"/>
      <c r="DRL4212" s="41"/>
      <c r="DRM4212" s="41"/>
      <c r="DRN4212" s="41"/>
      <c r="DRO4212" s="41"/>
      <c r="DRP4212" s="41"/>
      <c r="DRQ4212" s="41"/>
      <c r="DRR4212" s="41"/>
      <c r="DRS4212" s="41"/>
      <c r="DRT4212" s="41"/>
      <c r="DRU4212" s="41"/>
      <c r="DRV4212" s="41"/>
      <c r="DRW4212" s="41"/>
      <c r="DRX4212" s="41"/>
      <c r="DRY4212" s="41"/>
      <c r="DRZ4212" s="41"/>
      <c r="DSA4212" s="41"/>
      <c r="DSB4212" s="41"/>
      <c r="DSC4212" s="41"/>
      <c r="DSD4212" s="41"/>
      <c r="DSE4212" s="41"/>
      <c r="DSF4212" s="41"/>
      <c r="DSG4212" s="41"/>
      <c r="DSH4212" s="41"/>
      <c r="DSI4212" s="41"/>
      <c r="DSJ4212" s="41"/>
      <c r="DSK4212" s="41"/>
      <c r="DSL4212" s="41"/>
      <c r="DSM4212" s="41"/>
      <c r="DSN4212" s="41"/>
      <c r="DSO4212" s="41"/>
      <c r="DSP4212" s="41"/>
      <c r="DSQ4212" s="41"/>
      <c r="DSR4212" s="41"/>
      <c r="DSS4212" s="41"/>
      <c r="DST4212" s="41"/>
      <c r="DSU4212" s="41"/>
      <c r="DSV4212" s="41"/>
      <c r="DSW4212" s="41"/>
      <c r="DSX4212" s="41"/>
      <c r="DSY4212" s="41"/>
      <c r="DSZ4212" s="41"/>
      <c r="DTA4212" s="41"/>
      <c r="DTB4212" s="41"/>
      <c r="DTC4212" s="41"/>
      <c r="DTD4212" s="41"/>
      <c r="DTE4212" s="41"/>
      <c r="DTF4212" s="41"/>
      <c r="DTG4212" s="41"/>
      <c r="DTH4212" s="41"/>
      <c r="DTI4212" s="41"/>
      <c r="DTJ4212" s="41"/>
      <c r="DTK4212" s="41"/>
      <c r="DTL4212" s="41"/>
      <c r="DTM4212" s="41"/>
      <c r="DTN4212" s="41"/>
      <c r="DTO4212" s="41"/>
      <c r="DTP4212" s="41"/>
      <c r="DTQ4212" s="41"/>
      <c r="DTR4212" s="41"/>
      <c r="DTS4212" s="41"/>
      <c r="DTT4212" s="41"/>
      <c r="DTU4212" s="41"/>
      <c r="DTV4212" s="41"/>
      <c r="DTW4212" s="41"/>
      <c r="DTX4212" s="41"/>
      <c r="DTY4212" s="41"/>
      <c r="DTZ4212" s="41"/>
      <c r="DUA4212" s="41"/>
      <c r="DUB4212" s="41"/>
      <c r="DUC4212" s="41"/>
      <c r="DUD4212" s="41"/>
      <c r="DUE4212" s="41"/>
      <c r="DUF4212" s="41"/>
      <c r="DUG4212" s="41"/>
      <c r="DUH4212" s="41"/>
      <c r="DUI4212" s="41"/>
      <c r="DUJ4212" s="41"/>
      <c r="DUK4212" s="41"/>
      <c r="DUL4212" s="41"/>
      <c r="DUM4212" s="41"/>
      <c r="DUN4212" s="41"/>
      <c r="DUO4212" s="41"/>
      <c r="DUP4212" s="41"/>
      <c r="DUQ4212" s="41"/>
      <c r="DUR4212" s="41"/>
      <c r="DUS4212" s="41"/>
      <c r="DUT4212" s="41"/>
      <c r="DUU4212" s="41"/>
      <c r="DUV4212" s="41"/>
      <c r="DUW4212" s="41"/>
      <c r="DUX4212" s="41"/>
      <c r="DUY4212" s="41"/>
      <c r="DUZ4212" s="41"/>
      <c r="DVA4212" s="41"/>
      <c r="DVB4212" s="41"/>
      <c r="DVC4212" s="41"/>
      <c r="DVD4212" s="41"/>
      <c r="DVE4212" s="41"/>
      <c r="DVF4212" s="41"/>
      <c r="DVG4212" s="41"/>
      <c r="DVH4212" s="41"/>
      <c r="DVI4212" s="41"/>
      <c r="DVJ4212" s="41"/>
      <c r="DVK4212" s="41"/>
      <c r="DVL4212" s="41"/>
      <c r="DVM4212" s="41"/>
      <c r="DVN4212" s="41"/>
      <c r="DVO4212" s="41"/>
      <c r="DVP4212" s="41"/>
      <c r="DVQ4212" s="41"/>
      <c r="DVR4212" s="41"/>
      <c r="DVS4212" s="41"/>
      <c r="DVT4212" s="41"/>
      <c r="DVU4212" s="41"/>
      <c r="DVV4212" s="41"/>
      <c r="DVW4212" s="41"/>
      <c r="DVX4212" s="41"/>
      <c r="DVY4212" s="41"/>
      <c r="DVZ4212" s="41"/>
      <c r="DWA4212" s="41"/>
      <c r="DWB4212" s="41"/>
      <c r="DWC4212" s="41"/>
      <c r="DWD4212" s="41"/>
      <c r="DWE4212" s="41"/>
      <c r="DWF4212" s="41"/>
      <c r="DWG4212" s="41"/>
      <c r="DWH4212" s="41"/>
      <c r="DWI4212" s="41"/>
      <c r="DWJ4212" s="41"/>
      <c r="DWK4212" s="41"/>
      <c r="DWL4212" s="41"/>
      <c r="DWM4212" s="41"/>
      <c r="DWN4212" s="41"/>
      <c r="DWO4212" s="41"/>
      <c r="DWP4212" s="41"/>
      <c r="DWQ4212" s="41"/>
      <c r="DWR4212" s="41"/>
      <c r="DWS4212" s="41"/>
      <c r="DWT4212" s="41"/>
      <c r="DWU4212" s="41"/>
      <c r="DWV4212" s="41"/>
      <c r="DWW4212" s="41"/>
      <c r="DWX4212" s="41"/>
      <c r="DWY4212" s="41"/>
      <c r="DWZ4212" s="41"/>
      <c r="DXA4212" s="41"/>
      <c r="DXB4212" s="41"/>
      <c r="DXC4212" s="41"/>
      <c r="DXD4212" s="41"/>
      <c r="DXE4212" s="41"/>
      <c r="DXF4212" s="41"/>
      <c r="DXG4212" s="41"/>
      <c r="DXH4212" s="41"/>
      <c r="DXI4212" s="41"/>
      <c r="DXJ4212" s="41"/>
      <c r="DXK4212" s="41"/>
      <c r="DXL4212" s="41"/>
      <c r="DXM4212" s="41"/>
      <c r="DXN4212" s="41"/>
      <c r="DXO4212" s="41"/>
      <c r="DXP4212" s="41"/>
      <c r="DXQ4212" s="41"/>
      <c r="DXR4212" s="41"/>
      <c r="DXS4212" s="41"/>
      <c r="DXT4212" s="41"/>
      <c r="DXU4212" s="41"/>
      <c r="DXV4212" s="41"/>
      <c r="DXW4212" s="41"/>
      <c r="DXX4212" s="41"/>
      <c r="DXY4212" s="41"/>
      <c r="DXZ4212" s="41"/>
      <c r="DYA4212" s="41"/>
      <c r="DYB4212" s="41"/>
      <c r="DYC4212" s="41"/>
      <c r="DYD4212" s="41"/>
      <c r="DYE4212" s="41"/>
      <c r="DYF4212" s="41"/>
      <c r="DYG4212" s="41"/>
      <c r="DYH4212" s="41"/>
      <c r="DYI4212" s="41"/>
      <c r="DYJ4212" s="41"/>
      <c r="DYK4212" s="41"/>
      <c r="DYL4212" s="41"/>
      <c r="DYM4212" s="41"/>
      <c r="DYN4212" s="41"/>
      <c r="DYO4212" s="41"/>
      <c r="DYP4212" s="41"/>
      <c r="DYQ4212" s="41"/>
      <c r="DYR4212" s="41"/>
      <c r="DYS4212" s="41"/>
      <c r="DYT4212" s="41"/>
      <c r="DYU4212" s="41"/>
      <c r="DYV4212" s="41"/>
      <c r="DYW4212" s="41"/>
      <c r="DYX4212" s="41"/>
      <c r="DYY4212" s="41"/>
      <c r="DYZ4212" s="41"/>
      <c r="DZA4212" s="41"/>
      <c r="DZB4212" s="41"/>
      <c r="DZC4212" s="41"/>
      <c r="DZD4212" s="41"/>
      <c r="DZE4212" s="41"/>
      <c r="DZF4212" s="41"/>
      <c r="DZG4212" s="41"/>
      <c r="DZH4212" s="41"/>
      <c r="DZI4212" s="41"/>
      <c r="DZJ4212" s="41"/>
      <c r="DZK4212" s="41"/>
      <c r="DZL4212" s="41"/>
      <c r="DZM4212" s="41"/>
      <c r="DZN4212" s="41"/>
      <c r="DZO4212" s="41"/>
      <c r="DZP4212" s="41"/>
      <c r="DZQ4212" s="41"/>
      <c r="DZR4212" s="41"/>
      <c r="DZS4212" s="41"/>
      <c r="DZT4212" s="41"/>
      <c r="DZU4212" s="41"/>
      <c r="DZV4212" s="41"/>
      <c r="DZW4212" s="41"/>
      <c r="DZX4212" s="41"/>
      <c r="DZY4212" s="41"/>
      <c r="DZZ4212" s="41"/>
      <c r="EAA4212" s="41"/>
      <c r="EAB4212" s="41"/>
      <c r="EAC4212" s="41"/>
      <c r="EAD4212" s="41"/>
      <c r="EAE4212" s="41"/>
      <c r="EAF4212" s="41"/>
      <c r="EAG4212" s="41"/>
      <c r="EAH4212" s="41"/>
      <c r="EAI4212" s="41"/>
      <c r="EAJ4212" s="41"/>
      <c r="EAK4212" s="41"/>
      <c r="EAL4212" s="41"/>
      <c r="EAM4212" s="41"/>
      <c r="EAN4212" s="41"/>
      <c r="EAO4212" s="41"/>
      <c r="EAP4212" s="41"/>
      <c r="EAQ4212" s="41"/>
      <c r="EAR4212" s="41"/>
      <c r="EAS4212" s="41"/>
      <c r="EAT4212" s="41"/>
      <c r="EAU4212" s="41"/>
      <c r="EAV4212" s="41"/>
      <c r="EAW4212" s="41"/>
      <c r="EAX4212" s="41"/>
      <c r="EAY4212" s="41"/>
      <c r="EAZ4212" s="41"/>
      <c r="EBA4212" s="41"/>
      <c r="EBB4212" s="41"/>
      <c r="EBC4212" s="41"/>
      <c r="EBD4212" s="41"/>
      <c r="EBE4212" s="41"/>
      <c r="EBF4212" s="41"/>
      <c r="EBG4212" s="41"/>
      <c r="EBH4212" s="41"/>
      <c r="EBI4212" s="41"/>
      <c r="EBJ4212" s="41"/>
      <c r="EBK4212" s="41"/>
      <c r="EBL4212" s="41"/>
      <c r="EBM4212" s="41"/>
      <c r="EBN4212" s="41"/>
      <c r="EBO4212" s="41"/>
      <c r="EBP4212" s="41"/>
      <c r="EBQ4212" s="41"/>
      <c r="EBR4212" s="41"/>
      <c r="EBS4212" s="41"/>
      <c r="EBT4212" s="41"/>
      <c r="EBU4212" s="41"/>
      <c r="EBV4212" s="41"/>
      <c r="EBW4212" s="41"/>
      <c r="EBX4212" s="41"/>
      <c r="EBY4212" s="41"/>
      <c r="EBZ4212" s="41"/>
      <c r="ECA4212" s="41"/>
      <c r="ECB4212" s="41"/>
      <c r="ECC4212" s="41"/>
      <c r="ECD4212" s="41"/>
      <c r="ECE4212" s="41"/>
      <c r="ECF4212" s="41"/>
      <c r="ECG4212" s="41"/>
      <c r="ECH4212" s="41"/>
      <c r="ECI4212" s="41"/>
      <c r="ECJ4212" s="41"/>
      <c r="ECK4212" s="41"/>
      <c r="ECL4212" s="41"/>
      <c r="ECM4212" s="41"/>
      <c r="ECN4212" s="41"/>
      <c r="ECO4212" s="41"/>
      <c r="ECP4212" s="41"/>
      <c r="ECQ4212" s="41"/>
      <c r="ECR4212" s="41"/>
      <c r="ECS4212" s="41"/>
      <c r="ECT4212" s="41"/>
      <c r="ECU4212" s="41"/>
      <c r="ECV4212" s="41"/>
      <c r="ECW4212" s="41"/>
      <c r="ECX4212" s="41"/>
      <c r="ECY4212" s="41"/>
      <c r="ECZ4212" s="41"/>
      <c r="EDA4212" s="41"/>
      <c r="EDB4212" s="41"/>
      <c r="EDC4212" s="41"/>
      <c r="EDD4212" s="41"/>
      <c r="EDE4212" s="41"/>
      <c r="EDF4212" s="41"/>
      <c r="EDG4212" s="41"/>
      <c r="EDH4212" s="41"/>
      <c r="EDI4212" s="41"/>
      <c r="EDJ4212" s="41"/>
      <c r="EDK4212" s="41"/>
      <c r="EDL4212" s="41"/>
      <c r="EDM4212" s="41"/>
      <c r="EDN4212" s="41"/>
      <c r="EDO4212" s="41"/>
      <c r="EDP4212" s="41"/>
      <c r="EDQ4212" s="41"/>
      <c r="EDR4212" s="41"/>
      <c r="EDS4212" s="41"/>
      <c r="EDT4212" s="41"/>
      <c r="EDU4212" s="41"/>
      <c r="EDV4212" s="41"/>
      <c r="EDW4212" s="41"/>
      <c r="EDX4212" s="41"/>
      <c r="EDY4212" s="41"/>
      <c r="EDZ4212" s="41"/>
      <c r="EEA4212" s="41"/>
      <c r="EEB4212" s="41"/>
      <c r="EEC4212" s="41"/>
      <c r="EED4212" s="41"/>
      <c r="EEE4212" s="41"/>
      <c r="EEF4212" s="41"/>
      <c r="EEG4212" s="41"/>
      <c r="EEH4212" s="41"/>
      <c r="EEI4212" s="41"/>
      <c r="EEJ4212" s="41"/>
      <c r="EEK4212" s="41"/>
      <c r="EEL4212" s="41"/>
      <c r="EEM4212" s="41"/>
      <c r="EEN4212" s="41"/>
      <c r="EEO4212" s="41"/>
      <c r="EEP4212" s="41"/>
      <c r="EEQ4212" s="41"/>
      <c r="EER4212" s="41"/>
      <c r="EES4212" s="41"/>
      <c r="EET4212" s="41"/>
      <c r="EEU4212" s="41"/>
      <c r="EEV4212" s="41"/>
      <c r="EEW4212" s="41"/>
      <c r="EEX4212" s="41"/>
      <c r="EEY4212" s="41"/>
      <c r="EEZ4212" s="41"/>
      <c r="EFA4212" s="41"/>
      <c r="EFB4212" s="41"/>
      <c r="EFC4212" s="41"/>
      <c r="EFD4212" s="41"/>
      <c r="EFE4212" s="41"/>
      <c r="EFF4212" s="41"/>
      <c r="EFG4212" s="41"/>
      <c r="EFH4212" s="41"/>
      <c r="EFI4212" s="41"/>
      <c r="EFJ4212" s="41"/>
      <c r="EFK4212" s="41"/>
      <c r="EFL4212" s="41"/>
      <c r="EFM4212" s="41"/>
      <c r="EFN4212" s="41"/>
      <c r="EFO4212" s="41"/>
      <c r="EFP4212" s="41"/>
      <c r="EFQ4212" s="41"/>
      <c r="EFR4212" s="41"/>
      <c r="EFS4212" s="41"/>
      <c r="EFT4212" s="41"/>
      <c r="EFU4212" s="41"/>
      <c r="EFV4212" s="41"/>
      <c r="EFW4212" s="41"/>
      <c r="EFX4212" s="41"/>
      <c r="EFY4212" s="41"/>
      <c r="EFZ4212" s="41"/>
      <c r="EGA4212" s="41"/>
      <c r="EGB4212" s="41"/>
      <c r="EGC4212" s="41"/>
      <c r="EGD4212" s="41"/>
      <c r="EGE4212" s="41"/>
      <c r="EGF4212" s="41"/>
      <c r="EGG4212" s="41"/>
      <c r="EGH4212" s="41"/>
      <c r="EGI4212" s="41"/>
      <c r="EGJ4212" s="41"/>
      <c r="EGK4212" s="41"/>
      <c r="EGL4212" s="41"/>
      <c r="EGM4212" s="41"/>
      <c r="EGN4212" s="41"/>
      <c r="EGO4212" s="41"/>
      <c r="EGP4212" s="41"/>
      <c r="EGQ4212" s="41"/>
      <c r="EGR4212" s="41"/>
      <c r="EGS4212" s="41"/>
      <c r="EGT4212" s="41"/>
      <c r="EGU4212" s="41"/>
      <c r="EGV4212" s="41"/>
      <c r="EGW4212" s="41"/>
      <c r="EGX4212" s="41"/>
      <c r="EGY4212" s="41"/>
      <c r="EGZ4212" s="41"/>
      <c r="EHA4212" s="41"/>
      <c r="EHB4212" s="41"/>
      <c r="EHC4212" s="41"/>
      <c r="EHD4212" s="41"/>
      <c r="EHE4212" s="41"/>
      <c r="EHF4212" s="41"/>
      <c r="EHG4212" s="41"/>
      <c r="EHH4212" s="41"/>
      <c r="EHI4212" s="41"/>
      <c r="EHJ4212" s="41"/>
      <c r="EHK4212" s="41"/>
      <c r="EHL4212" s="41"/>
      <c r="EHM4212" s="41"/>
      <c r="EHN4212" s="41"/>
      <c r="EHO4212" s="41"/>
      <c r="EHP4212" s="41"/>
      <c r="EHQ4212" s="41"/>
      <c r="EHR4212" s="41"/>
      <c r="EHS4212" s="41"/>
      <c r="EHT4212" s="41"/>
      <c r="EHU4212" s="41"/>
      <c r="EHV4212" s="41"/>
      <c r="EHW4212" s="41"/>
      <c r="EHX4212" s="41"/>
      <c r="EHY4212" s="41"/>
      <c r="EHZ4212" s="41"/>
      <c r="EIA4212" s="41"/>
      <c r="EIB4212" s="41"/>
      <c r="EIC4212" s="41"/>
      <c r="EID4212" s="41"/>
      <c r="EIE4212" s="41"/>
      <c r="EIF4212" s="41"/>
      <c r="EIG4212" s="41"/>
      <c r="EIH4212" s="41"/>
      <c r="EII4212" s="41"/>
      <c r="EIJ4212" s="41"/>
      <c r="EIK4212" s="41"/>
      <c r="EIL4212" s="41"/>
      <c r="EIM4212" s="41"/>
      <c r="EIN4212" s="41"/>
      <c r="EIO4212" s="41"/>
      <c r="EIP4212" s="41"/>
      <c r="EIQ4212" s="41"/>
      <c r="EIR4212" s="41"/>
      <c r="EIS4212" s="41"/>
      <c r="EIT4212" s="41"/>
      <c r="EIU4212" s="41"/>
      <c r="EIV4212" s="41"/>
      <c r="EIW4212" s="41"/>
      <c r="EIX4212" s="41"/>
      <c r="EIY4212" s="41"/>
      <c r="EIZ4212" s="41"/>
      <c r="EJA4212" s="41"/>
      <c r="EJB4212" s="41"/>
      <c r="EJC4212" s="41"/>
      <c r="EJD4212" s="41"/>
      <c r="EJE4212" s="41"/>
      <c r="EJF4212" s="41"/>
      <c r="EJG4212" s="41"/>
      <c r="EJH4212" s="41"/>
      <c r="EJI4212" s="41"/>
      <c r="EJJ4212" s="41"/>
      <c r="EJK4212" s="41"/>
      <c r="EJL4212" s="41"/>
      <c r="EJM4212" s="41"/>
      <c r="EJN4212" s="41"/>
      <c r="EJO4212" s="41"/>
      <c r="EJP4212" s="41"/>
      <c r="EJQ4212" s="41"/>
      <c r="EJR4212" s="41"/>
      <c r="EJS4212" s="41"/>
      <c r="EJT4212" s="41"/>
      <c r="EJU4212" s="41"/>
      <c r="EJV4212" s="41"/>
      <c r="EJW4212" s="41"/>
      <c r="EJX4212" s="41"/>
      <c r="EJY4212" s="41"/>
      <c r="EJZ4212" s="41"/>
      <c r="EKA4212" s="41"/>
      <c r="EKB4212" s="41"/>
      <c r="EKC4212" s="41"/>
      <c r="EKD4212" s="41"/>
      <c r="EKE4212" s="41"/>
      <c r="EKF4212" s="41"/>
      <c r="EKG4212" s="41"/>
      <c r="EKH4212" s="41"/>
      <c r="EKI4212" s="41"/>
      <c r="EKJ4212" s="41"/>
      <c r="EKK4212" s="41"/>
      <c r="EKL4212" s="41"/>
      <c r="EKM4212" s="41"/>
      <c r="EKN4212" s="41"/>
      <c r="EKO4212" s="41"/>
      <c r="EKP4212" s="41"/>
      <c r="EKQ4212" s="41"/>
      <c r="EKR4212" s="41"/>
      <c r="EKS4212" s="41"/>
      <c r="EKT4212" s="41"/>
      <c r="EKU4212" s="41"/>
      <c r="EKV4212" s="41"/>
      <c r="EKW4212" s="41"/>
      <c r="EKX4212" s="41"/>
      <c r="EKY4212" s="41"/>
      <c r="EKZ4212" s="41"/>
      <c r="ELA4212" s="41"/>
      <c r="ELB4212" s="41"/>
      <c r="ELC4212" s="41"/>
      <c r="ELD4212" s="41"/>
      <c r="ELE4212" s="41"/>
      <c r="ELF4212" s="41"/>
      <c r="ELG4212" s="41"/>
      <c r="ELH4212" s="41"/>
      <c r="ELI4212" s="41"/>
      <c r="ELJ4212" s="41"/>
      <c r="ELK4212" s="41"/>
      <c r="ELL4212" s="41"/>
      <c r="ELM4212" s="41"/>
      <c r="ELN4212" s="41"/>
      <c r="ELO4212" s="41"/>
      <c r="ELP4212" s="41"/>
      <c r="ELQ4212" s="41"/>
      <c r="ELR4212" s="41"/>
      <c r="ELS4212" s="41"/>
      <c r="ELT4212" s="41"/>
      <c r="ELU4212" s="41"/>
      <c r="ELV4212" s="41"/>
      <c r="ELW4212" s="41"/>
      <c r="ELX4212" s="41"/>
      <c r="ELY4212" s="41"/>
      <c r="ELZ4212" s="41"/>
      <c r="EMA4212" s="41"/>
      <c r="EMB4212" s="41"/>
      <c r="EMC4212" s="41"/>
      <c r="EMD4212" s="41"/>
      <c r="EME4212" s="41"/>
      <c r="EMF4212" s="41"/>
      <c r="EMG4212" s="41"/>
      <c r="EMH4212" s="41"/>
      <c r="EMI4212" s="41"/>
      <c r="EMJ4212" s="41"/>
      <c r="EMK4212" s="41"/>
      <c r="EML4212" s="41"/>
      <c r="EMM4212" s="41"/>
      <c r="EMN4212" s="41"/>
      <c r="EMO4212" s="41"/>
      <c r="EMP4212" s="41"/>
      <c r="EMQ4212" s="41"/>
      <c r="EMR4212" s="41"/>
      <c r="EMS4212" s="41"/>
      <c r="EMT4212" s="41"/>
      <c r="EMU4212" s="41"/>
      <c r="EMV4212" s="41"/>
      <c r="EMW4212" s="41"/>
      <c r="EMX4212" s="41"/>
      <c r="EMY4212" s="41"/>
      <c r="EMZ4212" s="41"/>
      <c r="ENA4212" s="41"/>
      <c r="ENB4212" s="41"/>
      <c r="ENC4212" s="41"/>
      <c r="END4212" s="41"/>
      <c r="ENE4212" s="41"/>
      <c r="ENF4212" s="41"/>
      <c r="ENG4212" s="41"/>
      <c r="ENH4212" s="41"/>
      <c r="ENI4212" s="41"/>
      <c r="ENJ4212" s="41"/>
      <c r="ENK4212" s="41"/>
      <c r="ENL4212" s="41"/>
      <c r="ENM4212" s="41"/>
      <c r="ENN4212" s="41"/>
      <c r="ENO4212" s="41"/>
      <c r="ENP4212" s="41"/>
      <c r="ENQ4212" s="41"/>
      <c r="ENR4212" s="41"/>
      <c r="ENS4212" s="41"/>
      <c r="ENT4212" s="41"/>
      <c r="ENU4212" s="41"/>
      <c r="ENV4212" s="41"/>
      <c r="ENW4212" s="41"/>
      <c r="ENX4212" s="41"/>
      <c r="ENY4212" s="41"/>
      <c r="ENZ4212" s="41"/>
      <c r="EOA4212" s="41"/>
      <c r="EOB4212" s="41"/>
      <c r="EOC4212" s="41"/>
      <c r="EOD4212" s="41"/>
      <c r="EOE4212" s="41"/>
      <c r="EOF4212" s="41"/>
      <c r="EOG4212" s="41"/>
      <c r="EOH4212" s="41"/>
      <c r="EOI4212" s="41"/>
      <c r="EOJ4212" s="41"/>
      <c r="EOK4212" s="41"/>
      <c r="EOL4212" s="41"/>
      <c r="EOM4212" s="41"/>
      <c r="EON4212" s="41"/>
      <c r="EOO4212" s="41"/>
      <c r="EOP4212" s="41"/>
      <c r="EOQ4212" s="41"/>
      <c r="EOR4212" s="41"/>
      <c r="EOS4212" s="41"/>
      <c r="EOT4212" s="41"/>
      <c r="EOU4212" s="41"/>
      <c r="EOV4212" s="41"/>
      <c r="EOW4212" s="41"/>
      <c r="EOX4212" s="41"/>
      <c r="EOY4212" s="41"/>
      <c r="EOZ4212" s="41"/>
      <c r="EPA4212" s="41"/>
      <c r="EPB4212" s="41"/>
      <c r="EPC4212" s="41"/>
      <c r="EPD4212" s="41"/>
      <c r="EPE4212" s="41"/>
      <c r="EPF4212" s="41"/>
      <c r="EPG4212" s="41"/>
      <c r="EPH4212" s="41"/>
      <c r="EPI4212" s="41"/>
      <c r="EPJ4212" s="41"/>
      <c r="EPK4212" s="41"/>
      <c r="EPL4212" s="41"/>
      <c r="EPM4212" s="41"/>
      <c r="EPN4212" s="41"/>
      <c r="EPO4212" s="41"/>
      <c r="EPP4212" s="41"/>
      <c r="EPQ4212" s="41"/>
      <c r="EPR4212" s="41"/>
      <c r="EPS4212" s="41"/>
      <c r="EPT4212" s="41"/>
      <c r="EPU4212" s="41"/>
      <c r="EPV4212" s="41"/>
      <c r="EPW4212" s="41"/>
      <c r="EPX4212" s="41"/>
      <c r="EPY4212" s="41"/>
      <c r="EPZ4212" s="41"/>
      <c r="EQA4212" s="41"/>
      <c r="EQB4212" s="41"/>
      <c r="EQC4212" s="41"/>
      <c r="EQD4212" s="41"/>
      <c r="EQE4212" s="41"/>
      <c r="EQF4212" s="41"/>
      <c r="EQG4212" s="41"/>
      <c r="EQH4212" s="41"/>
      <c r="EQI4212" s="41"/>
      <c r="EQJ4212" s="41"/>
      <c r="EQK4212" s="41"/>
      <c r="EQL4212" s="41"/>
      <c r="EQM4212" s="41"/>
      <c r="EQN4212" s="41"/>
      <c r="EQO4212" s="41"/>
      <c r="EQP4212" s="41"/>
      <c r="EQQ4212" s="41"/>
      <c r="EQR4212" s="41"/>
      <c r="EQS4212" s="41"/>
      <c r="EQT4212" s="41"/>
      <c r="EQU4212" s="41"/>
      <c r="EQV4212" s="41"/>
      <c r="EQW4212" s="41"/>
      <c r="EQX4212" s="41"/>
      <c r="EQY4212" s="41"/>
      <c r="EQZ4212" s="41"/>
      <c r="ERA4212" s="41"/>
      <c r="ERB4212" s="41"/>
      <c r="ERC4212" s="41"/>
      <c r="ERD4212" s="41"/>
      <c r="ERE4212" s="41"/>
      <c r="ERF4212" s="41"/>
      <c r="ERG4212" s="41"/>
      <c r="ERH4212" s="41"/>
      <c r="ERI4212" s="41"/>
      <c r="ERJ4212" s="41"/>
      <c r="ERK4212" s="41"/>
      <c r="ERL4212" s="41"/>
      <c r="ERM4212" s="41"/>
      <c r="ERN4212" s="41"/>
      <c r="ERO4212" s="41"/>
      <c r="ERP4212" s="41"/>
      <c r="ERQ4212" s="41"/>
      <c r="ERR4212" s="41"/>
      <c r="ERS4212" s="41"/>
      <c r="ERT4212" s="41"/>
      <c r="ERU4212" s="41"/>
      <c r="ERV4212" s="41"/>
      <c r="ERW4212" s="41"/>
      <c r="ERX4212" s="41"/>
      <c r="ERY4212" s="41"/>
      <c r="ERZ4212" s="41"/>
      <c r="ESA4212" s="41"/>
      <c r="ESB4212" s="41"/>
      <c r="ESC4212" s="41"/>
      <c r="ESD4212" s="41"/>
      <c r="ESE4212" s="41"/>
      <c r="ESF4212" s="41"/>
      <c r="ESG4212" s="41"/>
      <c r="ESH4212" s="41"/>
      <c r="ESI4212" s="41"/>
      <c r="ESJ4212" s="41"/>
      <c r="ESK4212" s="41"/>
      <c r="ESL4212" s="41"/>
      <c r="ESM4212" s="41"/>
      <c r="ESN4212" s="41"/>
      <c r="ESO4212" s="41"/>
      <c r="ESP4212" s="41"/>
      <c r="ESQ4212" s="41"/>
      <c r="ESR4212" s="41"/>
      <c r="ESS4212" s="41"/>
      <c r="EST4212" s="41"/>
      <c r="ESU4212" s="41"/>
      <c r="ESV4212" s="41"/>
      <c r="ESW4212" s="41"/>
      <c r="ESX4212" s="41"/>
      <c r="ESY4212" s="41"/>
      <c r="ESZ4212" s="41"/>
      <c r="ETA4212" s="41"/>
      <c r="ETB4212" s="41"/>
      <c r="ETC4212" s="41"/>
      <c r="ETD4212" s="41"/>
      <c r="ETE4212" s="41"/>
      <c r="ETF4212" s="41"/>
      <c r="ETG4212" s="41"/>
      <c r="ETH4212" s="41"/>
      <c r="ETI4212" s="41"/>
      <c r="ETJ4212" s="41"/>
      <c r="ETK4212" s="41"/>
      <c r="ETL4212" s="41"/>
      <c r="ETM4212" s="41"/>
      <c r="ETN4212" s="41"/>
      <c r="ETO4212" s="41"/>
      <c r="ETP4212" s="41"/>
      <c r="ETQ4212" s="41"/>
      <c r="ETR4212" s="41"/>
      <c r="ETS4212" s="41"/>
      <c r="ETT4212" s="41"/>
      <c r="ETU4212" s="41"/>
      <c r="ETV4212" s="41"/>
      <c r="ETW4212" s="41"/>
      <c r="ETX4212" s="41"/>
      <c r="ETY4212" s="41"/>
      <c r="ETZ4212" s="41"/>
      <c r="EUA4212" s="41"/>
      <c r="EUB4212" s="41"/>
      <c r="EUC4212" s="41"/>
      <c r="EUD4212" s="41"/>
      <c r="EUE4212" s="41"/>
      <c r="EUF4212" s="41"/>
      <c r="EUG4212" s="41"/>
      <c r="EUH4212" s="41"/>
      <c r="EUI4212" s="41"/>
      <c r="EUJ4212" s="41"/>
      <c r="EUK4212" s="41"/>
      <c r="EUL4212" s="41"/>
      <c r="EUM4212" s="41"/>
      <c r="EUN4212" s="41"/>
      <c r="EUO4212" s="41"/>
      <c r="EUP4212" s="41"/>
      <c r="EUQ4212" s="41"/>
      <c r="EUR4212" s="41"/>
      <c r="EUS4212" s="41"/>
      <c r="EUT4212" s="41"/>
      <c r="EUU4212" s="41"/>
      <c r="EUV4212" s="41"/>
      <c r="EUW4212" s="41"/>
      <c r="EUX4212" s="41"/>
      <c r="EUY4212" s="41"/>
      <c r="EUZ4212" s="41"/>
      <c r="EVA4212" s="41"/>
      <c r="EVB4212" s="41"/>
      <c r="EVC4212" s="41"/>
      <c r="EVD4212" s="41"/>
      <c r="EVE4212" s="41"/>
      <c r="EVF4212" s="41"/>
      <c r="EVG4212" s="41"/>
      <c r="EVH4212" s="41"/>
      <c r="EVI4212" s="41"/>
      <c r="EVJ4212" s="41"/>
      <c r="EVK4212" s="41"/>
      <c r="EVL4212" s="41"/>
      <c r="EVM4212" s="41"/>
      <c r="EVN4212" s="41"/>
      <c r="EVO4212" s="41"/>
      <c r="EVP4212" s="41"/>
      <c r="EVQ4212" s="41"/>
      <c r="EVR4212" s="41"/>
      <c r="EVS4212" s="41"/>
      <c r="EVT4212" s="41"/>
      <c r="EVU4212" s="41"/>
      <c r="EVV4212" s="41"/>
      <c r="EVW4212" s="41"/>
      <c r="EVX4212" s="41"/>
      <c r="EVY4212" s="41"/>
      <c r="EVZ4212" s="41"/>
      <c r="EWA4212" s="41"/>
      <c r="EWB4212" s="41"/>
      <c r="EWC4212" s="41"/>
      <c r="EWD4212" s="41"/>
      <c r="EWE4212" s="41"/>
      <c r="EWF4212" s="41"/>
      <c r="EWG4212" s="41"/>
      <c r="EWH4212" s="41"/>
      <c r="EWI4212" s="41"/>
      <c r="EWJ4212" s="41"/>
      <c r="EWK4212" s="41"/>
      <c r="EWL4212" s="41"/>
      <c r="EWM4212" s="41"/>
      <c r="EWN4212" s="41"/>
      <c r="EWO4212" s="41"/>
      <c r="EWP4212" s="41"/>
      <c r="EWQ4212" s="41"/>
      <c r="EWR4212" s="41"/>
      <c r="EWS4212" s="41"/>
      <c r="EWT4212" s="41"/>
      <c r="EWU4212" s="41"/>
      <c r="EWV4212" s="41"/>
      <c r="EWW4212" s="41"/>
      <c r="EWX4212" s="41"/>
      <c r="EWY4212" s="41"/>
      <c r="EWZ4212" s="41"/>
      <c r="EXA4212" s="41"/>
      <c r="EXB4212" s="41"/>
      <c r="EXC4212" s="41"/>
      <c r="EXD4212" s="41"/>
      <c r="EXE4212" s="41"/>
      <c r="EXF4212" s="41"/>
      <c r="EXG4212" s="41"/>
      <c r="EXH4212" s="41"/>
      <c r="EXI4212" s="41"/>
      <c r="EXJ4212" s="41"/>
      <c r="EXK4212" s="41"/>
      <c r="EXL4212" s="41"/>
      <c r="EXM4212" s="41"/>
      <c r="EXN4212" s="41"/>
      <c r="EXO4212" s="41"/>
      <c r="EXP4212" s="41"/>
      <c r="EXQ4212" s="41"/>
      <c r="EXR4212" s="41"/>
      <c r="EXS4212" s="41"/>
      <c r="EXT4212" s="41"/>
      <c r="EXU4212" s="41"/>
      <c r="EXV4212" s="41"/>
      <c r="EXW4212" s="41"/>
      <c r="EXX4212" s="41"/>
      <c r="EXY4212" s="41"/>
      <c r="EXZ4212" s="41"/>
      <c r="EYA4212" s="41"/>
      <c r="EYB4212" s="41"/>
      <c r="EYC4212" s="41"/>
      <c r="EYD4212" s="41"/>
      <c r="EYE4212" s="41"/>
      <c r="EYF4212" s="41"/>
      <c r="EYG4212" s="41"/>
      <c r="EYH4212" s="41"/>
      <c r="EYI4212" s="41"/>
      <c r="EYJ4212" s="41"/>
      <c r="EYK4212" s="41"/>
      <c r="EYL4212" s="41"/>
      <c r="EYM4212" s="41"/>
      <c r="EYN4212" s="41"/>
      <c r="EYO4212" s="41"/>
      <c r="EYP4212" s="41"/>
      <c r="EYQ4212" s="41"/>
      <c r="EYR4212" s="41"/>
      <c r="EYS4212" s="41"/>
      <c r="EYT4212" s="41"/>
      <c r="EYU4212" s="41"/>
      <c r="EYV4212" s="41"/>
      <c r="EYW4212" s="41"/>
      <c r="EYX4212" s="41"/>
      <c r="EYY4212" s="41"/>
      <c r="EYZ4212" s="41"/>
      <c r="EZA4212" s="41"/>
      <c r="EZB4212" s="41"/>
      <c r="EZC4212" s="41"/>
      <c r="EZD4212" s="41"/>
      <c r="EZE4212" s="41"/>
      <c r="EZF4212" s="41"/>
      <c r="EZG4212" s="41"/>
      <c r="EZH4212" s="41"/>
      <c r="EZI4212" s="41"/>
      <c r="EZJ4212" s="41"/>
      <c r="EZK4212" s="41"/>
      <c r="EZL4212" s="41"/>
      <c r="EZM4212" s="41"/>
      <c r="EZN4212" s="41"/>
      <c r="EZO4212" s="41"/>
      <c r="EZP4212" s="41"/>
      <c r="EZQ4212" s="41"/>
      <c r="EZR4212" s="41"/>
      <c r="EZS4212" s="41"/>
      <c r="EZT4212" s="41"/>
      <c r="EZU4212" s="41"/>
      <c r="EZV4212" s="41"/>
      <c r="EZW4212" s="41"/>
      <c r="EZX4212" s="41"/>
      <c r="EZY4212" s="41"/>
      <c r="EZZ4212" s="41"/>
      <c r="FAA4212" s="41"/>
      <c r="FAB4212" s="41"/>
      <c r="FAC4212" s="41"/>
      <c r="FAD4212" s="41"/>
      <c r="FAE4212" s="41"/>
      <c r="FAF4212" s="41"/>
      <c r="FAG4212" s="41"/>
      <c r="FAH4212" s="41"/>
      <c r="FAI4212" s="41"/>
      <c r="FAJ4212" s="41"/>
      <c r="FAK4212" s="41"/>
      <c r="FAL4212" s="41"/>
      <c r="FAM4212" s="41"/>
      <c r="FAN4212" s="41"/>
      <c r="FAO4212" s="41"/>
      <c r="FAP4212" s="41"/>
      <c r="FAQ4212" s="41"/>
      <c r="FAR4212" s="41"/>
      <c r="FAS4212" s="41"/>
      <c r="FAT4212" s="41"/>
      <c r="FAU4212" s="41"/>
      <c r="FAV4212" s="41"/>
      <c r="FAW4212" s="41"/>
      <c r="FAX4212" s="41"/>
      <c r="FAY4212" s="41"/>
      <c r="FAZ4212" s="41"/>
      <c r="FBA4212" s="41"/>
      <c r="FBB4212" s="41"/>
      <c r="FBC4212" s="41"/>
      <c r="FBD4212" s="41"/>
      <c r="FBE4212" s="41"/>
      <c r="FBF4212" s="41"/>
      <c r="FBG4212" s="41"/>
      <c r="FBH4212" s="41"/>
      <c r="FBI4212" s="41"/>
      <c r="FBJ4212" s="41"/>
      <c r="FBK4212" s="41"/>
      <c r="FBL4212" s="41"/>
      <c r="FBM4212" s="41"/>
      <c r="FBN4212" s="41"/>
      <c r="FBO4212" s="41"/>
      <c r="FBP4212" s="41"/>
      <c r="FBQ4212" s="41"/>
      <c r="FBR4212" s="41"/>
      <c r="FBS4212" s="41"/>
      <c r="FBT4212" s="41"/>
      <c r="FBU4212" s="41"/>
      <c r="FBV4212" s="41"/>
      <c r="FBW4212" s="41"/>
      <c r="FBX4212" s="41"/>
      <c r="FBY4212" s="41"/>
      <c r="FBZ4212" s="41"/>
      <c r="FCA4212" s="41"/>
      <c r="FCB4212" s="41"/>
      <c r="FCC4212" s="41"/>
      <c r="FCD4212" s="41"/>
      <c r="FCE4212" s="41"/>
      <c r="FCF4212" s="41"/>
      <c r="FCG4212" s="41"/>
      <c r="FCH4212" s="41"/>
      <c r="FCI4212" s="41"/>
      <c r="FCJ4212" s="41"/>
      <c r="FCK4212" s="41"/>
      <c r="FCL4212" s="41"/>
      <c r="FCM4212" s="41"/>
      <c r="FCN4212" s="41"/>
      <c r="FCO4212" s="41"/>
      <c r="FCP4212" s="41"/>
      <c r="FCQ4212" s="41"/>
      <c r="FCR4212" s="41"/>
      <c r="FCS4212" s="41"/>
      <c r="FCT4212" s="41"/>
      <c r="FCU4212" s="41"/>
      <c r="FCV4212" s="41"/>
      <c r="FCW4212" s="41"/>
      <c r="FCX4212" s="41"/>
      <c r="FCY4212" s="41"/>
      <c r="FCZ4212" s="41"/>
      <c r="FDA4212" s="41"/>
      <c r="FDB4212" s="41"/>
      <c r="FDC4212" s="41"/>
      <c r="FDD4212" s="41"/>
      <c r="FDE4212" s="41"/>
      <c r="FDF4212" s="41"/>
      <c r="FDG4212" s="41"/>
      <c r="FDH4212" s="41"/>
      <c r="FDI4212" s="41"/>
      <c r="FDJ4212" s="41"/>
      <c r="FDK4212" s="41"/>
      <c r="FDL4212" s="41"/>
      <c r="FDM4212" s="41"/>
      <c r="FDN4212" s="41"/>
      <c r="FDO4212" s="41"/>
      <c r="FDP4212" s="41"/>
      <c r="FDQ4212" s="41"/>
      <c r="FDR4212" s="41"/>
      <c r="FDS4212" s="41"/>
      <c r="FDT4212" s="41"/>
      <c r="FDU4212" s="41"/>
      <c r="FDV4212" s="41"/>
      <c r="FDW4212" s="41"/>
      <c r="FDX4212" s="41"/>
      <c r="FDY4212" s="41"/>
      <c r="FDZ4212" s="41"/>
      <c r="FEA4212" s="41"/>
      <c r="FEB4212" s="41"/>
      <c r="FEC4212" s="41"/>
      <c r="FED4212" s="41"/>
      <c r="FEE4212" s="41"/>
      <c r="FEF4212" s="41"/>
      <c r="FEG4212" s="41"/>
      <c r="FEH4212" s="41"/>
      <c r="FEI4212" s="41"/>
      <c r="FEJ4212" s="41"/>
      <c r="FEK4212" s="41"/>
      <c r="FEL4212" s="41"/>
      <c r="FEM4212" s="41"/>
      <c r="FEN4212" s="41"/>
      <c r="FEO4212" s="41"/>
      <c r="FEP4212" s="41"/>
      <c r="FEQ4212" s="41"/>
      <c r="FER4212" s="41"/>
      <c r="FES4212" s="41"/>
      <c r="FET4212" s="41"/>
      <c r="FEU4212" s="41"/>
      <c r="FEV4212" s="41"/>
      <c r="FEW4212" s="41"/>
      <c r="FEX4212" s="41"/>
      <c r="FEY4212" s="41"/>
      <c r="FEZ4212" s="41"/>
      <c r="FFA4212" s="41"/>
      <c r="FFB4212" s="41"/>
      <c r="FFC4212" s="41"/>
      <c r="FFD4212" s="41"/>
      <c r="FFE4212" s="41"/>
      <c r="FFF4212" s="41"/>
      <c r="FFG4212" s="41"/>
      <c r="FFH4212" s="41"/>
      <c r="FFI4212" s="41"/>
      <c r="FFJ4212" s="41"/>
      <c r="FFK4212" s="41"/>
      <c r="FFL4212" s="41"/>
      <c r="FFM4212" s="41"/>
      <c r="FFN4212" s="41"/>
      <c r="FFO4212" s="41"/>
      <c r="FFP4212" s="41"/>
      <c r="FFQ4212" s="41"/>
      <c r="FFR4212" s="41"/>
      <c r="FFS4212" s="41"/>
      <c r="FFT4212" s="41"/>
      <c r="FFU4212" s="41"/>
      <c r="FFV4212" s="41"/>
      <c r="FFW4212" s="41"/>
      <c r="FFX4212" s="41"/>
      <c r="FFY4212" s="41"/>
      <c r="FFZ4212" s="41"/>
      <c r="FGA4212" s="41"/>
      <c r="FGB4212" s="41"/>
      <c r="FGC4212" s="41"/>
      <c r="FGD4212" s="41"/>
      <c r="FGE4212" s="41"/>
      <c r="FGF4212" s="41"/>
      <c r="FGG4212" s="41"/>
      <c r="FGH4212" s="41"/>
      <c r="FGI4212" s="41"/>
      <c r="FGJ4212" s="41"/>
      <c r="FGK4212" s="41"/>
      <c r="FGL4212" s="41"/>
      <c r="FGM4212" s="41"/>
      <c r="FGN4212" s="41"/>
      <c r="FGO4212" s="41"/>
      <c r="FGP4212" s="41"/>
      <c r="FGQ4212" s="41"/>
      <c r="FGR4212" s="41"/>
      <c r="FGS4212" s="41"/>
      <c r="FGT4212" s="41"/>
      <c r="FGU4212" s="41"/>
      <c r="FGV4212" s="41"/>
      <c r="FGW4212" s="41"/>
      <c r="FGX4212" s="41"/>
      <c r="FGY4212" s="41"/>
      <c r="FGZ4212" s="41"/>
      <c r="FHA4212" s="41"/>
      <c r="FHB4212" s="41"/>
      <c r="FHC4212" s="41"/>
      <c r="FHD4212" s="41"/>
      <c r="FHE4212" s="41"/>
      <c r="FHF4212" s="41"/>
      <c r="FHG4212" s="41"/>
      <c r="FHH4212" s="41"/>
      <c r="FHI4212" s="41"/>
      <c r="FHJ4212" s="41"/>
      <c r="FHK4212" s="41"/>
      <c r="FHL4212" s="41"/>
      <c r="FHM4212" s="41"/>
      <c r="FHN4212" s="41"/>
      <c r="FHO4212" s="41"/>
      <c r="FHP4212" s="41"/>
      <c r="FHQ4212" s="41"/>
      <c r="FHR4212" s="41"/>
      <c r="FHS4212" s="41"/>
      <c r="FHT4212" s="41"/>
      <c r="FHU4212" s="41"/>
      <c r="FHV4212" s="41"/>
      <c r="FHW4212" s="41"/>
      <c r="FHX4212" s="41"/>
      <c r="FHY4212" s="41"/>
      <c r="FHZ4212" s="41"/>
      <c r="FIA4212" s="41"/>
      <c r="FIB4212" s="41"/>
      <c r="FIC4212" s="41"/>
      <c r="FID4212" s="41"/>
      <c r="FIE4212" s="41"/>
      <c r="FIF4212" s="41"/>
      <c r="FIG4212" s="41"/>
      <c r="FIH4212" s="41"/>
      <c r="FII4212" s="41"/>
      <c r="FIJ4212" s="41"/>
      <c r="FIK4212" s="41"/>
      <c r="FIL4212" s="41"/>
      <c r="FIM4212" s="41"/>
      <c r="FIN4212" s="41"/>
      <c r="FIO4212" s="41"/>
      <c r="FIP4212" s="41"/>
      <c r="FIQ4212" s="41"/>
      <c r="FIR4212" s="41"/>
      <c r="FIS4212" s="41"/>
      <c r="FIT4212" s="41"/>
      <c r="FIU4212" s="41"/>
      <c r="FIV4212" s="41"/>
      <c r="FIW4212" s="41"/>
      <c r="FIX4212" s="41"/>
      <c r="FIY4212" s="41"/>
      <c r="FIZ4212" s="41"/>
      <c r="FJA4212" s="41"/>
      <c r="FJB4212" s="41"/>
      <c r="FJC4212" s="41"/>
      <c r="FJD4212" s="41"/>
      <c r="FJE4212" s="41"/>
      <c r="FJF4212" s="41"/>
      <c r="FJG4212" s="41"/>
      <c r="FJH4212" s="41"/>
      <c r="FJI4212" s="41"/>
      <c r="FJJ4212" s="41"/>
      <c r="FJK4212" s="41"/>
      <c r="FJL4212" s="41"/>
      <c r="FJM4212" s="41"/>
      <c r="FJN4212" s="41"/>
      <c r="FJO4212" s="41"/>
      <c r="FJP4212" s="41"/>
      <c r="FJQ4212" s="41"/>
      <c r="FJR4212" s="41"/>
      <c r="FJS4212" s="41"/>
      <c r="FJT4212" s="41"/>
      <c r="FJU4212" s="41"/>
      <c r="FJV4212" s="41"/>
      <c r="FJW4212" s="41"/>
      <c r="FJX4212" s="41"/>
      <c r="FJY4212" s="41"/>
      <c r="FJZ4212" s="41"/>
      <c r="FKA4212" s="41"/>
      <c r="FKB4212" s="41"/>
      <c r="FKC4212" s="41"/>
      <c r="FKD4212" s="41"/>
      <c r="FKE4212" s="41"/>
      <c r="FKF4212" s="41"/>
      <c r="FKG4212" s="41"/>
      <c r="FKH4212" s="41"/>
      <c r="FKI4212" s="41"/>
      <c r="FKJ4212" s="41"/>
      <c r="FKK4212" s="41"/>
      <c r="FKL4212" s="41"/>
      <c r="FKM4212" s="41"/>
      <c r="FKN4212" s="41"/>
      <c r="FKO4212" s="41"/>
      <c r="FKP4212" s="41"/>
      <c r="FKQ4212" s="41"/>
      <c r="FKR4212" s="41"/>
      <c r="FKS4212" s="41"/>
      <c r="FKT4212" s="41"/>
      <c r="FKU4212" s="41"/>
      <c r="FKV4212" s="41"/>
      <c r="FKW4212" s="41"/>
      <c r="FKX4212" s="41"/>
      <c r="FKY4212" s="41"/>
      <c r="FKZ4212" s="41"/>
      <c r="FLA4212" s="41"/>
      <c r="FLB4212" s="41"/>
      <c r="FLC4212" s="41"/>
      <c r="FLD4212" s="41"/>
      <c r="FLE4212" s="41"/>
      <c r="FLF4212" s="41"/>
      <c r="FLG4212" s="41"/>
      <c r="FLH4212" s="41"/>
      <c r="FLI4212" s="41"/>
      <c r="FLJ4212" s="41"/>
      <c r="FLK4212" s="41"/>
      <c r="FLL4212" s="41"/>
      <c r="FLM4212" s="41"/>
      <c r="FLN4212" s="41"/>
      <c r="FLO4212" s="41"/>
      <c r="FLP4212" s="41"/>
      <c r="FLQ4212" s="41"/>
      <c r="FLR4212" s="41"/>
      <c r="FLS4212" s="41"/>
      <c r="FLT4212" s="41"/>
      <c r="FLU4212" s="41"/>
      <c r="FLV4212" s="41"/>
      <c r="FLW4212" s="41"/>
      <c r="FLX4212" s="41"/>
      <c r="FLY4212" s="41"/>
      <c r="FLZ4212" s="41"/>
      <c r="FMA4212" s="41"/>
      <c r="FMB4212" s="41"/>
      <c r="FMC4212" s="41"/>
      <c r="FMD4212" s="41"/>
      <c r="FME4212" s="41"/>
      <c r="FMF4212" s="41"/>
      <c r="FMG4212" s="41"/>
      <c r="FMH4212" s="41"/>
      <c r="FMI4212" s="41"/>
      <c r="FMJ4212" s="41"/>
      <c r="FMK4212" s="41"/>
      <c r="FML4212" s="41"/>
      <c r="FMM4212" s="41"/>
      <c r="FMN4212" s="41"/>
      <c r="FMO4212" s="41"/>
      <c r="FMP4212" s="41"/>
      <c r="FMQ4212" s="41"/>
      <c r="FMR4212" s="41"/>
      <c r="FMS4212" s="41"/>
      <c r="FMT4212" s="41"/>
      <c r="FMU4212" s="41"/>
      <c r="FMV4212" s="41"/>
      <c r="FMW4212" s="41"/>
      <c r="FMX4212" s="41"/>
      <c r="FMY4212" s="41"/>
      <c r="FMZ4212" s="41"/>
      <c r="FNA4212" s="41"/>
      <c r="FNB4212" s="41"/>
      <c r="FNC4212" s="41"/>
      <c r="FND4212" s="41"/>
      <c r="FNE4212" s="41"/>
      <c r="FNF4212" s="41"/>
      <c r="FNG4212" s="41"/>
      <c r="FNH4212" s="41"/>
      <c r="FNI4212" s="41"/>
      <c r="FNJ4212" s="41"/>
      <c r="FNK4212" s="41"/>
      <c r="FNL4212" s="41"/>
      <c r="FNM4212" s="41"/>
      <c r="FNN4212" s="41"/>
      <c r="FNO4212" s="41"/>
      <c r="FNP4212" s="41"/>
      <c r="FNQ4212" s="41"/>
      <c r="FNR4212" s="41"/>
      <c r="FNS4212" s="41"/>
      <c r="FNT4212" s="41"/>
      <c r="FNU4212" s="41"/>
      <c r="FNV4212" s="41"/>
      <c r="FNW4212" s="41"/>
      <c r="FNX4212" s="41"/>
      <c r="FNY4212" s="41"/>
      <c r="FNZ4212" s="41"/>
      <c r="FOA4212" s="41"/>
      <c r="FOB4212" s="41"/>
      <c r="FOC4212" s="41"/>
      <c r="FOD4212" s="41"/>
      <c r="FOE4212" s="41"/>
      <c r="FOF4212" s="41"/>
      <c r="FOG4212" s="41"/>
      <c r="FOH4212" s="41"/>
      <c r="FOI4212" s="41"/>
      <c r="FOJ4212" s="41"/>
      <c r="FOK4212" s="41"/>
      <c r="FOL4212" s="41"/>
      <c r="FOM4212" s="41"/>
      <c r="FON4212" s="41"/>
      <c r="FOO4212" s="41"/>
      <c r="FOP4212" s="41"/>
      <c r="FOQ4212" s="41"/>
      <c r="FOR4212" s="41"/>
      <c r="FOS4212" s="41"/>
      <c r="FOT4212" s="41"/>
      <c r="FOU4212" s="41"/>
      <c r="FOV4212" s="41"/>
      <c r="FOW4212" s="41"/>
      <c r="FOX4212" s="41"/>
      <c r="FOY4212" s="41"/>
      <c r="FOZ4212" s="41"/>
      <c r="FPA4212" s="41"/>
      <c r="FPB4212" s="41"/>
      <c r="FPC4212" s="41"/>
      <c r="FPD4212" s="41"/>
      <c r="FPE4212" s="41"/>
      <c r="FPF4212" s="41"/>
      <c r="FPG4212" s="41"/>
      <c r="FPH4212" s="41"/>
      <c r="FPI4212" s="41"/>
      <c r="FPJ4212" s="41"/>
      <c r="FPK4212" s="41"/>
      <c r="FPL4212" s="41"/>
      <c r="FPM4212" s="41"/>
      <c r="FPN4212" s="41"/>
      <c r="FPO4212" s="41"/>
      <c r="FPP4212" s="41"/>
      <c r="FPQ4212" s="41"/>
      <c r="FPR4212" s="41"/>
      <c r="FPS4212" s="41"/>
      <c r="FPT4212" s="41"/>
      <c r="FPU4212" s="41"/>
      <c r="FPV4212" s="41"/>
      <c r="FPW4212" s="41"/>
      <c r="FPX4212" s="41"/>
      <c r="FPY4212" s="41"/>
      <c r="FPZ4212" s="41"/>
      <c r="FQA4212" s="41"/>
      <c r="FQB4212" s="41"/>
      <c r="FQC4212" s="41"/>
      <c r="FQD4212" s="41"/>
      <c r="FQE4212" s="41"/>
      <c r="FQF4212" s="41"/>
      <c r="FQG4212" s="41"/>
      <c r="FQH4212" s="41"/>
      <c r="FQI4212" s="41"/>
      <c r="FQJ4212" s="41"/>
      <c r="FQK4212" s="41"/>
      <c r="FQL4212" s="41"/>
      <c r="FQM4212" s="41"/>
      <c r="FQN4212" s="41"/>
      <c r="FQO4212" s="41"/>
      <c r="FQP4212" s="41"/>
      <c r="FQQ4212" s="41"/>
      <c r="FQR4212" s="41"/>
      <c r="FQS4212" s="41"/>
      <c r="FQT4212" s="41"/>
      <c r="FQU4212" s="41"/>
      <c r="FQV4212" s="41"/>
      <c r="FQW4212" s="41"/>
      <c r="FQX4212" s="41"/>
      <c r="FQY4212" s="41"/>
      <c r="FQZ4212" s="41"/>
      <c r="FRA4212" s="41"/>
      <c r="FRB4212" s="41"/>
      <c r="FRC4212" s="41"/>
      <c r="FRD4212" s="41"/>
      <c r="FRE4212" s="41"/>
      <c r="FRF4212" s="41"/>
      <c r="FRG4212" s="41"/>
      <c r="FRH4212" s="41"/>
      <c r="FRI4212" s="41"/>
      <c r="FRJ4212" s="41"/>
      <c r="FRK4212" s="41"/>
      <c r="FRL4212" s="41"/>
      <c r="FRM4212" s="41"/>
      <c r="FRN4212" s="41"/>
      <c r="FRO4212" s="41"/>
      <c r="FRP4212" s="41"/>
      <c r="FRQ4212" s="41"/>
      <c r="FRR4212" s="41"/>
      <c r="FRS4212" s="41"/>
      <c r="FRT4212" s="41"/>
      <c r="FRU4212" s="41"/>
      <c r="FRV4212" s="41"/>
      <c r="FRW4212" s="41"/>
      <c r="FRX4212" s="41"/>
      <c r="FRY4212" s="41"/>
      <c r="FRZ4212" s="41"/>
      <c r="FSA4212" s="41"/>
      <c r="FSB4212" s="41"/>
      <c r="FSC4212" s="41"/>
      <c r="FSD4212" s="41"/>
      <c r="FSE4212" s="41"/>
      <c r="FSF4212" s="41"/>
      <c r="FSG4212" s="41"/>
      <c r="FSH4212" s="41"/>
      <c r="FSI4212" s="41"/>
      <c r="FSJ4212" s="41"/>
      <c r="FSK4212" s="41"/>
      <c r="FSL4212" s="41"/>
      <c r="FSM4212" s="41"/>
      <c r="FSN4212" s="41"/>
      <c r="FSO4212" s="41"/>
      <c r="FSP4212" s="41"/>
      <c r="FSQ4212" s="41"/>
      <c r="FSR4212" s="41"/>
      <c r="FSS4212" s="41"/>
      <c r="FST4212" s="41"/>
      <c r="FSU4212" s="41"/>
      <c r="FSV4212" s="41"/>
      <c r="FSW4212" s="41"/>
      <c r="FSX4212" s="41"/>
      <c r="FSY4212" s="41"/>
      <c r="FSZ4212" s="41"/>
      <c r="FTA4212" s="41"/>
      <c r="FTB4212" s="41"/>
      <c r="FTC4212" s="41"/>
      <c r="FTD4212" s="41"/>
      <c r="FTE4212" s="41"/>
      <c r="FTF4212" s="41"/>
      <c r="FTG4212" s="41"/>
      <c r="FTH4212" s="41"/>
      <c r="FTI4212" s="41"/>
      <c r="FTJ4212" s="41"/>
      <c r="FTK4212" s="41"/>
      <c r="FTL4212" s="41"/>
      <c r="FTM4212" s="41"/>
      <c r="FTN4212" s="41"/>
      <c r="FTO4212" s="41"/>
      <c r="FTP4212" s="41"/>
      <c r="FTQ4212" s="41"/>
      <c r="FTR4212" s="41"/>
      <c r="FTS4212" s="41"/>
      <c r="FTT4212" s="41"/>
      <c r="FTU4212" s="41"/>
      <c r="FTV4212" s="41"/>
      <c r="FTW4212" s="41"/>
      <c r="FTX4212" s="41"/>
      <c r="FTY4212" s="41"/>
      <c r="FTZ4212" s="41"/>
      <c r="FUA4212" s="41"/>
      <c r="FUB4212" s="41"/>
      <c r="FUC4212" s="41"/>
      <c r="FUD4212" s="41"/>
      <c r="FUE4212" s="41"/>
      <c r="FUF4212" s="41"/>
      <c r="FUG4212" s="41"/>
      <c r="FUH4212" s="41"/>
      <c r="FUI4212" s="41"/>
      <c r="FUJ4212" s="41"/>
      <c r="FUK4212" s="41"/>
      <c r="FUL4212" s="41"/>
      <c r="FUM4212" s="41"/>
      <c r="FUN4212" s="41"/>
      <c r="FUO4212" s="41"/>
      <c r="FUP4212" s="41"/>
      <c r="FUQ4212" s="41"/>
      <c r="FUR4212" s="41"/>
      <c r="FUS4212" s="41"/>
      <c r="FUT4212" s="41"/>
      <c r="FUU4212" s="41"/>
      <c r="FUV4212" s="41"/>
      <c r="FUW4212" s="41"/>
      <c r="FUX4212" s="41"/>
      <c r="FUY4212" s="41"/>
      <c r="FUZ4212" s="41"/>
      <c r="FVA4212" s="41"/>
      <c r="FVB4212" s="41"/>
      <c r="FVC4212" s="41"/>
      <c r="FVD4212" s="41"/>
      <c r="FVE4212" s="41"/>
      <c r="FVF4212" s="41"/>
      <c r="FVG4212" s="41"/>
      <c r="FVH4212" s="41"/>
      <c r="FVI4212" s="41"/>
      <c r="FVJ4212" s="41"/>
      <c r="FVK4212" s="41"/>
      <c r="FVL4212" s="41"/>
      <c r="FVM4212" s="41"/>
      <c r="FVN4212" s="41"/>
      <c r="FVO4212" s="41"/>
      <c r="FVP4212" s="41"/>
      <c r="FVQ4212" s="41"/>
      <c r="FVR4212" s="41"/>
      <c r="FVS4212" s="41"/>
      <c r="FVT4212" s="41"/>
      <c r="FVU4212" s="41"/>
      <c r="FVV4212" s="41"/>
      <c r="FVW4212" s="41"/>
      <c r="FVX4212" s="41"/>
      <c r="FVY4212" s="41"/>
      <c r="FVZ4212" s="41"/>
      <c r="FWA4212" s="41"/>
      <c r="FWB4212" s="41"/>
      <c r="FWC4212" s="41"/>
      <c r="FWD4212" s="41"/>
      <c r="FWE4212" s="41"/>
      <c r="FWF4212" s="41"/>
      <c r="FWG4212" s="41"/>
      <c r="FWH4212" s="41"/>
      <c r="FWI4212" s="41"/>
      <c r="FWJ4212" s="41"/>
      <c r="FWK4212" s="41"/>
      <c r="FWL4212" s="41"/>
      <c r="FWM4212" s="41"/>
      <c r="FWN4212" s="41"/>
      <c r="FWO4212" s="41"/>
      <c r="FWP4212" s="41"/>
      <c r="FWQ4212" s="41"/>
      <c r="FWR4212" s="41"/>
      <c r="FWS4212" s="41"/>
      <c r="FWT4212" s="41"/>
      <c r="FWU4212" s="41"/>
      <c r="FWV4212" s="41"/>
      <c r="FWW4212" s="41"/>
      <c r="FWX4212" s="41"/>
      <c r="FWY4212" s="41"/>
      <c r="FWZ4212" s="41"/>
      <c r="FXA4212" s="41"/>
      <c r="FXB4212" s="41"/>
      <c r="FXC4212" s="41"/>
      <c r="FXD4212" s="41"/>
      <c r="FXE4212" s="41"/>
      <c r="FXF4212" s="41"/>
      <c r="FXG4212" s="41"/>
      <c r="FXH4212" s="41"/>
      <c r="FXI4212" s="41"/>
      <c r="FXJ4212" s="41"/>
      <c r="FXK4212" s="41"/>
      <c r="FXL4212" s="41"/>
      <c r="FXM4212" s="41"/>
      <c r="FXN4212" s="41"/>
      <c r="FXO4212" s="41"/>
      <c r="FXP4212" s="41"/>
      <c r="FXQ4212" s="41"/>
      <c r="FXR4212" s="41"/>
      <c r="FXS4212" s="41"/>
      <c r="FXT4212" s="41"/>
      <c r="FXU4212" s="41"/>
      <c r="FXV4212" s="41"/>
      <c r="FXW4212" s="41"/>
      <c r="FXX4212" s="41"/>
      <c r="FXY4212" s="41"/>
      <c r="FXZ4212" s="41"/>
      <c r="FYA4212" s="41"/>
      <c r="FYB4212" s="41"/>
      <c r="FYC4212" s="41"/>
      <c r="FYD4212" s="41"/>
      <c r="FYE4212" s="41"/>
      <c r="FYF4212" s="41"/>
      <c r="FYG4212" s="41"/>
      <c r="FYH4212" s="41"/>
      <c r="FYI4212" s="41"/>
      <c r="FYJ4212" s="41"/>
      <c r="FYK4212" s="41"/>
      <c r="FYL4212" s="41"/>
      <c r="FYM4212" s="41"/>
      <c r="FYN4212" s="41"/>
      <c r="FYO4212" s="41"/>
      <c r="FYP4212" s="41"/>
      <c r="FYQ4212" s="41"/>
      <c r="FYR4212" s="41"/>
      <c r="FYS4212" s="41"/>
      <c r="FYT4212" s="41"/>
      <c r="FYU4212" s="41"/>
      <c r="FYV4212" s="41"/>
      <c r="FYW4212" s="41"/>
      <c r="FYX4212" s="41"/>
      <c r="FYY4212" s="41"/>
      <c r="FYZ4212" s="41"/>
      <c r="FZA4212" s="41"/>
      <c r="FZB4212" s="41"/>
      <c r="FZC4212" s="41"/>
      <c r="FZD4212" s="41"/>
      <c r="FZE4212" s="41"/>
      <c r="FZF4212" s="41"/>
      <c r="FZG4212" s="41"/>
      <c r="FZH4212" s="41"/>
      <c r="FZI4212" s="41"/>
      <c r="FZJ4212" s="41"/>
      <c r="FZK4212" s="41"/>
      <c r="FZL4212" s="41"/>
      <c r="FZM4212" s="41"/>
      <c r="FZN4212" s="41"/>
      <c r="FZO4212" s="41"/>
      <c r="FZP4212" s="41"/>
      <c r="FZQ4212" s="41"/>
      <c r="FZR4212" s="41"/>
      <c r="FZS4212" s="41"/>
      <c r="FZT4212" s="41"/>
      <c r="FZU4212" s="41"/>
      <c r="FZV4212" s="41"/>
      <c r="FZW4212" s="41"/>
      <c r="FZX4212" s="41"/>
      <c r="FZY4212" s="41"/>
      <c r="FZZ4212" s="41"/>
      <c r="GAA4212" s="41"/>
      <c r="GAB4212" s="41"/>
      <c r="GAC4212" s="41"/>
      <c r="GAD4212" s="41"/>
      <c r="GAE4212" s="41"/>
      <c r="GAF4212" s="41"/>
      <c r="GAG4212" s="41"/>
      <c r="GAH4212" s="41"/>
      <c r="GAI4212" s="41"/>
      <c r="GAJ4212" s="41"/>
      <c r="GAK4212" s="41"/>
      <c r="GAL4212" s="41"/>
      <c r="GAM4212" s="41"/>
      <c r="GAN4212" s="41"/>
      <c r="GAO4212" s="41"/>
      <c r="GAP4212" s="41"/>
      <c r="GAQ4212" s="41"/>
      <c r="GAR4212" s="41"/>
      <c r="GAS4212" s="41"/>
      <c r="GAT4212" s="41"/>
      <c r="GAU4212" s="41"/>
      <c r="GAV4212" s="41"/>
      <c r="GAW4212" s="41"/>
      <c r="GAX4212" s="41"/>
      <c r="GAY4212" s="41"/>
      <c r="GAZ4212" s="41"/>
      <c r="GBA4212" s="41"/>
      <c r="GBB4212" s="41"/>
      <c r="GBC4212" s="41"/>
      <c r="GBD4212" s="41"/>
      <c r="GBE4212" s="41"/>
      <c r="GBF4212" s="41"/>
      <c r="GBG4212" s="41"/>
      <c r="GBH4212" s="41"/>
      <c r="GBI4212" s="41"/>
      <c r="GBJ4212" s="41"/>
      <c r="GBK4212" s="41"/>
      <c r="GBL4212" s="41"/>
      <c r="GBM4212" s="41"/>
      <c r="GBN4212" s="41"/>
      <c r="GBO4212" s="41"/>
      <c r="GBP4212" s="41"/>
      <c r="GBQ4212" s="41"/>
      <c r="GBR4212" s="41"/>
      <c r="GBS4212" s="41"/>
      <c r="GBT4212" s="41"/>
      <c r="GBU4212" s="41"/>
      <c r="GBV4212" s="41"/>
      <c r="GBW4212" s="41"/>
      <c r="GBX4212" s="41"/>
      <c r="GBY4212" s="41"/>
      <c r="GBZ4212" s="41"/>
      <c r="GCA4212" s="41"/>
      <c r="GCB4212" s="41"/>
      <c r="GCC4212" s="41"/>
      <c r="GCD4212" s="41"/>
      <c r="GCE4212" s="41"/>
      <c r="GCF4212" s="41"/>
      <c r="GCG4212" s="41"/>
      <c r="GCH4212" s="41"/>
      <c r="GCI4212" s="41"/>
      <c r="GCJ4212" s="41"/>
      <c r="GCK4212" s="41"/>
      <c r="GCL4212" s="41"/>
      <c r="GCM4212" s="41"/>
      <c r="GCN4212" s="41"/>
      <c r="GCO4212" s="41"/>
      <c r="GCP4212" s="41"/>
      <c r="GCQ4212" s="41"/>
      <c r="GCR4212" s="41"/>
      <c r="GCS4212" s="41"/>
      <c r="GCT4212" s="41"/>
      <c r="GCU4212" s="41"/>
      <c r="GCV4212" s="41"/>
      <c r="GCW4212" s="41"/>
      <c r="GCX4212" s="41"/>
      <c r="GCY4212" s="41"/>
      <c r="GCZ4212" s="41"/>
      <c r="GDA4212" s="41"/>
      <c r="GDB4212" s="41"/>
      <c r="GDC4212" s="41"/>
      <c r="GDD4212" s="41"/>
      <c r="GDE4212" s="41"/>
      <c r="GDF4212" s="41"/>
      <c r="GDG4212" s="41"/>
      <c r="GDH4212" s="41"/>
      <c r="GDI4212" s="41"/>
      <c r="GDJ4212" s="41"/>
      <c r="GDK4212" s="41"/>
      <c r="GDL4212" s="41"/>
      <c r="GDM4212" s="41"/>
      <c r="GDN4212" s="41"/>
      <c r="GDO4212" s="41"/>
      <c r="GDP4212" s="41"/>
      <c r="GDQ4212" s="41"/>
      <c r="GDR4212" s="41"/>
      <c r="GDS4212" s="41"/>
      <c r="GDT4212" s="41"/>
      <c r="GDU4212" s="41"/>
      <c r="GDV4212" s="41"/>
      <c r="GDW4212" s="41"/>
      <c r="GDX4212" s="41"/>
      <c r="GDY4212" s="41"/>
      <c r="GDZ4212" s="41"/>
      <c r="GEA4212" s="41"/>
      <c r="GEB4212" s="41"/>
      <c r="GEC4212" s="41"/>
      <c r="GED4212" s="41"/>
      <c r="GEE4212" s="41"/>
      <c r="GEF4212" s="41"/>
      <c r="GEG4212" s="41"/>
      <c r="GEH4212" s="41"/>
      <c r="GEI4212" s="41"/>
      <c r="GEJ4212" s="41"/>
      <c r="GEK4212" s="41"/>
      <c r="GEL4212" s="41"/>
      <c r="GEM4212" s="41"/>
      <c r="GEN4212" s="41"/>
      <c r="GEO4212" s="41"/>
      <c r="GEP4212" s="41"/>
      <c r="GEQ4212" s="41"/>
      <c r="GER4212" s="41"/>
      <c r="GES4212" s="41"/>
      <c r="GET4212" s="41"/>
      <c r="GEU4212" s="41"/>
      <c r="GEV4212" s="41"/>
      <c r="GEW4212" s="41"/>
      <c r="GEX4212" s="41"/>
      <c r="GEY4212" s="41"/>
      <c r="GEZ4212" s="41"/>
      <c r="GFA4212" s="41"/>
      <c r="GFB4212" s="41"/>
      <c r="GFC4212" s="41"/>
      <c r="GFD4212" s="41"/>
      <c r="GFE4212" s="41"/>
      <c r="GFF4212" s="41"/>
      <c r="GFG4212" s="41"/>
      <c r="GFH4212" s="41"/>
      <c r="GFI4212" s="41"/>
      <c r="GFJ4212" s="41"/>
      <c r="GFK4212" s="41"/>
      <c r="GFL4212" s="41"/>
      <c r="GFM4212" s="41"/>
      <c r="GFN4212" s="41"/>
      <c r="GFO4212" s="41"/>
      <c r="GFP4212" s="41"/>
      <c r="GFQ4212" s="41"/>
      <c r="GFR4212" s="41"/>
      <c r="GFS4212" s="41"/>
      <c r="GFT4212" s="41"/>
      <c r="GFU4212" s="41"/>
      <c r="GFV4212" s="41"/>
      <c r="GFW4212" s="41"/>
      <c r="GFX4212" s="41"/>
      <c r="GFY4212" s="41"/>
      <c r="GFZ4212" s="41"/>
      <c r="GGA4212" s="41"/>
      <c r="GGB4212" s="41"/>
      <c r="GGC4212" s="41"/>
      <c r="GGD4212" s="41"/>
      <c r="GGE4212" s="41"/>
      <c r="GGF4212" s="41"/>
      <c r="GGG4212" s="41"/>
      <c r="GGH4212" s="41"/>
      <c r="GGI4212" s="41"/>
      <c r="GGJ4212" s="41"/>
      <c r="GGK4212" s="41"/>
      <c r="GGL4212" s="41"/>
      <c r="GGM4212" s="41"/>
      <c r="GGN4212" s="41"/>
      <c r="GGO4212" s="41"/>
      <c r="GGP4212" s="41"/>
      <c r="GGQ4212" s="41"/>
      <c r="GGR4212" s="41"/>
      <c r="GGS4212" s="41"/>
      <c r="GGT4212" s="41"/>
      <c r="GGU4212" s="41"/>
      <c r="GGV4212" s="41"/>
      <c r="GGW4212" s="41"/>
      <c r="GGX4212" s="41"/>
      <c r="GGY4212" s="41"/>
      <c r="GGZ4212" s="41"/>
      <c r="GHA4212" s="41"/>
      <c r="GHB4212" s="41"/>
      <c r="GHC4212" s="41"/>
      <c r="GHD4212" s="41"/>
      <c r="GHE4212" s="41"/>
      <c r="GHF4212" s="41"/>
      <c r="GHG4212" s="41"/>
      <c r="GHH4212" s="41"/>
      <c r="GHI4212" s="41"/>
      <c r="GHJ4212" s="41"/>
      <c r="GHK4212" s="41"/>
      <c r="GHL4212" s="41"/>
      <c r="GHM4212" s="41"/>
      <c r="GHN4212" s="41"/>
      <c r="GHO4212" s="41"/>
      <c r="GHP4212" s="41"/>
      <c r="GHQ4212" s="41"/>
      <c r="GHR4212" s="41"/>
      <c r="GHS4212" s="41"/>
      <c r="GHT4212" s="41"/>
      <c r="GHU4212" s="41"/>
      <c r="GHV4212" s="41"/>
      <c r="GHW4212" s="41"/>
      <c r="GHX4212" s="41"/>
      <c r="GHY4212" s="41"/>
      <c r="GHZ4212" s="41"/>
      <c r="GIA4212" s="41"/>
      <c r="GIB4212" s="41"/>
      <c r="GIC4212" s="41"/>
      <c r="GID4212" s="41"/>
      <c r="GIE4212" s="41"/>
      <c r="GIF4212" s="41"/>
      <c r="GIG4212" s="41"/>
      <c r="GIH4212" s="41"/>
      <c r="GII4212" s="41"/>
      <c r="GIJ4212" s="41"/>
      <c r="GIK4212" s="41"/>
      <c r="GIL4212" s="41"/>
      <c r="GIM4212" s="41"/>
      <c r="GIN4212" s="41"/>
      <c r="GIO4212" s="41"/>
      <c r="GIP4212" s="41"/>
      <c r="GIQ4212" s="41"/>
      <c r="GIR4212" s="41"/>
      <c r="GIS4212" s="41"/>
      <c r="GIT4212" s="41"/>
      <c r="GIU4212" s="41"/>
      <c r="GIV4212" s="41"/>
      <c r="GIW4212" s="41"/>
      <c r="GIX4212" s="41"/>
      <c r="GIY4212" s="41"/>
      <c r="GIZ4212" s="41"/>
      <c r="GJA4212" s="41"/>
      <c r="GJB4212" s="41"/>
      <c r="GJC4212" s="41"/>
      <c r="GJD4212" s="41"/>
      <c r="GJE4212" s="41"/>
      <c r="GJF4212" s="41"/>
      <c r="GJG4212" s="41"/>
      <c r="GJH4212" s="41"/>
      <c r="GJI4212" s="41"/>
      <c r="GJJ4212" s="41"/>
      <c r="GJK4212" s="41"/>
      <c r="GJL4212" s="41"/>
      <c r="GJM4212" s="41"/>
      <c r="GJN4212" s="41"/>
      <c r="GJO4212" s="41"/>
      <c r="GJP4212" s="41"/>
      <c r="GJQ4212" s="41"/>
      <c r="GJR4212" s="41"/>
      <c r="GJS4212" s="41"/>
      <c r="GJT4212" s="41"/>
      <c r="GJU4212" s="41"/>
      <c r="GJV4212" s="41"/>
      <c r="GJW4212" s="41"/>
      <c r="GJX4212" s="41"/>
      <c r="GJY4212" s="41"/>
      <c r="GJZ4212" s="41"/>
      <c r="GKA4212" s="41"/>
      <c r="GKB4212" s="41"/>
      <c r="GKC4212" s="41"/>
      <c r="GKD4212" s="41"/>
      <c r="GKE4212" s="41"/>
      <c r="GKF4212" s="41"/>
      <c r="GKG4212" s="41"/>
      <c r="GKH4212" s="41"/>
      <c r="GKI4212" s="41"/>
      <c r="GKJ4212" s="41"/>
      <c r="GKK4212" s="41"/>
      <c r="GKL4212" s="41"/>
      <c r="GKM4212" s="41"/>
      <c r="GKN4212" s="41"/>
      <c r="GKO4212" s="41"/>
      <c r="GKP4212" s="41"/>
      <c r="GKQ4212" s="41"/>
      <c r="GKR4212" s="41"/>
      <c r="GKS4212" s="41"/>
      <c r="GKT4212" s="41"/>
      <c r="GKU4212" s="41"/>
      <c r="GKV4212" s="41"/>
      <c r="GKW4212" s="41"/>
      <c r="GKX4212" s="41"/>
      <c r="GKY4212" s="41"/>
      <c r="GKZ4212" s="41"/>
      <c r="GLA4212" s="41"/>
      <c r="GLB4212" s="41"/>
      <c r="GLC4212" s="41"/>
      <c r="GLD4212" s="41"/>
      <c r="GLE4212" s="41"/>
      <c r="GLF4212" s="41"/>
      <c r="GLG4212" s="41"/>
      <c r="GLH4212" s="41"/>
      <c r="GLI4212" s="41"/>
      <c r="GLJ4212" s="41"/>
      <c r="GLK4212" s="41"/>
      <c r="GLL4212" s="41"/>
      <c r="GLM4212" s="41"/>
      <c r="GLN4212" s="41"/>
      <c r="GLO4212" s="41"/>
      <c r="GLP4212" s="41"/>
      <c r="GLQ4212" s="41"/>
      <c r="GLR4212" s="41"/>
      <c r="GLS4212" s="41"/>
      <c r="GLT4212" s="41"/>
      <c r="GLU4212" s="41"/>
      <c r="GLV4212" s="41"/>
      <c r="GLW4212" s="41"/>
      <c r="GLX4212" s="41"/>
      <c r="GLY4212" s="41"/>
      <c r="GLZ4212" s="41"/>
      <c r="GMA4212" s="41"/>
      <c r="GMB4212" s="41"/>
      <c r="GMC4212" s="41"/>
      <c r="GMD4212" s="41"/>
      <c r="GME4212" s="41"/>
      <c r="GMF4212" s="41"/>
      <c r="GMG4212" s="41"/>
      <c r="GMH4212" s="41"/>
      <c r="GMI4212" s="41"/>
      <c r="GMJ4212" s="41"/>
      <c r="GMK4212" s="41"/>
      <c r="GML4212" s="41"/>
      <c r="GMM4212" s="41"/>
      <c r="GMN4212" s="41"/>
      <c r="GMO4212" s="41"/>
      <c r="GMP4212" s="41"/>
      <c r="GMQ4212" s="41"/>
      <c r="GMR4212" s="41"/>
      <c r="GMS4212" s="41"/>
      <c r="GMT4212" s="41"/>
      <c r="GMU4212" s="41"/>
      <c r="GMV4212" s="41"/>
      <c r="GMW4212" s="41"/>
      <c r="GMX4212" s="41"/>
      <c r="GMY4212" s="41"/>
      <c r="GMZ4212" s="41"/>
      <c r="GNA4212" s="41"/>
      <c r="GNB4212" s="41"/>
      <c r="GNC4212" s="41"/>
      <c r="GND4212" s="41"/>
      <c r="GNE4212" s="41"/>
      <c r="GNF4212" s="41"/>
      <c r="GNG4212" s="41"/>
      <c r="GNH4212" s="41"/>
      <c r="GNI4212" s="41"/>
      <c r="GNJ4212" s="41"/>
      <c r="GNK4212" s="41"/>
      <c r="GNL4212" s="41"/>
      <c r="GNM4212" s="41"/>
      <c r="GNN4212" s="41"/>
      <c r="GNO4212" s="41"/>
      <c r="GNP4212" s="41"/>
      <c r="GNQ4212" s="41"/>
      <c r="GNR4212" s="41"/>
      <c r="GNS4212" s="41"/>
      <c r="GNT4212" s="41"/>
      <c r="GNU4212" s="41"/>
      <c r="GNV4212" s="41"/>
      <c r="GNW4212" s="41"/>
      <c r="GNX4212" s="41"/>
      <c r="GNY4212" s="41"/>
      <c r="GNZ4212" s="41"/>
      <c r="GOA4212" s="41"/>
      <c r="GOB4212" s="41"/>
      <c r="GOC4212" s="41"/>
      <c r="GOD4212" s="41"/>
      <c r="GOE4212" s="41"/>
      <c r="GOF4212" s="41"/>
      <c r="GOG4212" s="41"/>
      <c r="GOH4212" s="41"/>
      <c r="GOI4212" s="41"/>
      <c r="GOJ4212" s="41"/>
      <c r="GOK4212" s="41"/>
      <c r="GOL4212" s="41"/>
      <c r="GOM4212" s="41"/>
      <c r="GON4212" s="41"/>
      <c r="GOO4212" s="41"/>
      <c r="GOP4212" s="41"/>
      <c r="GOQ4212" s="41"/>
      <c r="GOR4212" s="41"/>
      <c r="GOS4212" s="41"/>
      <c r="GOT4212" s="41"/>
      <c r="GOU4212" s="41"/>
      <c r="GOV4212" s="41"/>
      <c r="GOW4212" s="41"/>
      <c r="GOX4212" s="41"/>
      <c r="GOY4212" s="41"/>
      <c r="GOZ4212" s="41"/>
      <c r="GPA4212" s="41"/>
      <c r="GPB4212" s="41"/>
      <c r="GPC4212" s="41"/>
      <c r="GPD4212" s="41"/>
      <c r="GPE4212" s="41"/>
      <c r="GPF4212" s="41"/>
      <c r="GPG4212" s="41"/>
      <c r="GPH4212" s="41"/>
      <c r="GPI4212" s="41"/>
      <c r="GPJ4212" s="41"/>
      <c r="GPK4212" s="41"/>
      <c r="GPL4212" s="41"/>
      <c r="GPM4212" s="41"/>
      <c r="GPN4212" s="41"/>
      <c r="GPO4212" s="41"/>
      <c r="GPP4212" s="41"/>
      <c r="GPQ4212" s="41"/>
      <c r="GPR4212" s="41"/>
      <c r="GPS4212" s="41"/>
      <c r="GPT4212" s="41"/>
      <c r="GPU4212" s="41"/>
      <c r="GPV4212" s="41"/>
      <c r="GPW4212" s="41"/>
      <c r="GPX4212" s="41"/>
      <c r="GPY4212" s="41"/>
      <c r="GPZ4212" s="41"/>
      <c r="GQA4212" s="41"/>
      <c r="GQB4212" s="41"/>
      <c r="GQC4212" s="41"/>
      <c r="GQD4212" s="41"/>
      <c r="GQE4212" s="41"/>
      <c r="GQF4212" s="41"/>
      <c r="GQG4212" s="41"/>
      <c r="GQH4212" s="41"/>
      <c r="GQI4212" s="41"/>
      <c r="GQJ4212" s="41"/>
      <c r="GQK4212" s="41"/>
      <c r="GQL4212" s="41"/>
      <c r="GQM4212" s="41"/>
      <c r="GQN4212" s="41"/>
      <c r="GQO4212" s="41"/>
      <c r="GQP4212" s="41"/>
      <c r="GQQ4212" s="41"/>
      <c r="GQR4212" s="41"/>
      <c r="GQS4212" s="41"/>
      <c r="GQT4212" s="41"/>
      <c r="GQU4212" s="41"/>
      <c r="GQV4212" s="41"/>
      <c r="GQW4212" s="41"/>
      <c r="GQX4212" s="41"/>
      <c r="GQY4212" s="41"/>
      <c r="GQZ4212" s="41"/>
      <c r="GRA4212" s="41"/>
      <c r="GRB4212" s="41"/>
      <c r="GRC4212" s="41"/>
      <c r="GRD4212" s="41"/>
      <c r="GRE4212" s="41"/>
      <c r="GRF4212" s="41"/>
      <c r="GRG4212" s="41"/>
      <c r="GRH4212" s="41"/>
      <c r="GRI4212" s="41"/>
      <c r="GRJ4212" s="41"/>
      <c r="GRK4212" s="41"/>
      <c r="GRL4212" s="41"/>
      <c r="GRM4212" s="41"/>
      <c r="GRN4212" s="41"/>
      <c r="GRO4212" s="41"/>
      <c r="GRP4212" s="41"/>
      <c r="GRQ4212" s="41"/>
      <c r="GRR4212" s="41"/>
      <c r="GRS4212" s="41"/>
      <c r="GRT4212" s="41"/>
      <c r="GRU4212" s="41"/>
      <c r="GRV4212" s="41"/>
      <c r="GRW4212" s="41"/>
      <c r="GRX4212" s="41"/>
      <c r="GRY4212" s="41"/>
      <c r="GRZ4212" s="41"/>
      <c r="GSA4212" s="41"/>
      <c r="GSB4212" s="41"/>
      <c r="GSC4212" s="41"/>
      <c r="GSD4212" s="41"/>
      <c r="GSE4212" s="41"/>
      <c r="GSF4212" s="41"/>
      <c r="GSG4212" s="41"/>
      <c r="GSH4212" s="41"/>
      <c r="GSI4212" s="41"/>
      <c r="GSJ4212" s="41"/>
      <c r="GSK4212" s="41"/>
      <c r="GSL4212" s="41"/>
      <c r="GSM4212" s="41"/>
      <c r="GSN4212" s="41"/>
      <c r="GSO4212" s="41"/>
      <c r="GSP4212" s="41"/>
      <c r="GSQ4212" s="41"/>
      <c r="GSR4212" s="41"/>
      <c r="GSS4212" s="41"/>
      <c r="GST4212" s="41"/>
      <c r="GSU4212" s="41"/>
      <c r="GSV4212" s="41"/>
      <c r="GSW4212" s="41"/>
      <c r="GSX4212" s="41"/>
      <c r="GSY4212" s="41"/>
      <c r="GSZ4212" s="41"/>
      <c r="GTA4212" s="41"/>
      <c r="GTB4212" s="41"/>
      <c r="GTC4212" s="41"/>
      <c r="GTD4212" s="41"/>
      <c r="GTE4212" s="41"/>
      <c r="GTF4212" s="41"/>
      <c r="GTG4212" s="41"/>
      <c r="GTH4212" s="41"/>
      <c r="GTI4212" s="41"/>
      <c r="GTJ4212" s="41"/>
      <c r="GTK4212" s="41"/>
      <c r="GTL4212" s="41"/>
      <c r="GTM4212" s="41"/>
      <c r="GTN4212" s="41"/>
      <c r="GTO4212" s="41"/>
      <c r="GTP4212" s="41"/>
      <c r="GTQ4212" s="41"/>
      <c r="GTR4212" s="41"/>
      <c r="GTS4212" s="41"/>
      <c r="GTT4212" s="41"/>
      <c r="GTU4212" s="41"/>
      <c r="GTV4212" s="41"/>
      <c r="GTW4212" s="41"/>
      <c r="GTX4212" s="41"/>
      <c r="GTY4212" s="41"/>
      <c r="GTZ4212" s="41"/>
      <c r="GUA4212" s="41"/>
      <c r="GUB4212" s="41"/>
      <c r="GUC4212" s="41"/>
      <c r="GUD4212" s="41"/>
      <c r="GUE4212" s="41"/>
      <c r="GUF4212" s="41"/>
      <c r="GUG4212" s="41"/>
      <c r="GUH4212" s="41"/>
      <c r="GUI4212" s="41"/>
      <c r="GUJ4212" s="41"/>
      <c r="GUK4212" s="41"/>
      <c r="GUL4212" s="41"/>
      <c r="GUM4212" s="41"/>
      <c r="GUN4212" s="41"/>
      <c r="GUO4212" s="41"/>
      <c r="GUP4212" s="41"/>
      <c r="GUQ4212" s="41"/>
      <c r="GUR4212" s="41"/>
      <c r="GUS4212" s="41"/>
      <c r="GUT4212" s="41"/>
      <c r="GUU4212" s="41"/>
      <c r="GUV4212" s="41"/>
      <c r="GUW4212" s="41"/>
      <c r="GUX4212" s="41"/>
      <c r="GUY4212" s="41"/>
      <c r="GUZ4212" s="41"/>
      <c r="GVA4212" s="41"/>
      <c r="GVB4212" s="41"/>
      <c r="GVC4212" s="41"/>
      <c r="GVD4212" s="41"/>
      <c r="GVE4212" s="41"/>
      <c r="GVF4212" s="41"/>
      <c r="GVG4212" s="41"/>
      <c r="GVH4212" s="41"/>
      <c r="GVI4212" s="41"/>
      <c r="GVJ4212" s="41"/>
      <c r="GVK4212" s="41"/>
      <c r="GVL4212" s="41"/>
      <c r="GVM4212" s="41"/>
      <c r="GVN4212" s="41"/>
      <c r="GVO4212" s="41"/>
      <c r="GVP4212" s="41"/>
      <c r="GVQ4212" s="41"/>
      <c r="GVR4212" s="41"/>
      <c r="GVS4212" s="41"/>
      <c r="GVT4212" s="41"/>
      <c r="GVU4212" s="41"/>
      <c r="GVV4212" s="41"/>
      <c r="GVW4212" s="41"/>
      <c r="GVX4212" s="41"/>
      <c r="GVY4212" s="41"/>
      <c r="GVZ4212" s="41"/>
      <c r="GWA4212" s="41"/>
      <c r="GWB4212" s="41"/>
      <c r="GWC4212" s="41"/>
      <c r="GWD4212" s="41"/>
      <c r="GWE4212" s="41"/>
      <c r="GWF4212" s="41"/>
      <c r="GWG4212" s="41"/>
      <c r="GWH4212" s="41"/>
      <c r="GWI4212" s="41"/>
      <c r="GWJ4212" s="41"/>
      <c r="GWK4212" s="41"/>
      <c r="GWL4212" s="41"/>
      <c r="GWM4212" s="41"/>
      <c r="GWN4212" s="41"/>
      <c r="GWO4212" s="41"/>
      <c r="GWP4212" s="41"/>
      <c r="GWQ4212" s="41"/>
      <c r="GWR4212" s="41"/>
      <c r="GWS4212" s="41"/>
      <c r="GWT4212" s="41"/>
      <c r="GWU4212" s="41"/>
      <c r="GWV4212" s="41"/>
      <c r="GWW4212" s="41"/>
      <c r="GWX4212" s="41"/>
      <c r="GWY4212" s="41"/>
      <c r="GWZ4212" s="41"/>
      <c r="GXA4212" s="41"/>
      <c r="GXB4212" s="41"/>
      <c r="GXC4212" s="41"/>
      <c r="GXD4212" s="41"/>
      <c r="GXE4212" s="41"/>
      <c r="GXF4212" s="41"/>
      <c r="GXG4212" s="41"/>
      <c r="GXH4212" s="41"/>
      <c r="GXI4212" s="41"/>
      <c r="GXJ4212" s="41"/>
      <c r="GXK4212" s="41"/>
      <c r="GXL4212" s="41"/>
      <c r="GXM4212" s="41"/>
      <c r="GXN4212" s="41"/>
      <c r="GXO4212" s="41"/>
      <c r="GXP4212" s="41"/>
      <c r="GXQ4212" s="41"/>
      <c r="GXR4212" s="41"/>
      <c r="GXS4212" s="41"/>
      <c r="GXT4212" s="41"/>
      <c r="GXU4212" s="41"/>
      <c r="GXV4212" s="41"/>
      <c r="GXW4212" s="41"/>
      <c r="GXX4212" s="41"/>
      <c r="GXY4212" s="41"/>
      <c r="GXZ4212" s="41"/>
      <c r="GYA4212" s="41"/>
      <c r="GYB4212" s="41"/>
      <c r="GYC4212" s="41"/>
      <c r="GYD4212" s="41"/>
      <c r="GYE4212" s="41"/>
      <c r="GYF4212" s="41"/>
      <c r="GYG4212" s="41"/>
      <c r="GYH4212" s="41"/>
      <c r="GYI4212" s="41"/>
      <c r="GYJ4212" s="41"/>
      <c r="GYK4212" s="41"/>
      <c r="GYL4212" s="41"/>
      <c r="GYM4212" s="41"/>
      <c r="GYN4212" s="41"/>
      <c r="GYO4212" s="41"/>
      <c r="GYP4212" s="41"/>
      <c r="GYQ4212" s="41"/>
      <c r="GYR4212" s="41"/>
      <c r="GYS4212" s="41"/>
      <c r="GYT4212" s="41"/>
      <c r="GYU4212" s="41"/>
      <c r="GYV4212" s="41"/>
      <c r="GYW4212" s="41"/>
      <c r="GYX4212" s="41"/>
      <c r="GYY4212" s="41"/>
      <c r="GYZ4212" s="41"/>
      <c r="GZA4212" s="41"/>
      <c r="GZB4212" s="41"/>
      <c r="GZC4212" s="41"/>
      <c r="GZD4212" s="41"/>
      <c r="GZE4212" s="41"/>
      <c r="GZF4212" s="41"/>
      <c r="GZG4212" s="41"/>
      <c r="GZH4212" s="41"/>
      <c r="GZI4212" s="41"/>
      <c r="GZJ4212" s="41"/>
      <c r="GZK4212" s="41"/>
      <c r="GZL4212" s="41"/>
      <c r="GZM4212" s="41"/>
      <c r="GZN4212" s="41"/>
      <c r="GZO4212" s="41"/>
      <c r="GZP4212" s="41"/>
      <c r="GZQ4212" s="41"/>
      <c r="GZR4212" s="41"/>
      <c r="GZS4212" s="41"/>
      <c r="GZT4212" s="41"/>
      <c r="GZU4212" s="41"/>
      <c r="GZV4212" s="41"/>
      <c r="GZW4212" s="41"/>
      <c r="GZX4212" s="41"/>
      <c r="GZY4212" s="41"/>
      <c r="GZZ4212" s="41"/>
      <c r="HAA4212" s="41"/>
      <c r="HAB4212" s="41"/>
      <c r="HAC4212" s="41"/>
      <c r="HAD4212" s="41"/>
      <c r="HAE4212" s="41"/>
      <c r="HAF4212" s="41"/>
      <c r="HAG4212" s="41"/>
      <c r="HAH4212" s="41"/>
      <c r="HAI4212" s="41"/>
      <c r="HAJ4212" s="41"/>
      <c r="HAK4212" s="41"/>
      <c r="HAL4212" s="41"/>
      <c r="HAM4212" s="41"/>
      <c r="HAN4212" s="41"/>
      <c r="HAO4212" s="41"/>
      <c r="HAP4212" s="41"/>
      <c r="HAQ4212" s="41"/>
      <c r="HAR4212" s="41"/>
      <c r="HAS4212" s="41"/>
      <c r="HAT4212" s="41"/>
      <c r="HAU4212" s="41"/>
      <c r="HAV4212" s="41"/>
      <c r="HAW4212" s="41"/>
      <c r="HAX4212" s="41"/>
      <c r="HAY4212" s="41"/>
      <c r="HAZ4212" s="41"/>
      <c r="HBA4212" s="41"/>
      <c r="HBB4212" s="41"/>
      <c r="HBC4212" s="41"/>
      <c r="HBD4212" s="41"/>
      <c r="HBE4212" s="41"/>
      <c r="HBF4212" s="41"/>
      <c r="HBG4212" s="41"/>
      <c r="HBH4212" s="41"/>
      <c r="HBI4212" s="41"/>
      <c r="HBJ4212" s="41"/>
      <c r="HBK4212" s="41"/>
      <c r="HBL4212" s="41"/>
      <c r="HBM4212" s="41"/>
      <c r="HBN4212" s="41"/>
      <c r="HBO4212" s="41"/>
      <c r="HBP4212" s="41"/>
      <c r="HBQ4212" s="41"/>
      <c r="HBR4212" s="41"/>
      <c r="HBS4212" s="41"/>
      <c r="HBT4212" s="41"/>
      <c r="HBU4212" s="41"/>
      <c r="HBV4212" s="41"/>
      <c r="HBW4212" s="41"/>
      <c r="HBX4212" s="41"/>
      <c r="HBY4212" s="41"/>
      <c r="HBZ4212" s="41"/>
      <c r="HCA4212" s="41"/>
      <c r="HCB4212" s="41"/>
      <c r="HCC4212" s="41"/>
      <c r="HCD4212" s="41"/>
      <c r="HCE4212" s="41"/>
      <c r="HCF4212" s="41"/>
      <c r="HCG4212" s="41"/>
      <c r="HCH4212" s="41"/>
      <c r="HCI4212" s="41"/>
      <c r="HCJ4212" s="41"/>
      <c r="HCK4212" s="41"/>
      <c r="HCL4212" s="41"/>
      <c r="HCM4212" s="41"/>
      <c r="HCN4212" s="41"/>
      <c r="HCO4212" s="41"/>
      <c r="HCP4212" s="41"/>
      <c r="HCQ4212" s="41"/>
      <c r="HCR4212" s="41"/>
      <c r="HCS4212" s="41"/>
      <c r="HCT4212" s="41"/>
      <c r="HCU4212" s="41"/>
      <c r="HCV4212" s="41"/>
      <c r="HCW4212" s="41"/>
      <c r="HCX4212" s="41"/>
      <c r="HCY4212" s="41"/>
      <c r="HCZ4212" s="41"/>
      <c r="HDA4212" s="41"/>
      <c r="HDB4212" s="41"/>
      <c r="HDC4212" s="41"/>
      <c r="HDD4212" s="41"/>
      <c r="HDE4212" s="41"/>
      <c r="HDF4212" s="41"/>
      <c r="HDG4212" s="41"/>
      <c r="HDH4212" s="41"/>
      <c r="HDI4212" s="41"/>
      <c r="HDJ4212" s="41"/>
      <c r="HDK4212" s="41"/>
      <c r="HDL4212" s="41"/>
      <c r="HDM4212" s="41"/>
      <c r="HDN4212" s="41"/>
      <c r="HDO4212" s="41"/>
      <c r="HDP4212" s="41"/>
      <c r="HDQ4212" s="41"/>
      <c r="HDR4212" s="41"/>
      <c r="HDS4212" s="41"/>
      <c r="HDT4212" s="41"/>
      <c r="HDU4212" s="41"/>
      <c r="HDV4212" s="41"/>
      <c r="HDW4212" s="41"/>
      <c r="HDX4212" s="41"/>
      <c r="HDY4212" s="41"/>
      <c r="HDZ4212" s="41"/>
      <c r="HEA4212" s="41"/>
      <c r="HEB4212" s="41"/>
      <c r="HEC4212" s="41"/>
      <c r="HED4212" s="41"/>
      <c r="HEE4212" s="41"/>
      <c r="HEF4212" s="41"/>
      <c r="HEG4212" s="41"/>
      <c r="HEH4212" s="41"/>
      <c r="HEI4212" s="41"/>
      <c r="HEJ4212" s="41"/>
      <c r="HEK4212" s="41"/>
      <c r="HEL4212" s="41"/>
      <c r="HEM4212" s="41"/>
      <c r="HEN4212" s="41"/>
      <c r="HEO4212" s="41"/>
      <c r="HEP4212" s="41"/>
      <c r="HEQ4212" s="41"/>
      <c r="HER4212" s="41"/>
      <c r="HES4212" s="41"/>
      <c r="HET4212" s="41"/>
      <c r="HEU4212" s="41"/>
      <c r="HEV4212" s="41"/>
      <c r="HEW4212" s="41"/>
      <c r="HEX4212" s="41"/>
      <c r="HEY4212" s="41"/>
      <c r="HEZ4212" s="41"/>
      <c r="HFA4212" s="41"/>
      <c r="HFB4212" s="41"/>
      <c r="HFC4212" s="41"/>
      <c r="HFD4212" s="41"/>
      <c r="HFE4212" s="41"/>
      <c r="HFF4212" s="41"/>
      <c r="HFG4212" s="41"/>
      <c r="HFH4212" s="41"/>
      <c r="HFI4212" s="41"/>
      <c r="HFJ4212" s="41"/>
      <c r="HFK4212" s="41"/>
      <c r="HFL4212" s="41"/>
      <c r="HFM4212" s="41"/>
      <c r="HFN4212" s="41"/>
      <c r="HFO4212" s="41"/>
      <c r="HFP4212" s="41"/>
      <c r="HFQ4212" s="41"/>
      <c r="HFR4212" s="41"/>
      <c r="HFS4212" s="41"/>
      <c r="HFT4212" s="41"/>
      <c r="HFU4212" s="41"/>
      <c r="HFV4212" s="41"/>
      <c r="HFW4212" s="41"/>
      <c r="HFX4212" s="41"/>
      <c r="HFY4212" s="41"/>
      <c r="HFZ4212" s="41"/>
      <c r="HGA4212" s="41"/>
      <c r="HGB4212" s="41"/>
      <c r="HGC4212" s="41"/>
      <c r="HGD4212" s="41"/>
      <c r="HGE4212" s="41"/>
      <c r="HGF4212" s="41"/>
      <c r="HGG4212" s="41"/>
      <c r="HGH4212" s="41"/>
      <c r="HGI4212" s="41"/>
      <c r="HGJ4212" s="41"/>
      <c r="HGK4212" s="41"/>
      <c r="HGL4212" s="41"/>
      <c r="HGM4212" s="41"/>
      <c r="HGN4212" s="41"/>
      <c r="HGO4212" s="41"/>
      <c r="HGP4212" s="41"/>
      <c r="HGQ4212" s="41"/>
      <c r="HGR4212" s="41"/>
      <c r="HGS4212" s="41"/>
      <c r="HGT4212" s="41"/>
      <c r="HGU4212" s="41"/>
      <c r="HGV4212" s="41"/>
      <c r="HGW4212" s="41"/>
      <c r="HGX4212" s="41"/>
      <c r="HGY4212" s="41"/>
      <c r="HGZ4212" s="41"/>
      <c r="HHA4212" s="41"/>
      <c r="HHB4212" s="41"/>
      <c r="HHC4212" s="41"/>
      <c r="HHD4212" s="41"/>
      <c r="HHE4212" s="41"/>
      <c r="HHF4212" s="41"/>
      <c r="HHG4212" s="41"/>
      <c r="HHH4212" s="41"/>
      <c r="HHI4212" s="41"/>
      <c r="HHJ4212" s="41"/>
      <c r="HHK4212" s="41"/>
      <c r="HHL4212" s="41"/>
      <c r="HHM4212" s="41"/>
      <c r="HHN4212" s="41"/>
      <c r="HHO4212" s="41"/>
      <c r="HHP4212" s="41"/>
      <c r="HHQ4212" s="41"/>
      <c r="HHR4212" s="41"/>
      <c r="HHS4212" s="41"/>
      <c r="HHT4212" s="41"/>
      <c r="HHU4212" s="41"/>
      <c r="HHV4212" s="41"/>
      <c r="HHW4212" s="41"/>
      <c r="HHX4212" s="41"/>
      <c r="HHY4212" s="41"/>
      <c r="HHZ4212" s="41"/>
      <c r="HIA4212" s="41"/>
      <c r="HIB4212" s="41"/>
      <c r="HIC4212" s="41"/>
      <c r="HID4212" s="41"/>
      <c r="HIE4212" s="41"/>
      <c r="HIF4212" s="41"/>
      <c r="HIG4212" s="41"/>
      <c r="HIH4212" s="41"/>
      <c r="HII4212" s="41"/>
      <c r="HIJ4212" s="41"/>
      <c r="HIK4212" s="41"/>
      <c r="HIL4212" s="41"/>
      <c r="HIM4212" s="41"/>
      <c r="HIN4212" s="41"/>
      <c r="HIO4212" s="41"/>
      <c r="HIP4212" s="41"/>
      <c r="HIQ4212" s="41"/>
      <c r="HIR4212" s="41"/>
      <c r="HIS4212" s="41"/>
      <c r="HIT4212" s="41"/>
      <c r="HIU4212" s="41"/>
      <c r="HIV4212" s="41"/>
      <c r="HIW4212" s="41"/>
      <c r="HIX4212" s="41"/>
      <c r="HIY4212" s="41"/>
      <c r="HIZ4212" s="41"/>
      <c r="HJA4212" s="41"/>
      <c r="HJB4212" s="41"/>
      <c r="HJC4212" s="41"/>
      <c r="HJD4212" s="41"/>
      <c r="HJE4212" s="41"/>
      <c r="HJF4212" s="41"/>
      <c r="HJG4212" s="41"/>
      <c r="HJH4212" s="41"/>
      <c r="HJI4212" s="41"/>
      <c r="HJJ4212" s="41"/>
      <c r="HJK4212" s="41"/>
      <c r="HJL4212" s="41"/>
      <c r="HJM4212" s="41"/>
      <c r="HJN4212" s="41"/>
      <c r="HJO4212" s="41"/>
      <c r="HJP4212" s="41"/>
      <c r="HJQ4212" s="41"/>
      <c r="HJR4212" s="41"/>
      <c r="HJS4212" s="41"/>
      <c r="HJT4212" s="41"/>
      <c r="HJU4212" s="41"/>
      <c r="HJV4212" s="41"/>
      <c r="HJW4212" s="41"/>
      <c r="HJX4212" s="41"/>
      <c r="HJY4212" s="41"/>
      <c r="HJZ4212" s="41"/>
      <c r="HKA4212" s="41"/>
      <c r="HKB4212" s="41"/>
      <c r="HKC4212" s="41"/>
      <c r="HKD4212" s="41"/>
      <c r="HKE4212" s="41"/>
      <c r="HKF4212" s="41"/>
      <c r="HKG4212" s="41"/>
      <c r="HKH4212" s="41"/>
      <c r="HKI4212" s="41"/>
      <c r="HKJ4212" s="41"/>
      <c r="HKK4212" s="41"/>
      <c r="HKL4212" s="41"/>
      <c r="HKM4212" s="41"/>
      <c r="HKN4212" s="41"/>
      <c r="HKO4212" s="41"/>
      <c r="HKP4212" s="41"/>
      <c r="HKQ4212" s="41"/>
      <c r="HKR4212" s="41"/>
      <c r="HKS4212" s="41"/>
      <c r="HKT4212" s="41"/>
      <c r="HKU4212" s="41"/>
      <c r="HKV4212" s="41"/>
      <c r="HKW4212" s="41"/>
      <c r="HKX4212" s="41"/>
      <c r="HKY4212" s="41"/>
      <c r="HKZ4212" s="41"/>
      <c r="HLA4212" s="41"/>
      <c r="HLB4212" s="41"/>
      <c r="HLC4212" s="41"/>
      <c r="HLD4212" s="41"/>
      <c r="HLE4212" s="41"/>
      <c r="HLF4212" s="41"/>
      <c r="HLG4212" s="41"/>
      <c r="HLH4212" s="41"/>
      <c r="HLI4212" s="41"/>
      <c r="HLJ4212" s="41"/>
      <c r="HLK4212" s="41"/>
      <c r="HLL4212" s="41"/>
      <c r="HLM4212" s="41"/>
      <c r="HLN4212" s="41"/>
      <c r="HLO4212" s="41"/>
      <c r="HLP4212" s="41"/>
      <c r="HLQ4212" s="41"/>
      <c r="HLR4212" s="41"/>
      <c r="HLS4212" s="41"/>
      <c r="HLT4212" s="41"/>
      <c r="HLU4212" s="41"/>
      <c r="HLV4212" s="41"/>
      <c r="HLW4212" s="41"/>
      <c r="HLX4212" s="41"/>
      <c r="HLY4212" s="41"/>
      <c r="HLZ4212" s="41"/>
      <c r="HMA4212" s="41"/>
      <c r="HMB4212" s="41"/>
      <c r="HMC4212" s="41"/>
      <c r="HMD4212" s="41"/>
      <c r="HME4212" s="41"/>
      <c r="HMF4212" s="41"/>
      <c r="HMG4212" s="41"/>
      <c r="HMH4212" s="41"/>
      <c r="HMI4212" s="41"/>
      <c r="HMJ4212" s="41"/>
      <c r="HMK4212" s="41"/>
      <c r="HML4212" s="41"/>
      <c r="HMM4212" s="41"/>
      <c r="HMN4212" s="41"/>
      <c r="HMO4212" s="41"/>
      <c r="HMP4212" s="41"/>
      <c r="HMQ4212" s="41"/>
      <c r="HMR4212" s="41"/>
      <c r="HMS4212" s="41"/>
      <c r="HMT4212" s="41"/>
      <c r="HMU4212" s="41"/>
      <c r="HMV4212" s="41"/>
      <c r="HMW4212" s="41"/>
      <c r="HMX4212" s="41"/>
      <c r="HMY4212" s="41"/>
      <c r="HMZ4212" s="41"/>
      <c r="HNA4212" s="41"/>
      <c r="HNB4212" s="41"/>
      <c r="HNC4212" s="41"/>
      <c r="HND4212" s="41"/>
      <c r="HNE4212" s="41"/>
      <c r="HNF4212" s="41"/>
      <c r="HNG4212" s="41"/>
      <c r="HNH4212" s="41"/>
      <c r="HNI4212" s="41"/>
      <c r="HNJ4212" s="41"/>
      <c r="HNK4212" s="41"/>
      <c r="HNL4212" s="41"/>
      <c r="HNM4212" s="41"/>
      <c r="HNN4212" s="41"/>
      <c r="HNO4212" s="41"/>
      <c r="HNP4212" s="41"/>
      <c r="HNQ4212" s="41"/>
      <c r="HNR4212" s="41"/>
      <c r="HNS4212" s="41"/>
      <c r="HNT4212" s="41"/>
      <c r="HNU4212" s="41"/>
      <c r="HNV4212" s="41"/>
      <c r="HNW4212" s="41"/>
      <c r="HNX4212" s="41"/>
      <c r="HNY4212" s="41"/>
      <c r="HNZ4212" s="41"/>
      <c r="HOA4212" s="41"/>
      <c r="HOB4212" s="41"/>
      <c r="HOC4212" s="41"/>
      <c r="HOD4212" s="41"/>
      <c r="HOE4212" s="41"/>
      <c r="HOF4212" s="41"/>
      <c r="HOG4212" s="41"/>
      <c r="HOH4212" s="41"/>
      <c r="HOI4212" s="41"/>
      <c r="HOJ4212" s="41"/>
      <c r="HOK4212" s="41"/>
      <c r="HOL4212" s="41"/>
      <c r="HOM4212" s="41"/>
      <c r="HON4212" s="41"/>
      <c r="HOO4212" s="41"/>
      <c r="HOP4212" s="41"/>
      <c r="HOQ4212" s="41"/>
      <c r="HOR4212" s="41"/>
      <c r="HOS4212" s="41"/>
      <c r="HOT4212" s="41"/>
      <c r="HOU4212" s="41"/>
      <c r="HOV4212" s="41"/>
      <c r="HOW4212" s="41"/>
      <c r="HOX4212" s="41"/>
      <c r="HOY4212" s="41"/>
      <c r="HOZ4212" s="41"/>
      <c r="HPA4212" s="41"/>
      <c r="HPB4212" s="41"/>
      <c r="HPC4212" s="41"/>
      <c r="HPD4212" s="41"/>
      <c r="HPE4212" s="41"/>
      <c r="HPF4212" s="41"/>
      <c r="HPG4212" s="41"/>
      <c r="HPH4212" s="41"/>
      <c r="HPI4212" s="41"/>
      <c r="HPJ4212" s="41"/>
      <c r="HPK4212" s="41"/>
      <c r="HPL4212" s="41"/>
      <c r="HPM4212" s="41"/>
      <c r="HPN4212" s="41"/>
      <c r="HPO4212" s="41"/>
      <c r="HPP4212" s="41"/>
      <c r="HPQ4212" s="41"/>
      <c r="HPR4212" s="41"/>
      <c r="HPS4212" s="41"/>
      <c r="HPT4212" s="41"/>
      <c r="HPU4212" s="41"/>
      <c r="HPV4212" s="41"/>
      <c r="HPW4212" s="41"/>
      <c r="HPX4212" s="41"/>
      <c r="HPY4212" s="41"/>
      <c r="HPZ4212" s="41"/>
      <c r="HQA4212" s="41"/>
      <c r="HQB4212" s="41"/>
      <c r="HQC4212" s="41"/>
      <c r="HQD4212" s="41"/>
      <c r="HQE4212" s="41"/>
      <c r="HQF4212" s="41"/>
      <c r="HQG4212" s="41"/>
      <c r="HQH4212" s="41"/>
      <c r="HQI4212" s="41"/>
      <c r="HQJ4212" s="41"/>
      <c r="HQK4212" s="41"/>
      <c r="HQL4212" s="41"/>
      <c r="HQM4212" s="41"/>
      <c r="HQN4212" s="41"/>
      <c r="HQO4212" s="41"/>
      <c r="HQP4212" s="41"/>
      <c r="HQQ4212" s="41"/>
      <c r="HQR4212" s="41"/>
      <c r="HQS4212" s="41"/>
      <c r="HQT4212" s="41"/>
      <c r="HQU4212" s="41"/>
      <c r="HQV4212" s="41"/>
      <c r="HQW4212" s="41"/>
      <c r="HQX4212" s="41"/>
      <c r="HQY4212" s="41"/>
      <c r="HQZ4212" s="41"/>
      <c r="HRA4212" s="41"/>
      <c r="HRB4212" s="41"/>
      <c r="HRC4212" s="41"/>
      <c r="HRD4212" s="41"/>
      <c r="HRE4212" s="41"/>
      <c r="HRF4212" s="41"/>
      <c r="HRG4212" s="41"/>
      <c r="HRH4212" s="41"/>
      <c r="HRI4212" s="41"/>
      <c r="HRJ4212" s="41"/>
      <c r="HRK4212" s="41"/>
      <c r="HRL4212" s="41"/>
      <c r="HRM4212" s="41"/>
      <c r="HRN4212" s="41"/>
      <c r="HRO4212" s="41"/>
      <c r="HRP4212" s="41"/>
      <c r="HRQ4212" s="41"/>
      <c r="HRR4212" s="41"/>
      <c r="HRS4212" s="41"/>
      <c r="HRT4212" s="41"/>
      <c r="HRU4212" s="41"/>
      <c r="HRV4212" s="41"/>
      <c r="HRW4212" s="41"/>
      <c r="HRX4212" s="41"/>
      <c r="HRY4212" s="41"/>
      <c r="HRZ4212" s="41"/>
      <c r="HSA4212" s="41"/>
      <c r="HSB4212" s="41"/>
      <c r="HSC4212" s="41"/>
      <c r="HSD4212" s="41"/>
      <c r="HSE4212" s="41"/>
      <c r="HSF4212" s="41"/>
      <c r="HSG4212" s="41"/>
      <c r="HSH4212" s="41"/>
      <c r="HSI4212" s="41"/>
      <c r="HSJ4212" s="41"/>
      <c r="HSK4212" s="41"/>
      <c r="HSL4212" s="41"/>
      <c r="HSM4212" s="41"/>
      <c r="HSN4212" s="41"/>
      <c r="HSO4212" s="41"/>
      <c r="HSP4212" s="41"/>
      <c r="HSQ4212" s="41"/>
      <c r="HSR4212" s="41"/>
      <c r="HSS4212" s="41"/>
      <c r="HST4212" s="41"/>
      <c r="HSU4212" s="41"/>
      <c r="HSV4212" s="41"/>
      <c r="HSW4212" s="41"/>
      <c r="HSX4212" s="41"/>
      <c r="HSY4212" s="41"/>
      <c r="HSZ4212" s="41"/>
      <c r="HTA4212" s="41"/>
      <c r="HTB4212" s="41"/>
      <c r="HTC4212" s="41"/>
      <c r="HTD4212" s="41"/>
      <c r="HTE4212" s="41"/>
      <c r="HTF4212" s="41"/>
      <c r="HTG4212" s="41"/>
      <c r="HTH4212" s="41"/>
      <c r="HTI4212" s="41"/>
      <c r="HTJ4212" s="41"/>
      <c r="HTK4212" s="41"/>
      <c r="HTL4212" s="41"/>
      <c r="HTM4212" s="41"/>
      <c r="HTN4212" s="41"/>
      <c r="HTO4212" s="41"/>
      <c r="HTP4212" s="41"/>
      <c r="HTQ4212" s="41"/>
      <c r="HTR4212" s="41"/>
      <c r="HTS4212" s="41"/>
      <c r="HTT4212" s="41"/>
      <c r="HTU4212" s="41"/>
      <c r="HTV4212" s="41"/>
      <c r="HTW4212" s="41"/>
      <c r="HTX4212" s="41"/>
      <c r="HTY4212" s="41"/>
      <c r="HTZ4212" s="41"/>
      <c r="HUA4212" s="41"/>
      <c r="HUB4212" s="41"/>
      <c r="HUC4212" s="41"/>
      <c r="HUD4212" s="41"/>
      <c r="HUE4212" s="41"/>
      <c r="HUF4212" s="41"/>
      <c r="HUG4212" s="41"/>
      <c r="HUH4212" s="41"/>
      <c r="HUI4212" s="41"/>
      <c r="HUJ4212" s="41"/>
      <c r="HUK4212" s="41"/>
      <c r="HUL4212" s="41"/>
      <c r="HUM4212" s="41"/>
      <c r="HUN4212" s="41"/>
      <c r="HUO4212" s="41"/>
      <c r="HUP4212" s="41"/>
      <c r="HUQ4212" s="41"/>
      <c r="HUR4212" s="41"/>
      <c r="HUS4212" s="41"/>
      <c r="HUT4212" s="41"/>
      <c r="HUU4212" s="41"/>
      <c r="HUV4212" s="41"/>
      <c r="HUW4212" s="41"/>
      <c r="HUX4212" s="41"/>
      <c r="HUY4212" s="41"/>
      <c r="HUZ4212" s="41"/>
      <c r="HVA4212" s="41"/>
      <c r="HVB4212" s="41"/>
      <c r="HVC4212" s="41"/>
      <c r="HVD4212" s="41"/>
      <c r="HVE4212" s="41"/>
      <c r="HVF4212" s="41"/>
      <c r="HVG4212" s="41"/>
      <c r="HVH4212" s="41"/>
      <c r="HVI4212" s="41"/>
      <c r="HVJ4212" s="41"/>
      <c r="HVK4212" s="41"/>
      <c r="HVL4212" s="41"/>
      <c r="HVM4212" s="41"/>
      <c r="HVN4212" s="41"/>
      <c r="HVO4212" s="41"/>
      <c r="HVP4212" s="41"/>
      <c r="HVQ4212" s="41"/>
      <c r="HVR4212" s="41"/>
      <c r="HVS4212" s="41"/>
      <c r="HVT4212" s="41"/>
      <c r="HVU4212" s="41"/>
      <c r="HVV4212" s="41"/>
      <c r="HVW4212" s="41"/>
      <c r="HVX4212" s="41"/>
      <c r="HVY4212" s="41"/>
      <c r="HVZ4212" s="41"/>
      <c r="HWA4212" s="41"/>
      <c r="HWB4212" s="41"/>
      <c r="HWC4212" s="41"/>
      <c r="HWD4212" s="41"/>
      <c r="HWE4212" s="41"/>
      <c r="HWF4212" s="41"/>
      <c r="HWG4212" s="41"/>
      <c r="HWH4212" s="41"/>
      <c r="HWI4212" s="41"/>
      <c r="HWJ4212" s="41"/>
      <c r="HWK4212" s="41"/>
      <c r="HWL4212" s="41"/>
      <c r="HWM4212" s="41"/>
      <c r="HWN4212" s="41"/>
      <c r="HWO4212" s="41"/>
      <c r="HWP4212" s="41"/>
      <c r="HWQ4212" s="41"/>
      <c r="HWR4212" s="41"/>
      <c r="HWS4212" s="41"/>
      <c r="HWT4212" s="41"/>
      <c r="HWU4212" s="41"/>
      <c r="HWV4212" s="41"/>
      <c r="HWW4212" s="41"/>
      <c r="HWX4212" s="41"/>
      <c r="HWY4212" s="41"/>
      <c r="HWZ4212" s="41"/>
      <c r="HXA4212" s="41"/>
      <c r="HXB4212" s="41"/>
      <c r="HXC4212" s="41"/>
      <c r="HXD4212" s="41"/>
      <c r="HXE4212" s="41"/>
      <c r="HXF4212" s="41"/>
      <c r="HXG4212" s="41"/>
      <c r="HXH4212" s="41"/>
      <c r="HXI4212" s="41"/>
      <c r="HXJ4212" s="41"/>
      <c r="HXK4212" s="41"/>
      <c r="HXL4212" s="41"/>
      <c r="HXM4212" s="41"/>
      <c r="HXN4212" s="41"/>
      <c r="HXO4212" s="41"/>
      <c r="HXP4212" s="41"/>
      <c r="HXQ4212" s="41"/>
      <c r="HXR4212" s="41"/>
      <c r="HXS4212" s="41"/>
      <c r="HXT4212" s="41"/>
      <c r="HXU4212" s="41"/>
      <c r="HXV4212" s="41"/>
      <c r="HXW4212" s="41"/>
      <c r="HXX4212" s="41"/>
      <c r="HXY4212" s="41"/>
      <c r="HXZ4212" s="41"/>
      <c r="HYA4212" s="41"/>
      <c r="HYB4212" s="41"/>
      <c r="HYC4212" s="41"/>
      <c r="HYD4212" s="41"/>
      <c r="HYE4212" s="41"/>
      <c r="HYF4212" s="41"/>
      <c r="HYG4212" s="41"/>
      <c r="HYH4212" s="41"/>
      <c r="HYI4212" s="41"/>
      <c r="HYJ4212" s="41"/>
      <c r="HYK4212" s="41"/>
      <c r="HYL4212" s="41"/>
      <c r="HYM4212" s="41"/>
      <c r="HYN4212" s="41"/>
      <c r="HYO4212" s="41"/>
      <c r="HYP4212" s="41"/>
      <c r="HYQ4212" s="41"/>
      <c r="HYR4212" s="41"/>
      <c r="HYS4212" s="41"/>
      <c r="HYT4212" s="41"/>
      <c r="HYU4212" s="41"/>
      <c r="HYV4212" s="41"/>
      <c r="HYW4212" s="41"/>
      <c r="HYX4212" s="41"/>
      <c r="HYY4212" s="41"/>
      <c r="HYZ4212" s="41"/>
      <c r="HZA4212" s="41"/>
      <c r="HZB4212" s="41"/>
      <c r="HZC4212" s="41"/>
      <c r="HZD4212" s="41"/>
      <c r="HZE4212" s="41"/>
      <c r="HZF4212" s="41"/>
      <c r="HZG4212" s="41"/>
      <c r="HZH4212" s="41"/>
      <c r="HZI4212" s="41"/>
      <c r="HZJ4212" s="41"/>
      <c r="HZK4212" s="41"/>
      <c r="HZL4212" s="41"/>
      <c r="HZM4212" s="41"/>
      <c r="HZN4212" s="41"/>
      <c r="HZO4212" s="41"/>
      <c r="HZP4212" s="41"/>
      <c r="HZQ4212" s="41"/>
      <c r="HZR4212" s="41"/>
      <c r="HZS4212" s="41"/>
      <c r="HZT4212" s="41"/>
      <c r="HZU4212" s="41"/>
      <c r="HZV4212" s="41"/>
      <c r="HZW4212" s="41"/>
      <c r="HZX4212" s="41"/>
      <c r="HZY4212" s="41"/>
      <c r="HZZ4212" s="41"/>
      <c r="IAA4212" s="41"/>
      <c r="IAB4212" s="41"/>
      <c r="IAC4212" s="41"/>
      <c r="IAD4212" s="41"/>
      <c r="IAE4212" s="41"/>
      <c r="IAF4212" s="41"/>
      <c r="IAG4212" s="41"/>
      <c r="IAH4212" s="41"/>
      <c r="IAI4212" s="41"/>
      <c r="IAJ4212" s="41"/>
      <c r="IAK4212" s="41"/>
      <c r="IAL4212" s="41"/>
      <c r="IAM4212" s="41"/>
      <c r="IAN4212" s="41"/>
      <c r="IAO4212" s="41"/>
      <c r="IAP4212" s="41"/>
      <c r="IAQ4212" s="41"/>
      <c r="IAR4212" s="41"/>
      <c r="IAS4212" s="41"/>
      <c r="IAT4212" s="41"/>
      <c r="IAU4212" s="41"/>
      <c r="IAV4212" s="41"/>
      <c r="IAW4212" s="41"/>
      <c r="IAX4212" s="41"/>
      <c r="IAY4212" s="41"/>
      <c r="IAZ4212" s="41"/>
      <c r="IBA4212" s="41"/>
      <c r="IBB4212" s="41"/>
      <c r="IBC4212" s="41"/>
      <c r="IBD4212" s="41"/>
      <c r="IBE4212" s="41"/>
      <c r="IBF4212" s="41"/>
      <c r="IBG4212" s="41"/>
      <c r="IBH4212" s="41"/>
      <c r="IBI4212" s="41"/>
      <c r="IBJ4212" s="41"/>
      <c r="IBK4212" s="41"/>
      <c r="IBL4212" s="41"/>
      <c r="IBM4212" s="41"/>
      <c r="IBN4212" s="41"/>
      <c r="IBO4212" s="41"/>
      <c r="IBP4212" s="41"/>
      <c r="IBQ4212" s="41"/>
      <c r="IBR4212" s="41"/>
      <c r="IBS4212" s="41"/>
      <c r="IBT4212" s="41"/>
      <c r="IBU4212" s="41"/>
      <c r="IBV4212" s="41"/>
      <c r="IBW4212" s="41"/>
      <c r="IBX4212" s="41"/>
      <c r="IBY4212" s="41"/>
      <c r="IBZ4212" s="41"/>
      <c r="ICA4212" s="41"/>
      <c r="ICB4212" s="41"/>
      <c r="ICC4212" s="41"/>
      <c r="ICD4212" s="41"/>
      <c r="ICE4212" s="41"/>
      <c r="ICF4212" s="41"/>
      <c r="ICG4212" s="41"/>
      <c r="ICH4212" s="41"/>
      <c r="ICI4212" s="41"/>
      <c r="ICJ4212" s="41"/>
      <c r="ICK4212" s="41"/>
      <c r="ICL4212" s="41"/>
      <c r="ICM4212" s="41"/>
      <c r="ICN4212" s="41"/>
      <c r="ICO4212" s="41"/>
      <c r="ICP4212" s="41"/>
      <c r="ICQ4212" s="41"/>
      <c r="ICR4212" s="41"/>
      <c r="ICS4212" s="41"/>
      <c r="ICT4212" s="41"/>
      <c r="ICU4212" s="41"/>
      <c r="ICV4212" s="41"/>
      <c r="ICW4212" s="41"/>
      <c r="ICX4212" s="41"/>
      <c r="ICY4212" s="41"/>
      <c r="ICZ4212" s="41"/>
      <c r="IDA4212" s="41"/>
      <c r="IDB4212" s="41"/>
      <c r="IDC4212" s="41"/>
      <c r="IDD4212" s="41"/>
      <c r="IDE4212" s="41"/>
      <c r="IDF4212" s="41"/>
      <c r="IDG4212" s="41"/>
      <c r="IDH4212" s="41"/>
      <c r="IDI4212" s="41"/>
      <c r="IDJ4212" s="41"/>
      <c r="IDK4212" s="41"/>
      <c r="IDL4212" s="41"/>
      <c r="IDM4212" s="41"/>
      <c r="IDN4212" s="41"/>
      <c r="IDO4212" s="41"/>
      <c r="IDP4212" s="41"/>
      <c r="IDQ4212" s="41"/>
      <c r="IDR4212" s="41"/>
      <c r="IDS4212" s="41"/>
      <c r="IDT4212" s="41"/>
      <c r="IDU4212" s="41"/>
      <c r="IDV4212" s="41"/>
      <c r="IDW4212" s="41"/>
      <c r="IDX4212" s="41"/>
      <c r="IDY4212" s="41"/>
      <c r="IDZ4212" s="41"/>
      <c r="IEA4212" s="41"/>
      <c r="IEB4212" s="41"/>
      <c r="IEC4212" s="41"/>
      <c r="IED4212" s="41"/>
      <c r="IEE4212" s="41"/>
      <c r="IEF4212" s="41"/>
      <c r="IEG4212" s="41"/>
      <c r="IEH4212" s="41"/>
      <c r="IEI4212" s="41"/>
      <c r="IEJ4212" s="41"/>
      <c r="IEK4212" s="41"/>
      <c r="IEL4212" s="41"/>
      <c r="IEM4212" s="41"/>
      <c r="IEN4212" s="41"/>
      <c r="IEO4212" s="41"/>
      <c r="IEP4212" s="41"/>
      <c r="IEQ4212" s="41"/>
      <c r="IER4212" s="41"/>
      <c r="IES4212" s="41"/>
      <c r="IET4212" s="41"/>
      <c r="IEU4212" s="41"/>
      <c r="IEV4212" s="41"/>
      <c r="IEW4212" s="41"/>
      <c r="IEX4212" s="41"/>
      <c r="IEY4212" s="41"/>
      <c r="IEZ4212" s="41"/>
      <c r="IFA4212" s="41"/>
      <c r="IFB4212" s="41"/>
      <c r="IFC4212" s="41"/>
      <c r="IFD4212" s="41"/>
      <c r="IFE4212" s="41"/>
      <c r="IFF4212" s="41"/>
      <c r="IFG4212" s="41"/>
      <c r="IFH4212" s="41"/>
      <c r="IFI4212" s="41"/>
      <c r="IFJ4212" s="41"/>
      <c r="IFK4212" s="41"/>
      <c r="IFL4212" s="41"/>
      <c r="IFM4212" s="41"/>
      <c r="IFN4212" s="41"/>
      <c r="IFO4212" s="41"/>
      <c r="IFP4212" s="41"/>
      <c r="IFQ4212" s="41"/>
      <c r="IFR4212" s="41"/>
      <c r="IFS4212" s="41"/>
      <c r="IFT4212" s="41"/>
      <c r="IFU4212" s="41"/>
      <c r="IFV4212" s="41"/>
      <c r="IFW4212" s="41"/>
      <c r="IFX4212" s="41"/>
      <c r="IFY4212" s="41"/>
      <c r="IFZ4212" s="41"/>
      <c r="IGA4212" s="41"/>
      <c r="IGB4212" s="41"/>
      <c r="IGC4212" s="41"/>
      <c r="IGD4212" s="41"/>
      <c r="IGE4212" s="41"/>
      <c r="IGF4212" s="41"/>
      <c r="IGG4212" s="41"/>
      <c r="IGH4212" s="41"/>
      <c r="IGI4212" s="41"/>
      <c r="IGJ4212" s="41"/>
      <c r="IGK4212" s="41"/>
      <c r="IGL4212" s="41"/>
      <c r="IGM4212" s="41"/>
      <c r="IGN4212" s="41"/>
      <c r="IGO4212" s="41"/>
      <c r="IGP4212" s="41"/>
      <c r="IGQ4212" s="41"/>
      <c r="IGR4212" s="41"/>
      <c r="IGS4212" s="41"/>
      <c r="IGT4212" s="41"/>
      <c r="IGU4212" s="41"/>
      <c r="IGV4212" s="41"/>
      <c r="IGW4212" s="41"/>
      <c r="IGX4212" s="41"/>
      <c r="IGY4212" s="41"/>
      <c r="IGZ4212" s="41"/>
      <c r="IHA4212" s="41"/>
      <c r="IHB4212" s="41"/>
      <c r="IHC4212" s="41"/>
      <c r="IHD4212" s="41"/>
      <c r="IHE4212" s="41"/>
      <c r="IHF4212" s="41"/>
      <c r="IHG4212" s="41"/>
      <c r="IHH4212" s="41"/>
      <c r="IHI4212" s="41"/>
      <c r="IHJ4212" s="41"/>
      <c r="IHK4212" s="41"/>
      <c r="IHL4212" s="41"/>
      <c r="IHM4212" s="41"/>
      <c r="IHN4212" s="41"/>
      <c r="IHO4212" s="41"/>
      <c r="IHP4212" s="41"/>
      <c r="IHQ4212" s="41"/>
      <c r="IHR4212" s="41"/>
      <c r="IHS4212" s="41"/>
      <c r="IHT4212" s="41"/>
      <c r="IHU4212" s="41"/>
      <c r="IHV4212" s="41"/>
      <c r="IHW4212" s="41"/>
      <c r="IHX4212" s="41"/>
      <c r="IHY4212" s="41"/>
      <c r="IHZ4212" s="41"/>
      <c r="IIA4212" s="41"/>
      <c r="IIB4212" s="41"/>
      <c r="IIC4212" s="41"/>
      <c r="IID4212" s="41"/>
      <c r="IIE4212" s="41"/>
      <c r="IIF4212" s="41"/>
      <c r="IIG4212" s="41"/>
      <c r="IIH4212" s="41"/>
      <c r="III4212" s="41"/>
      <c r="IIJ4212" s="41"/>
      <c r="IIK4212" s="41"/>
      <c r="IIL4212" s="41"/>
      <c r="IIM4212" s="41"/>
      <c r="IIN4212" s="41"/>
      <c r="IIO4212" s="41"/>
      <c r="IIP4212" s="41"/>
      <c r="IIQ4212" s="41"/>
      <c r="IIR4212" s="41"/>
      <c r="IIS4212" s="41"/>
      <c r="IIT4212" s="41"/>
      <c r="IIU4212" s="41"/>
      <c r="IIV4212" s="41"/>
      <c r="IIW4212" s="41"/>
      <c r="IIX4212" s="41"/>
      <c r="IIY4212" s="41"/>
      <c r="IIZ4212" s="41"/>
      <c r="IJA4212" s="41"/>
      <c r="IJB4212" s="41"/>
      <c r="IJC4212" s="41"/>
      <c r="IJD4212" s="41"/>
      <c r="IJE4212" s="41"/>
      <c r="IJF4212" s="41"/>
      <c r="IJG4212" s="41"/>
      <c r="IJH4212" s="41"/>
      <c r="IJI4212" s="41"/>
      <c r="IJJ4212" s="41"/>
      <c r="IJK4212" s="41"/>
      <c r="IJL4212" s="41"/>
      <c r="IJM4212" s="41"/>
      <c r="IJN4212" s="41"/>
      <c r="IJO4212" s="41"/>
      <c r="IJP4212" s="41"/>
      <c r="IJQ4212" s="41"/>
      <c r="IJR4212" s="41"/>
      <c r="IJS4212" s="41"/>
      <c r="IJT4212" s="41"/>
      <c r="IJU4212" s="41"/>
      <c r="IJV4212" s="41"/>
      <c r="IJW4212" s="41"/>
      <c r="IJX4212" s="41"/>
      <c r="IJY4212" s="41"/>
      <c r="IJZ4212" s="41"/>
      <c r="IKA4212" s="41"/>
      <c r="IKB4212" s="41"/>
      <c r="IKC4212" s="41"/>
      <c r="IKD4212" s="41"/>
      <c r="IKE4212" s="41"/>
      <c r="IKF4212" s="41"/>
      <c r="IKG4212" s="41"/>
      <c r="IKH4212" s="41"/>
      <c r="IKI4212" s="41"/>
      <c r="IKJ4212" s="41"/>
      <c r="IKK4212" s="41"/>
      <c r="IKL4212" s="41"/>
      <c r="IKM4212" s="41"/>
      <c r="IKN4212" s="41"/>
      <c r="IKO4212" s="41"/>
      <c r="IKP4212" s="41"/>
      <c r="IKQ4212" s="41"/>
      <c r="IKR4212" s="41"/>
      <c r="IKS4212" s="41"/>
      <c r="IKT4212" s="41"/>
      <c r="IKU4212" s="41"/>
      <c r="IKV4212" s="41"/>
      <c r="IKW4212" s="41"/>
      <c r="IKX4212" s="41"/>
      <c r="IKY4212" s="41"/>
      <c r="IKZ4212" s="41"/>
      <c r="ILA4212" s="41"/>
      <c r="ILB4212" s="41"/>
      <c r="ILC4212" s="41"/>
      <c r="ILD4212" s="41"/>
      <c r="ILE4212" s="41"/>
      <c r="ILF4212" s="41"/>
      <c r="ILG4212" s="41"/>
      <c r="ILH4212" s="41"/>
      <c r="ILI4212" s="41"/>
      <c r="ILJ4212" s="41"/>
      <c r="ILK4212" s="41"/>
      <c r="ILL4212" s="41"/>
      <c r="ILM4212" s="41"/>
      <c r="ILN4212" s="41"/>
      <c r="ILO4212" s="41"/>
      <c r="ILP4212" s="41"/>
      <c r="ILQ4212" s="41"/>
      <c r="ILR4212" s="41"/>
      <c r="ILS4212" s="41"/>
      <c r="ILT4212" s="41"/>
      <c r="ILU4212" s="41"/>
      <c r="ILV4212" s="41"/>
      <c r="ILW4212" s="41"/>
      <c r="ILX4212" s="41"/>
      <c r="ILY4212" s="41"/>
      <c r="ILZ4212" s="41"/>
      <c r="IMA4212" s="41"/>
      <c r="IMB4212" s="41"/>
      <c r="IMC4212" s="41"/>
      <c r="IMD4212" s="41"/>
      <c r="IME4212" s="41"/>
      <c r="IMF4212" s="41"/>
      <c r="IMG4212" s="41"/>
      <c r="IMH4212" s="41"/>
      <c r="IMI4212" s="41"/>
      <c r="IMJ4212" s="41"/>
      <c r="IMK4212" s="41"/>
      <c r="IML4212" s="41"/>
      <c r="IMM4212" s="41"/>
      <c r="IMN4212" s="41"/>
      <c r="IMO4212" s="41"/>
      <c r="IMP4212" s="41"/>
      <c r="IMQ4212" s="41"/>
      <c r="IMR4212" s="41"/>
      <c r="IMS4212" s="41"/>
      <c r="IMT4212" s="41"/>
      <c r="IMU4212" s="41"/>
      <c r="IMV4212" s="41"/>
      <c r="IMW4212" s="41"/>
      <c r="IMX4212" s="41"/>
      <c r="IMY4212" s="41"/>
      <c r="IMZ4212" s="41"/>
      <c r="INA4212" s="41"/>
      <c r="INB4212" s="41"/>
      <c r="INC4212" s="41"/>
      <c r="IND4212" s="41"/>
      <c r="INE4212" s="41"/>
      <c r="INF4212" s="41"/>
      <c r="ING4212" s="41"/>
      <c r="INH4212" s="41"/>
      <c r="INI4212" s="41"/>
      <c r="INJ4212" s="41"/>
      <c r="INK4212" s="41"/>
      <c r="INL4212" s="41"/>
      <c r="INM4212" s="41"/>
      <c r="INN4212" s="41"/>
      <c r="INO4212" s="41"/>
      <c r="INP4212" s="41"/>
      <c r="INQ4212" s="41"/>
      <c r="INR4212" s="41"/>
      <c r="INS4212" s="41"/>
      <c r="INT4212" s="41"/>
      <c r="INU4212" s="41"/>
      <c r="INV4212" s="41"/>
      <c r="INW4212" s="41"/>
      <c r="INX4212" s="41"/>
      <c r="INY4212" s="41"/>
      <c r="INZ4212" s="41"/>
      <c r="IOA4212" s="41"/>
      <c r="IOB4212" s="41"/>
      <c r="IOC4212" s="41"/>
      <c r="IOD4212" s="41"/>
      <c r="IOE4212" s="41"/>
      <c r="IOF4212" s="41"/>
      <c r="IOG4212" s="41"/>
      <c r="IOH4212" s="41"/>
      <c r="IOI4212" s="41"/>
      <c r="IOJ4212" s="41"/>
      <c r="IOK4212" s="41"/>
      <c r="IOL4212" s="41"/>
      <c r="IOM4212" s="41"/>
      <c r="ION4212" s="41"/>
      <c r="IOO4212" s="41"/>
      <c r="IOP4212" s="41"/>
      <c r="IOQ4212" s="41"/>
      <c r="IOR4212" s="41"/>
      <c r="IOS4212" s="41"/>
      <c r="IOT4212" s="41"/>
      <c r="IOU4212" s="41"/>
      <c r="IOV4212" s="41"/>
      <c r="IOW4212" s="41"/>
      <c r="IOX4212" s="41"/>
      <c r="IOY4212" s="41"/>
      <c r="IOZ4212" s="41"/>
      <c r="IPA4212" s="41"/>
      <c r="IPB4212" s="41"/>
      <c r="IPC4212" s="41"/>
      <c r="IPD4212" s="41"/>
      <c r="IPE4212" s="41"/>
      <c r="IPF4212" s="41"/>
      <c r="IPG4212" s="41"/>
      <c r="IPH4212" s="41"/>
      <c r="IPI4212" s="41"/>
      <c r="IPJ4212" s="41"/>
      <c r="IPK4212" s="41"/>
      <c r="IPL4212" s="41"/>
      <c r="IPM4212" s="41"/>
      <c r="IPN4212" s="41"/>
      <c r="IPO4212" s="41"/>
      <c r="IPP4212" s="41"/>
      <c r="IPQ4212" s="41"/>
      <c r="IPR4212" s="41"/>
      <c r="IPS4212" s="41"/>
      <c r="IPT4212" s="41"/>
      <c r="IPU4212" s="41"/>
      <c r="IPV4212" s="41"/>
      <c r="IPW4212" s="41"/>
      <c r="IPX4212" s="41"/>
      <c r="IPY4212" s="41"/>
      <c r="IPZ4212" s="41"/>
      <c r="IQA4212" s="41"/>
      <c r="IQB4212" s="41"/>
      <c r="IQC4212" s="41"/>
      <c r="IQD4212" s="41"/>
      <c r="IQE4212" s="41"/>
      <c r="IQF4212" s="41"/>
      <c r="IQG4212" s="41"/>
      <c r="IQH4212" s="41"/>
      <c r="IQI4212" s="41"/>
      <c r="IQJ4212" s="41"/>
      <c r="IQK4212" s="41"/>
      <c r="IQL4212" s="41"/>
      <c r="IQM4212" s="41"/>
      <c r="IQN4212" s="41"/>
      <c r="IQO4212" s="41"/>
      <c r="IQP4212" s="41"/>
      <c r="IQQ4212" s="41"/>
      <c r="IQR4212" s="41"/>
      <c r="IQS4212" s="41"/>
      <c r="IQT4212" s="41"/>
      <c r="IQU4212" s="41"/>
      <c r="IQV4212" s="41"/>
      <c r="IQW4212" s="41"/>
      <c r="IQX4212" s="41"/>
      <c r="IQY4212" s="41"/>
      <c r="IQZ4212" s="41"/>
      <c r="IRA4212" s="41"/>
      <c r="IRB4212" s="41"/>
      <c r="IRC4212" s="41"/>
      <c r="IRD4212" s="41"/>
      <c r="IRE4212" s="41"/>
      <c r="IRF4212" s="41"/>
      <c r="IRG4212" s="41"/>
      <c r="IRH4212" s="41"/>
      <c r="IRI4212" s="41"/>
      <c r="IRJ4212" s="41"/>
      <c r="IRK4212" s="41"/>
      <c r="IRL4212" s="41"/>
      <c r="IRM4212" s="41"/>
      <c r="IRN4212" s="41"/>
      <c r="IRO4212" s="41"/>
      <c r="IRP4212" s="41"/>
      <c r="IRQ4212" s="41"/>
      <c r="IRR4212" s="41"/>
      <c r="IRS4212" s="41"/>
      <c r="IRT4212" s="41"/>
      <c r="IRU4212" s="41"/>
      <c r="IRV4212" s="41"/>
      <c r="IRW4212" s="41"/>
      <c r="IRX4212" s="41"/>
      <c r="IRY4212" s="41"/>
      <c r="IRZ4212" s="41"/>
      <c r="ISA4212" s="41"/>
      <c r="ISB4212" s="41"/>
      <c r="ISC4212" s="41"/>
      <c r="ISD4212" s="41"/>
      <c r="ISE4212" s="41"/>
      <c r="ISF4212" s="41"/>
      <c r="ISG4212" s="41"/>
      <c r="ISH4212" s="41"/>
      <c r="ISI4212" s="41"/>
      <c r="ISJ4212" s="41"/>
      <c r="ISK4212" s="41"/>
      <c r="ISL4212" s="41"/>
      <c r="ISM4212" s="41"/>
      <c r="ISN4212" s="41"/>
      <c r="ISO4212" s="41"/>
      <c r="ISP4212" s="41"/>
      <c r="ISQ4212" s="41"/>
      <c r="ISR4212" s="41"/>
      <c r="ISS4212" s="41"/>
      <c r="IST4212" s="41"/>
      <c r="ISU4212" s="41"/>
      <c r="ISV4212" s="41"/>
      <c r="ISW4212" s="41"/>
      <c r="ISX4212" s="41"/>
      <c r="ISY4212" s="41"/>
      <c r="ISZ4212" s="41"/>
      <c r="ITA4212" s="41"/>
      <c r="ITB4212" s="41"/>
      <c r="ITC4212" s="41"/>
      <c r="ITD4212" s="41"/>
      <c r="ITE4212" s="41"/>
      <c r="ITF4212" s="41"/>
      <c r="ITG4212" s="41"/>
      <c r="ITH4212" s="41"/>
      <c r="ITI4212" s="41"/>
      <c r="ITJ4212" s="41"/>
      <c r="ITK4212" s="41"/>
      <c r="ITL4212" s="41"/>
      <c r="ITM4212" s="41"/>
      <c r="ITN4212" s="41"/>
      <c r="ITO4212" s="41"/>
      <c r="ITP4212" s="41"/>
      <c r="ITQ4212" s="41"/>
      <c r="ITR4212" s="41"/>
      <c r="ITS4212" s="41"/>
      <c r="ITT4212" s="41"/>
      <c r="ITU4212" s="41"/>
      <c r="ITV4212" s="41"/>
      <c r="ITW4212" s="41"/>
      <c r="ITX4212" s="41"/>
      <c r="ITY4212" s="41"/>
      <c r="ITZ4212" s="41"/>
      <c r="IUA4212" s="41"/>
      <c r="IUB4212" s="41"/>
      <c r="IUC4212" s="41"/>
      <c r="IUD4212" s="41"/>
      <c r="IUE4212" s="41"/>
      <c r="IUF4212" s="41"/>
      <c r="IUG4212" s="41"/>
      <c r="IUH4212" s="41"/>
      <c r="IUI4212" s="41"/>
      <c r="IUJ4212" s="41"/>
      <c r="IUK4212" s="41"/>
      <c r="IUL4212" s="41"/>
      <c r="IUM4212" s="41"/>
      <c r="IUN4212" s="41"/>
      <c r="IUO4212" s="41"/>
      <c r="IUP4212" s="41"/>
      <c r="IUQ4212" s="41"/>
      <c r="IUR4212" s="41"/>
      <c r="IUS4212" s="41"/>
      <c r="IUT4212" s="41"/>
      <c r="IUU4212" s="41"/>
      <c r="IUV4212" s="41"/>
      <c r="IUW4212" s="41"/>
      <c r="IUX4212" s="41"/>
      <c r="IUY4212" s="41"/>
      <c r="IUZ4212" s="41"/>
      <c r="IVA4212" s="41"/>
      <c r="IVB4212" s="41"/>
      <c r="IVC4212" s="41"/>
      <c r="IVD4212" s="41"/>
      <c r="IVE4212" s="41"/>
      <c r="IVF4212" s="41"/>
      <c r="IVG4212" s="41"/>
      <c r="IVH4212" s="41"/>
      <c r="IVI4212" s="41"/>
      <c r="IVJ4212" s="41"/>
      <c r="IVK4212" s="41"/>
      <c r="IVL4212" s="41"/>
      <c r="IVM4212" s="41"/>
      <c r="IVN4212" s="41"/>
      <c r="IVO4212" s="41"/>
      <c r="IVP4212" s="41"/>
      <c r="IVQ4212" s="41"/>
      <c r="IVR4212" s="41"/>
      <c r="IVS4212" s="41"/>
      <c r="IVT4212" s="41"/>
      <c r="IVU4212" s="41"/>
      <c r="IVV4212" s="41"/>
      <c r="IVW4212" s="41"/>
      <c r="IVX4212" s="41"/>
      <c r="IVY4212" s="41"/>
      <c r="IVZ4212" s="41"/>
      <c r="IWA4212" s="41"/>
      <c r="IWB4212" s="41"/>
      <c r="IWC4212" s="41"/>
      <c r="IWD4212" s="41"/>
      <c r="IWE4212" s="41"/>
      <c r="IWF4212" s="41"/>
      <c r="IWG4212" s="41"/>
      <c r="IWH4212" s="41"/>
      <c r="IWI4212" s="41"/>
      <c r="IWJ4212" s="41"/>
      <c r="IWK4212" s="41"/>
      <c r="IWL4212" s="41"/>
      <c r="IWM4212" s="41"/>
      <c r="IWN4212" s="41"/>
      <c r="IWO4212" s="41"/>
      <c r="IWP4212" s="41"/>
      <c r="IWQ4212" s="41"/>
      <c r="IWR4212" s="41"/>
      <c r="IWS4212" s="41"/>
      <c r="IWT4212" s="41"/>
      <c r="IWU4212" s="41"/>
      <c r="IWV4212" s="41"/>
      <c r="IWW4212" s="41"/>
      <c r="IWX4212" s="41"/>
      <c r="IWY4212" s="41"/>
      <c r="IWZ4212" s="41"/>
      <c r="IXA4212" s="41"/>
      <c r="IXB4212" s="41"/>
      <c r="IXC4212" s="41"/>
      <c r="IXD4212" s="41"/>
      <c r="IXE4212" s="41"/>
      <c r="IXF4212" s="41"/>
      <c r="IXG4212" s="41"/>
      <c r="IXH4212" s="41"/>
      <c r="IXI4212" s="41"/>
      <c r="IXJ4212" s="41"/>
      <c r="IXK4212" s="41"/>
      <c r="IXL4212" s="41"/>
      <c r="IXM4212" s="41"/>
      <c r="IXN4212" s="41"/>
      <c r="IXO4212" s="41"/>
      <c r="IXP4212" s="41"/>
      <c r="IXQ4212" s="41"/>
      <c r="IXR4212" s="41"/>
      <c r="IXS4212" s="41"/>
      <c r="IXT4212" s="41"/>
      <c r="IXU4212" s="41"/>
      <c r="IXV4212" s="41"/>
      <c r="IXW4212" s="41"/>
      <c r="IXX4212" s="41"/>
      <c r="IXY4212" s="41"/>
      <c r="IXZ4212" s="41"/>
      <c r="IYA4212" s="41"/>
      <c r="IYB4212" s="41"/>
      <c r="IYC4212" s="41"/>
      <c r="IYD4212" s="41"/>
      <c r="IYE4212" s="41"/>
      <c r="IYF4212" s="41"/>
      <c r="IYG4212" s="41"/>
      <c r="IYH4212" s="41"/>
      <c r="IYI4212" s="41"/>
      <c r="IYJ4212" s="41"/>
      <c r="IYK4212" s="41"/>
      <c r="IYL4212" s="41"/>
      <c r="IYM4212" s="41"/>
      <c r="IYN4212" s="41"/>
      <c r="IYO4212" s="41"/>
      <c r="IYP4212" s="41"/>
      <c r="IYQ4212" s="41"/>
      <c r="IYR4212" s="41"/>
      <c r="IYS4212" s="41"/>
      <c r="IYT4212" s="41"/>
      <c r="IYU4212" s="41"/>
      <c r="IYV4212" s="41"/>
      <c r="IYW4212" s="41"/>
      <c r="IYX4212" s="41"/>
      <c r="IYY4212" s="41"/>
      <c r="IYZ4212" s="41"/>
      <c r="IZA4212" s="41"/>
      <c r="IZB4212" s="41"/>
      <c r="IZC4212" s="41"/>
      <c r="IZD4212" s="41"/>
      <c r="IZE4212" s="41"/>
      <c r="IZF4212" s="41"/>
      <c r="IZG4212" s="41"/>
      <c r="IZH4212" s="41"/>
      <c r="IZI4212" s="41"/>
      <c r="IZJ4212" s="41"/>
      <c r="IZK4212" s="41"/>
      <c r="IZL4212" s="41"/>
      <c r="IZM4212" s="41"/>
      <c r="IZN4212" s="41"/>
      <c r="IZO4212" s="41"/>
      <c r="IZP4212" s="41"/>
      <c r="IZQ4212" s="41"/>
      <c r="IZR4212" s="41"/>
      <c r="IZS4212" s="41"/>
      <c r="IZT4212" s="41"/>
      <c r="IZU4212" s="41"/>
      <c r="IZV4212" s="41"/>
      <c r="IZW4212" s="41"/>
      <c r="IZX4212" s="41"/>
      <c r="IZY4212" s="41"/>
      <c r="IZZ4212" s="41"/>
      <c r="JAA4212" s="41"/>
      <c r="JAB4212" s="41"/>
      <c r="JAC4212" s="41"/>
      <c r="JAD4212" s="41"/>
      <c r="JAE4212" s="41"/>
      <c r="JAF4212" s="41"/>
      <c r="JAG4212" s="41"/>
      <c r="JAH4212" s="41"/>
      <c r="JAI4212" s="41"/>
      <c r="JAJ4212" s="41"/>
      <c r="JAK4212" s="41"/>
      <c r="JAL4212" s="41"/>
      <c r="JAM4212" s="41"/>
      <c r="JAN4212" s="41"/>
      <c r="JAO4212" s="41"/>
      <c r="JAP4212" s="41"/>
      <c r="JAQ4212" s="41"/>
      <c r="JAR4212" s="41"/>
      <c r="JAS4212" s="41"/>
      <c r="JAT4212" s="41"/>
      <c r="JAU4212" s="41"/>
      <c r="JAV4212" s="41"/>
      <c r="JAW4212" s="41"/>
      <c r="JAX4212" s="41"/>
      <c r="JAY4212" s="41"/>
      <c r="JAZ4212" s="41"/>
      <c r="JBA4212" s="41"/>
      <c r="JBB4212" s="41"/>
      <c r="JBC4212" s="41"/>
      <c r="JBD4212" s="41"/>
      <c r="JBE4212" s="41"/>
      <c r="JBF4212" s="41"/>
      <c r="JBG4212" s="41"/>
      <c r="JBH4212" s="41"/>
      <c r="JBI4212" s="41"/>
      <c r="JBJ4212" s="41"/>
      <c r="JBK4212" s="41"/>
      <c r="JBL4212" s="41"/>
      <c r="JBM4212" s="41"/>
      <c r="JBN4212" s="41"/>
      <c r="JBO4212" s="41"/>
      <c r="JBP4212" s="41"/>
      <c r="JBQ4212" s="41"/>
      <c r="JBR4212" s="41"/>
      <c r="JBS4212" s="41"/>
      <c r="JBT4212" s="41"/>
      <c r="JBU4212" s="41"/>
      <c r="JBV4212" s="41"/>
      <c r="JBW4212" s="41"/>
      <c r="JBX4212" s="41"/>
      <c r="JBY4212" s="41"/>
      <c r="JBZ4212" s="41"/>
      <c r="JCA4212" s="41"/>
      <c r="JCB4212" s="41"/>
      <c r="JCC4212" s="41"/>
      <c r="JCD4212" s="41"/>
      <c r="JCE4212" s="41"/>
      <c r="JCF4212" s="41"/>
      <c r="JCG4212" s="41"/>
      <c r="JCH4212" s="41"/>
      <c r="JCI4212" s="41"/>
      <c r="JCJ4212" s="41"/>
      <c r="JCK4212" s="41"/>
      <c r="JCL4212" s="41"/>
      <c r="JCM4212" s="41"/>
      <c r="JCN4212" s="41"/>
      <c r="JCO4212" s="41"/>
      <c r="JCP4212" s="41"/>
      <c r="JCQ4212" s="41"/>
      <c r="JCR4212" s="41"/>
      <c r="JCS4212" s="41"/>
      <c r="JCT4212" s="41"/>
      <c r="JCU4212" s="41"/>
      <c r="JCV4212" s="41"/>
      <c r="JCW4212" s="41"/>
      <c r="JCX4212" s="41"/>
      <c r="JCY4212" s="41"/>
      <c r="JCZ4212" s="41"/>
      <c r="JDA4212" s="41"/>
      <c r="JDB4212" s="41"/>
      <c r="JDC4212" s="41"/>
      <c r="JDD4212" s="41"/>
      <c r="JDE4212" s="41"/>
      <c r="JDF4212" s="41"/>
      <c r="JDG4212" s="41"/>
      <c r="JDH4212" s="41"/>
      <c r="JDI4212" s="41"/>
      <c r="JDJ4212" s="41"/>
      <c r="JDK4212" s="41"/>
      <c r="JDL4212" s="41"/>
      <c r="JDM4212" s="41"/>
      <c r="JDN4212" s="41"/>
      <c r="JDO4212" s="41"/>
      <c r="JDP4212" s="41"/>
      <c r="JDQ4212" s="41"/>
      <c r="JDR4212" s="41"/>
      <c r="JDS4212" s="41"/>
      <c r="JDT4212" s="41"/>
      <c r="JDU4212" s="41"/>
      <c r="JDV4212" s="41"/>
      <c r="JDW4212" s="41"/>
      <c r="JDX4212" s="41"/>
      <c r="JDY4212" s="41"/>
      <c r="JDZ4212" s="41"/>
      <c r="JEA4212" s="41"/>
      <c r="JEB4212" s="41"/>
      <c r="JEC4212" s="41"/>
      <c r="JED4212" s="41"/>
      <c r="JEE4212" s="41"/>
      <c r="JEF4212" s="41"/>
      <c r="JEG4212" s="41"/>
      <c r="JEH4212" s="41"/>
      <c r="JEI4212" s="41"/>
      <c r="JEJ4212" s="41"/>
      <c r="JEK4212" s="41"/>
      <c r="JEL4212" s="41"/>
      <c r="JEM4212" s="41"/>
      <c r="JEN4212" s="41"/>
      <c r="JEO4212" s="41"/>
      <c r="JEP4212" s="41"/>
      <c r="JEQ4212" s="41"/>
      <c r="JER4212" s="41"/>
      <c r="JES4212" s="41"/>
      <c r="JET4212" s="41"/>
      <c r="JEU4212" s="41"/>
      <c r="JEV4212" s="41"/>
      <c r="JEW4212" s="41"/>
      <c r="JEX4212" s="41"/>
      <c r="JEY4212" s="41"/>
      <c r="JEZ4212" s="41"/>
      <c r="JFA4212" s="41"/>
      <c r="JFB4212" s="41"/>
      <c r="JFC4212" s="41"/>
      <c r="JFD4212" s="41"/>
      <c r="JFE4212" s="41"/>
      <c r="JFF4212" s="41"/>
      <c r="JFG4212" s="41"/>
      <c r="JFH4212" s="41"/>
      <c r="JFI4212" s="41"/>
      <c r="JFJ4212" s="41"/>
      <c r="JFK4212" s="41"/>
      <c r="JFL4212" s="41"/>
      <c r="JFM4212" s="41"/>
      <c r="JFN4212" s="41"/>
      <c r="JFO4212" s="41"/>
      <c r="JFP4212" s="41"/>
      <c r="JFQ4212" s="41"/>
      <c r="JFR4212" s="41"/>
      <c r="JFS4212" s="41"/>
      <c r="JFT4212" s="41"/>
      <c r="JFU4212" s="41"/>
      <c r="JFV4212" s="41"/>
      <c r="JFW4212" s="41"/>
      <c r="JFX4212" s="41"/>
      <c r="JFY4212" s="41"/>
      <c r="JFZ4212" s="41"/>
      <c r="JGA4212" s="41"/>
      <c r="JGB4212" s="41"/>
      <c r="JGC4212" s="41"/>
      <c r="JGD4212" s="41"/>
      <c r="JGE4212" s="41"/>
      <c r="JGF4212" s="41"/>
      <c r="JGG4212" s="41"/>
      <c r="JGH4212" s="41"/>
      <c r="JGI4212" s="41"/>
      <c r="JGJ4212" s="41"/>
      <c r="JGK4212" s="41"/>
      <c r="JGL4212" s="41"/>
      <c r="JGM4212" s="41"/>
      <c r="JGN4212" s="41"/>
      <c r="JGO4212" s="41"/>
      <c r="JGP4212" s="41"/>
      <c r="JGQ4212" s="41"/>
      <c r="JGR4212" s="41"/>
      <c r="JGS4212" s="41"/>
      <c r="JGT4212" s="41"/>
      <c r="JGU4212" s="41"/>
      <c r="JGV4212" s="41"/>
      <c r="JGW4212" s="41"/>
      <c r="JGX4212" s="41"/>
      <c r="JGY4212" s="41"/>
      <c r="JGZ4212" s="41"/>
      <c r="JHA4212" s="41"/>
      <c r="JHB4212" s="41"/>
      <c r="JHC4212" s="41"/>
      <c r="JHD4212" s="41"/>
      <c r="JHE4212" s="41"/>
      <c r="JHF4212" s="41"/>
      <c r="JHG4212" s="41"/>
      <c r="JHH4212" s="41"/>
      <c r="JHI4212" s="41"/>
      <c r="JHJ4212" s="41"/>
      <c r="JHK4212" s="41"/>
      <c r="JHL4212" s="41"/>
      <c r="JHM4212" s="41"/>
      <c r="JHN4212" s="41"/>
      <c r="JHO4212" s="41"/>
      <c r="JHP4212" s="41"/>
      <c r="JHQ4212" s="41"/>
      <c r="JHR4212" s="41"/>
      <c r="JHS4212" s="41"/>
      <c r="JHT4212" s="41"/>
      <c r="JHU4212" s="41"/>
      <c r="JHV4212" s="41"/>
      <c r="JHW4212" s="41"/>
      <c r="JHX4212" s="41"/>
      <c r="JHY4212" s="41"/>
      <c r="JHZ4212" s="41"/>
      <c r="JIA4212" s="41"/>
      <c r="JIB4212" s="41"/>
      <c r="JIC4212" s="41"/>
      <c r="JID4212" s="41"/>
      <c r="JIE4212" s="41"/>
      <c r="JIF4212" s="41"/>
      <c r="JIG4212" s="41"/>
      <c r="JIH4212" s="41"/>
      <c r="JII4212" s="41"/>
      <c r="JIJ4212" s="41"/>
      <c r="JIK4212" s="41"/>
      <c r="JIL4212" s="41"/>
      <c r="JIM4212" s="41"/>
      <c r="JIN4212" s="41"/>
      <c r="JIO4212" s="41"/>
      <c r="JIP4212" s="41"/>
      <c r="JIQ4212" s="41"/>
      <c r="JIR4212" s="41"/>
      <c r="JIS4212" s="41"/>
      <c r="JIT4212" s="41"/>
      <c r="JIU4212" s="41"/>
      <c r="JIV4212" s="41"/>
      <c r="JIW4212" s="41"/>
      <c r="JIX4212" s="41"/>
      <c r="JIY4212" s="41"/>
      <c r="JIZ4212" s="41"/>
      <c r="JJA4212" s="41"/>
      <c r="JJB4212" s="41"/>
      <c r="JJC4212" s="41"/>
      <c r="JJD4212" s="41"/>
      <c r="JJE4212" s="41"/>
      <c r="JJF4212" s="41"/>
      <c r="JJG4212" s="41"/>
      <c r="JJH4212" s="41"/>
      <c r="JJI4212" s="41"/>
      <c r="JJJ4212" s="41"/>
      <c r="JJK4212" s="41"/>
      <c r="JJL4212" s="41"/>
      <c r="JJM4212" s="41"/>
      <c r="JJN4212" s="41"/>
      <c r="JJO4212" s="41"/>
      <c r="JJP4212" s="41"/>
      <c r="JJQ4212" s="41"/>
      <c r="JJR4212" s="41"/>
      <c r="JJS4212" s="41"/>
      <c r="JJT4212" s="41"/>
      <c r="JJU4212" s="41"/>
      <c r="JJV4212" s="41"/>
      <c r="JJW4212" s="41"/>
      <c r="JJX4212" s="41"/>
      <c r="JJY4212" s="41"/>
      <c r="JJZ4212" s="41"/>
      <c r="JKA4212" s="41"/>
      <c r="JKB4212" s="41"/>
      <c r="JKC4212" s="41"/>
      <c r="JKD4212" s="41"/>
      <c r="JKE4212" s="41"/>
      <c r="JKF4212" s="41"/>
      <c r="JKG4212" s="41"/>
      <c r="JKH4212" s="41"/>
      <c r="JKI4212" s="41"/>
      <c r="JKJ4212" s="41"/>
      <c r="JKK4212" s="41"/>
      <c r="JKL4212" s="41"/>
      <c r="JKM4212" s="41"/>
      <c r="JKN4212" s="41"/>
      <c r="JKO4212" s="41"/>
      <c r="JKP4212" s="41"/>
      <c r="JKQ4212" s="41"/>
      <c r="JKR4212" s="41"/>
      <c r="JKS4212" s="41"/>
      <c r="JKT4212" s="41"/>
      <c r="JKU4212" s="41"/>
      <c r="JKV4212" s="41"/>
      <c r="JKW4212" s="41"/>
      <c r="JKX4212" s="41"/>
      <c r="JKY4212" s="41"/>
      <c r="JKZ4212" s="41"/>
      <c r="JLA4212" s="41"/>
      <c r="JLB4212" s="41"/>
      <c r="JLC4212" s="41"/>
      <c r="JLD4212" s="41"/>
      <c r="JLE4212" s="41"/>
      <c r="JLF4212" s="41"/>
      <c r="JLG4212" s="41"/>
      <c r="JLH4212" s="41"/>
      <c r="JLI4212" s="41"/>
      <c r="JLJ4212" s="41"/>
      <c r="JLK4212" s="41"/>
      <c r="JLL4212" s="41"/>
      <c r="JLM4212" s="41"/>
      <c r="JLN4212" s="41"/>
      <c r="JLO4212" s="41"/>
      <c r="JLP4212" s="41"/>
      <c r="JLQ4212" s="41"/>
      <c r="JLR4212" s="41"/>
      <c r="JLS4212" s="41"/>
      <c r="JLT4212" s="41"/>
      <c r="JLU4212" s="41"/>
      <c r="JLV4212" s="41"/>
      <c r="JLW4212" s="41"/>
      <c r="JLX4212" s="41"/>
      <c r="JLY4212" s="41"/>
      <c r="JLZ4212" s="41"/>
      <c r="JMA4212" s="41"/>
      <c r="JMB4212" s="41"/>
      <c r="JMC4212" s="41"/>
      <c r="JMD4212" s="41"/>
      <c r="JME4212" s="41"/>
      <c r="JMF4212" s="41"/>
      <c r="JMG4212" s="41"/>
      <c r="JMH4212" s="41"/>
      <c r="JMI4212" s="41"/>
      <c r="JMJ4212" s="41"/>
      <c r="JMK4212" s="41"/>
      <c r="JML4212" s="41"/>
      <c r="JMM4212" s="41"/>
      <c r="JMN4212" s="41"/>
      <c r="JMO4212" s="41"/>
      <c r="JMP4212" s="41"/>
      <c r="JMQ4212" s="41"/>
      <c r="JMR4212" s="41"/>
      <c r="JMS4212" s="41"/>
      <c r="JMT4212" s="41"/>
      <c r="JMU4212" s="41"/>
      <c r="JMV4212" s="41"/>
      <c r="JMW4212" s="41"/>
      <c r="JMX4212" s="41"/>
      <c r="JMY4212" s="41"/>
      <c r="JMZ4212" s="41"/>
      <c r="JNA4212" s="41"/>
      <c r="JNB4212" s="41"/>
      <c r="JNC4212" s="41"/>
      <c r="JND4212" s="41"/>
      <c r="JNE4212" s="41"/>
      <c r="JNF4212" s="41"/>
      <c r="JNG4212" s="41"/>
      <c r="JNH4212" s="41"/>
      <c r="JNI4212" s="41"/>
      <c r="JNJ4212" s="41"/>
      <c r="JNK4212" s="41"/>
      <c r="JNL4212" s="41"/>
      <c r="JNM4212" s="41"/>
      <c r="JNN4212" s="41"/>
      <c r="JNO4212" s="41"/>
      <c r="JNP4212" s="41"/>
      <c r="JNQ4212" s="41"/>
      <c r="JNR4212" s="41"/>
      <c r="JNS4212" s="41"/>
      <c r="JNT4212" s="41"/>
      <c r="JNU4212" s="41"/>
      <c r="JNV4212" s="41"/>
      <c r="JNW4212" s="41"/>
      <c r="JNX4212" s="41"/>
      <c r="JNY4212" s="41"/>
      <c r="JNZ4212" s="41"/>
      <c r="JOA4212" s="41"/>
      <c r="JOB4212" s="41"/>
      <c r="JOC4212" s="41"/>
      <c r="JOD4212" s="41"/>
      <c r="JOE4212" s="41"/>
      <c r="JOF4212" s="41"/>
      <c r="JOG4212" s="41"/>
      <c r="JOH4212" s="41"/>
      <c r="JOI4212" s="41"/>
      <c r="JOJ4212" s="41"/>
      <c r="JOK4212" s="41"/>
      <c r="JOL4212" s="41"/>
      <c r="JOM4212" s="41"/>
      <c r="JON4212" s="41"/>
      <c r="JOO4212" s="41"/>
      <c r="JOP4212" s="41"/>
      <c r="JOQ4212" s="41"/>
      <c r="JOR4212" s="41"/>
      <c r="JOS4212" s="41"/>
      <c r="JOT4212" s="41"/>
      <c r="JOU4212" s="41"/>
      <c r="JOV4212" s="41"/>
      <c r="JOW4212" s="41"/>
      <c r="JOX4212" s="41"/>
      <c r="JOY4212" s="41"/>
      <c r="JOZ4212" s="41"/>
      <c r="JPA4212" s="41"/>
      <c r="JPB4212" s="41"/>
      <c r="JPC4212" s="41"/>
      <c r="JPD4212" s="41"/>
      <c r="JPE4212" s="41"/>
      <c r="JPF4212" s="41"/>
      <c r="JPG4212" s="41"/>
      <c r="JPH4212" s="41"/>
      <c r="JPI4212" s="41"/>
      <c r="JPJ4212" s="41"/>
      <c r="JPK4212" s="41"/>
      <c r="JPL4212" s="41"/>
      <c r="JPM4212" s="41"/>
      <c r="JPN4212" s="41"/>
      <c r="JPO4212" s="41"/>
      <c r="JPP4212" s="41"/>
      <c r="JPQ4212" s="41"/>
      <c r="JPR4212" s="41"/>
      <c r="JPS4212" s="41"/>
      <c r="JPT4212" s="41"/>
      <c r="JPU4212" s="41"/>
      <c r="JPV4212" s="41"/>
      <c r="JPW4212" s="41"/>
      <c r="JPX4212" s="41"/>
      <c r="JPY4212" s="41"/>
      <c r="JPZ4212" s="41"/>
      <c r="JQA4212" s="41"/>
      <c r="JQB4212" s="41"/>
      <c r="JQC4212" s="41"/>
      <c r="JQD4212" s="41"/>
      <c r="JQE4212" s="41"/>
      <c r="JQF4212" s="41"/>
      <c r="JQG4212" s="41"/>
      <c r="JQH4212" s="41"/>
      <c r="JQI4212" s="41"/>
      <c r="JQJ4212" s="41"/>
      <c r="JQK4212" s="41"/>
      <c r="JQL4212" s="41"/>
      <c r="JQM4212" s="41"/>
      <c r="JQN4212" s="41"/>
      <c r="JQO4212" s="41"/>
      <c r="JQP4212" s="41"/>
      <c r="JQQ4212" s="41"/>
      <c r="JQR4212" s="41"/>
      <c r="JQS4212" s="41"/>
      <c r="JQT4212" s="41"/>
      <c r="JQU4212" s="41"/>
      <c r="JQV4212" s="41"/>
      <c r="JQW4212" s="41"/>
      <c r="JQX4212" s="41"/>
      <c r="JQY4212" s="41"/>
      <c r="JQZ4212" s="41"/>
      <c r="JRA4212" s="41"/>
      <c r="JRB4212" s="41"/>
      <c r="JRC4212" s="41"/>
      <c r="JRD4212" s="41"/>
      <c r="JRE4212" s="41"/>
      <c r="JRF4212" s="41"/>
      <c r="JRG4212" s="41"/>
      <c r="JRH4212" s="41"/>
      <c r="JRI4212" s="41"/>
      <c r="JRJ4212" s="41"/>
      <c r="JRK4212" s="41"/>
      <c r="JRL4212" s="41"/>
      <c r="JRM4212" s="41"/>
      <c r="JRN4212" s="41"/>
      <c r="JRO4212" s="41"/>
      <c r="JRP4212" s="41"/>
      <c r="JRQ4212" s="41"/>
      <c r="JRR4212" s="41"/>
      <c r="JRS4212" s="41"/>
      <c r="JRT4212" s="41"/>
      <c r="JRU4212" s="41"/>
      <c r="JRV4212" s="41"/>
      <c r="JRW4212" s="41"/>
      <c r="JRX4212" s="41"/>
      <c r="JRY4212" s="41"/>
      <c r="JRZ4212" s="41"/>
      <c r="JSA4212" s="41"/>
      <c r="JSB4212" s="41"/>
      <c r="JSC4212" s="41"/>
      <c r="JSD4212" s="41"/>
      <c r="JSE4212" s="41"/>
      <c r="JSF4212" s="41"/>
      <c r="JSG4212" s="41"/>
      <c r="JSH4212" s="41"/>
      <c r="JSI4212" s="41"/>
      <c r="JSJ4212" s="41"/>
      <c r="JSK4212" s="41"/>
      <c r="JSL4212" s="41"/>
      <c r="JSM4212" s="41"/>
      <c r="JSN4212" s="41"/>
      <c r="JSO4212" s="41"/>
      <c r="JSP4212" s="41"/>
      <c r="JSQ4212" s="41"/>
      <c r="JSR4212" s="41"/>
      <c r="JSS4212" s="41"/>
      <c r="JST4212" s="41"/>
      <c r="JSU4212" s="41"/>
      <c r="JSV4212" s="41"/>
      <c r="JSW4212" s="41"/>
      <c r="JSX4212" s="41"/>
      <c r="JSY4212" s="41"/>
      <c r="JSZ4212" s="41"/>
      <c r="JTA4212" s="41"/>
      <c r="JTB4212" s="41"/>
      <c r="JTC4212" s="41"/>
      <c r="JTD4212" s="41"/>
      <c r="JTE4212" s="41"/>
      <c r="JTF4212" s="41"/>
      <c r="JTG4212" s="41"/>
      <c r="JTH4212" s="41"/>
      <c r="JTI4212" s="41"/>
      <c r="JTJ4212" s="41"/>
      <c r="JTK4212" s="41"/>
      <c r="JTL4212" s="41"/>
      <c r="JTM4212" s="41"/>
      <c r="JTN4212" s="41"/>
      <c r="JTO4212" s="41"/>
      <c r="JTP4212" s="41"/>
      <c r="JTQ4212" s="41"/>
      <c r="JTR4212" s="41"/>
      <c r="JTS4212" s="41"/>
      <c r="JTT4212" s="41"/>
      <c r="JTU4212" s="41"/>
      <c r="JTV4212" s="41"/>
      <c r="JTW4212" s="41"/>
      <c r="JTX4212" s="41"/>
      <c r="JTY4212" s="41"/>
      <c r="JTZ4212" s="41"/>
      <c r="JUA4212" s="41"/>
      <c r="JUB4212" s="41"/>
      <c r="JUC4212" s="41"/>
      <c r="JUD4212" s="41"/>
      <c r="JUE4212" s="41"/>
      <c r="JUF4212" s="41"/>
      <c r="JUG4212" s="41"/>
      <c r="JUH4212" s="41"/>
      <c r="JUI4212" s="41"/>
      <c r="JUJ4212" s="41"/>
      <c r="JUK4212" s="41"/>
      <c r="JUL4212" s="41"/>
      <c r="JUM4212" s="41"/>
      <c r="JUN4212" s="41"/>
      <c r="JUO4212" s="41"/>
      <c r="JUP4212" s="41"/>
      <c r="JUQ4212" s="41"/>
      <c r="JUR4212" s="41"/>
      <c r="JUS4212" s="41"/>
      <c r="JUT4212" s="41"/>
      <c r="JUU4212" s="41"/>
      <c r="JUV4212" s="41"/>
      <c r="JUW4212" s="41"/>
      <c r="JUX4212" s="41"/>
      <c r="JUY4212" s="41"/>
      <c r="JUZ4212" s="41"/>
      <c r="JVA4212" s="41"/>
      <c r="JVB4212" s="41"/>
      <c r="JVC4212" s="41"/>
      <c r="JVD4212" s="41"/>
      <c r="JVE4212" s="41"/>
      <c r="JVF4212" s="41"/>
      <c r="JVG4212" s="41"/>
      <c r="JVH4212" s="41"/>
      <c r="JVI4212" s="41"/>
      <c r="JVJ4212" s="41"/>
      <c r="JVK4212" s="41"/>
      <c r="JVL4212" s="41"/>
      <c r="JVM4212" s="41"/>
      <c r="JVN4212" s="41"/>
      <c r="JVO4212" s="41"/>
      <c r="JVP4212" s="41"/>
      <c r="JVQ4212" s="41"/>
      <c r="JVR4212" s="41"/>
      <c r="JVS4212" s="41"/>
      <c r="JVT4212" s="41"/>
      <c r="JVU4212" s="41"/>
      <c r="JVV4212" s="41"/>
      <c r="JVW4212" s="41"/>
      <c r="JVX4212" s="41"/>
      <c r="JVY4212" s="41"/>
      <c r="JVZ4212" s="41"/>
      <c r="JWA4212" s="41"/>
      <c r="JWB4212" s="41"/>
      <c r="JWC4212" s="41"/>
      <c r="JWD4212" s="41"/>
      <c r="JWE4212" s="41"/>
      <c r="JWF4212" s="41"/>
      <c r="JWG4212" s="41"/>
      <c r="JWH4212" s="41"/>
      <c r="JWI4212" s="41"/>
      <c r="JWJ4212" s="41"/>
      <c r="JWK4212" s="41"/>
      <c r="JWL4212" s="41"/>
      <c r="JWM4212" s="41"/>
      <c r="JWN4212" s="41"/>
      <c r="JWO4212" s="41"/>
      <c r="JWP4212" s="41"/>
      <c r="JWQ4212" s="41"/>
      <c r="JWR4212" s="41"/>
      <c r="JWS4212" s="41"/>
      <c r="JWT4212" s="41"/>
      <c r="JWU4212" s="41"/>
      <c r="JWV4212" s="41"/>
      <c r="JWW4212" s="41"/>
      <c r="JWX4212" s="41"/>
      <c r="JWY4212" s="41"/>
      <c r="JWZ4212" s="41"/>
      <c r="JXA4212" s="41"/>
      <c r="JXB4212" s="41"/>
      <c r="JXC4212" s="41"/>
      <c r="JXD4212" s="41"/>
      <c r="JXE4212" s="41"/>
      <c r="JXF4212" s="41"/>
      <c r="JXG4212" s="41"/>
      <c r="JXH4212" s="41"/>
      <c r="JXI4212" s="41"/>
      <c r="JXJ4212" s="41"/>
      <c r="JXK4212" s="41"/>
      <c r="JXL4212" s="41"/>
      <c r="JXM4212" s="41"/>
      <c r="JXN4212" s="41"/>
      <c r="JXO4212" s="41"/>
      <c r="JXP4212" s="41"/>
      <c r="JXQ4212" s="41"/>
      <c r="JXR4212" s="41"/>
      <c r="JXS4212" s="41"/>
      <c r="JXT4212" s="41"/>
      <c r="JXU4212" s="41"/>
      <c r="JXV4212" s="41"/>
      <c r="JXW4212" s="41"/>
      <c r="JXX4212" s="41"/>
      <c r="JXY4212" s="41"/>
      <c r="JXZ4212" s="41"/>
      <c r="JYA4212" s="41"/>
      <c r="JYB4212" s="41"/>
      <c r="JYC4212" s="41"/>
      <c r="JYD4212" s="41"/>
      <c r="JYE4212" s="41"/>
      <c r="JYF4212" s="41"/>
      <c r="JYG4212" s="41"/>
      <c r="JYH4212" s="41"/>
      <c r="JYI4212" s="41"/>
      <c r="JYJ4212" s="41"/>
      <c r="JYK4212" s="41"/>
      <c r="JYL4212" s="41"/>
      <c r="JYM4212" s="41"/>
      <c r="JYN4212" s="41"/>
      <c r="JYO4212" s="41"/>
      <c r="JYP4212" s="41"/>
      <c r="JYQ4212" s="41"/>
      <c r="JYR4212" s="41"/>
      <c r="JYS4212" s="41"/>
      <c r="JYT4212" s="41"/>
      <c r="JYU4212" s="41"/>
      <c r="JYV4212" s="41"/>
      <c r="JYW4212" s="41"/>
      <c r="JYX4212" s="41"/>
      <c r="JYY4212" s="41"/>
      <c r="JYZ4212" s="41"/>
      <c r="JZA4212" s="41"/>
      <c r="JZB4212" s="41"/>
      <c r="JZC4212" s="41"/>
      <c r="JZD4212" s="41"/>
      <c r="JZE4212" s="41"/>
      <c r="JZF4212" s="41"/>
      <c r="JZG4212" s="41"/>
      <c r="JZH4212" s="41"/>
      <c r="JZI4212" s="41"/>
      <c r="JZJ4212" s="41"/>
      <c r="JZK4212" s="41"/>
      <c r="JZL4212" s="41"/>
      <c r="JZM4212" s="41"/>
      <c r="JZN4212" s="41"/>
      <c r="JZO4212" s="41"/>
      <c r="JZP4212" s="41"/>
      <c r="JZQ4212" s="41"/>
      <c r="JZR4212" s="41"/>
      <c r="JZS4212" s="41"/>
      <c r="JZT4212" s="41"/>
      <c r="JZU4212" s="41"/>
      <c r="JZV4212" s="41"/>
      <c r="JZW4212" s="41"/>
      <c r="JZX4212" s="41"/>
      <c r="JZY4212" s="41"/>
      <c r="JZZ4212" s="41"/>
      <c r="KAA4212" s="41"/>
      <c r="KAB4212" s="41"/>
      <c r="KAC4212" s="41"/>
      <c r="KAD4212" s="41"/>
      <c r="KAE4212" s="41"/>
      <c r="KAF4212" s="41"/>
      <c r="KAG4212" s="41"/>
      <c r="KAH4212" s="41"/>
      <c r="KAI4212" s="41"/>
      <c r="KAJ4212" s="41"/>
      <c r="KAK4212" s="41"/>
      <c r="KAL4212" s="41"/>
      <c r="KAM4212" s="41"/>
      <c r="KAN4212" s="41"/>
      <c r="KAO4212" s="41"/>
      <c r="KAP4212" s="41"/>
      <c r="KAQ4212" s="41"/>
      <c r="KAR4212" s="41"/>
      <c r="KAS4212" s="41"/>
      <c r="KAT4212" s="41"/>
      <c r="KAU4212" s="41"/>
      <c r="KAV4212" s="41"/>
      <c r="KAW4212" s="41"/>
      <c r="KAX4212" s="41"/>
      <c r="KAY4212" s="41"/>
      <c r="KAZ4212" s="41"/>
      <c r="KBA4212" s="41"/>
      <c r="KBB4212" s="41"/>
      <c r="KBC4212" s="41"/>
      <c r="KBD4212" s="41"/>
      <c r="KBE4212" s="41"/>
      <c r="KBF4212" s="41"/>
      <c r="KBG4212" s="41"/>
      <c r="KBH4212" s="41"/>
      <c r="KBI4212" s="41"/>
      <c r="KBJ4212" s="41"/>
      <c r="KBK4212" s="41"/>
      <c r="KBL4212" s="41"/>
      <c r="KBM4212" s="41"/>
      <c r="KBN4212" s="41"/>
      <c r="KBO4212" s="41"/>
      <c r="KBP4212" s="41"/>
      <c r="KBQ4212" s="41"/>
      <c r="KBR4212" s="41"/>
      <c r="KBS4212" s="41"/>
      <c r="KBT4212" s="41"/>
      <c r="KBU4212" s="41"/>
      <c r="KBV4212" s="41"/>
      <c r="KBW4212" s="41"/>
      <c r="KBX4212" s="41"/>
      <c r="KBY4212" s="41"/>
      <c r="KBZ4212" s="41"/>
      <c r="KCA4212" s="41"/>
      <c r="KCB4212" s="41"/>
      <c r="KCC4212" s="41"/>
      <c r="KCD4212" s="41"/>
      <c r="KCE4212" s="41"/>
      <c r="KCF4212" s="41"/>
      <c r="KCG4212" s="41"/>
      <c r="KCH4212" s="41"/>
      <c r="KCI4212" s="41"/>
      <c r="KCJ4212" s="41"/>
      <c r="KCK4212" s="41"/>
      <c r="KCL4212" s="41"/>
      <c r="KCM4212" s="41"/>
      <c r="KCN4212" s="41"/>
      <c r="KCO4212" s="41"/>
      <c r="KCP4212" s="41"/>
      <c r="KCQ4212" s="41"/>
      <c r="KCR4212" s="41"/>
      <c r="KCS4212" s="41"/>
      <c r="KCT4212" s="41"/>
      <c r="KCU4212" s="41"/>
      <c r="KCV4212" s="41"/>
      <c r="KCW4212" s="41"/>
      <c r="KCX4212" s="41"/>
      <c r="KCY4212" s="41"/>
      <c r="KCZ4212" s="41"/>
      <c r="KDA4212" s="41"/>
      <c r="KDB4212" s="41"/>
      <c r="KDC4212" s="41"/>
      <c r="KDD4212" s="41"/>
      <c r="KDE4212" s="41"/>
      <c r="KDF4212" s="41"/>
      <c r="KDG4212" s="41"/>
      <c r="KDH4212" s="41"/>
      <c r="KDI4212" s="41"/>
      <c r="KDJ4212" s="41"/>
      <c r="KDK4212" s="41"/>
      <c r="KDL4212" s="41"/>
      <c r="KDM4212" s="41"/>
      <c r="KDN4212" s="41"/>
      <c r="KDO4212" s="41"/>
      <c r="KDP4212" s="41"/>
      <c r="KDQ4212" s="41"/>
      <c r="KDR4212" s="41"/>
      <c r="KDS4212" s="41"/>
      <c r="KDT4212" s="41"/>
      <c r="KDU4212" s="41"/>
      <c r="KDV4212" s="41"/>
      <c r="KDW4212" s="41"/>
      <c r="KDX4212" s="41"/>
      <c r="KDY4212" s="41"/>
      <c r="KDZ4212" s="41"/>
      <c r="KEA4212" s="41"/>
      <c r="KEB4212" s="41"/>
      <c r="KEC4212" s="41"/>
      <c r="KED4212" s="41"/>
      <c r="KEE4212" s="41"/>
      <c r="KEF4212" s="41"/>
      <c r="KEG4212" s="41"/>
      <c r="KEH4212" s="41"/>
      <c r="KEI4212" s="41"/>
      <c r="KEJ4212" s="41"/>
      <c r="KEK4212" s="41"/>
      <c r="KEL4212" s="41"/>
      <c r="KEM4212" s="41"/>
      <c r="KEN4212" s="41"/>
      <c r="KEO4212" s="41"/>
      <c r="KEP4212" s="41"/>
      <c r="KEQ4212" s="41"/>
      <c r="KER4212" s="41"/>
      <c r="KES4212" s="41"/>
      <c r="KET4212" s="41"/>
      <c r="KEU4212" s="41"/>
      <c r="KEV4212" s="41"/>
      <c r="KEW4212" s="41"/>
      <c r="KEX4212" s="41"/>
      <c r="KEY4212" s="41"/>
      <c r="KEZ4212" s="41"/>
      <c r="KFA4212" s="41"/>
      <c r="KFB4212" s="41"/>
      <c r="KFC4212" s="41"/>
      <c r="KFD4212" s="41"/>
      <c r="KFE4212" s="41"/>
      <c r="KFF4212" s="41"/>
      <c r="KFG4212" s="41"/>
      <c r="KFH4212" s="41"/>
      <c r="KFI4212" s="41"/>
      <c r="KFJ4212" s="41"/>
      <c r="KFK4212" s="41"/>
      <c r="KFL4212" s="41"/>
      <c r="KFM4212" s="41"/>
      <c r="KFN4212" s="41"/>
      <c r="KFO4212" s="41"/>
      <c r="KFP4212" s="41"/>
      <c r="KFQ4212" s="41"/>
      <c r="KFR4212" s="41"/>
      <c r="KFS4212" s="41"/>
      <c r="KFT4212" s="41"/>
      <c r="KFU4212" s="41"/>
      <c r="KFV4212" s="41"/>
      <c r="KFW4212" s="41"/>
      <c r="KFX4212" s="41"/>
      <c r="KFY4212" s="41"/>
      <c r="KFZ4212" s="41"/>
      <c r="KGA4212" s="41"/>
      <c r="KGB4212" s="41"/>
      <c r="KGC4212" s="41"/>
      <c r="KGD4212" s="41"/>
      <c r="KGE4212" s="41"/>
      <c r="KGF4212" s="41"/>
      <c r="KGG4212" s="41"/>
      <c r="KGH4212" s="41"/>
      <c r="KGI4212" s="41"/>
      <c r="KGJ4212" s="41"/>
      <c r="KGK4212" s="41"/>
      <c r="KGL4212" s="41"/>
      <c r="KGM4212" s="41"/>
      <c r="KGN4212" s="41"/>
      <c r="KGO4212" s="41"/>
      <c r="KGP4212" s="41"/>
      <c r="KGQ4212" s="41"/>
      <c r="KGR4212" s="41"/>
      <c r="KGS4212" s="41"/>
      <c r="KGT4212" s="41"/>
      <c r="KGU4212" s="41"/>
      <c r="KGV4212" s="41"/>
      <c r="KGW4212" s="41"/>
      <c r="KGX4212" s="41"/>
      <c r="KGY4212" s="41"/>
      <c r="KGZ4212" s="41"/>
      <c r="KHA4212" s="41"/>
      <c r="KHB4212" s="41"/>
      <c r="KHC4212" s="41"/>
      <c r="KHD4212" s="41"/>
      <c r="KHE4212" s="41"/>
      <c r="KHF4212" s="41"/>
      <c r="KHG4212" s="41"/>
      <c r="KHH4212" s="41"/>
      <c r="KHI4212" s="41"/>
      <c r="KHJ4212" s="41"/>
      <c r="KHK4212" s="41"/>
      <c r="KHL4212" s="41"/>
      <c r="KHM4212" s="41"/>
      <c r="KHN4212" s="41"/>
      <c r="KHO4212" s="41"/>
      <c r="KHP4212" s="41"/>
      <c r="KHQ4212" s="41"/>
      <c r="KHR4212" s="41"/>
      <c r="KHS4212" s="41"/>
      <c r="KHT4212" s="41"/>
      <c r="KHU4212" s="41"/>
      <c r="KHV4212" s="41"/>
      <c r="KHW4212" s="41"/>
      <c r="KHX4212" s="41"/>
      <c r="KHY4212" s="41"/>
      <c r="KHZ4212" s="41"/>
      <c r="KIA4212" s="41"/>
      <c r="KIB4212" s="41"/>
      <c r="KIC4212" s="41"/>
      <c r="KID4212" s="41"/>
      <c r="KIE4212" s="41"/>
      <c r="KIF4212" s="41"/>
      <c r="KIG4212" s="41"/>
      <c r="KIH4212" s="41"/>
      <c r="KII4212" s="41"/>
      <c r="KIJ4212" s="41"/>
      <c r="KIK4212" s="41"/>
      <c r="KIL4212" s="41"/>
      <c r="KIM4212" s="41"/>
      <c r="KIN4212" s="41"/>
      <c r="KIO4212" s="41"/>
      <c r="KIP4212" s="41"/>
      <c r="KIQ4212" s="41"/>
      <c r="KIR4212" s="41"/>
      <c r="KIS4212" s="41"/>
      <c r="KIT4212" s="41"/>
      <c r="KIU4212" s="41"/>
      <c r="KIV4212" s="41"/>
      <c r="KIW4212" s="41"/>
      <c r="KIX4212" s="41"/>
      <c r="KIY4212" s="41"/>
      <c r="KIZ4212" s="41"/>
      <c r="KJA4212" s="41"/>
      <c r="KJB4212" s="41"/>
      <c r="KJC4212" s="41"/>
      <c r="KJD4212" s="41"/>
      <c r="KJE4212" s="41"/>
      <c r="KJF4212" s="41"/>
      <c r="KJG4212" s="41"/>
      <c r="KJH4212" s="41"/>
      <c r="KJI4212" s="41"/>
      <c r="KJJ4212" s="41"/>
      <c r="KJK4212" s="41"/>
      <c r="KJL4212" s="41"/>
      <c r="KJM4212" s="41"/>
      <c r="KJN4212" s="41"/>
      <c r="KJO4212" s="41"/>
      <c r="KJP4212" s="41"/>
      <c r="KJQ4212" s="41"/>
      <c r="KJR4212" s="41"/>
      <c r="KJS4212" s="41"/>
      <c r="KJT4212" s="41"/>
      <c r="KJU4212" s="41"/>
      <c r="KJV4212" s="41"/>
      <c r="KJW4212" s="41"/>
      <c r="KJX4212" s="41"/>
      <c r="KJY4212" s="41"/>
      <c r="KJZ4212" s="41"/>
      <c r="KKA4212" s="41"/>
      <c r="KKB4212" s="41"/>
      <c r="KKC4212" s="41"/>
      <c r="KKD4212" s="41"/>
      <c r="KKE4212" s="41"/>
      <c r="KKF4212" s="41"/>
      <c r="KKG4212" s="41"/>
      <c r="KKH4212" s="41"/>
      <c r="KKI4212" s="41"/>
      <c r="KKJ4212" s="41"/>
      <c r="KKK4212" s="41"/>
      <c r="KKL4212" s="41"/>
      <c r="KKM4212" s="41"/>
      <c r="KKN4212" s="41"/>
      <c r="KKO4212" s="41"/>
      <c r="KKP4212" s="41"/>
      <c r="KKQ4212" s="41"/>
      <c r="KKR4212" s="41"/>
      <c r="KKS4212" s="41"/>
      <c r="KKT4212" s="41"/>
      <c r="KKU4212" s="41"/>
      <c r="KKV4212" s="41"/>
      <c r="KKW4212" s="41"/>
      <c r="KKX4212" s="41"/>
      <c r="KKY4212" s="41"/>
      <c r="KKZ4212" s="41"/>
      <c r="KLA4212" s="41"/>
      <c r="KLB4212" s="41"/>
      <c r="KLC4212" s="41"/>
      <c r="KLD4212" s="41"/>
      <c r="KLE4212" s="41"/>
      <c r="KLF4212" s="41"/>
      <c r="KLG4212" s="41"/>
      <c r="KLH4212" s="41"/>
      <c r="KLI4212" s="41"/>
      <c r="KLJ4212" s="41"/>
      <c r="KLK4212" s="41"/>
      <c r="KLL4212" s="41"/>
      <c r="KLM4212" s="41"/>
      <c r="KLN4212" s="41"/>
      <c r="KLO4212" s="41"/>
      <c r="KLP4212" s="41"/>
      <c r="KLQ4212" s="41"/>
      <c r="KLR4212" s="41"/>
      <c r="KLS4212" s="41"/>
      <c r="KLT4212" s="41"/>
      <c r="KLU4212" s="41"/>
      <c r="KLV4212" s="41"/>
      <c r="KLW4212" s="41"/>
      <c r="KLX4212" s="41"/>
      <c r="KLY4212" s="41"/>
      <c r="KLZ4212" s="41"/>
      <c r="KMA4212" s="41"/>
      <c r="KMB4212" s="41"/>
      <c r="KMC4212" s="41"/>
      <c r="KMD4212" s="41"/>
      <c r="KME4212" s="41"/>
      <c r="KMF4212" s="41"/>
      <c r="KMG4212" s="41"/>
      <c r="KMH4212" s="41"/>
      <c r="KMI4212" s="41"/>
      <c r="KMJ4212" s="41"/>
      <c r="KMK4212" s="41"/>
      <c r="KML4212" s="41"/>
      <c r="KMM4212" s="41"/>
      <c r="KMN4212" s="41"/>
      <c r="KMO4212" s="41"/>
      <c r="KMP4212" s="41"/>
      <c r="KMQ4212" s="41"/>
      <c r="KMR4212" s="41"/>
      <c r="KMS4212" s="41"/>
      <c r="KMT4212" s="41"/>
      <c r="KMU4212" s="41"/>
      <c r="KMV4212" s="41"/>
      <c r="KMW4212" s="41"/>
      <c r="KMX4212" s="41"/>
      <c r="KMY4212" s="41"/>
      <c r="KMZ4212" s="41"/>
      <c r="KNA4212" s="41"/>
      <c r="KNB4212" s="41"/>
      <c r="KNC4212" s="41"/>
      <c r="KND4212" s="41"/>
      <c r="KNE4212" s="41"/>
      <c r="KNF4212" s="41"/>
      <c r="KNG4212" s="41"/>
      <c r="KNH4212" s="41"/>
      <c r="KNI4212" s="41"/>
      <c r="KNJ4212" s="41"/>
      <c r="KNK4212" s="41"/>
      <c r="KNL4212" s="41"/>
      <c r="KNM4212" s="41"/>
      <c r="KNN4212" s="41"/>
      <c r="KNO4212" s="41"/>
      <c r="KNP4212" s="41"/>
      <c r="KNQ4212" s="41"/>
      <c r="KNR4212" s="41"/>
      <c r="KNS4212" s="41"/>
      <c r="KNT4212" s="41"/>
      <c r="KNU4212" s="41"/>
      <c r="KNV4212" s="41"/>
      <c r="KNW4212" s="41"/>
      <c r="KNX4212" s="41"/>
      <c r="KNY4212" s="41"/>
      <c r="KNZ4212" s="41"/>
      <c r="KOA4212" s="41"/>
      <c r="KOB4212" s="41"/>
      <c r="KOC4212" s="41"/>
      <c r="KOD4212" s="41"/>
      <c r="KOE4212" s="41"/>
      <c r="KOF4212" s="41"/>
      <c r="KOG4212" s="41"/>
      <c r="KOH4212" s="41"/>
      <c r="KOI4212" s="41"/>
      <c r="KOJ4212" s="41"/>
      <c r="KOK4212" s="41"/>
      <c r="KOL4212" s="41"/>
      <c r="KOM4212" s="41"/>
      <c r="KON4212" s="41"/>
      <c r="KOO4212" s="41"/>
      <c r="KOP4212" s="41"/>
      <c r="KOQ4212" s="41"/>
      <c r="KOR4212" s="41"/>
      <c r="KOS4212" s="41"/>
      <c r="KOT4212" s="41"/>
      <c r="KOU4212" s="41"/>
      <c r="KOV4212" s="41"/>
      <c r="KOW4212" s="41"/>
      <c r="KOX4212" s="41"/>
      <c r="KOY4212" s="41"/>
      <c r="KOZ4212" s="41"/>
      <c r="KPA4212" s="41"/>
      <c r="KPB4212" s="41"/>
      <c r="KPC4212" s="41"/>
      <c r="KPD4212" s="41"/>
      <c r="KPE4212" s="41"/>
      <c r="KPF4212" s="41"/>
      <c r="KPG4212" s="41"/>
      <c r="KPH4212" s="41"/>
      <c r="KPI4212" s="41"/>
      <c r="KPJ4212" s="41"/>
      <c r="KPK4212" s="41"/>
      <c r="KPL4212" s="41"/>
      <c r="KPM4212" s="41"/>
      <c r="KPN4212" s="41"/>
      <c r="KPO4212" s="41"/>
      <c r="KPP4212" s="41"/>
      <c r="KPQ4212" s="41"/>
      <c r="KPR4212" s="41"/>
      <c r="KPS4212" s="41"/>
      <c r="KPT4212" s="41"/>
      <c r="KPU4212" s="41"/>
      <c r="KPV4212" s="41"/>
      <c r="KPW4212" s="41"/>
      <c r="KPX4212" s="41"/>
      <c r="KPY4212" s="41"/>
      <c r="KPZ4212" s="41"/>
      <c r="KQA4212" s="41"/>
      <c r="KQB4212" s="41"/>
      <c r="KQC4212" s="41"/>
      <c r="KQD4212" s="41"/>
      <c r="KQE4212" s="41"/>
      <c r="KQF4212" s="41"/>
      <c r="KQG4212" s="41"/>
      <c r="KQH4212" s="41"/>
      <c r="KQI4212" s="41"/>
      <c r="KQJ4212" s="41"/>
      <c r="KQK4212" s="41"/>
      <c r="KQL4212" s="41"/>
      <c r="KQM4212" s="41"/>
      <c r="KQN4212" s="41"/>
      <c r="KQO4212" s="41"/>
      <c r="KQP4212" s="41"/>
      <c r="KQQ4212" s="41"/>
      <c r="KQR4212" s="41"/>
      <c r="KQS4212" s="41"/>
      <c r="KQT4212" s="41"/>
      <c r="KQU4212" s="41"/>
      <c r="KQV4212" s="41"/>
      <c r="KQW4212" s="41"/>
      <c r="KQX4212" s="41"/>
      <c r="KQY4212" s="41"/>
      <c r="KQZ4212" s="41"/>
      <c r="KRA4212" s="41"/>
      <c r="KRB4212" s="41"/>
      <c r="KRC4212" s="41"/>
      <c r="KRD4212" s="41"/>
      <c r="KRE4212" s="41"/>
      <c r="KRF4212" s="41"/>
      <c r="KRG4212" s="41"/>
      <c r="KRH4212" s="41"/>
      <c r="KRI4212" s="41"/>
      <c r="KRJ4212" s="41"/>
      <c r="KRK4212" s="41"/>
      <c r="KRL4212" s="41"/>
      <c r="KRM4212" s="41"/>
      <c r="KRN4212" s="41"/>
      <c r="KRO4212" s="41"/>
      <c r="KRP4212" s="41"/>
      <c r="KRQ4212" s="41"/>
      <c r="KRR4212" s="41"/>
      <c r="KRS4212" s="41"/>
      <c r="KRT4212" s="41"/>
      <c r="KRU4212" s="41"/>
      <c r="KRV4212" s="41"/>
      <c r="KRW4212" s="41"/>
      <c r="KRX4212" s="41"/>
      <c r="KRY4212" s="41"/>
      <c r="KRZ4212" s="41"/>
      <c r="KSA4212" s="41"/>
      <c r="KSB4212" s="41"/>
      <c r="KSC4212" s="41"/>
      <c r="KSD4212" s="41"/>
      <c r="KSE4212" s="41"/>
      <c r="KSF4212" s="41"/>
      <c r="KSG4212" s="41"/>
      <c r="KSH4212" s="41"/>
      <c r="KSI4212" s="41"/>
      <c r="KSJ4212" s="41"/>
      <c r="KSK4212" s="41"/>
      <c r="KSL4212" s="41"/>
      <c r="KSM4212" s="41"/>
      <c r="KSN4212" s="41"/>
      <c r="KSO4212" s="41"/>
      <c r="KSP4212" s="41"/>
      <c r="KSQ4212" s="41"/>
      <c r="KSR4212" s="41"/>
      <c r="KSS4212" s="41"/>
      <c r="KST4212" s="41"/>
      <c r="KSU4212" s="41"/>
      <c r="KSV4212" s="41"/>
      <c r="KSW4212" s="41"/>
      <c r="KSX4212" s="41"/>
      <c r="KSY4212" s="41"/>
      <c r="KSZ4212" s="41"/>
      <c r="KTA4212" s="41"/>
      <c r="KTB4212" s="41"/>
      <c r="KTC4212" s="41"/>
      <c r="KTD4212" s="41"/>
      <c r="KTE4212" s="41"/>
      <c r="KTF4212" s="41"/>
      <c r="KTG4212" s="41"/>
      <c r="KTH4212" s="41"/>
      <c r="KTI4212" s="41"/>
      <c r="KTJ4212" s="41"/>
      <c r="KTK4212" s="41"/>
      <c r="KTL4212" s="41"/>
      <c r="KTM4212" s="41"/>
      <c r="KTN4212" s="41"/>
      <c r="KTO4212" s="41"/>
      <c r="KTP4212" s="41"/>
      <c r="KTQ4212" s="41"/>
      <c r="KTR4212" s="41"/>
      <c r="KTS4212" s="41"/>
      <c r="KTT4212" s="41"/>
      <c r="KTU4212" s="41"/>
      <c r="KTV4212" s="41"/>
      <c r="KTW4212" s="41"/>
      <c r="KTX4212" s="41"/>
      <c r="KTY4212" s="41"/>
      <c r="KTZ4212" s="41"/>
      <c r="KUA4212" s="41"/>
      <c r="KUB4212" s="41"/>
      <c r="KUC4212" s="41"/>
      <c r="KUD4212" s="41"/>
      <c r="KUE4212" s="41"/>
      <c r="KUF4212" s="41"/>
      <c r="KUG4212" s="41"/>
      <c r="KUH4212" s="41"/>
      <c r="KUI4212" s="41"/>
      <c r="KUJ4212" s="41"/>
      <c r="KUK4212" s="41"/>
      <c r="KUL4212" s="41"/>
      <c r="KUM4212" s="41"/>
      <c r="KUN4212" s="41"/>
      <c r="KUO4212" s="41"/>
      <c r="KUP4212" s="41"/>
      <c r="KUQ4212" s="41"/>
      <c r="KUR4212" s="41"/>
      <c r="KUS4212" s="41"/>
      <c r="KUT4212" s="41"/>
      <c r="KUU4212" s="41"/>
      <c r="KUV4212" s="41"/>
      <c r="KUW4212" s="41"/>
      <c r="KUX4212" s="41"/>
      <c r="KUY4212" s="41"/>
      <c r="KUZ4212" s="41"/>
      <c r="KVA4212" s="41"/>
      <c r="KVB4212" s="41"/>
      <c r="KVC4212" s="41"/>
      <c r="KVD4212" s="41"/>
      <c r="KVE4212" s="41"/>
      <c r="KVF4212" s="41"/>
      <c r="KVG4212" s="41"/>
      <c r="KVH4212" s="41"/>
      <c r="KVI4212" s="41"/>
      <c r="KVJ4212" s="41"/>
      <c r="KVK4212" s="41"/>
      <c r="KVL4212" s="41"/>
      <c r="KVM4212" s="41"/>
      <c r="KVN4212" s="41"/>
      <c r="KVO4212" s="41"/>
      <c r="KVP4212" s="41"/>
      <c r="KVQ4212" s="41"/>
      <c r="KVR4212" s="41"/>
      <c r="KVS4212" s="41"/>
      <c r="KVT4212" s="41"/>
      <c r="KVU4212" s="41"/>
      <c r="KVV4212" s="41"/>
      <c r="KVW4212" s="41"/>
      <c r="KVX4212" s="41"/>
      <c r="KVY4212" s="41"/>
      <c r="KVZ4212" s="41"/>
      <c r="KWA4212" s="41"/>
      <c r="KWB4212" s="41"/>
      <c r="KWC4212" s="41"/>
      <c r="KWD4212" s="41"/>
      <c r="KWE4212" s="41"/>
      <c r="KWF4212" s="41"/>
      <c r="KWG4212" s="41"/>
      <c r="KWH4212" s="41"/>
      <c r="KWI4212" s="41"/>
      <c r="KWJ4212" s="41"/>
      <c r="KWK4212" s="41"/>
      <c r="KWL4212" s="41"/>
      <c r="KWM4212" s="41"/>
      <c r="KWN4212" s="41"/>
      <c r="KWO4212" s="41"/>
      <c r="KWP4212" s="41"/>
      <c r="KWQ4212" s="41"/>
      <c r="KWR4212" s="41"/>
      <c r="KWS4212" s="41"/>
      <c r="KWT4212" s="41"/>
      <c r="KWU4212" s="41"/>
      <c r="KWV4212" s="41"/>
      <c r="KWW4212" s="41"/>
      <c r="KWX4212" s="41"/>
      <c r="KWY4212" s="41"/>
      <c r="KWZ4212" s="41"/>
      <c r="KXA4212" s="41"/>
      <c r="KXB4212" s="41"/>
      <c r="KXC4212" s="41"/>
      <c r="KXD4212" s="41"/>
      <c r="KXE4212" s="41"/>
      <c r="KXF4212" s="41"/>
      <c r="KXG4212" s="41"/>
      <c r="KXH4212" s="41"/>
      <c r="KXI4212" s="41"/>
      <c r="KXJ4212" s="41"/>
      <c r="KXK4212" s="41"/>
      <c r="KXL4212" s="41"/>
      <c r="KXM4212" s="41"/>
      <c r="KXN4212" s="41"/>
      <c r="KXO4212" s="41"/>
      <c r="KXP4212" s="41"/>
      <c r="KXQ4212" s="41"/>
      <c r="KXR4212" s="41"/>
      <c r="KXS4212" s="41"/>
      <c r="KXT4212" s="41"/>
      <c r="KXU4212" s="41"/>
      <c r="KXV4212" s="41"/>
      <c r="KXW4212" s="41"/>
      <c r="KXX4212" s="41"/>
      <c r="KXY4212" s="41"/>
      <c r="KXZ4212" s="41"/>
      <c r="KYA4212" s="41"/>
      <c r="KYB4212" s="41"/>
      <c r="KYC4212" s="41"/>
      <c r="KYD4212" s="41"/>
      <c r="KYE4212" s="41"/>
      <c r="KYF4212" s="41"/>
      <c r="KYG4212" s="41"/>
      <c r="KYH4212" s="41"/>
      <c r="KYI4212" s="41"/>
      <c r="KYJ4212" s="41"/>
      <c r="KYK4212" s="41"/>
      <c r="KYL4212" s="41"/>
      <c r="KYM4212" s="41"/>
      <c r="KYN4212" s="41"/>
      <c r="KYO4212" s="41"/>
      <c r="KYP4212" s="41"/>
      <c r="KYQ4212" s="41"/>
      <c r="KYR4212" s="41"/>
      <c r="KYS4212" s="41"/>
      <c r="KYT4212" s="41"/>
      <c r="KYU4212" s="41"/>
      <c r="KYV4212" s="41"/>
      <c r="KYW4212" s="41"/>
      <c r="KYX4212" s="41"/>
      <c r="KYY4212" s="41"/>
      <c r="KYZ4212" s="41"/>
      <c r="KZA4212" s="41"/>
      <c r="KZB4212" s="41"/>
      <c r="KZC4212" s="41"/>
      <c r="KZD4212" s="41"/>
      <c r="KZE4212" s="41"/>
      <c r="KZF4212" s="41"/>
      <c r="KZG4212" s="41"/>
      <c r="KZH4212" s="41"/>
      <c r="KZI4212" s="41"/>
      <c r="KZJ4212" s="41"/>
      <c r="KZK4212" s="41"/>
      <c r="KZL4212" s="41"/>
      <c r="KZM4212" s="41"/>
      <c r="KZN4212" s="41"/>
      <c r="KZO4212" s="41"/>
      <c r="KZP4212" s="41"/>
      <c r="KZQ4212" s="41"/>
      <c r="KZR4212" s="41"/>
      <c r="KZS4212" s="41"/>
      <c r="KZT4212" s="41"/>
      <c r="KZU4212" s="41"/>
      <c r="KZV4212" s="41"/>
      <c r="KZW4212" s="41"/>
      <c r="KZX4212" s="41"/>
      <c r="KZY4212" s="41"/>
      <c r="KZZ4212" s="41"/>
      <c r="LAA4212" s="41"/>
      <c r="LAB4212" s="41"/>
      <c r="LAC4212" s="41"/>
      <c r="LAD4212" s="41"/>
      <c r="LAE4212" s="41"/>
      <c r="LAF4212" s="41"/>
      <c r="LAG4212" s="41"/>
      <c r="LAH4212" s="41"/>
      <c r="LAI4212" s="41"/>
      <c r="LAJ4212" s="41"/>
      <c r="LAK4212" s="41"/>
      <c r="LAL4212" s="41"/>
      <c r="LAM4212" s="41"/>
      <c r="LAN4212" s="41"/>
      <c r="LAO4212" s="41"/>
      <c r="LAP4212" s="41"/>
      <c r="LAQ4212" s="41"/>
      <c r="LAR4212" s="41"/>
      <c r="LAS4212" s="41"/>
      <c r="LAT4212" s="41"/>
      <c r="LAU4212" s="41"/>
      <c r="LAV4212" s="41"/>
      <c r="LAW4212" s="41"/>
      <c r="LAX4212" s="41"/>
      <c r="LAY4212" s="41"/>
      <c r="LAZ4212" s="41"/>
      <c r="LBA4212" s="41"/>
      <c r="LBB4212" s="41"/>
      <c r="LBC4212" s="41"/>
      <c r="LBD4212" s="41"/>
      <c r="LBE4212" s="41"/>
      <c r="LBF4212" s="41"/>
      <c r="LBG4212" s="41"/>
      <c r="LBH4212" s="41"/>
      <c r="LBI4212" s="41"/>
      <c r="LBJ4212" s="41"/>
      <c r="LBK4212" s="41"/>
      <c r="LBL4212" s="41"/>
      <c r="LBM4212" s="41"/>
      <c r="LBN4212" s="41"/>
      <c r="LBO4212" s="41"/>
      <c r="LBP4212" s="41"/>
      <c r="LBQ4212" s="41"/>
      <c r="LBR4212" s="41"/>
      <c r="LBS4212" s="41"/>
      <c r="LBT4212" s="41"/>
      <c r="LBU4212" s="41"/>
      <c r="LBV4212" s="41"/>
      <c r="LBW4212" s="41"/>
      <c r="LBX4212" s="41"/>
      <c r="LBY4212" s="41"/>
      <c r="LBZ4212" s="41"/>
      <c r="LCA4212" s="41"/>
      <c r="LCB4212" s="41"/>
      <c r="LCC4212" s="41"/>
      <c r="LCD4212" s="41"/>
      <c r="LCE4212" s="41"/>
      <c r="LCF4212" s="41"/>
      <c r="LCG4212" s="41"/>
      <c r="LCH4212" s="41"/>
      <c r="LCI4212" s="41"/>
      <c r="LCJ4212" s="41"/>
      <c r="LCK4212" s="41"/>
      <c r="LCL4212" s="41"/>
      <c r="LCM4212" s="41"/>
      <c r="LCN4212" s="41"/>
      <c r="LCO4212" s="41"/>
      <c r="LCP4212" s="41"/>
      <c r="LCQ4212" s="41"/>
      <c r="LCR4212" s="41"/>
      <c r="LCS4212" s="41"/>
      <c r="LCT4212" s="41"/>
      <c r="LCU4212" s="41"/>
      <c r="LCV4212" s="41"/>
      <c r="LCW4212" s="41"/>
      <c r="LCX4212" s="41"/>
      <c r="LCY4212" s="41"/>
      <c r="LCZ4212" s="41"/>
      <c r="LDA4212" s="41"/>
      <c r="LDB4212" s="41"/>
      <c r="LDC4212" s="41"/>
      <c r="LDD4212" s="41"/>
      <c r="LDE4212" s="41"/>
      <c r="LDF4212" s="41"/>
      <c r="LDG4212" s="41"/>
      <c r="LDH4212" s="41"/>
      <c r="LDI4212" s="41"/>
      <c r="LDJ4212" s="41"/>
      <c r="LDK4212" s="41"/>
      <c r="LDL4212" s="41"/>
      <c r="LDM4212" s="41"/>
      <c r="LDN4212" s="41"/>
      <c r="LDO4212" s="41"/>
      <c r="LDP4212" s="41"/>
      <c r="LDQ4212" s="41"/>
      <c r="LDR4212" s="41"/>
      <c r="LDS4212" s="41"/>
      <c r="LDT4212" s="41"/>
      <c r="LDU4212" s="41"/>
      <c r="LDV4212" s="41"/>
      <c r="LDW4212" s="41"/>
      <c r="LDX4212" s="41"/>
      <c r="LDY4212" s="41"/>
      <c r="LDZ4212" s="41"/>
      <c r="LEA4212" s="41"/>
      <c r="LEB4212" s="41"/>
      <c r="LEC4212" s="41"/>
      <c r="LED4212" s="41"/>
      <c r="LEE4212" s="41"/>
      <c r="LEF4212" s="41"/>
      <c r="LEG4212" s="41"/>
      <c r="LEH4212" s="41"/>
      <c r="LEI4212" s="41"/>
      <c r="LEJ4212" s="41"/>
      <c r="LEK4212" s="41"/>
      <c r="LEL4212" s="41"/>
      <c r="LEM4212" s="41"/>
      <c r="LEN4212" s="41"/>
      <c r="LEO4212" s="41"/>
      <c r="LEP4212" s="41"/>
      <c r="LEQ4212" s="41"/>
      <c r="LER4212" s="41"/>
      <c r="LES4212" s="41"/>
      <c r="LET4212" s="41"/>
      <c r="LEU4212" s="41"/>
      <c r="LEV4212" s="41"/>
      <c r="LEW4212" s="41"/>
      <c r="LEX4212" s="41"/>
      <c r="LEY4212" s="41"/>
      <c r="LEZ4212" s="41"/>
      <c r="LFA4212" s="41"/>
      <c r="LFB4212" s="41"/>
      <c r="LFC4212" s="41"/>
      <c r="LFD4212" s="41"/>
      <c r="LFE4212" s="41"/>
      <c r="LFF4212" s="41"/>
      <c r="LFG4212" s="41"/>
      <c r="LFH4212" s="41"/>
      <c r="LFI4212" s="41"/>
      <c r="LFJ4212" s="41"/>
      <c r="LFK4212" s="41"/>
      <c r="LFL4212" s="41"/>
      <c r="LFM4212" s="41"/>
      <c r="LFN4212" s="41"/>
      <c r="LFO4212" s="41"/>
      <c r="LFP4212" s="41"/>
      <c r="LFQ4212" s="41"/>
      <c r="LFR4212" s="41"/>
      <c r="LFS4212" s="41"/>
      <c r="LFT4212" s="41"/>
      <c r="LFU4212" s="41"/>
      <c r="LFV4212" s="41"/>
      <c r="LFW4212" s="41"/>
      <c r="LFX4212" s="41"/>
      <c r="LFY4212" s="41"/>
      <c r="LFZ4212" s="41"/>
      <c r="LGA4212" s="41"/>
      <c r="LGB4212" s="41"/>
      <c r="LGC4212" s="41"/>
      <c r="LGD4212" s="41"/>
      <c r="LGE4212" s="41"/>
      <c r="LGF4212" s="41"/>
      <c r="LGG4212" s="41"/>
      <c r="LGH4212" s="41"/>
      <c r="LGI4212" s="41"/>
      <c r="LGJ4212" s="41"/>
      <c r="LGK4212" s="41"/>
      <c r="LGL4212" s="41"/>
      <c r="LGM4212" s="41"/>
      <c r="LGN4212" s="41"/>
      <c r="LGO4212" s="41"/>
      <c r="LGP4212" s="41"/>
      <c r="LGQ4212" s="41"/>
      <c r="LGR4212" s="41"/>
      <c r="LGS4212" s="41"/>
      <c r="LGT4212" s="41"/>
      <c r="LGU4212" s="41"/>
      <c r="LGV4212" s="41"/>
      <c r="LGW4212" s="41"/>
      <c r="LGX4212" s="41"/>
      <c r="LGY4212" s="41"/>
      <c r="LGZ4212" s="41"/>
      <c r="LHA4212" s="41"/>
      <c r="LHB4212" s="41"/>
      <c r="LHC4212" s="41"/>
      <c r="LHD4212" s="41"/>
      <c r="LHE4212" s="41"/>
      <c r="LHF4212" s="41"/>
      <c r="LHG4212" s="41"/>
      <c r="LHH4212" s="41"/>
      <c r="LHI4212" s="41"/>
      <c r="LHJ4212" s="41"/>
      <c r="LHK4212" s="41"/>
      <c r="LHL4212" s="41"/>
      <c r="LHM4212" s="41"/>
      <c r="LHN4212" s="41"/>
      <c r="LHO4212" s="41"/>
      <c r="LHP4212" s="41"/>
      <c r="LHQ4212" s="41"/>
      <c r="LHR4212" s="41"/>
      <c r="LHS4212" s="41"/>
      <c r="LHT4212" s="41"/>
      <c r="LHU4212" s="41"/>
      <c r="LHV4212" s="41"/>
      <c r="LHW4212" s="41"/>
      <c r="LHX4212" s="41"/>
      <c r="LHY4212" s="41"/>
      <c r="LHZ4212" s="41"/>
      <c r="LIA4212" s="41"/>
      <c r="LIB4212" s="41"/>
      <c r="LIC4212" s="41"/>
      <c r="LID4212" s="41"/>
      <c r="LIE4212" s="41"/>
      <c r="LIF4212" s="41"/>
      <c r="LIG4212" s="41"/>
      <c r="LIH4212" s="41"/>
      <c r="LII4212" s="41"/>
      <c r="LIJ4212" s="41"/>
      <c r="LIK4212" s="41"/>
      <c r="LIL4212" s="41"/>
      <c r="LIM4212" s="41"/>
      <c r="LIN4212" s="41"/>
      <c r="LIO4212" s="41"/>
      <c r="LIP4212" s="41"/>
      <c r="LIQ4212" s="41"/>
      <c r="LIR4212" s="41"/>
      <c r="LIS4212" s="41"/>
      <c r="LIT4212" s="41"/>
      <c r="LIU4212" s="41"/>
      <c r="LIV4212" s="41"/>
      <c r="LIW4212" s="41"/>
      <c r="LIX4212" s="41"/>
      <c r="LIY4212" s="41"/>
      <c r="LIZ4212" s="41"/>
      <c r="LJA4212" s="41"/>
      <c r="LJB4212" s="41"/>
      <c r="LJC4212" s="41"/>
      <c r="LJD4212" s="41"/>
      <c r="LJE4212" s="41"/>
      <c r="LJF4212" s="41"/>
      <c r="LJG4212" s="41"/>
      <c r="LJH4212" s="41"/>
      <c r="LJI4212" s="41"/>
      <c r="LJJ4212" s="41"/>
      <c r="LJK4212" s="41"/>
      <c r="LJL4212" s="41"/>
      <c r="LJM4212" s="41"/>
      <c r="LJN4212" s="41"/>
      <c r="LJO4212" s="41"/>
      <c r="LJP4212" s="41"/>
      <c r="LJQ4212" s="41"/>
      <c r="LJR4212" s="41"/>
      <c r="LJS4212" s="41"/>
      <c r="LJT4212" s="41"/>
      <c r="LJU4212" s="41"/>
      <c r="LJV4212" s="41"/>
      <c r="LJW4212" s="41"/>
      <c r="LJX4212" s="41"/>
      <c r="LJY4212" s="41"/>
      <c r="LJZ4212" s="41"/>
      <c r="LKA4212" s="41"/>
      <c r="LKB4212" s="41"/>
      <c r="LKC4212" s="41"/>
      <c r="LKD4212" s="41"/>
      <c r="LKE4212" s="41"/>
      <c r="LKF4212" s="41"/>
      <c r="LKG4212" s="41"/>
      <c r="LKH4212" s="41"/>
      <c r="LKI4212" s="41"/>
      <c r="LKJ4212" s="41"/>
      <c r="LKK4212" s="41"/>
      <c r="LKL4212" s="41"/>
      <c r="LKM4212" s="41"/>
      <c r="LKN4212" s="41"/>
      <c r="LKO4212" s="41"/>
      <c r="LKP4212" s="41"/>
      <c r="LKQ4212" s="41"/>
      <c r="LKR4212" s="41"/>
      <c r="LKS4212" s="41"/>
      <c r="LKT4212" s="41"/>
      <c r="LKU4212" s="41"/>
      <c r="LKV4212" s="41"/>
      <c r="LKW4212" s="41"/>
      <c r="LKX4212" s="41"/>
      <c r="LKY4212" s="41"/>
      <c r="LKZ4212" s="41"/>
      <c r="LLA4212" s="41"/>
      <c r="LLB4212" s="41"/>
      <c r="LLC4212" s="41"/>
      <c r="LLD4212" s="41"/>
      <c r="LLE4212" s="41"/>
      <c r="LLF4212" s="41"/>
      <c r="LLG4212" s="41"/>
      <c r="LLH4212" s="41"/>
      <c r="LLI4212" s="41"/>
      <c r="LLJ4212" s="41"/>
      <c r="LLK4212" s="41"/>
      <c r="LLL4212" s="41"/>
      <c r="LLM4212" s="41"/>
      <c r="LLN4212" s="41"/>
      <c r="LLO4212" s="41"/>
      <c r="LLP4212" s="41"/>
      <c r="LLQ4212" s="41"/>
      <c r="LLR4212" s="41"/>
      <c r="LLS4212" s="41"/>
      <c r="LLT4212" s="41"/>
      <c r="LLU4212" s="41"/>
      <c r="LLV4212" s="41"/>
      <c r="LLW4212" s="41"/>
      <c r="LLX4212" s="41"/>
      <c r="LLY4212" s="41"/>
      <c r="LLZ4212" s="41"/>
      <c r="LMA4212" s="41"/>
      <c r="LMB4212" s="41"/>
      <c r="LMC4212" s="41"/>
      <c r="LMD4212" s="41"/>
      <c r="LME4212" s="41"/>
      <c r="LMF4212" s="41"/>
      <c r="LMG4212" s="41"/>
      <c r="LMH4212" s="41"/>
      <c r="LMI4212" s="41"/>
      <c r="LMJ4212" s="41"/>
      <c r="LMK4212" s="41"/>
      <c r="LML4212" s="41"/>
      <c r="LMM4212" s="41"/>
      <c r="LMN4212" s="41"/>
      <c r="LMO4212" s="41"/>
      <c r="LMP4212" s="41"/>
      <c r="LMQ4212" s="41"/>
      <c r="LMR4212" s="41"/>
      <c r="LMS4212" s="41"/>
      <c r="LMT4212" s="41"/>
      <c r="LMU4212" s="41"/>
      <c r="LMV4212" s="41"/>
      <c r="LMW4212" s="41"/>
      <c r="LMX4212" s="41"/>
      <c r="LMY4212" s="41"/>
      <c r="LMZ4212" s="41"/>
      <c r="LNA4212" s="41"/>
      <c r="LNB4212" s="41"/>
      <c r="LNC4212" s="41"/>
      <c r="LND4212" s="41"/>
      <c r="LNE4212" s="41"/>
      <c r="LNF4212" s="41"/>
      <c r="LNG4212" s="41"/>
      <c r="LNH4212" s="41"/>
      <c r="LNI4212" s="41"/>
      <c r="LNJ4212" s="41"/>
      <c r="LNK4212" s="41"/>
      <c r="LNL4212" s="41"/>
      <c r="LNM4212" s="41"/>
      <c r="LNN4212" s="41"/>
      <c r="LNO4212" s="41"/>
      <c r="LNP4212" s="41"/>
      <c r="LNQ4212" s="41"/>
      <c r="LNR4212" s="41"/>
      <c r="LNS4212" s="41"/>
      <c r="LNT4212" s="41"/>
      <c r="LNU4212" s="41"/>
      <c r="LNV4212" s="41"/>
      <c r="LNW4212" s="41"/>
      <c r="LNX4212" s="41"/>
      <c r="LNY4212" s="41"/>
      <c r="LNZ4212" s="41"/>
      <c r="LOA4212" s="41"/>
      <c r="LOB4212" s="41"/>
      <c r="LOC4212" s="41"/>
      <c r="LOD4212" s="41"/>
      <c r="LOE4212" s="41"/>
      <c r="LOF4212" s="41"/>
      <c r="LOG4212" s="41"/>
      <c r="LOH4212" s="41"/>
      <c r="LOI4212" s="41"/>
      <c r="LOJ4212" s="41"/>
      <c r="LOK4212" s="41"/>
      <c r="LOL4212" s="41"/>
      <c r="LOM4212" s="41"/>
      <c r="LON4212" s="41"/>
      <c r="LOO4212" s="41"/>
      <c r="LOP4212" s="41"/>
      <c r="LOQ4212" s="41"/>
      <c r="LOR4212" s="41"/>
      <c r="LOS4212" s="41"/>
      <c r="LOT4212" s="41"/>
      <c r="LOU4212" s="41"/>
      <c r="LOV4212" s="41"/>
      <c r="LOW4212" s="41"/>
      <c r="LOX4212" s="41"/>
      <c r="LOY4212" s="41"/>
      <c r="LOZ4212" s="41"/>
      <c r="LPA4212" s="41"/>
      <c r="LPB4212" s="41"/>
      <c r="LPC4212" s="41"/>
      <c r="LPD4212" s="41"/>
      <c r="LPE4212" s="41"/>
      <c r="LPF4212" s="41"/>
      <c r="LPG4212" s="41"/>
      <c r="LPH4212" s="41"/>
      <c r="LPI4212" s="41"/>
      <c r="LPJ4212" s="41"/>
      <c r="LPK4212" s="41"/>
      <c r="LPL4212" s="41"/>
      <c r="LPM4212" s="41"/>
      <c r="LPN4212" s="41"/>
      <c r="LPO4212" s="41"/>
      <c r="LPP4212" s="41"/>
      <c r="LPQ4212" s="41"/>
      <c r="LPR4212" s="41"/>
      <c r="LPS4212" s="41"/>
      <c r="LPT4212" s="41"/>
      <c r="LPU4212" s="41"/>
      <c r="LPV4212" s="41"/>
      <c r="LPW4212" s="41"/>
      <c r="LPX4212" s="41"/>
      <c r="LPY4212" s="41"/>
      <c r="LPZ4212" s="41"/>
      <c r="LQA4212" s="41"/>
      <c r="LQB4212" s="41"/>
      <c r="LQC4212" s="41"/>
      <c r="LQD4212" s="41"/>
      <c r="LQE4212" s="41"/>
      <c r="LQF4212" s="41"/>
      <c r="LQG4212" s="41"/>
      <c r="LQH4212" s="41"/>
      <c r="LQI4212" s="41"/>
      <c r="LQJ4212" s="41"/>
      <c r="LQK4212" s="41"/>
      <c r="LQL4212" s="41"/>
      <c r="LQM4212" s="41"/>
      <c r="LQN4212" s="41"/>
      <c r="LQO4212" s="41"/>
      <c r="LQP4212" s="41"/>
      <c r="LQQ4212" s="41"/>
      <c r="LQR4212" s="41"/>
      <c r="LQS4212" s="41"/>
      <c r="LQT4212" s="41"/>
      <c r="LQU4212" s="41"/>
      <c r="LQV4212" s="41"/>
      <c r="LQW4212" s="41"/>
      <c r="LQX4212" s="41"/>
      <c r="LQY4212" s="41"/>
      <c r="LQZ4212" s="41"/>
      <c r="LRA4212" s="41"/>
      <c r="LRB4212" s="41"/>
      <c r="LRC4212" s="41"/>
      <c r="LRD4212" s="41"/>
      <c r="LRE4212" s="41"/>
      <c r="LRF4212" s="41"/>
      <c r="LRG4212" s="41"/>
      <c r="LRH4212" s="41"/>
      <c r="LRI4212" s="41"/>
      <c r="LRJ4212" s="41"/>
      <c r="LRK4212" s="41"/>
      <c r="LRL4212" s="41"/>
      <c r="LRM4212" s="41"/>
      <c r="LRN4212" s="41"/>
      <c r="LRO4212" s="41"/>
      <c r="LRP4212" s="41"/>
      <c r="LRQ4212" s="41"/>
      <c r="LRR4212" s="41"/>
      <c r="LRS4212" s="41"/>
      <c r="LRT4212" s="41"/>
      <c r="LRU4212" s="41"/>
      <c r="LRV4212" s="41"/>
      <c r="LRW4212" s="41"/>
      <c r="LRX4212" s="41"/>
      <c r="LRY4212" s="41"/>
      <c r="LRZ4212" s="41"/>
      <c r="LSA4212" s="41"/>
      <c r="LSB4212" s="41"/>
      <c r="LSC4212" s="41"/>
      <c r="LSD4212" s="41"/>
      <c r="LSE4212" s="41"/>
      <c r="LSF4212" s="41"/>
      <c r="LSG4212" s="41"/>
      <c r="LSH4212" s="41"/>
      <c r="LSI4212" s="41"/>
      <c r="LSJ4212" s="41"/>
      <c r="LSK4212" s="41"/>
      <c r="LSL4212" s="41"/>
      <c r="LSM4212" s="41"/>
      <c r="LSN4212" s="41"/>
      <c r="LSO4212" s="41"/>
      <c r="LSP4212" s="41"/>
      <c r="LSQ4212" s="41"/>
      <c r="LSR4212" s="41"/>
      <c r="LSS4212" s="41"/>
      <c r="LST4212" s="41"/>
      <c r="LSU4212" s="41"/>
      <c r="LSV4212" s="41"/>
      <c r="LSW4212" s="41"/>
      <c r="LSX4212" s="41"/>
      <c r="LSY4212" s="41"/>
      <c r="LSZ4212" s="41"/>
      <c r="LTA4212" s="41"/>
      <c r="LTB4212" s="41"/>
      <c r="LTC4212" s="41"/>
      <c r="LTD4212" s="41"/>
      <c r="LTE4212" s="41"/>
      <c r="LTF4212" s="41"/>
      <c r="LTG4212" s="41"/>
      <c r="LTH4212" s="41"/>
      <c r="LTI4212" s="41"/>
      <c r="LTJ4212" s="41"/>
      <c r="LTK4212" s="41"/>
      <c r="LTL4212" s="41"/>
      <c r="LTM4212" s="41"/>
      <c r="LTN4212" s="41"/>
      <c r="LTO4212" s="41"/>
      <c r="LTP4212" s="41"/>
      <c r="LTQ4212" s="41"/>
      <c r="LTR4212" s="41"/>
      <c r="LTS4212" s="41"/>
      <c r="LTT4212" s="41"/>
      <c r="LTU4212" s="41"/>
      <c r="LTV4212" s="41"/>
      <c r="LTW4212" s="41"/>
      <c r="LTX4212" s="41"/>
      <c r="LTY4212" s="41"/>
      <c r="LTZ4212" s="41"/>
      <c r="LUA4212" s="41"/>
      <c r="LUB4212" s="41"/>
      <c r="LUC4212" s="41"/>
      <c r="LUD4212" s="41"/>
      <c r="LUE4212" s="41"/>
      <c r="LUF4212" s="41"/>
      <c r="LUG4212" s="41"/>
      <c r="LUH4212" s="41"/>
      <c r="LUI4212" s="41"/>
      <c r="LUJ4212" s="41"/>
      <c r="LUK4212" s="41"/>
      <c r="LUL4212" s="41"/>
      <c r="LUM4212" s="41"/>
      <c r="LUN4212" s="41"/>
      <c r="LUO4212" s="41"/>
      <c r="LUP4212" s="41"/>
      <c r="LUQ4212" s="41"/>
      <c r="LUR4212" s="41"/>
      <c r="LUS4212" s="41"/>
      <c r="LUT4212" s="41"/>
      <c r="LUU4212" s="41"/>
      <c r="LUV4212" s="41"/>
      <c r="LUW4212" s="41"/>
      <c r="LUX4212" s="41"/>
      <c r="LUY4212" s="41"/>
      <c r="LUZ4212" s="41"/>
      <c r="LVA4212" s="41"/>
      <c r="LVB4212" s="41"/>
      <c r="LVC4212" s="41"/>
      <c r="LVD4212" s="41"/>
      <c r="LVE4212" s="41"/>
      <c r="LVF4212" s="41"/>
      <c r="LVG4212" s="41"/>
      <c r="LVH4212" s="41"/>
      <c r="LVI4212" s="41"/>
      <c r="LVJ4212" s="41"/>
      <c r="LVK4212" s="41"/>
      <c r="LVL4212" s="41"/>
      <c r="LVM4212" s="41"/>
      <c r="LVN4212" s="41"/>
      <c r="LVO4212" s="41"/>
      <c r="LVP4212" s="41"/>
      <c r="LVQ4212" s="41"/>
      <c r="LVR4212" s="41"/>
      <c r="LVS4212" s="41"/>
      <c r="LVT4212" s="41"/>
      <c r="LVU4212" s="41"/>
      <c r="LVV4212" s="41"/>
      <c r="LVW4212" s="41"/>
      <c r="LVX4212" s="41"/>
      <c r="LVY4212" s="41"/>
      <c r="LVZ4212" s="41"/>
      <c r="LWA4212" s="41"/>
      <c r="LWB4212" s="41"/>
      <c r="LWC4212" s="41"/>
      <c r="LWD4212" s="41"/>
      <c r="LWE4212" s="41"/>
      <c r="LWF4212" s="41"/>
      <c r="LWG4212" s="41"/>
      <c r="LWH4212" s="41"/>
      <c r="LWI4212" s="41"/>
      <c r="LWJ4212" s="41"/>
      <c r="LWK4212" s="41"/>
      <c r="LWL4212" s="41"/>
      <c r="LWM4212" s="41"/>
      <c r="LWN4212" s="41"/>
      <c r="LWO4212" s="41"/>
      <c r="LWP4212" s="41"/>
      <c r="LWQ4212" s="41"/>
      <c r="LWR4212" s="41"/>
      <c r="LWS4212" s="41"/>
      <c r="LWT4212" s="41"/>
      <c r="LWU4212" s="41"/>
      <c r="LWV4212" s="41"/>
      <c r="LWW4212" s="41"/>
      <c r="LWX4212" s="41"/>
      <c r="LWY4212" s="41"/>
      <c r="LWZ4212" s="41"/>
      <c r="LXA4212" s="41"/>
      <c r="LXB4212" s="41"/>
      <c r="LXC4212" s="41"/>
      <c r="LXD4212" s="41"/>
      <c r="LXE4212" s="41"/>
      <c r="LXF4212" s="41"/>
      <c r="LXG4212" s="41"/>
      <c r="LXH4212" s="41"/>
      <c r="LXI4212" s="41"/>
      <c r="LXJ4212" s="41"/>
      <c r="LXK4212" s="41"/>
      <c r="LXL4212" s="41"/>
      <c r="LXM4212" s="41"/>
      <c r="LXN4212" s="41"/>
      <c r="LXO4212" s="41"/>
      <c r="LXP4212" s="41"/>
      <c r="LXQ4212" s="41"/>
      <c r="LXR4212" s="41"/>
      <c r="LXS4212" s="41"/>
      <c r="LXT4212" s="41"/>
      <c r="LXU4212" s="41"/>
      <c r="LXV4212" s="41"/>
      <c r="LXW4212" s="41"/>
      <c r="LXX4212" s="41"/>
      <c r="LXY4212" s="41"/>
      <c r="LXZ4212" s="41"/>
      <c r="LYA4212" s="41"/>
      <c r="LYB4212" s="41"/>
      <c r="LYC4212" s="41"/>
      <c r="LYD4212" s="41"/>
      <c r="LYE4212" s="41"/>
      <c r="LYF4212" s="41"/>
      <c r="LYG4212" s="41"/>
      <c r="LYH4212" s="41"/>
      <c r="LYI4212" s="41"/>
      <c r="LYJ4212" s="41"/>
      <c r="LYK4212" s="41"/>
      <c r="LYL4212" s="41"/>
      <c r="LYM4212" s="41"/>
      <c r="LYN4212" s="41"/>
      <c r="LYO4212" s="41"/>
      <c r="LYP4212" s="41"/>
      <c r="LYQ4212" s="41"/>
      <c r="LYR4212" s="41"/>
      <c r="LYS4212" s="41"/>
      <c r="LYT4212" s="41"/>
      <c r="LYU4212" s="41"/>
      <c r="LYV4212" s="41"/>
      <c r="LYW4212" s="41"/>
      <c r="LYX4212" s="41"/>
      <c r="LYY4212" s="41"/>
      <c r="LYZ4212" s="41"/>
      <c r="LZA4212" s="41"/>
      <c r="LZB4212" s="41"/>
      <c r="LZC4212" s="41"/>
      <c r="LZD4212" s="41"/>
      <c r="LZE4212" s="41"/>
      <c r="LZF4212" s="41"/>
      <c r="LZG4212" s="41"/>
      <c r="LZH4212" s="41"/>
      <c r="LZI4212" s="41"/>
      <c r="LZJ4212" s="41"/>
      <c r="LZK4212" s="41"/>
      <c r="LZL4212" s="41"/>
      <c r="LZM4212" s="41"/>
      <c r="LZN4212" s="41"/>
      <c r="LZO4212" s="41"/>
      <c r="LZP4212" s="41"/>
      <c r="LZQ4212" s="41"/>
      <c r="LZR4212" s="41"/>
      <c r="LZS4212" s="41"/>
      <c r="LZT4212" s="41"/>
      <c r="LZU4212" s="41"/>
      <c r="LZV4212" s="41"/>
      <c r="LZW4212" s="41"/>
      <c r="LZX4212" s="41"/>
      <c r="LZY4212" s="41"/>
      <c r="LZZ4212" s="41"/>
      <c r="MAA4212" s="41"/>
      <c r="MAB4212" s="41"/>
      <c r="MAC4212" s="41"/>
      <c r="MAD4212" s="41"/>
      <c r="MAE4212" s="41"/>
      <c r="MAF4212" s="41"/>
      <c r="MAG4212" s="41"/>
      <c r="MAH4212" s="41"/>
      <c r="MAI4212" s="41"/>
      <c r="MAJ4212" s="41"/>
      <c r="MAK4212" s="41"/>
      <c r="MAL4212" s="41"/>
      <c r="MAM4212" s="41"/>
      <c r="MAN4212" s="41"/>
      <c r="MAO4212" s="41"/>
      <c r="MAP4212" s="41"/>
      <c r="MAQ4212" s="41"/>
      <c r="MAR4212" s="41"/>
      <c r="MAS4212" s="41"/>
      <c r="MAT4212" s="41"/>
      <c r="MAU4212" s="41"/>
      <c r="MAV4212" s="41"/>
      <c r="MAW4212" s="41"/>
      <c r="MAX4212" s="41"/>
      <c r="MAY4212" s="41"/>
      <c r="MAZ4212" s="41"/>
      <c r="MBA4212" s="41"/>
      <c r="MBB4212" s="41"/>
      <c r="MBC4212" s="41"/>
      <c r="MBD4212" s="41"/>
      <c r="MBE4212" s="41"/>
      <c r="MBF4212" s="41"/>
      <c r="MBG4212" s="41"/>
      <c r="MBH4212" s="41"/>
      <c r="MBI4212" s="41"/>
      <c r="MBJ4212" s="41"/>
      <c r="MBK4212" s="41"/>
      <c r="MBL4212" s="41"/>
      <c r="MBM4212" s="41"/>
      <c r="MBN4212" s="41"/>
      <c r="MBO4212" s="41"/>
      <c r="MBP4212" s="41"/>
      <c r="MBQ4212" s="41"/>
      <c r="MBR4212" s="41"/>
      <c r="MBS4212" s="41"/>
      <c r="MBT4212" s="41"/>
      <c r="MBU4212" s="41"/>
      <c r="MBV4212" s="41"/>
      <c r="MBW4212" s="41"/>
      <c r="MBX4212" s="41"/>
      <c r="MBY4212" s="41"/>
      <c r="MBZ4212" s="41"/>
      <c r="MCA4212" s="41"/>
      <c r="MCB4212" s="41"/>
      <c r="MCC4212" s="41"/>
      <c r="MCD4212" s="41"/>
      <c r="MCE4212" s="41"/>
      <c r="MCF4212" s="41"/>
      <c r="MCG4212" s="41"/>
      <c r="MCH4212" s="41"/>
      <c r="MCI4212" s="41"/>
      <c r="MCJ4212" s="41"/>
      <c r="MCK4212" s="41"/>
      <c r="MCL4212" s="41"/>
      <c r="MCM4212" s="41"/>
      <c r="MCN4212" s="41"/>
      <c r="MCO4212" s="41"/>
      <c r="MCP4212" s="41"/>
      <c r="MCQ4212" s="41"/>
      <c r="MCR4212" s="41"/>
      <c r="MCS4212" s="41"/>
      <c r="MCT4212" s="41"/>
      <c r="MCU4212" s="41"/>
      <c r="MCV4212" s="41"/>
      <c r="MCW4212" s="41"/>
      <c r="MCX4212" s="41"/>
      <c r="MCY4212" s="41"/>
      <c r="MCZ4212" s="41"/>
      <c r="MDA4212" s="41"/>
      <c r="MDB4212" s="41"/>
      <c r="MDC4212" s="41"/>
      <c r="MDD4212" s="41"/>
      <c r="MDE4212" s="41"/>
      <c r="MDF4212" s="41"/>
      <c r="MDG4212" s="41"/>
      <c r="MDH4212" s="41"/>
      <c r="MDI4212" s="41"/>
      <c r="MDJ4212" s="41"/>
      <c r="MDK4212" s="41"/>
      <c r="MDL4212" s="41"/>
      <c r="MDM4212" s="41"/>
      <c r="MDN4212" s="41"/>
      <c r="MDO4212" s="41"/>
      <c r="MDP4212" s="41"/>
      <c r="MDQ4212" s="41"/>
      <c r="MDR4212" s="41"/>
      <c r="MDS4212" s="41"/>
      <c r="MDT4212" s="41"/>
      <c r="MDU4212" s="41"/>
      <c r="MDV4212" s="41"/>
      <c r="MDW4212" s="41"/>
      <c r="MDX4212" s="41"/>
      <c r="MDY4212" s="41"/>
      <c r="MDZ4212" s="41"/>
      <c r="MEA4212" s="41"/>
      <c r="MEB4212" s="41"/>
      <c r="MEC4212" s="41"/>
      <c r="MED4212" s="41"/>
      <c r="MEE4212" s="41"/>
      <c r="MEF4212" s="41"/>
      <c r="MEG4212" s="41"/>
      <c r="MEH4212" s="41"/>
      <c r="MEI4212" s="41"/>
      <c r="MEJ4212" s="41"/>
      <c r="MEK4212" s="41"/>
      <c r="MEL4212" s="41"/>
      <c r="MEM4212" s="41"/>
      <c r="MEN4212" s="41"/>
      <c r="MEO4212" s="41"/>
      <c r="MEP4212" s="41"/>
      <c r="MEQ4212" s="41"/>
      <c r="MER4212" s="41"/>
      <c r="MES4212" s="41"/>
      <c r="MET4212" s="41"/>
      <c r="MEU4212" s="41"/>
      <c r="MEV4212" s="41"/>
      <c r="MEW4212" s="41"/>
      <c r="MEX4212" s="41"/>
      <c r="MEY4212" s="41"/>
      <c r="MEZ4212" s="41"/>
      <c r="MFA4212" s="41"/>
      <c r="MFB4212" s="41"/>
      <c r="MFC4212" s="41"/>
      <c r="MFD4212" s="41"/>
      <c r="MFE4212" s="41"/>
      <c r="MFF4212" s="41"/>
      <c r="MFG4212" s="41"/>
      <c r="MFH4212" s="41"/>
      <c r="MFI4212" s="41"/>
      <c r="MFJ4212" s="41"/>
      <c r="MFK4212" s="41"/>
      <c r="MFL4212" s="41"/>
      <c r="MFM4212" s="41"/>
      <c r="MFN4212" s="41"/>
      <c r="MFO4212" s="41"/>
      <c r="MFP4212" s="41"/>
      <c r="MFQ4212" s="41"/>
      <c r="MFR4212" s="41"/>
      <c r="MFS4212" s="41"/>
      <c r="MFT4212" s="41"/>
      <c r="MFU4212" s="41"/>
      <c r="MFV4212" s="41"/>
      <c r="MFW4212" s="41"/>
      <c r="MFX4212" s="41"/>
      <c r="MFY4212" s="41"/>
      <c r="MFZ4212" s="41"/>
      <c r="MGA4212" s="41"/>
      <c r="MGB4212" s="41"/>
      <c r="MGC4212" s="41"/>
      <c r="MGD4212" s="41"/>
      <c r="MGE4212" s="41"/>
      <c r="MGF4212" s="41"/>
      <c r="MGG4212" s="41"/>
      <c r="MGH4212" s="41"/>
      <c r="MGI4212" s="41"/>
      <c r="MGJ4212" s="41"/>
      <c r="MGK4212" s="41"/>
      <c r="MGL4212" s="41"/>
      <c r="MGM4212" s="41"/>
      <c r="MGN4212" s="41"/>
      <c r="MGO4212" s="41"/>
      <c r="MGP4212" s="41"/>
      <c r="MGQ4212" s="41"/>
      <c r="MGR4212" s="41"/>
      <c r="MGS4212" s="41"/>
      <c r="MGT4212" s="41"/>
      <c r="MGU4212" s="41"/>
      <c r="MGV4212" s="41"/>
      <c r="MGW4212" s="41"/>
      <c r="MGX4212" s="41"/>
      <c r="MGY4212" s="41"/>
      <c r="MGZ4212" s="41"/>
      <c r="MHA4212" s="41"/>
      <c r="MHB4212" s="41"/>
      <c r="MHC4212" s="41"/>
      <c r="MHD4212" s="41"/>
      <c r="MHE4212" s="41"/>
      <c r="MHF4212" s="41"/>
      <c r="MHG4212" s="41"/>
      <c r="MHH4212" s="41"/>
      <c r="MHI4212" s="41"/>
      <c r="MHJ4212" s="41"/>
      <c r="MHK4212" s="41"/>
      <c r="MHL4212" s="41"/>
      <c r="MHM4212" s="41"/>
      <c r="MHN4212" s="41"/>
      <c r="MHO4212" s="41"/>
      <c r="MHP4212" s="41"/>
      <c r="MHQ4212" s="41"/>
      <c r="MHR4212" s="41"/>
      <c r="MHS4212" s="41"/>
      <c r="MHT4212" s="41"/>
      <c r="MHU4212" s="41"/>
      <c r="MHV4212" s="41"/>
      <c r="MHW4212" s="41"/>
      <c r="MHX4212" s="41"/>
      <c r="MHY4212" s="41"/>
      <c r="MHZ4212" s="41"/>
      <c r="MIA4212" s="41"/>
      <c r="MIB4212" s="41"/>
      <c r="MIC4212" s="41"/>
      <c r="MID4212" s="41"/>
      <c r="MIE4212" s="41"/>
      <c r="MIF4212" s="41"/>
      <c r="MIG4212" s="41"/>
      <c r="MIH4212" s="41"/>
      <c r="MII4212" s="41"/>
      <c r="MIJ4212" s="41"/>
      <c r="MIK4212" s="41"/>
      <c r="MIL4212" s="41"/>
      <c r="MIM4212" s="41"/>
      <c r="MIN4212" s="41"/>
      <c r="MIO4212" s="41"/>
      <c r="MIP4212" s="41"/>
      <c r="MIQ4212" s="41"/>
      <c r="MIR4212" s="41"/>
      <c r="MIS4212" s="41"/>
      <c r="MIT4212" s="41"/>
      <c r="MIU4212" s="41"/>
      <c r="MIV4212" s="41"/>
      <c r="MIW4212" s="41"/>
      <c r="MIX4212" s="41"/>
      <c r="MIY4212" s="41"/>
      <c r="MIZ4212" s="41"/>
      <c r="MJA4212" s="41"/>
      <c r="MJB4212" s="41"/>
      <c r="MJC4212" s="41"/>
      <c r="MJD4212" s="41"/>
      <c r="MJE4212" s="41"/>
      <c r="MJF4212" s="41"/>
      <c r="MJG4212" s="41"/>
      <c r="MJH4212" s="41"/>
      <c r="MJI4212" s="41"/>
      <c r="MJJ4212" s="41"/>
      <c r="MJK4212" s="41"/>
      <c r="MJL4212" s="41"/>
      <c r="MJM4212" s="41"/>
      <c r="MJN4212" s="41"/>
      <c r="MJO4212" s="41"/>
      <c r="MJP4212" s="41"/>
      <c r="MJQ4212" s="41"/>
      <c r="MJR4212" s="41"/>
      <c r="MJS4212" s="41"/>
      <c r="MJT4212" s="41"/>
      <c r="MJU4212" s="41"/>
      <c r="MJV4212" s="41"/>
      <c r="MJW4212" s="41"/>
      <c r="MJX4212" s="41"/>
      <c r="MJY4212" s="41"/>
      <c r="MJZ4212" s="41"/>
      <c r="MKA4212" s="41"/>
      <c r="MKB4212" s="41"/>
      <c r="MKC4212" s="41"/>
      <c r="MKD4212" s="41"/>
      <c r="MKE4212" s="41"/>
      <c r="MKF4212" s="41"/>
      <c r="MKG4212" s="41"/>
      <c r="MKH4212" s="41"/>
      <c r="MKI4212" s="41"/>
      <c r="MKJ4212" s="41"/>
      <c r="MKK4212" s="41"/>
      <c r="MKL4212" s="41"/>
      <c r="MKM4212" s="41"/>
      <c r="MKN4212" s="41"/>
      <c r="MKO4212" s="41"/>
      <c r="MKP4212" s="41"/>
      <c r="MKQ4212" s="41"/>
      <c r="MKR4212" s="41"/>
      <c r="MKS4212" s="41"/>
      <c r="MKT4212" s="41"/>
      <c r="MKU4212" s="41"/>
      <c r="MKV4212" s="41"/>
      <c r="MKW4212" s="41"/>
      <c r="MKX4212" s="41"/>
      <c r="MKY4212" s="41"/>
      <c r="MKZ4212" s="41"/>
      <c r="MLA4212" s="41"/>
      <c r="MLB4212" s="41"/>
      <c r="MLC4212" s="41"/>
      <c r="MLD4212" s="41"/>
      <c r="MLE4212" s="41"/>
      <c r="MLF4212" s="41"/>
      <c r="MLG4212" s="41"/>
      <c r="MLH4212" s="41"/>
      <c r="MLI4212" s="41"/>
      <c r="MLJ4212" s="41"/>
      <c r="MLK4212" s="41"/>
      <c r="MLL4212" s="41"/>
      <c r="MLM4212" s="41"/>
      <c r="MLN4212" s="41"/>
      <c r="MLO4212" s="41"/>
      <c r="MLP4212" s="41"/>
      <c r="MLQ4212" s="41"/>
      <c r="MLR4212" s="41"/>
      <c r="MLS4212" s="41"/>
      <c r="MLT4212" s="41"/>
      <c r="MLU4212" s="41"/>
      <c r="MLV4212" s="41"/>
      <c r="MLW4212" s="41"/>
      <c r="MLX4212" s="41"/>
      <c r="MLY4212" s="41"/>
      <c r="MLZ4212" s="41"/>
      <c r="MMA4212" s="41"/>
      <c r="MMB4212" s="41"/>
      <c r="MMC4212" s="41"/>
      <c r="MMD4212" s="41"/>
      <c r="MME4212" s="41"/>
      <c r="MMF4212" s="41"/>
      <c r="MMG4212" s="41"/>
      <c r="MMH4212" s="41"/>
      <c r="MMI4212" s="41"/>
      <c r="MMJ4212" s="41"/>
      <c r="MMK4212" s="41"/>
      <c r="MML4212" s="41"/>
      <c r="MMM4212" s="41"/>
      <c r="MMN4212" s="41"/>
      <c r="MMO4212" s="41"/>
      <c r="MMP4212" s="41"/>
      <c r="MMQ4212" s="41"/>
      <c r="MMR4212" s="41"/>
      <c r="MMS4212" s="41"/>
      <c r="MMT4212" s="41"/>
      <c r="MMU4212" s="41"/>
      <c r="MMV4212" s="41"/>
      <c r="MMW4212" s="41"/>
      <c r="MMX4212" s="41"/>
      <c r="MMY4212" s="41"/>
      <c r="MMZ4212" s="41"/>
      <c r="MNA4212" s="41"/>
      <c r="MNB4212" s="41"/>
      <c r="MNC4212" s="41"/>
      <c r="MND4212" s="41"/>
      <c r="MNE4212" s="41"/>
      <c r="MNF4212" s="41"/>
      <c r="MNG4212" s="41"/>
      <c r="MNH4212" s="41"/>
      <c r="MNI4212" s="41"/>
      <c r="MNJ4212" s="41"/>
      <c r="MNK4212" s="41"/>
      <c r="MNL4212" s="41"/>
      <c r="MNM4212" s="41"/>
      <c r="MNN4212" s="41"/>
      <c r="MNO4212" s="41"/>
      <c r="MNP4212" s="41"/>
      <c r="MNQ4212" s="41"/>
      <c r="MNR4212" s="41"/>
      <c r="MNS4212" s="41"/>
      <c r="MNT4212" s="41"/>
      <c r="MNU4212" s="41"/>
      <c r="MNV4212" s="41"/>
      <c r="MNW4212" s="41"/>
      <c r="MNX4212" s="41"/>
      <c r="MNY4212" s="41"/>
      <c r="MNZ4212" s="41"/>
      <c r="MOA4212" s="41"/>
      <c r="MOB4212" s="41"/>
      <c r="MOC4212" s="41"/>
      <c r="MOD4212" s="41"/>
      <c r="MOE4212" s="41"/>
      <c r="MOF4212" s="41"/>
      <c r="MOG4212" s="41"/>
      <c r="MOH4212" s="41"/>
      <c r="MOI4212" s="41"/>
      <c r="MOJ4212" s="41"/>
      <c r="MOK4212" s="41"/>
      <c r="MOL4212" s="41"/>
      <c r="MOM4212" s="41"/>
      <c r="MON4212" s="41"/>
      <c r="MOO4212" s="41"/>
      <c r="MOP4212" s="41"/>
      <c r="MOQ4212" s="41"/>
      <c r="MOR4212" s="41"/>
      <c r="MOS4212" s="41"/>
      <c r="MOT4212" s="41"/>
      <c r="MOU4212" s="41"/>
      <c r="MOV4212" s="41"/>
      <c r="MOW4212" s="41"/>
      <c r="MOX4212" s="41"/>
      <c r="MOY4212" s="41"/>
      <c r="MOZ4212" s="41"/>
      <c r="MPA4212" s="41"/>
      <c r="MPB4212" s="41"/>
      <c r="MPC4212" s="41"/>
      <c r="MPD4212" s="41"/>
      <c r="MPE4212" s="41"/>
      <c r="MPF4212" s="41"/>
      <c r="MPG4212" s="41"/>
      <c r="MPH4212" s="41"/>
      <c r="MPI4212" s="41"/>
      <c r="MPJ4212" s="41"/>
      <c r="MPK4212" s="41"/>
      <c r="MPL4212" s="41"/>
      <c r="MPM4212" s="41"/>
      <c r="MPN4212" s="41"/>
      <c r="MPO4212" s="41"/>
      <c r="MPP4212" s="41"/>
      <c r="MPQ4212" s="41"/>
      <c r="MPR4212" s="41"/>
      <c r="MPS4212" s="41"/>
      <c r="MPT4212" s="41"/>
      <c r="MPU4212" s="41"/>
      <c r="MPV4212" s="41"/>
      <c r="MPW4212" s="41"/>
      <c r="MPX4212" s="41"/>
      <c r="MPY4212" s="41"/>
      <c r="MPZ4212" s="41"/>
      <c r="MQA4212" s="41"/>
      <c r="MQB4212" s="41"/>
      <c r="MQC4212" s="41"/>
      <c r="MQD4212" s="41"/>
      <c r="MQE4212" s="41"/>
      <c r="MQF4212" s="41"/>
      <c r="MQG4212" s="41"/>
      <c r="MQH4212" s="41"/>
      <c r="MQI4212" s="41"/>
      <c r="MQJ4212" s="41"/>
      <c r="MQK4212" s="41"/>
      <c r="MQL4212" s="41"/>
      <c r="MQM4212" s="41"/>
      <c r="MQN4212" s="41"/>
      <c r="MQO4212" s="41"/>
      <c r="MQP4212" s="41"/>
      <c r="MQQ4212" s="41"/>
      <c r="MQR4212" s="41"/>
      <c r="MQS4212" s="41"/>
      <c r="MQT4212" s="41"/>
      <c r="MQU4212" s="41"/>
      <c r="MQV4212" s="41"/>
      <c r="MQW4212" s="41"/>
      <c r="MQX4212" s="41"/>
      <c r="MQY4212" s="41"/>
      <c r="MQZ4212" s="41"/>
      <c r="MRA4212" s="41"/>
      <c r="MRB4212" s="41"/>
      <c r="MRC4212" s="41"/>
      <c r="MRD4212" s="41"/>
      <c r="MRE4212" s="41"/>
      <c r="MRF4212" s="41"/>
      <c r="MRG4212" s="41"/>
      <c r="MRH4212" s="41"/>
      <c r="MRI4212" s="41"/>
      <c r="MRJ4212" s="41"/>
      <c r="MRK4212" s="41"/>
      <c r="MRL4212" s="41"/>
      <c r="MRM4212" s="41"/>
      <c r="MRN4212" s="41"/>
      <c r="MRO4212" s="41"/>
      <c r="MRP4212" s="41"/>
      <c r="MRQ4212" s="41"/>
      <c r="MRR4212" s="41"/>
      <c r="MRS4212" s="41"/>
      <c r="MRT4212" s="41"/>
      <c r="MRU4212" s="41"/>
      <c r="MRV4212" s="41"/>
      <c r="MRW4212" s="41"/>
      <c r="MRX4212" s="41"/>
      <c r="MRY4212" s="41"/>
      <c r="MRZ4212" s="41"/>
      <c r="MSA4212" s="41"/>
      <c r="MSB4212" s="41"/>
      <c r="MSC4212" s="41"/>
      <c r="MSD4212" s="41"/>
      <c r="MSE4212" s="41"/>
      <c r="MSF4212" s="41"/>
      <c r="MSG4212" s="41"/>
      <c r="MSH4212" s="41"/>
      <c r="MSI4212" s="41"/>
      <c r="MSJ4212" s="41"/>
      <c r="MSK4212" s="41"/>
      <c r="MSL4212" s="41"/>
      <c r="MSM4212" s="41"/>
      <c r="MSN4212" s="41"/>
      <c r="MSO4212" s="41"/>
      <c r="MSP4212" s="41"/>
      <c r="MSQ4212" s="41"/>
      <c r="MSR4212" s="41"/>
      <c r="MSS4212" s="41"/>
      <c r="MST4212" s="41"/>
      <c r="MSU4212" s="41"/>
      <c r="MSV4212" s="41"/>
      <c r="MSW4212" s="41"/>
      <c r="MSX4212" s="41"/>
      <c r="MSY4212" s="41"/>
      <c r="MSZ4212" s="41"/>
      <c r="MTA4212" s="41"/>
      <c r="MTB4212" s="41"/>
      <c r="MTC4212" s="41"/>
      <c r="MTD4212" s="41"/>
      <c r="MTE4212" s="41"/>
      <c r="MTF4212" s="41"/>
      <c r="MTG4212" s="41"/>
      <c r="MTH4212" s="41"/>
      <c r="MTI4212" s="41"/>
      <c r="MTJ4212" s="41"/>
      <c r="MTK4212" s="41"/>
      <c r="MTL4212" s="41"/>
      <c r="MTM4212" s="41"/>
      <c r="MTN4212" s="41"/>
      <c r="MTO4212" s="41"/>
      <c r="MTP4212" s="41"/>
      <c r="MTQ4212" s="41"/>
      <c r="MTR4212" s="41"/>
      <c r="MTS4212" s="41"/>
      <c r="MTT4212" s="41"/>
      <c r="MTU4212" s="41"/>
      <c r="MTV4212" s="41"/>
      <c r="MTW4212" s="41"/>
      <c r="MTX4212" s="41"/>
      <c r="MTY4212" s="41"/>
      <c r="MTZ4212" s="41"/>
      <c r="MUA4212" s="41"/>
      <c r="MUB4212" s="41"/>
      <c r="MUC4212" s="41"/>
      <c r="MUD4212" s="41"/>
      <c r="MUE4212" s="41"/>
      <c r="MUF4212" s="41"/>
      <c r="MUG4212" s="41"/>
      <c r="MUH4212" s="41"/>
      <c r="MUI4212" s="41"/>
      <c r="MUJ4212" s="41"/>
      <c r="MUK4212" s="41"/>
      <c r="MUL4212" s="41"/>
      <c r="MUM4212" s="41"/>
      <c r="MUN4212" s="41"/>
      <c r="MUO4212" s="41"/>
      <c r="MUP4212" s="41"/>
      <c r="MUQ4212" s="41"/>
      <c r="MUR4212" s="41"/>
      <c r="MUS4212" s="41"/>
      <c r="MUT4212" s="41"/>
      <c r="MUU4212" s="41"/>
      <c r="MUV4212" s="41"/>
      <c r="MUW4212" s="41"/>
      <c r="MUX4212" s="41"/>
      <c r="MUY4212" s="41"/>
      <c r="MUZ4212" s="41"/>
      <c r="MVA4212" s="41"/>
      <c r="MVB4212" s="41"/>
      <c r="MVC4212" s="41"/>
      <c r="MVD4212" s="41"/>
      <c r="MVE4212" s="41"/>
      <c r="MVF4212" s="41"/>
      <c r="MVG4212" s="41"/>
      <c r="MVH4212" s="41"/>
      <c r="MVI4212" s="41"/>
      <c r="MVJ4212" s="41"/>
      <c r="MVK4212" s="41"/>
      <c r="MVL4212" s="41"/>
      <c r="MVM4212" s="41"/>
      <c r="MVN4212" s="41"/>
      <c r="MVO4212" s="41"/>
      <c r="MVP4212" s="41"/>
      <c r="MVQ4212" s="41"/>
      <c r="MVR4212" s="41"/>
      <c r="MVS4212" s="41"/>
      <c r="MVT4212" s="41"/>
      <c r="MVU4212" s="41"/>
      <c r="MVV4212" s="41"/>
      <c r="MVW4212" s="41"/>
      <c r="MVX4212" s="41"/>
      <c r="MVY4212" s="41"/>
      <c r="MVZ4212" s="41"/>
      <c r="MWA4212" s="41"/>
      <c r="MWB4212" s="41"/>
      <c r="MWC4212" s="41"/>
      <c r="MWD4212" s="41"/>
      <c r="MWE4212" s="41"/>
      <c r="MWF4212" s="41"/>
      <c r="MWG4212" s="41"/>
      <c r="MWH4212" s="41"/>
      <c r="MWI4212" s="41"/>
      <c r="MWJ4212" s="41"/>
      <c r="MWK4212" s="41"/>
      <c r="MWL4212" s="41"/>
      <c r="MWM4212" s="41"/>
      <c r="MWN4212" s="41"/>
      <c r="MWO4212" s="41"/>
      <c r="MWP4212" s="41"/>
      <c r="MWQ4212" s="41"/>
      <c r="MWR4212" s="41"/>
      <c r="MWS4212" s="41"/>
      <c r="MWT4212" s="41"/>
      <c r="MWU4212" s="41"/>
      <c r="MWV4212" s="41"/>
      <c r="MWW4212" s="41"/>
      <c r="MWX4212" s="41"/>
      <c r="MWY4212" s="41"/>
      <c r="MWZ4212" s="41"/>
      <c r="MXA4212" s="41"/>
      <c r="MXB4212" s="41"/>
      <c r="MXC4212" s="41"/>
      <c r="MXD4212" s="41"/>
      <c r="MXE4212" s="41"/>
      <c r="MXF4212" s="41"/>
      <c r="MXG4212" s="41"/>
      <c r="MXH4212" s="41"/>
      <c r="MXI4212" s="41"/>
      <c r="MXJ4212" s="41"/>
      <c r="MXK4212" s="41"/>
      <c r="MXL4212" s="41"/>
      <c r="MXM4212" s="41"/>
      <c r="MXN4212" s="41"/>
      <c r="MXO4212" s="41"/>
      <c r="MXP4212" s="41"/>
      <c r="MXQ4212" s="41"/>
      <c r="MXR4212" s="41"/>
      <c r="MXS4212" s="41"/>
      <c r="MXT4212" s="41"/>
      <c r="MXU4212" s="41"/>
      <c r="MXV4212" s="41"/>
      <c r="MXW4212" s="41"/>
      <c r="MXX4212" s="41"/>
      <c r="MXY4212" s="41"/>
      <c r="MXZ4212" s="41"/>
      <c r="MYA4212" s="41"/>
      <c r="MYB4212" s="41"/>
      <c r="MYC4212" s="41"/>
      <c r="MYD4212" s="41"/>
      <c r="MYE4212" s="41"/>
      <c r="MYF4212" s="41"/>
      <c r="MYG4212" s="41"/>
      <c r="MYH4212" s="41"/>
      <c r="MYI4212" s="41"/>
      <c r="MYJ4212" s="41"/>
      <c r="MYK4212" s="41"/>
      <c r="MYL4212" s="41"/>
      <c r="MYM4212" s="41"/>
      <c r="MYN4212" s="41"/>
      <c r="MYO4212" s="41"/>
      <c r="MYP4212" s="41"/>
      <c r="MYQ4212" s="41"/>
      <c r="MYR4212" s="41"/>
      <c r="MYS4212" s="41"/>
      <c r="MYT4212" s="41"/>
      <c r="MYU4212" s="41"/>
      <c r="MYV4212" s="41"/>
      <c r="MYW4212" s="41"/>
      <c r="MYX4212" s="41"/>
      <c r="MYY4212" s="41"/>
      <c r="MYZ4212" s="41"/>
      <c r="MZA4212" s="41"/>
      <c r="MZB4212" s="41"/>
      <c r="MZC4212" s="41"/>
      <c r="MZD4212" s="41"/>
      <c r="MZE4212" s="41"/>
      <c r="MZF4212" s="41"/>
      <c r="MZG4212" s="41"/>
      <c r="MZH4212" s="41"/>
      <c r="MZI4212" s="41"/>
      <c r="MZJ4212" s="41"/>
      <c r="MZK4212" s="41"/>
      <c r="MZL4212" s="41"/>
      <c r="MZM4212" s="41"/>
      <c r="MZN4212" s="41"/>
      <c r="MZO4212" s="41"/>
      <c r="MZP4212" s="41"/>
      <c r="MZQ4212" s="41"/>
      <c r="MZR4212" s="41"/>
      <c r="MZS4212" s="41"/>
      <c r="MZT4212" s="41"/>
      <c r="MZU4212" s="41"/>
      <c r="MZV4212" s="41"/>
      <c r="MZW4212" s="41"/>
      <c r="MZX4212" s="41"/>
      <c r="MZY4212" s="41"/>
      <c r="MZZ4212" s="41"/>
      <c r="NAA4212" s="41"/>
      <c r="NAB4212" s="41"/>
      <c r="NAC4212" s="41"/>
      <c r="NAD4212" s="41"/>
      <c r="NAE4212" s="41"/>
      <c r="NAF4212" s="41"/>
      <c r="NAG4212" s="41"/>
      <c r="NAH4212" s="41"/>
      <c r="NAI4212" s="41"/>
      <c r="NAJ4212" s="41"/>
      <c r="NAK4212" s="41"/>
      <c r="NAL4212" s="41"/>
      <c r="NAM4212" s="41"/>
      <c r="NAN4212" s="41"/>
      <c r="NAO4212" s="41"/>
      <c r="NAP4212" s="41"/>
      <c r="NAQ4212" s="41"/>
      <c r="NAR4212" s="41"/>
      <c r="NAS4212" s="41"/>
      <c r="NAT4212" s="41"/>
      <c r="NAU4212" s="41"/>
      <c r="NAV4212" s="41"/>
      <c r="NAW4212" s="41"/>
      <c r="NAX4212" s="41"/>
      <c r="NAY4212" s="41"/>
      <c r="NAZ4212" s="41"/>
      <c r="NBA4212" s="41"/>
      <c r="NBB4212" s="41"/>
      <c r="NBC4212" s="41"/>
      <c r="NBD4212" s="41"/>
      <c r="NBE4212" s="41"/>
      <c r="NBF4212" s="41"/>
      <c r="NBG4212" s="41"/>
      <c r="NBH4212" s="41"/>
      <c r="NBI4212" s="41"/>
      <c r="NBJ4212" s="41"/>
      <c r="NBK4212" s="41"/>
      <c r="NBL4212" s="41"/>
      <c r="NBM4212" s="41"/>
      <c r="NBN4212" s="41"/>
      <c r="NBO4212" s="41"/>
      <c r="NBP4212" s="41"/>
      <c r="NBQ4212" s="41"/>
      <c r="NBR4212" s="41"/>
      <c r="NBS4212" s="41"/>
      <c r="NBT4212" s="41"/>
      <c r="NBU4212" s="41"/>
      <c r="NBV4212" s="41"/>
      <c r="NBW4212" s="41"/>
      <c r="NBX4212" s="41"/>
      <c r="NBY4212" s="41"/>
      <c r="NBZ4212" s="41"/>
      <c r="NCA4212" s="41"/>
      <c r="NCB4212" s="41"/>
      <c r="NCC4212" s="41"/>
      <c r="NCD4212" s="41"/>
      <c r="NCE4212" s="41"/>
      <c r="NCF4212" s="41"/>
      <c r="NCG4212" s="41"/>
      <c r="NCH4212" s="41"/>
      <c r="NCI4212" s="41"/>
      <c r="NCJ4212" s="41"/>
      <c r="NCK4212" s="41"/>
      <c r="NCL4212" s="41"/>
      <c r="NCM4212" s="41"/>
      <c r="NCN4212" s="41"/>
      <c r="NCO4212" s="41"/>
      <c r="NCP4212" s="41"/>
      <c r="NCQ4212" s="41"/>
      <c r="NCR4212" s="41"/>
      <c r="NCS4212" s="41"/>
      <c r="NCT4212" s="41"/>
      <c r="NCU4212" s="41"/>
      <c r="NCV4212" s="41"/>
      <c r="NCW4212" s="41"/>
      <c r="NCX4212" s="41"/>
      <c r="NCY4212" s="41"/>
      <c r="NCZ4212" s="41"/>
      <c r="NDA4212" s="41"/>
      <c r="NDB4212" s="41"/>
      <c r="NDC4212" s="41"/>
      <c r="NDD4212" s="41"/>
      <c r="NDE4212" s="41"/>
      <c r="NDF4212" s="41"/>
      <c r="NDG4212" s="41"/>
      <c r="NDH4212" s="41"/>
      <c r="NDI4212" s="41"/>
      <c r="NDJ4212" s="41"/>
      <c r="NDK4212" s="41"/>
      <c r="NDL4212" s="41"/>
      <c r="NDM4212" s="41"/>
      <c r="NDN4212" s="41"/>
      <c r="NDO4212" s="41"/>
      <c r="NDP4212" s="41"/>
      <c r="NDQ4212" s="41"/>
      <c r="NDR4212" s="41"/>
      <c r="NDS4212" s="41"/>
      <c r="NDT4212" s="41"/>
      <c r="NDU4212" s="41"/>
      <c r="NDV4212" s="41"/>
      <c r="NDW4212" s="41"/>
      <c r="NDX4212" s="41"/>
      <c r="NDY4212" s="41"/>
      <c r="NDZ4212" s="41"/>
      <c r="NEA4212" s="41"/>
      <c r="NEB4212" s="41"/>
      <c r="NEC4212" s="41"/>
      <c r="NED4212" s="41"/>
      <c r="NEE4212" s="41"/>
      <c r="NEF4212" s="41"/>
      <c r="NEG4212" s="41"/>
      <c r="NEH4212" s="41"/>
      <c r="NEI4212" s="41"/>
      <c r="NEJ4212" s="41"/>
      <c r="NEK4212" s="41"/>
      <c r="NEL4212" s="41"/>
      <c r="NEM4212" s="41"/>
      <c r="NEN4212" s="41"/>
      <c r="NEO4212" s="41"/>
      <c r="NEP4212" s="41"/>
      <c r="NEQ4212" s="41"/>
      <c r="NER4212" s="41"/>
      <c r="NES4212" s="41"/>
      <c r="NET4212" s="41"/>
      <c r="NEU4212" s="41"/>
      <c r="NEV4212" s="41"/>
      <c r="NEW4212" s="41"/>
      <c r="NEX4212" s="41"/>
      <c r="NEY4212" s="41"/>
      <c r="NEZ4212" s="41"/>
      <c r="NFA4212" s="41"/>
      <c r="NFB4212" s="41"/>
      <c r="NFC4212" s="41"/>
      <c r="NFD4212" s="41"/>
      <c r="NFE4212" s="41"/>
      <c r="NFF4212" s="41"/>
      <c r="NFG4212" s="41"/>
      <c r="NFH4212" s="41"/>
      <c r="NFI4212" s="41"/>
      <c r="NFJ4212" s="41"/>
      <c r="NFK4212" s="41"/>
      <c r="NFL4212" s="41"/>
      <c r="NFM4212" s="41"/>
      <c r="NFN4212" s="41"/>
      <c r="NFO4212" s="41"/>
      <c r="NFP4212" s="41"/>
      <c r="NFQ4212" s="41"/>
      <c r="NFR4212" s="41"/>
      <c r="NFS4212" s="41"/>
      <c r="NFT4212" s="41"/>
      <c r="NFU4212" s="41"/>
      <c r="NFV4212" s="41"/>
      <c r="NFW4212" s="41"/>
      <c r="NFX4212" s="41"/>
      <c r="NFY4212" s="41"/>
      <c r="NFZ4212" s="41"/>
      <c r="NGA4212" s="41"/>
      <c r="NGB4212" s="41"/>
      <c r="NGC4212" s="41"/>
      <c r="NGD4212" s="41"/>
      <c r="NGE4212" s="41"/>
      <c r="NGF4212" s="41"/>
      <c r="NGG4212" s="41"/>
      <c r="NGH4212" s="41"/>
      <c r="NGI4212" s="41"/>
      <c r="NGJ4212" s="41"/>
      <c r="NGK4212" s="41"/>
      <c r="NGL4212" s="41"/>
      <c r="NGM4212" s="41"/>
      <c r="NGN4212" s="41"/>
      <c r="NGO4212" s="41"/>
      <c r="NGP4212" s="41"/>
      <c r="NGQ4212" s="41"/>
      <c r="NGR4212" s="41"/>
      <c r="NGS4212" s="41"/>
      <c r="NGT4212" s="41"/>
      <c r="NGU4212" s="41"/>
      <c r="NGV4212" s="41"/>
      <c r="NGW4212" s="41"/>
      <c r="NGX4212" s="41"/>
      <c r="NGY4212" s="41"/>
      <c r="NGZ4212" s="41"/>
      <c r="NHA4212" s="41"/>
      <c r="NHB4212" s="41"/>
      <c r="NHC4212" s="41"/>
      <c r="NHD4212" s="41"/>
      <c r="NHE4212" s="41"/>
      <c r="NHF4212" s="41"/>
      <c r="NHG4212" s="41"/>
      <c r="NHH4212" s="41"/>
      <c r="NHI4212" s="41"/>
      <c r="NHJ4212" s="41"/>
      <c r="NHK4212" s="41"/>
      <c r="NHL4212" s="41"/>
      <c r="NHM4212" s="41"/>
      <c r="NHN4212" s="41"/>
      <c r="NHO4212" s="41"/>
      <c r="NHP4212" s="41"/>
      <c r="NHQ4212" s="41"/>
      <c r="NHR4212" s="41"/>
      <c r="NHS4212" s="41"/>
      <c r="NHT4212" s="41"/>
      <c r="NHU4212" s="41"/>
      <c r="NHV4212" s="41"/>
      <c r="NHW4212" s="41"/>
      <c r="NHX4212" s="41"/>
      <c r="NHY4212" s="41"/>
      <c r="NHZ4212" s="41"/>
      <c r="NIA4212" s="41"/>
      <c r="NIB4212" s="41"/>
      <c r="NIC4212" s="41"/>
      <c r="NID4212" s="41"/>
      <c r="NIE4212" s="41"/>
      <c r="NIF4212" s="41"/>
      <c r="NIG4212" s="41"/>
      <c r="NIH4212" s="41"/>
      <c r="NII4212" s="41"/>
      <c r="NIJ4212" s="41"/>
      <c r="NIK4212" s="41"/>
      <c r="NIL4212" s="41"/>
      <c r="NIM4212" s="41"/>
      <c r="NIN4212" s="41"/>
      <c r="NIO4212" s="41"/>
      <c r="NIP4212" s="41"/>
      <c r="NIQ4212" s="41"/>
      <c r="NIR4212" s="41"/>
      <c r="NIS4212" s="41"/>
      <c r="NIT4212" s="41"/>
      <c r="NIU4212" s="41"/>
      <c r="NIV4212" s="41"/>
      <c r="NIW4212" s="41"/>
      <c r="NIX4212" s="41"/>
      <c r="NIY4212" s="41"/>
      <c r="NIZ4212" s="41"/>
      <c r="NJA4212" s="41"/>
      <c r="NJB4212" s="41"/>
      <c r="NJC4212" s="41"/>
      <c r="NJD4212" s="41"/>
      <c r="NJE4212" s="41"/>
      <c r="NJF4212" s="41"/>
      <c r="NJG4212" s="41"/>
      <c r="NJH4212" s="41"/>
      <c r="NJI4212" s="41"/>
      <c r="NJJ4212" s="41"/>
      <c r="NJK4212" s="41"/>
      <c r="NJL4212" s="41"/>
      <c r="NJM4212" s="41"/>
      <c r="NJN4212" s="41"/>
      <c r="NJO4212" s="41"/>
      <c r="NJP4212" s="41"/>
      <c r="NJQ4212" s="41"/>
      <c r="NJR4212" s="41"/>
      <c r="NJS4212" s="41"/>
      <c r="NJT4212" s="41"/>
      <c r="NJU4212" s="41"/>
      <c r="NJV4212" s="41"/>
      <c r="NJW4212" s="41"/>
      <c r="NJX4212" s="41"/>
      <c r="NJY4212" s="41"/>
      <c r="NJZ4212" s="41"/>
      <c r="NKA4212" s="41"/>
      <c r="NKB4212" s="41"/>
      <c r="NKC4212" s="41"/>
      <c r="NKD4212" s="41"/>
      <c r="NKE4212" s="41"/>
      <c r="NKF4212" s="41"/>
      <c r="NKG4212" s="41"/>
      <c r="NKH4212" s="41"/>
      <c r="NKI4212" s="41"/>
      <c r="NKJ4212" s="41"/>
      <c r="NKK4212" s="41"/>
      <c r="NKL4212" s="41"/>
      <c r="NKM4212" s="41"/>
      <c r="NKN4212" s="41"/>
      <c r="NKO4212" s="41"/>
      <c r="NKP4212" s="41"/>
      <c r="NKQ4212" s="41"/>
      <c r="NKR4212" s="41"/>
      <c r="NKS4212" s="41"/>
      <c r="NKT4212" s="41"/>
      <c r="NKU4212" s="41"/>
      <c r="NKV4212" s="41"/>
      <c r="NKW4212" s="41"/>
      <c r="NKX4212" s="41"/>
      <c r="NKY4212" s="41"/>
      <c r="NKZ4212" s="41"/>
      <c r="NLA4212" s="41"/>
      <c r="NLB4212" s="41"/>
      <c r="NLC4212" s="41"/>
      <c r="NLD4212" s="41"/>
      <c r="NLE4212" s="41"/>
      <c r="NLF4212" s="41"/>
      <c r="NLG4212" s="41"/>
      <c r="NLH4212" s="41"/>
      <c r="NLI4212" s="41"/>
      <c r="NLJ4212" s="41"/>
      <c r="NLK4212" s="41"/>
      <c r="NLL4212" s="41"/>
      <c r="NLM4212" s="41"/>
      <c r="NLN4212" s="41"/>
      <c r="NLO4212" s="41"/>
      <c r="NLP4212" s="41"/>
      <c r="NLQ4212" s="41"/>
      <c r="NLR4212" s="41"/>
      <c r="NLS4212" s="41"/>
      <c r="NLT4212" s="41"/>
      <c r="NLU4212" s="41"/>
      <c r="NLV4212" s="41"/>
      <c r="NLW4212" s="41"/>
      <c r="NLX4212" s="41"/>
      <c r="NLY4212" s="41"/>
      <c r="NLZ4212" s="41"/>
      <c r="NMA4212" s="41"/>
      <c r="NMB4212" s="41"/>
      <c r="NMC4212" s="41"/>
      <c r="NMD4212" s="41"/>
      <c r="NME4212" s="41"/>
      <c r="NMF4212" s="41"/>
      <c r="NMG4212" s="41"/>
      <c r="NMH4212" s="41"/>
      <c r="NMI4212" s="41"/>
      <c r="NMJ4212" s="41"/>
      <c r="NMK4212" s="41"/>
      <c r="NML4212" s="41"/>
      <c r="NMM4212" s="41"/>
      <c r="NMN4212" s="41"/>
      <c r="NMO4212" s="41"/>
      <c r="NMP4212" s="41"/>
      <c r="NMQ4212" s="41"/>
      <c r="NMR4212" s="41"/>
      <c r="NMS4212" s="41"/>
      <c r="NMT4212" s="41"/>
      <c r="NMU4212" s="41"/>
      <c r="NMV4212" s="41"/>
      <c r="NMW4212" s="41"/>
      <c r="NMX4212" s="41"/>
      <c r="NMY4212" s="41"/>
      <c r="NMZ4212" s="41"/>
      <c r="NNA4212" s="41"/>
      <c r="NNB4212" s="41"/>
      <c r="NNC4212" s="41"/>
      <c r="NND4212" s="41"/>
      <c r="NNE4212" s="41"/>
      <c r="NNF4212" s="41"/>
      <c r="NNG4212" s="41"/>
      <c r="NNH4212" s="41"/>
      <c r="NNI4212" s="41"/>
      <c r="NNJ4212" s="41"/>
      <c r="NNK4212" s="41"/>
      <c r="NNL4212" s="41"/>
      <c r="NNM4212" s="41"/>
      <c r="NNN4212" s="41"/>
      <c r="NNO4212" s="41"/>
      <c r="NNP4212" s="41"/>
      <c r="NNQ4212" s="41"/>
      <c r="NNR4212" s="41"/>
      <c r="NNS4212" s="41"/>
      <c r="NNT4212" s="41"/>
      <c r="NNU4212" s="41"/>
      <c r="NNV4212" s="41"/>
      <c r="NNW4212" s="41"/>
      <c r="NNX4212" s="41"/>
      <c r="NNY4212" s="41"/>
      <c r="NNZ4212" s="41"/>
      <c r="NOA4212" s="41"/>
      <c r="NOB4212" s="41"/>
      <c r="NOC4212" s="41"/>
      <c r="NOD4212" s="41"/>
      <c r="NOE4212" s="41"/>
      <c r="NOF4212" s="41"/>
      <c r="NOG4212" s="41"/>
      <c r="NOH4212" s="41"/>
      <c r="NOI4212" s="41"/>
      <c r="NOJ4212" s="41"/>
      <c r="NOK4212" s="41"/>
      <c r="NOL4212" s="41"/>
      <c r="NOM4212" s="41"/>
      <c r="NON4212" s="41"/>
      <c r="NOO4212" s="41"/>
      <c r="NOP4212" s="41"/>
      <c r="NOQ4212" s="41"/>
      <c r="NOR4212" s="41"/>
      <c r="NOS4212" s="41"/>
      <c r="NOT4212" s="41"/>
      <c r="NOU4212" s="41"/>
      <c r="NOV4212" s="41"/>
      <c r="NOW4212" s="41"/>
      <c r="NOX4212" s="41"/>
      <c r="NOY4212" s="41"/>
      <c r="NOZ4212" s="41"/>
      <c r="NPA4212" s="41"/>
      <c r="NPB4212" s="41"/>
      <c r="NPC4212" s="41"/>
      <c r="NPD4212" s="41"/>
      <c r="NPE4212" s="41"/>
      <c r="NPF4212" s="41"/>
      <c r="NPG4212" s="41"/>
      <c r="NPH4212" s="41"/>
      <c r="NPI4212" s="41"/>
      <c r="NPJ4212" s="41"/>
      <c r="NPK4212" s="41"/>
      <c r="NPL4212" s="41"/>
      <c r="NPM4212" s="41"/>
      <c r="NPN4212" s="41"/>
      <c r="NPO4212" s="41"/>
      <c r="NPP4212" s="41"/>
      <c r="NPQ4212" s="41"/>
      <c r="NPR4212" s="41"/>
      <c r="NPS4212" s="41"/>
      <c r="NPT4212" s="41"/>
      <c r="NPU4212" s="41"/>
      <c r="NPV4212" s="41"/>
      <c r="NPW4212" s="41"/>
      <c r="NPX4212" s="41"/>
      <c r="NPY4212" s="41"/>
      <c r="NPZ4212" s="41"/>
      <c r="NQA4212" s="41"/>
      <c r="NQB4212" s="41"/>
      <c r="NQC4212" s="41"/>
      <c r="NQD4212" s="41"/>
      <c r="NQE4212" s="41"/>
      <c r="NQF4212" s="41"/>
      <c r="NQG4212" s="41"/>
      <c r="NQH4212" s="41"/>
      <c r="NQI4212" s="41"/>
      <c r="NQJ4212" s="41"/>
      <c r="NQK4212" s="41"/>
      <c r="NQL4212" s="41"/>
      <c r="NQM4212" s="41"/>
      <c r="NQN4212" s="41"/>
      <c r="NQO4212" s="41"/>
      <c r="NQP4212" s="41"/>
      <c r="NQQ4212" s="41"/>
      <c r="NQR4212" s="41"/>
      <c r="NQS4212" s="41"/>
      <c r="NQT4212" s="41"/>
      <c r="NQU4212" s="41"/>
      <c r="NQV4212" s="41"/>
      <c r="NQW4212" s="41"/>
      <c r="NQX4212" s="41"/>
      <c r="NQY4212" s="41"/>
      <c r="NQZ4212" s="41"/>
      <c r="NRA4212" s="41"/>
      <c r="NRB4212" s="41"/>
      <c r="NRC4212" s="41"/>
      <c r="NRD4212" s="41"/>
      <c r="NRE4212" s="41"/>
      <c r="NRF4212" s="41"/>
      <c r="NRG4212" s="41"/>
      <c r="NRH4212" s="41"/>
      <c r="NRI4212" s="41"/>
      <c r="NRJ4212" s="41"/>
      <c r="NRK4212" s="41"/>
      <c r="NRL4212" s="41"/>
      <c r="NRM4212" s="41"/>
      <c r="NRN4212" s="41"/>
      <c r="NRO4212" s="41"/>
      <c r="NRP4212" s="41"/>
      <c r="NRQ4212" s="41"/>
      <c r="NRR4212" s="41"/>
      <c r="NRS4212" s="41"/>
      <c r="NRT4212" s="41"/>
      <c r="NRU4212" s="41"/>
      <c r="NRV4212" s="41"/>
      <c r="NRW4212" s="41"/>
      <c r="NRX4212" s="41"/>
      <c r="NRY4212" s="41"/>
      <c r="NRZ4212" s="41"/>
      <c r="NSA4212" s="41"/>
      <c r="NSB4212" s="41"/>
      <c r="NSC4212" s="41"/>
      <c r="NSD4212" s="41"/>
      <c r="NSE4212" s="41"/>
      <c r="NSF4212" s="41"/>
      <c r="NSG4212" s="41"/>
      <c r="NSH4212" s="41"/>
      <c r="NSI4212" s="41"/>
      <c r="NSJ4212" s="41"/>
      <c r="NSK4212" s="41"/>
      <c r="NSL4212" s="41"/>
      <c r="NSM4212" s="41"/>
      <c r="NSN4212" s="41"/>
      <c r="NSO4212" s="41"/>
      <c r="NSP4212" s="41"/>
      <c r="NSQ4212" s="41"/>
      <c r="NSR4212" s="41"/>
      <c r="NSS4212" s="41"/>
      <c r="NST4212" s="41"/>
      <c r="NSU4212" s="41"/>
      <c r="NSV4212" s="41"/>
      <c r="NSW4212" s="41"/>
      <c r="NSX4212" s="41"/>
      <c r="NSY4212" s="41"/>
      <c r="NSZ4212" s="41"/>
      <c r="NTA4212" s="41"/>
      <c r="NTB4212" s="41"/>
      <c r="NTC4212" s="41"/>
      <c r="NTD4212" s="41"/>
      <c r="NTE4212" s="41"/>
      <c r="NTF4212" s="41"/>
      <c r="NTG4212" s="41"/>
      <c r="NTH4212" s="41"/>
      <c r="NTI4212" s="41"/>
      <c r="NTJ4212" s="41"/>
      <c r="NTK4212" s="41"/>
      <c r="NTL4212" s="41"/>
      <c r="NTM4212" s="41"/>
      <c r="NTN4212" s="41"/>
      <c r="NTO4212" s="41"/>
      <c r="NTP4212" s="41"/>
      <c r="NTQ4212" s="41"/>
      <c r="NTR4212" s="41"/>
      <c r="NTS4212" s="41"/>
      <c r="NTT4212" s="41"/>
      <c r="NTU4212" s="41"/>
      <c r="NTV4212" s="41"/>
      <c r="NTW4212" s="41"/>
      <c r="NTX4212" s="41"/>
      <c r="NTY4212" s="41"/>
      <c r="NTZ4212" s="41"/>
      <c r="NUA4212" s="41"/>
      <c r="NUB4212" s="41"/>
      <c r="NUC4212" s="41"/>
      <c r="NUD4212" s="41"/>
      <c r="NUE4212" s="41"/>
      <c r="NUF4212" s="41"/>
      <c r="NUG4212" s="41"/>
      <c r="NUH4212" s="41"/>
      <c r="NUI4212" s="41"/>
      <c r="NUJ4212" s="41"/>
      <c r="NUK4212" s="41"/>
      <c r="NUL4212" s="41"/>
      <c r="NUM4212" s="41"/>
      <c r="NUN4212" s="41"/>
      <c r="NUO4212" s="41"/>
      <c r="NUP4212" s="41"/>
      <c r="NUQ4212" s="41"/>
      <c r="NUR4212" s="41"/>
      <c r="NUS4212" s="41"/>
      <c r="NUT4212" s="41"/>
      <c r="NUU4212" s="41"/>
      <c r="NUV4212" s="41"/>
      <c r="NUW4212" s="41"/>
      <c r="NUX4212" s="41"/>
      <c r="NUY4212" s="41"/>
      <c r="NUZ4212" s="41"/>
      <c r="NVA4212" s="41"/>
      <c r="NVB4212" s="41"/>
      <c r="NVC4212" s="41"/>
      <c r="NVD4212" s="41"/>
      <c r="NVE4212" s="41"/>
      <c r="NVF4212" s="41"/>
      <c r="NVG4212" s="41"/>
      <c r="NVH4212" s="41"/>
      <c r="NVI4212" s="41"/>
      <c r="NVJ4212" s="41"/>
      <c r="NVK4212" s="41"/>
      <c r="NVL4212" s="41"/>
      <c r="NVM4212" s="41"/>
      <c r="NVN4212" s="41"/>
      <c r="NVO4212" s="41"/>
      <c r="NVP4212" s="41"/>
      <c r="NVQ4212" s="41"/>
      <c r="NVR4212" s="41"/>
      <c r="NVS4212" s="41"/>
      <c r="NVT4212" s="41"/>
      <c r="NVU4212" s="41"/>
      <c r="NVV4212" s="41"/>
      <c r="NVW4212" s="41"/>
      <c r="NVX4212" s="41"/>
      <c r="NVY4212" s="41"/>
      <c r="NVZ4212" s="41"/>
      <c r="NWA4212" s="41"/>
      <c r="NWB4212" s="41"/>
      <c r="NWC4212" s="41"/>
      <c r="NWD4212" s="41"/>
      <c r="NWE4212" s="41"/>
      <c r="NWF4212" s="41"/>
      <c r="NWG4212" s="41"/>
      <c r="NWH4212" s="41"/>
      <c r="NWI4212" s="41"/>
      <c r="NWJ4212" s="41"/>
      <c r="NWK4212" s="41"/>
      <c r="NWL4212" s="41"/>
      <c r="NWM4212" s="41"/>
      <c r="NWN4212" s="41"/>
      <c r="NWO4212" s="41"/>
      <c r="NWP4212" s="41"/>
      <c r="NWQ4212" s="41"/>
      <c r="NWR4212" s="41"/>
      <c r="NWS4212" s="41"/>
      <c r="NWT4212" s="41"/>
      <c r="NWU4212" s="41"/>
      <c r="NWV4212" s="41"/>
      <c r="NWW4212" s="41"/>
      <c r="NWX4212" s="41"/>
      <c r="NWY4212" s="41"/>
      <c r="NWZ4212" s="41"/>
      <c r="NXA4212" s="41"/>
      <c r="NXB4212" s="41"/>
      <c r="NXC4212" s="41"/>
      <c r="NXD4212" s="41"/>
      <c r="NXE4212" s="41"/>
      <c r="NXF4212" s="41"/>
      <c r="NXG4212" s="41"/>
      <c r="NXH4212" s="41"/>
      <c r="NXI4212" s="41"/>
      <c r="NXJ4212" s="41"/>
      <c r="NXK4212" s="41"/>
      <c r="NXL4212" s="41"/>
      <c r="NXM4212" s="41"/>
      <c r="NXN4212" s="41"/>
      <c r="NXO4212" s="41"/>
      <c r="NXP4212" s="41"/>
      <c r="NXQ4212" s="41"/>
      <c r="NXR4212" s="41"/>
      <c r="NXS4212" s="41"/>
      <c r="NXT4212" s="41"/>
      <c r="NXU4212" s="41"/>
      <c r="NXV4212" s="41"/>
      <c r="NXW4212" s="41"/>
      <c r="NXX4212" s="41"/>
      <c r="NXY4212" s="41"/>
      <c r="NXZ4212" s="41"/>
      <c r="NYA4212" s="41"/>
      <c r="NYB4212" s="41"/>
      <c r="NYC4212" s="41"/>
      <c r="NYD4212" s="41"/>
      <c r="NYE4212" s="41"/>
      <c r="NYF4212" s="41"/>
      <c r="NYG4212" s="41"/>
      <c r="NYH4212" s="41"/>
      <c r="NYI4212" s="41"/>
      <c r="NYJ4212" s="41"/>
      <c r="NYK4212" s="41"/>
      <c r="NYL4212" s="41"/>
      <c r="NYM4212" s="41"/>
      <c r="NYN4212" s="41"/>
      <c r="NYO4212" s="41"/>
      <c r="NYP4212" s="41"/>
      <c r="NYQ4212" s="41"/>
      <c r="NYR4212" s="41"/>
      <c r="NYS4212" s="41"/>
      <c r="NYT4212" s="41"/>
      <c r="NYU4212" s="41"/>
      <c r="NYV4212" s="41"/>
      <c r="NYW4212" s="41"/>
      <c r="NYX4212" s="41"/>
      <c r="NYY4212" s="41"/>
      <c r="NYZ4212" s="41"/>
      <c r="NZA4212" s="41"/>
      <c r="NZB4212" s="41"/>
      <c r="NZC4212" s="41"/>
      <c r="NZD4212" s="41"/>
      <c r="NZE4212" s="41"/>
      <c r="NZF4212" s="41"/>
      <c r="NZG4212" s="41"/>
      <c r="NZH4212" s="41"/>
      <c r="NZI4212" s="41"/>
      <c r="NZJ4212" s="41"/>
      <c r="NZK4212" s="41"/>
      <c r="NZL4212" s="41"/>
      <c r="NZM4212" s="41"/>
      <c r="NZN4212" s="41"/>
      <c r="NZO4212" s="41"/>
      <c r="NZP4212" s="41"/>
      <c r="NZQ4212" s="41"/>
      <c r="NZR4212" s="41"/>
      <c r="NZS4212" s="41"/>
      <c r="NZT4212" s="41"/>
      <c r="NZU4212" s="41"/>
      <c r="NZV4212" s="41"/>
      <c r="NZW4212" s="41"/>
      <c r="NZX4212" s="41"/>
      <c r="NZY4212" s="41"/>
      <c r="NZZ4212" s="41"/>
      <c r="OAA4212" s="41"/>
      <c r="OAB4212" s="41"/>
      <c r="OAC4212" s="41"/>
      <c r="OAD4212" s="41"/>
      <c r="OAE4212" s="41"/>
      <c r="OAF4212" s="41"/>
      <c r="OAG4212" s="41"/>
      <c r="OAH4212" s="41"/>
      <c r="OAI4212" s="41"/>
      <c r="OAJ4212" s="41"/>
      <c r="OAK4212" s="41"/>
      <c r="OAL4212" s="41"/>
      <c r="OAM4212" s="41"/>
      <c r="OAN4212" s="41"/>
      <c r="OAO4212" s="41"/>
      <c r="OAP4212" s="41"/>
      <c r="OAQ4212" s="41"/>
      <c r="OAR4212" s="41"/>
      <c r="OAS4212" s="41"/>
      <c r="OAT4212" s="41"/>
      <c r="OAU4212" s="41"/>
      <c r="OAV4212" s="41"/>
      <c r="OAW4212" s="41"/>
      <c r="OAX4212" s="41"/>
      <c r="OAY4212" s="41"/>
      <c r="OAZ4212" s="41"/>
      <c r="OBA4212" s="41"/>
      <c r="OBB4212" s="41"/>
      <c r="OBC4212" s="41"/>
      <c r="OBD4212" s="41"/>
      <c r="OBE4212" s="41"/>
      <c r="OBF4212" s="41"/>
      <c r="OBG4212" s="41"/>
      <c r="OBH4212" s="41"/>
      <c r="OBI4212" s="41"/>
      <c r="OBJ4212" s="41"/>
      <c r="OBK4212" s="41"/>
      <c r="OBL4212" s="41"/>
      <c r="OBM4212" s="41"/>
      <c r="OBN4212" s="41"/>
      <c r="OBO4212" s="41"/>
      <c r="OBP4212" s="41"/>
      <c r="OBQ4212" s="41"/>
      <c r="OBR4212" s="41"/>
      <c r="OBS4212" s="41"/>
      <c r="OBT4212" s="41"/>
      <c r="OBU4212" s="41"/>
      <c r="OBV4212" s="41"/>
      <c r="OBW4212" s="41"/>
      <c r="OBX4212" s="41"/>
      <c r="OBY4212" s="41"/>
      <c r="OBZ4212" s="41"/>
      <c r="OCA4212" s="41"/>
      <c r="OCB4212" s="41"/>
      <c r="OCC4212" s="41"/>
      <c r="OCD4212" s="41"/>
      <c r="OCE4212" s="41"/>
      <c r="OCF4212" s="41"/>
      <c r="OCG4212" s="41"/>
      <c r="OCH4212" s="41"/>
      <c r="OCI4212" s="41"/>
      <c r="OCJ4212" s="41"/>
      <c r="OCK4212" s="41"/>
      <c r="OCL4212" s="41"/>
      <c r="OCM4212" s="41"/>
      <c r="OCN4212" s="41"/>
      <c r="OCO4212" s="41"/>
      <c r="OCP4212" s="41"/>
      <c r="OCQ4212" s="41"/>
      <c r="OCR4212" s="41"/>
      <c r="OCS4212" s="41"/>
      <c r="OCT4212" s="41"/>
      <c r="OCU4212" s="41"/>
      <c r="OCV4212" s="41"/>
      <c r="OCW4212" s="41"/>
      <c r="OCX4212" s="41"/>
      <c r="OCY4212" s="41"/>
      <c r="OCZ4212" s="41"/>
      <c r="ODA4212" s="41"/>
      <c r="ODB4212" s="41"/>
      <c r="ODC4212" s="41"/>
      <c r="ODD4212" s="41"/>
      <c r="ODE4212" s="41"/>
      <c r="ODF4212" s="41"/>
      <c r="ODG4212" s="41"/>
      <c r="ODH4212" s="41"/>
      <c r="ODI4212" s="41"/>
      <c r="ODJ4212" s="41"/>
      <c r="ODK4212" s="41"/>
      <c r="ODL4212" s="41"/>
      <c r="ODM4212" s="41"/>
      <c r="ODN4212" s="41"/>
      <c r="ODO4212" s="41"/>
      <c r="ODP4212" s="41"/>
      <c r="ODQ4212" s="41"/>
      <c r="ODR4212" s="41"/>
      <c r="ODS4212" s="41"/>
      <c r="ODT4212" s="41"/>
      <c r="ODU4212" s="41"/>
      <c r="ODV4212" s="41"/>
      <c r="ODW4212" s="41"/>
      <c r="ODX4212" s="41"/>
      <c r="ODY4212" s="41"/>
      <c r="ODZ4212" s="41"/>
      <c r="OEA4212" s="41"/>
      <c r="OEB4212" s="41"/>
      <c r="OEC4212" s="41"/>
      <c r="OED4212" s="41"/>
      <c r="OEE4212" s="41"/>
      <c r="OEF4212" s="41"/>
      <c r="OEG4212" s="41"/>
      <c r="OEH4212" s="41"/>
      <c r="OEI4212" s="41"/>
      <c r="OEJ4212" s="41"/>
      <c r="OEK4212" s="41"/>
      <c r="OEL4212" s="41"/>
      <c r="OEM4212" s="41"/>
      <c r="OEN4212" s="41"/>
      <c r="OEO4212" s="41"/>
      <c r="OEP4212" s="41"/>
      <c r="OEQ4212" s="41"/>
      <c r="OER4212" s="41"/>
      <c r="OES4212" s="41"/>
      <c r="OET4212" s="41"/>
      <c r="OEU4212" s="41"/>
      <c r="OEV4212" s="41"/>
      <c r="OEW4212" s="41"/>
      <c r="OEX4212" s="41"/>
      <c r="OEY4212" s="41"/>
      <c r="OEZ4212" s="41"/>
      <c r="OFA4212" s="41"/>
      <c r="OFB4212" s="41"/>
      <c r="OFC4212" s="41"/>
      <c r="OFD4212" s="41"/>
      <c r="OFE4212" s="41"/>
      <c r="OFF4212" s="41"/>
      <c r="OFG4212" s="41"/>
      <c r="OFH4212" s="41"/>
      <c r="OFI4212" s="41"/>
      <c r="OFJ4212" s="41"/>
      <c r="OFK4212" s="41"/>
      <c r="OFL4212" s="41"/>
      <c r="OFM4212" s="41"/>
      <c r="OFN4212" s="41"/>
      <c r="OFO4212" s="41"/>
      <c r="OFP4212" s="41"/>
      <c r="OFQ4212" s="41"/>
      <c r="OFR4212" s="41"/>
      <c r="OFS4212" s="41"/>
      <c r="OFT4212" s="41"/>
      <c r="OFU4212" s="41"/>
      <c r="OFV4212" s="41"/>
      <c r="OFW4212" s="41"/>
      <c r="OFX4212" s="41"/>
      <c r="OFY4212" s="41"/>
      <c r="OFZ4212" s="41"/>
      <c r="OGA4212" s="41"/>
      <c r="OGB4212" s="41"/>
      <c r="OGC4212" s="41"/>
      <c r="OGD4212" s="41"/>
      <c r="OGE4212" s="41"/>
      <c r="OGF4212" s="41"/>
      <c r="OGG4212" s="41"/>
      <c r="OGH4212" s="41"/>
      <c r="OGI4212" s="41"/>
      <c r="OGJ4212" s="41"/>
      <c r="OGK4212" s="41"/>
      <c r="OGL4212" s="41"/>
      <c r="OGM4212" s="41"/>
      <c r="OGN4212" s="41"/>
      <c r="OGO4212" s="41"/>
      <c r="OGP4212" s="41"/>
      <c r="OGQ4212" s="41"/>
      <c r="OGR4212" s="41"/>
      <c r="OGS4212" s="41"/>
      <c r="OGT4212" s="41"/>
      <c r="OGU4212" s="41"/>
      <c r="OGV4212" s="41"/>
      <c r="OGW4212" s="41"/>
      <c r="OGX4212" s="41"/>
      <c r="OGY4212" s="41"/>
      <c r="OGZ4212" s="41"/>
      <c r="OHA4212" s="41"/>
      <c r="OHB4212" s="41"/>
      <c r="OHC4212" s="41"/>
      <c r="OHD4212" s="41"/>
      <c r="OHE4212" s="41"/>
      <c r="OHF4212" s="41"/>
      <c r="OHG4212" s="41"/>
      <c r="OHH4212" s="41"/>
      <c r="OHI4212" s="41"/>
      <c r="OHJ4212" s="41"/>
      <c r="OHK4212" s="41"/>
      <c r="OHL4212" s="41"/>
      <c r="OHM4212" s="41"/>
      <c r="OHN4212" s="41"/>
      <c r="OHO4212" s="41"/>
      <c r="OHP4212" s="41"/>
      <c r="OHQ4212" s="41"/>
      <c r="OHR4212" s="41"/>
      <c r="OHS4212" s="41"/>
      <c r="OHT4212" s="41"/>
      <c r="OHU4212" s="41"/>
      <c r="OHV4212" s="41"/>
      <c r="OHW4212" s="41"/>
      <c r="OHX4212" s="41"/>
      <c r="OHY4212" s="41"/>
      <c r="OHZ4212" s="41"/>
      <c r="OIA4212" s="41"/>
      <c r="OIB4212" s="41"/>
      <c r="OIC4212" s="41"/>
      <c r="OID4212" s="41"/>
      <c r="OIE4212" s="41"/>
      <c r="OIF4212" s="41"/>
      <c r="OIG4212" s="41"/>
      <c r="OIH4212" s="41"/>
      <c r="OII4212" s="41"/>
      <c r="OIJ4212" s="41"/>
      <c r="OIK4212" s="41"/>
      <c r="OIL4212" s="41"/>
      <c r="OIM4212" s="41"/>
      <c r="OIN4212" s="41"/>
      <c r="OIO4212" s="41"/>
      <c r="OIP4212" s="41"/>
      <c r="OIQ4212" s="41"/>
      <c r="OIR4212" s="41"/>
      <c r="OIS4212" s="41"/>
      <c r="OIT4212" s="41"/>
      <c r="OIU4212" s="41"/>
      <c r="OIV4212" s="41"/>
      <c r="OIW4212" s="41"/>
      <c r="OIX4212" s="41"/>
      <c r="OIY4212" s="41"/>
      <c r="OIZ4212" s="41"/>
      <c r="OJA4212" s="41"/>
      <c r="OJB4212" s="41"/>
      <c r="OJC4212" s="41"/>
      <c r="OJD4212" s="41"/>
      <c r="OJE4212" s="41"/>
      <c r="OJF4212" s="41"/>
      <c r="OJG4212" s="41"/>
      <c r="OJH4212" s="41"/>
      <c r="OJI4212" s="41"/>
      <c r="OJJ4212" s="41"/>
      <c r="OJK4212" s="41"/>
      <c r="OJL4212" s="41"/>
      <c r="OJM4212" s="41"/>
      <c r="OJN4212" s="41"/>
      <c r="OJO4212" s="41"/>
      <c r="OJP4212" s="41"/>
      <c r="OJQ4212" s="41"/>
      <c r="OJR4212" s="41"/>
      <c r="OJS4212" s="41"/>
      <c r="OJT4212" s="41"/>
      <c r="OJU4212" s="41"/>
      <c r="OJV4212" s="41"/>
      <c r="OJW4212" s="41"/>
      <c r="OJX4212" s="41"/>
      <c r="OJY4212" s="41"/>
      <c r="OJZ4212" s="41"/>
      <c r="OKA4212" s="41"/>
      <c r="OKB4212" s="41"/>
      <c r="OKC4212" s="41"/>
      <c r="OKD4212" s="41"/>
      <c r="OKE4212" s="41"/>
      <c r="OKF4212" s="41"/>
      <c r="OKG4212" s="41"/>
      <c r="OKH4212" s="41"/>
      <c r="OKI4212" s="41"/>
      <c r="OKJ4212" s="41"/>
      <c r="OKK4212" s="41"/>
      <c r="OKL4212" s="41"/>
      <c r="OKM4212" s="41"/>
      <c r="OKN4212" s="41"/>
      <c r="OKO4212" s="41"/>
      <c r="OKP4212" s="41"/>
      <c r="OKQ4212" s="41"/>
      <c r="OKR4212" s="41"/>
      <c r="OKS4212" s="41"/>
      <c r="OKT4212" s="41"/>
      <c r="OKU4212" s="41"/>
      <c r="OKV4212" s="41"/>
      <c r="OKW4212" s="41"/>
      <c r="OKX4212" s="41"/>
      <c r="OKY4212" s="41"/>
      <c r="OKZ4212" s="41"/>
      <c r="OLA4212" s="41"/>
      <c r="OLB4212" s="41"/>
      <c r="OLC4212" s="41"/>
      <c r="OLD4212" s="41"/>
      <c r="OLE4212" s="41"/>
      <c r="OLF4212" s="41"/>
      <c r="OLG4212" s="41"/>
      <c r="OLH4212" s="41"/>
      <c r="OLI4212" s="41"/>
      <c r="OLJ4212" s="41"/>
      <c r="OLK4212" s="41"/>
      <c r="OLL4212" s="41"/>
      <c r="OLM4212" s="41"/>
      <c r="OLN4212" s="41"/>
      <c r="OLO4212" s="41"/>
      <c r="OLP4212" s="41"/>
      <c r="OLQ4212" s="41"/>
      <c r="OLR4212" s="41"/>
      <c r="OLS4212" s="41"/>
      <c r="OLT4212" s="41"/>
      <c r="OLU4212" s="41"/>
      <c r="OLV4212" s="41"/>
      <c r="OLW4212" s="41"/>
      <c r="OLX4212" s="41"/>
      <c r="OLY4212" s="41"/>
      <c r="OLZ4212" s="41"/>
      <c r="OMA4212" s="41"/>
      <c r="OMB4212" s="41"/>
      <c r="OMC4212" s="41"/>
      <c r="OMD4212" s="41"/>
      <c r="OME4212" s="41"/>
      <c r="OMF4212" s="41"/>
      <c r="OMG4212" s="41"/>
      <c r="OMH4212" s="41"/>
      <c r="OMI4212" s="41"/>
      <c r="OMJ4212" s="41"/>
      <c r="OMK4212" s="41"/>
      <c r="OML4212" s="41"/>
      <c r="OMM4212" s="41"/>
      <c r="OMN4212" s="41"/>
      <c r="OMO4212" s="41"/>
      <c r="OMP4212" s="41"/>
      <c r="OMQ4212" s="41"/>
      <c r="OMR4212" s="41"/>
      <c r="OMS4212" s="41"/>
      <c r="OMT4212" s="41"/>
      <c r="OMU4212" s="41"/>
      <c r="OMV4212" s="41"/>
      <c r="OMW4212" s="41"/>
      <c r="OMX4212" s="41"/>
      <c r="OMY4212" s="41"/>
      <c r="OMZ4212" s="41"/>
      <c r="ONA4212" s="41"/>
      <c r="ONB4212" s="41"/>
      <c r="ONC4212" s="41"/>
      <c r="OND4212" s="41"/>
      <c r="ONE4212" s="41"/>
      <c r="ONF4212" s="41"/>
      <c r="ONG4212" s="41"/>
      <c r="ONH4212" s="41"/>
      <c r="ONI4212" s="41"/>
      <c r="ONJ4212" s="41"/>
      <c r="ONK4212" s="41"/>
      <c r="ONL4212" s="41"/>
      <c r="ONM4212" s="41"/>
      <c r="ONN4212" s="41"/>
      <c r="ONO4212" s="41"/>
      <c r="ONP4212" s="41"/>
      <c r="ONQ4212" s="41"/>
      <c r="ONR4212" s="41"/>
      <c r="ONS4212" s="41"/>
      <c r="ONT4212" s="41"/>
      <c r="ONU4212" s="41"/>
      <c r="ONV4212" s="41"/>
      <c r="ONW4212" s="41"/>
      <c r="ONX4212" s="41"/>
      <c r="ONY4212" s="41"/>
      <c r="ONZ4212" s="41"/>
      <c r="OOA4212" s="41"/>
      <c r="OOB4212" s="41"/>
      <c r="OOC4212" s="41"/>
      <c r="OOD4212" s="41"/>
      <c r="OOE4212" s="41"/>
      <c r="OOF4212" s="41"/>
      <c r="OOG4212" s="41"/>
      <c r="OOH4212" s="41"/>
      <c r="OOI4212" s="41"/>
      <c r="OOJ4212" s="41"/>
      <c r="OOK4212" s="41"/>
      <c r="OOL4212" s="41"/>
      <c r="OOM4212" s="41"/>
      <c r="OON4212" s="41"/>
      <c r="OOO4212" s="41"/>
      <c r="OOP4212" s="41"/>
      <c r="OOQ4212" s="41"/>
      <c r="OOR4212" s="41"/>
      <c r="OOS4212" s="41"/>
      <c r="OOT4212" s="41"/>
      <c r="OOU4212" s="41"/>
      <c r="OOV4212" s="41"/>
      <c r="OOW4212" s="41"/>
      <c r="OOX4212" s="41"/>
      <c r="OOY4212" s="41"/>
      <c r="OOZ4212" s="41"/>
      <c r="OPA4212" s="41"/>
      <c r="OPB4212" s="41"/>
      <c r="OPC4212" s="41"/>
      <c r="OPD4212" s="41"/>
      <c r="OPE4212" s="41"/>
      <c r="OPF4212" s="41"/>
      <c r="OPG4212" s="41"/>
      <c r="OPH4212" s="41"/>
      <c r="OPI4212" s="41"/>
      <c r="OPJ4212" s="41"/>
      <c r="OPK4212" s="41"/>
      <c r="OPL4212" s="41"/>
      <c r="OPM4212" s="41"/>
      <c r="OPN4212" s="41"/>
      <c r="OPO4212" s="41"/>
      <c r="OPP4212" s="41"/>
      <c r="OPQ4212" s="41"/>
      <c r="OPR4212" s="41"/>
      <c r="OPS4212" s="41"/>
      <c r="OPT4212" s="41"/>
      <c r="OPU4212" s="41"/>
      <c r="OPV4212" s="41"/>
      <c r="OPW4212" s="41"/>
      <c r="OPX4212" s="41"/>
      <c r="OPY4212" s="41"/>
      <c r="OPZ4212" s="41"/>
      <c r="OQA4212" s="41"/>
      <c r="OQB4212" s="41"/>
      <c r="OQC4212" s="41"/>
      <c r="OQD4212" s="41"/>
      <c r="OQE4212" s="41"/>
      <c r="OQF4212" s="41"/>
      <c r="OQG4212" s="41"/>
      <c r="OQH4212" s="41"/>
      <c r="OQI4212" s="41"/>
      <c r="OQJ4212" s="41"/>
      <c r="OQK4212" s="41"/>
      <c r="OQL4212" s="41"/>
      <c r="OQM4212" s="41"/>
      <c r="OQN4212" s="41"/>
      <c r="OQO4212" s="41"/>
      <c r="OQP4212" s="41"/>
      <c r="OQQ4212" s="41"/>
      <c r="OQR4212" s="41"/>
      <c r="OQS4212" s="41"/>
      <c r="OQT4212" s="41"/>
      <c r="OQU4212" s="41"/>
      <c r="OQV4212" s="41"/>
      <c r="OQW4212" s="41"/>
      <c r="OQX4212" s="41"/>
      <c r="OQY4212" s="41"/>
      <c r="OQZ4212" s="41"/>
      <c r="ORA4212" s="41"/>
      <c r="ORB4212" s="41"/>
      <c r="ORC4212" s="41"/>
      <c r="ORD4212" s="41"/>
      <c r="ORE4212" s="41"/>
      <c r="ORF4212" s="41"/>
      <c r="ORG4212" s="41"/>
      <c r="ORH4212" s="41"/>
      <c r="ORI4212" s="41"/>
      <c r="ORJ4212" s="41"/>
      <c r="ORK4212" s="41"/>
      <c r="ORL4212" s="41"/>
      <c r="ORM4212" s="41"/>
      <c r="ORN4212" s="41"/>
      <c r="ORO4212" s="41"/>
      <c r="ORP4212" s="41"/>
      <c r="ORQ4212" s="41"/>
      <c r="ORR4212" s="41"/>
      <c r="ORS4212" s="41"/>
      <c r="ORT4212" s="41"/>
      <c r="ORU4212" s="41"/>
      <c r="ORV4212" s="41"/>
      <c r="ORW4212" s="41"/>
      <c r="ORX4212" s="41"/>
      <c r="ORY4212" s="41"/>
      <c r="ORZ4212" s="41"/>
      <c r="OSA4212" s="41"/>
      <c r="OSB4212" s="41"/>
      <c r="OSC4212" s="41"/>
      <c r="OSD4212" s="41"/>
      <c r="OSE4212" s="41"/>
      <c r="OSF4212" s="41"/>
      <c r="OSG4212" s="41"/>
      <c r="OSH4212" s="41"/>
      <c r="OSI4212" s="41"/>
      <c r="OSJ4212" s="41"/>
      <c r="OSK4212" s="41"/>
      <c r="OSL4212" s="41"/>
      <c r="OSM4212" s="41"/>
      <c r="OSN4212" s="41"/>
      <c r="OSO4212" s="41"/>
      <c r="OSP4212" s="41"/>
      <c r="OSQ4212" s="41"/>
      <c r="OSR4212" s="41"/>
      <c r="OSS4212" s="41"/>
      <c r="OST4212" s="41"/>
      <c r="OSU4212" s="41"/>
      <c r="OSV4212" s="41"/>
      <c r="OSW4212" s="41"/>
      <c r="OSX4212" s="41"/>
      <c r="OSY4212" s="41"/>
      <c r="OSZ4212" s="41"/>
      <c r="OTA4212" s="41"/>
      <c r="OTB4212" s="41"/>
      <c r="OTC4212" s="41"/>
      <c r="OTD4212" s="41"/>
      <c r="OTE4212" s="41"/>
      <c r="OTF4212" s="41"/>
      <c r="OTG4212" s="41"/>
      <c r="OTH4212" s="41"/>
      <c r="OTI4212" s="41"/>
      <c r="OTJ4212" s="41"/>
      <c r="OTK4212" s="41"/>
      <c r="OTL4212" s="41"/>
      <c r="OTM4212" s="41"/>
      <c r="OTN4212" s="41"/>
      <c r="OTO4212" s="41"/>
      <c r="OTP4212" s="41"/>
      <c r="OTQ4212" s="41"/>
      <c r="OTR4212" s="41"/>
      <c r="OTS4212" s="41"/>
      <c r="OTT4212" s="41"/>
      <c r="OTU4212" s="41"/>
      <c r="OTV4212" s="41"/>
      <c r="OTW4212" s="41"/>
      <c r="OTX4212" s="41"/>
      <c r="OTY4212" s="41"/>
      <c r="OTZ4212" s="41"/>
      <c r="OUA4212" s="41"/>
      <c r="OUB4212" s="41"/>
      <c r="OUC4212" s="41"/>
      <c r="OUD4212" s="41"/>
      <c r="OUE4212" s="41"/>
      <c r="OUF4212" s="41"/>
      <c r="OUG4212" s="41"/>
      <c r="OUH4212" s="41"/>
      <c r="OUI4212" s="41"/>
      <c r="OUJ4212" s="41"/>
      <c r="OUK4212" s="41"/>
      <c r="OUL4212" s="41"/>
      <c r="OUM4212" s="41"/>
      <c r="OUN4212" s="41"/>
      <c r="OUO4212" s="41"/>
      <c r="OUP4212" s="41"/>
      <c r="OUQ4212" s="41"/>
      <c r="OUR4212" s="41"/>
      <c r="OUS4212" s="41"/>
      <c r="OUT4212" s="41"/>
      <c r="OUU4212" s="41"/>
      <c r="OUV4212" s="41"/>
      <c r="OUW4212" s="41"/>
      <c r="OUX4212" s="41"/>
      <c r="OUY4212" s="41"/>
      <c r="OUZ4212" s="41"/>
      <c r="OVA4212" s="41"/>
      <c r="OVB4212" s="41"/>
      <c r="OVC4212" s="41"/>
      <c r="OVD4212" s="41"/>
      <c r="OVE4212" s="41"/>
      <c r="OVF4212" s="41"/>
      <c r="OVG4212" s="41"/>
      <c r="OVH4212" s="41"/>
      <c r="OVI4212" s="41"/>
      <c r="OVJ4212" s="41"/>
      <c r="OVK4212" s="41"/>
      <c r="OVL4212" s="41"/>
      <c r="OVM4212" s="41"/>
      <c r="OVN4212" s="41"/>
      <c r="OVO4212" s="41"/>
      <c r="OVP4212" s="41"/>
      <c r="OVQ4212" s="41"/>
      <c r="OVR4212" s="41"/>
      <c r="OVS4212" s="41"/>
      <c r="OVT4212" s="41"/>
      <c r="OVU4212" s="41"/>
      <c r="OVV4212" s="41"/>
      <c r="OVW4212" s="41"/>
      <c r="OVX4212" s="41"/>
      <c r="OVY4212" s="41"/>
      <c r="OVZ4212" s="41"/>
      <c r="OWA4212" s="41"/>
      <c r="OWB4212" s="41"/>
      <c r="OWC4212" s="41"/>
      <c r="OWD4212" s="41"/>
      <c r="OWE4212" s="41"/>
      <c r="OWF4212" s="41"/>
      <c r="OWG4212" s="41"/>
      <c r="OWH4212" s="41"/>
      <c r="OWI4212" s="41"/>
      <c r="OWJ4212" s="41"/>
      <c r="OWK4212" s="41"/>
      <c r="OWL4212" s="41"/>
      <c r="OWM4212" s="41"/>
      <c r="OWN4212" s="41"/>
      <c r="OWO4212" s="41"/>
      <c r="OWP4212" s="41"/>
      <c r="OWQ4212" s="41"/>
      <c r="OWR4212" s="41"/>
      <c r="OWS4212" s="41"/>
      <c r="OWT4212" s="41"/>
      <c r="OWU4212" s="41"/>
      <c r="OWV4212" s="41"/>
      <c r="OWW4212" s="41"/>
      <c r="OWX4212" s="41"/>
      <c r="OWY4212" s="41"/>
      <c r="OWZ4212" s="41"/>
      <c r="OXA4212" s="41"/>
      <c r="OXB4212" s="41"/>
      <c r="OXC4212" s="41"/>
      <c r="OXD4212" s="41"/>
      <c r="OXE4212" s="41"/>
      <c r="OXF4212" s="41"/>
      <c r="OXG4212" s="41"/>
      <c r="OXH4212" s="41"/>
      <c r="OXI4212" s="41"/>
      <c r="OXJ4212" s="41"/>
      <c r="OXK4212" s="41"/>
      <c r="OXL4212" s="41"/>
      <c r="OXM4212" s="41"/>
      <c r="OXN4212" s="41"/>
      <c r="OXO4212" s="41"/>
      <c r="OXP4212" s="41"/>
      <c r="OXQ4212" s="41"/>
      <c r="OXR4212" s="41"/>
      <c r="OXS4212" s="41"/>
      <c r="OXT4212" s="41"/>
      <c r="OXU4212" s="41"/>
      <c r="OXV4212" s="41"/>
      <c r="OXW4212" s="41"/>
      <c r="OXX4212" s="41"/>
      <c r="OXY4212" s="41"/>
      <c r="OXZ4212" s="41"/>
      <c r="OYA4212" s="41"/>
      <c r="OYB4212" s="41"/>
      <c r="OYC4212" s="41"/>
      <c r="OYD4212" s="41"/>
      <c r="OYE4212" s="41"/>
      <c r="OYF4212" s="41"/>
      <c r="OYG4212" s="41"/>
      <c r="OYH4212" s="41"/>
      <c r="OYI4212" s="41"/>
      <c r="OYJ4212" s="41"/>
      <c r="OYK4212" s="41"/>
      <c r="OYL4212" s="41"/>
      <c r="OYM4212" s="41"/>
      <c r="OYN4212" s="41"/>
      <c r="OYO4212" s="41"/>
      <c r="OYP4212" s="41"/>
      <c r="OYQ4212" s="41"/>
      <c r="OYR4212" s="41"/>
      <c r="OYS4212" s="41"/>
      <c r="OYT4212" s="41"/>
      <c r="OYU4212" s="41"/>
      <c r="OYV4212" s="41"/>
      <c r="OYW4212" s="41"/>
      <c r="OYX4212" s="41"/>
      <c r="OYY4212" s="41"/>
      <c r="OYZ4212" s="41"/>
      <c r="OZA4212" s="41"/>
      <c r="OZB4212" s="41"/>
      <c r="OZC4212" s="41"/>
      <c r="OZD4212" s="41"/>
      <c r="OZE4212" s="41"/>
      <c r="OZF4212" s="41"/>
      <c r="OZG4212" s="41"/>
      <c r="OZH4212" s="41"/>
      <c r="OZI4212" s="41"/>
      <c r="OZJ4212" s="41"/>
      <c r="OZK4212" s="41"/>
      <c r="OZL4212" s="41"/>
      <c r="OZM4212" s="41"/>
      <c r="OZN4212" s="41"/>
      <c r="OZO4212" s="41"/>
      <c r="OZP4212" s="41"/>
      <c r="OZQ4212" s="41"/>
      <c r="OZR4212" s="41"/>
      <c r="OZS4212" s="41"/>
      <c r="OZT4212" s="41"/>
      <c r="OZU4212" s="41"/>
      <c r="OZV4212" s="41"/>
      <c r="OZW4212" s="41"/>
      <c r="OZX4212" s="41"/>
      <c r="OZY4212" s="41"/>
      <c r="OZZ4212" s="41"/>
      <c r="PAA4212" s="41"/>
      <c r="PAB4212" s="41"/>
      <c r="PAC4212" s="41"/>
      <c r="PAD4212" s="41"/>
      <c r="PAE4212" s="41"/>
      <c r="PAF4212" s="41"/>
      <c r="PAG4212" s="41"/>
      <c r="PAH4212" s="41"/>
      <c r="PAI4212" s="41"/>
      <c r="PAJ4212" s="41"/>
      <c r="PAK4212" s="41"/>
      <c r="PAL4212" s="41"/>
      <c r="PAM4212" s="41"/>
      <c r="PAN4212" s="41"/>
      <c r="PAO4212" s="41"/>
      <c r="PAP4212" s="41"/>
      <c r="PAQ4212" s="41"/>
      <c r="PAR4212" s="41"/>
      <c r="PAS4212" s="41"/>
      <c r="PAT4212" s="41"/>
      <c r="PAU4212" s="41"/>
      <c r="PAV4212" s="41"/>
      <c r="PAW4212" s="41"/>
      <c r="PAX4212" s="41"/>
      <c r="PAY4212" s="41"/>
      <c r="PAZ4212" s="41"/>
      <c r="PBA4212" s="41"/>
      <c r="PBB4212" s="41"/>
      <c r="PBC4212" s="41"/>
      <c r="PBD4212" s="41"/>
      <c r="PBE4212" s="41"/>
      <c r="PBF4212" s="41"/>
      <c r="PBG4212" s="41"/>
      <c r="PBH4212" s="41"/>
      <c r="PBI4212" s="41"/>
      <c r="PBJ4212" s="41"/>
      <c r="PBK4212" s="41"/>
      <c r="PBL4212" s="41"/>
      <c r="PBM4212" s="41"/>
      <c r="PBN4212" s="41"/>
      <c r="PBO4212" s="41"/>
      <c r="PBP4212" s="41"/>
      <c r="PBQ4212" s="41"/>
      <c r="PBR4212" s="41"/>
      <c r="PBS4212" s="41"/>
      <c r="PBT4212" s="41"/>
      <c r="PBU4212" s="41"/>
      <c r="PBV4212" s="41"/>
      <c r="PBW4212" s="41"/>
      <c r="PBX4212" s="41"/>
      <c r="PBY4212" s="41"/>
      <c r="PBZ4212" s="41"/>
      <c r="PCA4212" s="41"/>
      <c r="PCB4212" s="41"/>
      <c r="PCC4212" s="41"/>
      <c r="PCD4212" s="41"/>
      <c r="PCE4212" s="41"/>
      <c r="PCF4212" s="41"/>
      <c r="PCG4212" s="41"/>
      <c r="PCH4212" s="41"/>
      <c r="PCI4212" s="41"/>
      <c r="PCJ4212" s="41"/>
      <c r="PCK4212" s="41"/>
      <c r="PCL4212" s="41"/>
      <c r="PCM4212" s="41"/>
      <c r="PCN4212" s="41"/>
      <c r="PCO4212" s="41"/>
      <c r="PCP4212" s="41"/>
      <c r="PCQ4212" s="41"/>
      <c r="PCR4212" s="41"/>
      <c r="PCS4212" s="41"/>
      <c r="PCT4212" s="41"/>
      <c r="PCU4212" s="41"/>
      <c r="PCV4212" s="41"/>
      <c r="PCW4212" s="41"/>
      <c r="PCX4212" s="41"/>
      <c r="PCY4212" s="41"/>
      <c r="PCZ4212" s="41"/>
      <c r="PDA4212" s="41"/>
      <c r="PDB4212" s="41"/>
      <c r="PDC4212" s="41"/>
      <c r="PDD4212" s="41"/>
      <c r="PDE4212" s="41"/>
      <c r="PDF4212" s="41"/>
      <c r="PDG4212" s="41"/>
      <c r="PDH4212" s="41"/>
      <c r="PDI4212" s="41"/>
      <c r="PDJ4212" s="41"/>
      <c r="PDK4212" s="41"/>
      <c r="PDL4212" s="41"/>
      <c r="PDM4212" s="41"/>
      <c r="PDN4212" s="41"/>
      <c r="PDO4212" s="41"/>
      <c r="PDP4212" s="41"/>
      <c r="PDQ4212" s="41"/>
      <c r="PDR4212" s="41"/>
      <c r="PDS4212" s="41"/>
      <c r="PDT4212" s="41"/>
      <c r="PDU4212" s="41"/>
      <c r="PDV4212" s="41"/>
      <c r="PDW4212" s="41"/>
      <c r="PDX4212" s="41"/>
      <c r="PDY4212" s="41"/>
      <c r="PDZ4212" s="41"/>
      <c r="PEA4212" s="41"/>
      <c r="PEB4212" s="41"/>
      <c r="PEC4212" s="41"/>
      <c r="PED4212" s="41"/>
      <c r="PEE4212" s="41"/>
      <c r="PEF4212" s="41"/>
      <c r="PEG4212" s="41"/>
      <c r="PEH4212" s="41"/>
      <c r="PEI4212" s="41"/>
      <c r="PEJ4212" s="41"/>
      <c r="PEK4212" s="41"/>
      <c r="PEL4212" s="41"/>
      <c r="PEM4212" s="41"/>
      <c r="PEN4212" s="41"/>
      <c r="PEO4212" s="41"/>
      <c r="PEP4212" s="41"/>
      <c r="PEQ4212" s="41"/>
      <c r="PER4212" s="41"/>
      <c r="PES4212" s="41"/>
      <c r="PET4212" s="41"/>
      <c r="PEU4212" s="41"/>
      <c r="PEV4212" s="41"/>
      <c r="PEW4212" s="41"/>
      <c r="PEX4212" s="41"/>
      <c r="PEY4212" s="41"/>
      <c r="PEZ4212" s="41"/>
      <c r="PFA4212" s="41"/>
      <c r="PFB4212" s="41"/>
      <c r="PFC4212" s="41"/>
      <c r="PFD4212" s="41"/>
      <c r="PFE4212" s="41"/>
      <c r="PFF4212" s="41"/>
      <c r="PFG4212" s="41"/>
      <c r="PFH4212" s="41"/>
      <c r="PFI4212" s="41"/>
      <c r="PFJ4212" s="41"/>
      <c r="PFK4212" s="41"/>
      <c r="PFL4212" s="41"/>
      <c r="PFM4212" s="41"/>
      <c r="PFN4212" s="41"/>
      <c r="PFO4212" s="41"/>
      <c r="PFP4212" s="41"/>
      <c r="PFQ4212" s="41"/>
      <c r="PFR4212" s="41"/>
      <c r="PFS4212" s="41"/>
      <c r="PFT4212" s="41"/>
      <c r="PFU4212" s="41"/>
      <c r="PFV4212" s="41"/>
      <c r="PFW4212" s="41"/>
      <c r="PFX4212" s="41"/>
      <c r="PFY4212" s="41"/>
      <c r="PFZ4212" s="41"/>
      <c r="PGA4212" s="41"/>
      <c r="PGB4212" s="41"/>
      <c r="PGC4212" s="41"/>
      <c r="PGD4212" s="41"/>
      <c r="PGE4212" s="41"/>
      <c r="PGF4212" s="41"/>
      <c r="PGG4212" s="41"/>
      <c r="PGH4212" s="41"/>
      <c r="PGI4212" s="41"/>
      <c r="PGJ4212" s="41"/>
      <c r="PGK4212" s="41"/>
      <c r="PGL4212" s="41"/>
      <c r="PGM4212" s="41"/>
      <c r="PGN4212" s="41"/>
      <c r="PGO4212" s="41"/>
      <c r="PGP4212" s="41"/>
      <c r="PGQ4212" s="41"/>
      <c r="PGR4212" s="41"/>
      <c r="PGS4212" s="41"/>
      <c r="PGT4212" s="41"/>
      <c r="PGU4212" s="41"/>
      <c r="PGV4212" s="41"/>
      <c r="PGW4212" s="41"/>
      <c r="PGX4212" s="41"/>
      <c r="PGY4212" s="41"/>
      <c r="PGZ4212" s="41"/>
      <c r="PHA4212" s="41"/>
      <c r="PHB4212" s="41"/>
      <c r="PHC4212" s="41"/>
      <c r="PHD4212" s="41"/>
      <c r="PHE4212" s="41"/>
      <c r="PHF4212" s="41"/>
      <c r="PHG4212" s="41"/>
      <c r="PHH4212" s="41"/>
      <c r="PHI4212" s="41"/>
      <c r="PHJ4212" s="41"/>
      <c r="PHK4212" s="41"/>
      <c r="PHL4212" s="41"/>
      <c r="PHM4212" s="41"/>
      <c r="PHN4212" s="41"/>
      <c r="PHO4212" s="41"/>
      <c r="PHP4212" s="41"/>
      <c r="PHQ4212" s="41"/>
      <c r="PHR4212" s="41"/>
      <c r="PHS4212" s="41"/>
      <c r="PHT4212" s="41"/>
      <c r="PHU4212" s="41"/>
      <c r="PHV4212" s="41"/>
      <c r="PHW4212" s="41"/>
      <c r="PHX4212" s="41"/>
      <c r="PHY4212" s="41"/>
      <c r="PHZ4212" s="41"/>
      <c r="PIA4212" s="41"/>
      <c r="PIB4212" s="41"/>
      <c r="PIC4212" s="41"/>
      <c r="PID4212" s="41"/>
      <c r="PIE4212" s="41"/>
      <c r="PIF4212" s="41"/>
      <c r="PIG4212" s="41"/>
      <c r="PIH4212" s="41"/>
      <c r="PII4212" s="41"/>
      <c r="PIJ4212" s="41"/>
      <c r="PIK4212" s="41"/>
      <c r="PIL4212" s="41"/>
      <c r="PIM4212" s="41"/>
      <c r="PIN4212" s="41"/>
      <c r="PIO4212" s="41"/>
      <c r="PIP4212" s="41"/>
      <c r="PIQ4212" s="41"/>
      <c r="PIR4212" s="41"/>
      <c r="PIS4212" s="41"/>
      <c r="PIT4212" s="41"/>
      <c r="PIU4212" s="41"/>
      <c r="PIV4212" s="41"/>
      <c r="PIW4212" s="41"/>
      <c r="PIX4212" s="41"/>
      <c r="PIY4212" s="41"/>
      <c r="PIZ4212" s="41"/>
      <c r="PJA4212" s="41"/>
      <c r="PJB4212" s="41"/>
      <c r="PJC4212" s="41"/>
      <c r="PJD4212" s="41"/>
      <c r="PJE4212" s="41"/>
      <c r="PJF4212" s="41"/>
      <c r="PJG4212" s="41"/>
      <c r="PJH4212" s="41"/>
      <c r="PJI4212" s="41"/>
      <c r="PJJ4212" s="41"/>
      <c r="PJK4212" s="41"/>
      <c r="PJL4212" s="41"/>
      <c r="PJM4212" s="41"/>
      <c r="PJN4212" s="41"/>
      <c r="PJO4212" s="41"/>
      <c r="PJP4212" s="41"/>
      <c r="PJQ4212" s="41"/>
      <c r="PJR4212" s="41"/>
      <c r="PJS4212" s="41"/>
      <c r="PJT4212" s="41"/>
      <c r="PJU4212" s="41"/>
      <c r="PJV4212" s="41"/>
      <c r="PJW4212" s="41"/>
      <c r="PJX4212" s="41"/>
      <c r="PJY4212" s="41"/>
      <c r="PJZ4212" s="41"/>
      <c r="PKA4212" s="41"/>
      <c r="PKB4212" s="41"/>
      <c r="PKC4212" s="41"/>
      <c r="PKD4212" s="41"/>
      <c r="PKE4212" s="41"/>
      <c r="PKF4212" s="41"/>
      <c r="PKG4212" s="41"/>
      <c r="PKH4212" s="41"/>
      <c r="PKI4212" s="41"/>
      <c r="PKJ4212" s="41"/>
      <c r="PKK4212" s="41"/>
      <c r="PKL4212" s="41"/>
      <c r="PKM4212" s="41"/>
      <c r="PKN4212" s="41"/>
      <c r="PKO4212" s="41"/>
      <c r="PKP4212" s="41"/>
      <c r="PKQ4212" s="41"/>
      <c r="PKR4212" s="41"/>
      <c r="PKS4212" s="41"/>
      <c r="PKT4212" s="41"/>
      <c r="PKU4212" s="41"/>
      <c r="PKV4212" s="41"/>
      <c r="PKW4212" s="41"/>
      <c r="PKX4212" s="41"/>
      <c r="PKY4212" s="41"/>
      <c r="PKZ4212" s="41"/>
      <c r="PLA4212" s="41"/>
      <c r="PLB4212" s="41"/>
      <c r="PLC4212" s="41"/>
      <c r="PLD4212" s="41"/>
      <c r="PLE4212" s="41"/>
      <c r="PLF4212" s="41"/>
      <c r="PLG4212" s="41"/>
      <c r="PLH4212" s="41"/>
      <c r="PLI4212" s="41"/>
      <c r="PLJ4212" s="41"/>
      <c r="PLK4212" s="41"/>
      <c r="PLL4212" s="41"/>
      <c r="PLM4212" s="41"/>
      <c r="PLN4212" s="41"/>
      <c r="PLO4212" s="41"/>
      <c r="PLP4212" s="41"/>
      <c r="PLQ4212" s="41"/>
      <c r="PLR4212" s="41"/>
      <c r="PLS4212" s="41"/>
      <c r="PLT4212" s="41"/>
      <c r="PLU4212" s="41"/>
      <c r="PLV4212" s="41"/>
      <c r="PLW4212" s="41"/>
      <c r="PLX4212" s="41"/>
      <c r="PLY4212" s="41"/>
      <c r="PLZ4212" s="41"/>
      <c r="PMA4212" s="41"/>
      <c r="PMB4212" s="41"/>
      <c r="PMC4212" s="41"/>
      <c r="PMD4212" s="41"/>
      <c r="PME4212" s="41"/>
      <c r="PMF4212" s="41"/>
      <c r="PMG4212" s="41"/>
      <c r="PMH4212" s="41"/>
      <c r="PMI4212" s="41"/>
      <c r="PMJ4212" s="41"/>
      <c r="PMK4212" s="41"/>
      <c r="PML4212" s="41"/>
      <c r="PMM4212" s="41"/>
      <c r="PMN4212" s="41"/>
      <c r="PMO4212" s="41"/>
      <c r="PMP4212" s="41"/>
      <c r="PMQ4212" s="41"/>
      <c r="PMR4212" s="41"/>
      <c r="PMS4212" s="41"/>
      <c r="PMT4212" s="41"/>
      <c r="PMU4212" s="41"/>
      <c r="PMV4212" s="41"/>
      <c r="PMW4212" s="41"/>
      <c r="PMX4212" s="41"/>
      <c r="PMY4212" s="41"/>
      <c r="PMZ4212" s="41"/>
      <c r="PNA4212" s="41"/>
      <c r="PNB4212" s="41"/>
      <c r="PNC4212" s="41"/>
      <c r="PND4212" s="41"/>
      <c r="PNE4212" s="41"/>
      <c r="PNF4212" s="41"/>
      <c r="PNG4212" s="41"/>
      <c r="PNH4212" s="41"/>
      <c r="PNI4212" s="41"/>
      <c r="PNJ4212" s="41"/>
      <c r="PNK4212" s="41"/>
      <c r="PNL4212" s="41"/>
      <c r="PNM4212" s="41"/>
      <c r="PNN4212" s="41"/>
      <c r="PNO4212" s="41"/>
      <c r="PNP4212" s="41"/>
      <c r="PNQ4212" s="41"/>
      <c r="PNR4212" s="41"/>
      <c r="PNS4212" s="41"/>
      <c r="PNT4212" s="41"/>
      <c r="PNU4212" s="41"/>
      <c r="PNV4212" s="41"/>
      <c r="PNW4212" s="41"/>
      <c r="PNX4212" s="41"/>
      <c r="PNY4212" s="41"/>
      <c r="PNZ4212" s="41"/>
      <c r="POA4212" s="41"/>
      <c r="POB4212" s="41"/>
      <c r="POC4212" s="41"/>
      <c r="POD4212" s="41"/>
      <c r="POE4212" s="41"/>
      <c r="POF4212" s="41"/>
      <c r="POG4212" s="41"/>
      <c r="POH4212" s="41"/>
      <c r="POI4212" s="41"/>
      <c r="POJ4212" s="41"/>
      <c r="POK4212" s="41"/>
      <c r="POL4212" s="41"/>
      <c r="POM4212" s="41"/>
      <c r="PON4212" s="41"/>
      <c r="POO4212" s="41"/>
      <c r="POP4212" s="41"/>
      <c r="POQ4212" s="41"/>
      <c r="POR4212" s="41"/>
      <c r="POS4212" s="41"/>
      <c r="POT4212" s="41"/>
      <c r="POU4212" s="41"/>
      <c r="POV4212" s="41"/>
      <c r="POW4212" s="41"/>
      <c r="POX4212" s="41"/>
      <c r="POY4212" s="41"/>
      <c r="POZ4212" s="41"/>
      <c r="PPA4212" s="41"/>
      <c r="PPB4212" s="41"/>
      <c r="PPC4212" s="41"/>
      <c r="PPD4212" s="41"/>
      <c r="PPE4212" s="41"/>
      <c r="PPF4212" s="41"/>
      <c r="PPG4212" s="41"/>
      <c r="PPH4212" s="41"/>
      <c r="PPI4212" s="41"/>
      <c r="PPJ4212" s="41"/>
      <c r="PPK4212" s="41"/>
      <c r="PPL4212" s="41"/>
      <c r="PPM4212" s="41"/>
      <c r="PPN4212" s="41"/>
      <c r="PPO4212" s="41"/>
      <c r="PPP4212" s="41"/>
      <c r="PPQ4212" s="41"/>
      <c r="PPR4212" s="41"/>
      <c r="PPS4212" s="41"/>
      <c r="PPT4212" s="41"/>
      <c r="PPU4212" s="41"/>
      <c r="PPV4212" s="41"/>
      <c r="PPW4212" s="41"/>
      <c r="PPX4212" s="41"/>
      <c r="PPY4212" s="41"/>
      <c r="PPZ4212" s="41"/>
      <c r="PQA4212" s="41"/>
      <c r="PQB4212" s="41"/>
      <c r="PQC4212" s="41"/>
      <c r="PQD4212" s="41"/>
      <c r="PQE4212" s="41"/>
      <c r="PQF4212" s="41"/>
      <c r="PQG4212" s="41"/>
      <c r="PQH4212" s="41"/>
      <c r="PQI4212" s="41"/>
      <c r="PQJ4212" s="41"/>
      <c r="PQK4212" s="41"/>
      <c r="PQL4212" s="41"/>
      <c r="PQM4212" s="41"/>
      <c r="PQN4212" s="41"/>
      <c r="PQO4212" s="41"/>
      <c r="PQP4212" s="41"/>
      <c r="PQQ4212" s="41"/>
      <c r="PQR4212" s="41"/>
      <c r="PQS4212" s="41"/>
      <c r="PQT4212" s="41"/>
      <c r="PQU4212" s="41"/>
      <c r="PQV4212" s="41"/>
      <c r="PQW4212" s="41"/>
      <c r="PQX4212" s="41"/>
      <c r="PQY4212" s="41"/>
      <c r="PQZ4212" s="41"/>
      <c r="PRA4212" s="41"/>
      <c r="PRB4212" s="41"/>
      <c r="PRC4212" s="41"/>
      <c r="PRD4212" s="41"/>
      <c r="PRE4212" s="41"/>
      <c r="PRF4212" s="41"/>
      <c r="PRG4212" s="41"/>
      <c r="PRH4212" s="41"/>
      <c r="PRI4212" s="41"/>
      <c r="PRJ4212" s="41"/>
      <c r="PRK4212" s="41"/>
      <c r="PRL4212" s="41"/>
      <c r="PRM4212" s="41"/>
      <c r="PRN4212" s="41"/>
      <c r="PRO4212" s="41"/>
      <c r="PRP4212" s="41"/>
      <c r="PRQ4212" s="41"/>
      <c r="PRR4212" s="41"/>
      <c r="PRS4212" s="41"/>
      <c r="PRT4212" s="41"/>
      <c r="PRU4212" s="41"/>
      <c r="PRV4212" s="41"/>
      <c r="PRW4212" s="41"/>
      <c r="PRX4212" s="41"/>
      <c r="PRY4212" s="41"/>
      <c r="PRZ4212" s="41"/>
      <c r="PSA4212" s="41"/>
      <c r="PSB4212" s="41"/>
      <c r="PSC4212" s="41"/>
      <c r="PSD4212" s="41"/>
      <c r="PSE4212" s="41"/>
      <c r="PSF4212" s="41"/>
      <c r="PSG4212" s="41"/>
      <c r="PSH4212" s="41"/>
      <c r="PSI4212" s="41"/>
      <c r="PSJ4212" s="41"/>
      <c r="PSK4212" s="41"/>
      <c r="PSL4212" s="41"/>
      <c r="PSM4212" s="41"/>
      <c r="PSN4212" s="41"/>
      <c r="PSO4212" s="41"/>
      <c r="PSP4212" s="41"/>
      <c r="PSQ4212" s="41"/>
      <c r="PSR4212" s="41"/>
      <c r="PSS4212" s="41"/>
      <c r="PST4212" s="41"/>
      <c r="PSU4212" s="41"/>
      <c r="PSV4212" s="41"/>
      <c r="PSW4212" s="41"/>
      <c r="PSX4212" s="41"/>
      <c r="PSY4212" s="41"/>
      <c r="PSZ4212" s="41"/>
      <c r="PTA4212" s="41"/>
      <c r="PTB4212" s="41"/>
      <c r="PTC4212" s="41"/>
      <c r="PTD4212" s="41"/>
      <c r="PTE4212" s="41"/>
      <c r="PTF4212" s="41"/>
      <c r="PTG4212" s="41"/>
      <c r="PTH4212" s="41"/>
      <c r="PTI4212" s="41"/>
      <c r="PTJ4212" s="41"/>
      <c r="PTK4212" s="41"/>
      <c r="PTL4212" s="41"/>
      <c r="PTM4212" s="41"/>
      <c r="PTN4212" s="41"/>
      <c r="PTO4212" s="41"/>
      <c r="PTP4212" s="41"/>
      <c r="PTQ4212" s="41"/>
      <c r="PTR4212" s="41"/>
      <c r="PTS4212" s="41"/>
      <c r="PTT4212" s="41"/>
      <c r="PTU4212" s="41"/>
      <c r="PTV4212" s="41"/>
      <c r="PTW4212" s="41"/>
      <c r="PTX4212" s="41"/>
      <c r="PTY4212" s="41"/>
      <c r="PTZ4212" s="41"/>
      <c r="PUA4212" s="41"/>
      <c r="PUB4212" s="41"/>
      <c r="PUC4212" s="41"/>
      <c r="PUD4212" s="41"/>
      <c r="PUE4212" s="41"/>
      <c r="PUF4212" s="41"/>
      <c r="PUG4212" s="41"/>
      <c r="PUH4212" s="41"/>
      <c r="PUI4212" s="41"/>
      <c r="PUJ4212" s="41"/>
      <c r="PUK4212" s="41"/>
      <c r="PUL4212" s="41"/>
      <c r="PUM4212" s="41"/>
      <c r="PUN4212" s="41"/>
      <c r="PUO4212" s="41"/>
      <c r="PUP4212" s="41"/>
      <c r="PUQ4212" s="41"/>
      <c r="PUR4212" s="41"/>
      <c r="PUS4212" s="41"/>
      <c r="PUT4212" s="41"/>
      <c r="PUU4212" s="41"/>
      <c r="PUV4212" s="41"/>
      <c r="PUW4212" s="41"/>
      <c r="PUX4212" s="41"/>
      <c r="PUY4212" s="41"/>
      <c r="PUZ4212" s="41"/>
      <c r="PVA4212" s="41"/>
      <c r="PVB4212" s="41"/>
      <c r="PVC4212" s="41"/>
      <c r="PVD4212" s="41"/>
      <c r="PVE4212" s="41"/>
      <c r="PVF4212" s="41"/>
      <c r="PVG4212" s="41"/>
      <c r="PVH4212" s="41"/>
      <c r="PVI4212" s="41"/>
      <c r="PVJ4212" s="41"/>
      <c r="PVK4212" s="41"/>
      <c r="PVL4212" s="41"/>
      <c r="PVM4212" s="41"/>
      <c r="PVN4212" s="41"/>
      <c r="PVO4212" s="41"/>
      <c r="PVP4212" s="41"/>
      <c r="PVQ4212" s="41"/>
      <c r="PVR4212" s="41"/>
      <c r="PVS4212" s="41"/>
      <c r="PVT4212" s="41"/>
      <c r="PVU4212" s="41"/>
      <c r="PVV4212" s="41"/>
      <c r="PVW4212" s="41"/>
      <c r="PVX4212" s="41"/>
      <c r="PVY4212" s="41"/>
      <c r="PVZ4212" s="41"/>
      <c r="PWA4212" s="41"/>
      <c r="PWB4212" s="41"/>
      <c r="PWC4212" s="41"/>
      <c r="PWD4212" s="41"/>
      <c r="PWE4212" s="41"/>
      <c r="PWF4212" s="41"/>
      <c r="PWG4212" s="41"/>
      <c r="PWH4212" s="41"/>
      <c r="PWI4212" s="41"/>
      <c r="PWJ4212" s="41"/>
      <c r="PWK4212" s="41"/>
      <c r="PWL4212" s="41"/>
      <c r="PWM4212" s="41"/>
      <c r="PWN4212" s="41"/>
      <c r="PWO4212" s="41"/>
      <c r="PWP4212" s="41"/>
      <c r="PWQ4212" s="41"/>
      <c r="PWR4212" s="41"/>
      <c r="PWS4212" s="41"/>
      <c r="PWT4212" s="41"/>
      <c r="PWU4212" s="41"/>
      <c r="PWV4212" s="41"/>
      <c r="PWW4212" s="41"/>
      <c r="PWX4212" s="41"/>
      <c r="PWY4212" s="41"/>
      <c r="PWZ4212" s="41"/>
      <c r="PXA4212" s="41"/>
      <c r="PXB4212" s="41"/>
      <c r="PXC4212" s="41"/>
      <c r="PXD4212" s="41"/>
      <c r="PXE4212" s="41"/>
      <c r="PXF4212" s="41"/>
      <c r="PXG4212" s="41"/>
      <c r="PXH4212" s="41"/>
      <c r="PXI4212" s="41"/>
      <c r="PXJ4212" s="41"/>
      <c r="PXK4212" s="41"/>
      <c r="PXL4212" s="41"/>
      <c r="PXM4212" s="41"/>
      <c r="PXN4212" s="41"/>
      <c r="PXO4212" s="41"/>
      <c r="PXP4212" s="41"/>
      <c r="PXQ4212" s="41"/>
      <c r="PXR4212" s="41"/>
      <c r="PXS4212" s="41"/>
      <c r="PXT4212" s="41"/>
      <c r="PXU4212" s="41"/>
      <c r="PXV4212" s="41"/>
      <c r="PXW4212" s="41"/>
      <c r="PXX4212" s="41"/>
      <c r="PXY4212" s="41"/>
      <c r="PXZ4212" s="41"/>
      <c r="PYA4212" s="41"/>
      <c r="PYB4212" s="41"/>
      <c r="PYC4212" s="41"/>
      <c r="PYD4212" s="41"/>
      <c r="PYE4212" s="41"/>
      <c r="PYF4212" s="41"/>
      <c r="PYG4212" s="41"/>
      <c r="PYH4212" s="41"/>
      <c r="PYI4212" s="41"/>
      <c r="PYJ4212" s="41"/>
      <c r="PYK4212" s="41"/>
      <c r="PYL4212" s="41"/>
      <c r="PYM4212" s="41"/>
      <c r="PYN4212" s="41"/>
      <c r="PYO4212" s="41"/>
      <c r="PYP4212" s="41"/>
      <c r="PYQ4212" s="41"/>
      <c r="PYR4212" s="41"/>
      <c r="PYS4212" s="41"/>
      <c r="PYT4212" s="41"/>
      <c r="PYU4212" s="41"/>
      <c r="PYV4212" s="41"/>
      <c r="PYW4212" s="41"/>
      <c r="PYX4212" s="41"/>
      <c r="PYY4212" s="41"/>
      <c r="PYZ4212" s="41"/>
      <c r="PZA4212" s="41"/>
      <c r="PZB4212" s="41"/>
      <c r="PZC4212" s="41"/>
      <c r="PZD4212" s="41"/>
      <c r="PZE4212" s="41"/>
      <c r="PZF4212" s="41"/>
      <c r="PZG4212" s="41"/>
      <c r="PZH4212" s="41"/>
      <c r="PZI4212" s="41"/>
      <c r="PZJ4212" s="41"/>
      <c r="PZK4212" s="41"/>
      <c r="PZL4212" s="41"/>
      <c r="PZM4212" s="41"/>
      <c r="PZN4212" s="41"/>
      <c r="PZO4212" s="41"/>
      <c r="PZP4212" s="41"/>
      <c r="PZQ4212" s="41"/>
      <c r="PZR4212" s="41"/>
      <c r="PZS4212" s="41"/>
      <c r="PZT4212" s="41"/>
      <c r="PZU4212" s="41"/>
      <c r="PZV4212" s="41"/>
      <c r="PZW4212" s="41"/>
      <c r="PZX4212" s="41"/>
      <c r="PZY4212" s="41"/>
      <c r="PZZ4212" s="41"/>
      <c r="QAA4212" s="41"/>
      <c r="QAB4212" s="41"/>
      <c r="QAC4212" s="41"/>
      <c r="QAD4212" s="41"/>
      <c r="QAE4212" s="41"/>
      <c r="QAF4212" s="41"/>
      <c r="QAG4212" s="41"/>
      <c r="QAH4212" s="41"/>
      <c r="QAI4212" s="41"/>
      <c r="QAJ4212" s="41"/>
      <c r="QAK4212" s="41"/>
      <c r="QAL4212" s="41"/>
      <c r="QAM4212" s="41"/>
      <c r="QAN4212" s="41"/>
      <c r="QAO4212" s="41"/>
      <c r="QAP4212" s="41"/>
      <c r="QAQ4212" s="41"/>
      <c r="QAR4212" s="41"/>
      <c r="QAS4212" s="41"/>
      <c r="QAT4212" s="41"/>
      <c r="QAU4212" s="41"/>
      <c r="QAV4212" s="41"/>
      <c r="QAW4212" s="41"/>
      <c r="QAX4212" s="41"/>
      <c r="QAY4212" s="41"/>
      <c r="QAZ4212" s="41"/>
      <c r="QBA4212" s="41"/>
      <c r="QBB4212" s="41"/>
      <c r="QBC4212" s="41"/>
      <c r="QBD4212" s="41"/>
      <c r="QBE4212" s="41"/>
      <c r="QBF4212" s="41"/>
      <c r="QBG4212" s="41"/>
      <c r="QBH4212" s="41"/>
      <c r="QBI4212" s="41"/>
      <c r="QBJ4212" s="41"/>
      <c r="QBK4212" s="41"/>
      <c r="QBL4212" s="41"/>
      <c r="QBM4212" s="41"/>
      <c r="QBN4212" s="41"/>
      <c r="QBO4212" s="41"/>
      <c r="QBP4212" s="41"/>
      <c r="QBQ4212" s="41"/>
      <c r="QBR4212" s="41"/>
      <c r="QBS4212" s="41"/>
      <c r="QBT4212" s="41"/>
      <c r="QBU4212" s="41"/>
      <c r="QBV4212" s="41"/>
      <c r="QBW4212" s="41"/>
      <c r="QBX4212" s="41"/>
      <c r="QBY4212" s="41"/>
      <c r="QBZ4212" s="41"/>
      <c r="QCA4212" s="41"/>
      <c r="QCB4212" s="41"/>
      <c r="QCC4212" s="41"/>
      <c r="QCD4212" s="41"/>
      <c r="QCE4212" s="41"/>
      <c r="QCF4212" s="41"/>
      <c r="QCG4212" s="41"/>
      <c r="QCH4212" s="41"/>
      <c r="QCI4212" s="41"/>
      <c r="QCJ4212" s="41"/>
      <c r="QCK4212" s="41"/>
      <c r="QCL4212" s="41"/>
      <c r="QCM4212" s="41"/>
      <c r="QCN4212" s="41"/>
      <c r="QCO4212" s="41"/>
      <c r="QCP4212" s="41"/>
      <c r="QCQ4212" s="41"/>
      <c r="QCR4212" s="41"/>
      <c r="QCS4212" s="41"/>
      <c r="QCT4212" s="41"/>
      <c r="QCU4212" s="41"/>
      <c r="QCV4212" s="41"/>
      <c r="QCW4212" s="41"/>
      <c r="QCX4212" s="41"/>
      <c r="QCY4212" s="41"/>
      <c r="QCZ4212" s="41"/>
      <c r="QDA4212" s="41"/>
      <c r="QDB4212" s="41"/>
      <c r="QDC4212" s="41"/>
      <c r="QDD4212" s="41"/>
      <c r="QDE4212" s="41"/>
      <c r="QDF4212" s="41"/>
      <c r="QDG4212" s="41"/>
      <c r="QDH4212" s="41"/>
      <c r="QDI4212" s="41"/>
      <c r="QDJ4212" s="41"/>
      <c r="QDK4212" s="41"/>
      <c r="QDL4212" s="41"/>
      <c r="QDM4212" s="41"/>
      <c r="QDN4212" s="41"/>
      <c r="QDO4212" s="41"/>
      <c r="QDP4212" s="41"/>
      <c r="QDQ4212" s="41"/>
      <c r="QDR4212" s="41"/>
      <c r="QDS4212" s="41"/>
      <c r="QDT4212" s="41"/>
      <c r="QDU4212" s="41"/>
      <c r="QDV4212" s="41"/>
      <c r="QDW4212" s="41"/>
      <c r="QDX4212" s="41"/>
      <c r="QDY4212" s="41"/>
      <c r="QDZ4212" s="41"/>
      <c r="QEA4212" s="41"/>
      <c r="QEB4212" s="41"/>
      <c r="QEC4212" s="41"/>
      <c r="QED4212" s="41"/>
      <c r="QEE4212" s="41"/>
      <c r="QEF4212" s="41"/>
      <c r="QEG4212" s="41"/>
      <c r="QEH4212" s="41"/>
      <c r="QEI4212" s="41"/>
      <c r="QEJ4212" s="41"/>
      <c r="QEK4212" s="41"/>
      <c r="QEL4212" s="41"/>
      <c r="QEM4212" s="41"/>
      <c r="QEN4212" s="41"/>
      <c r="QEO4212" s="41"/>
      <c r="QEP4212" s="41"/>
      <c r="QEQ4212" s="41"/>
      <c r="QER4212" s="41"/>
      <c r="QES4212" s="41"/>
      <c r="QET4212" s="41"/>
      <c r="QEU4212" s="41"/>
      <c r="QEV4212" s="41"/>
      <c r="QEW4212" s="41"/>
      <c r="QEX4212" s="41"/>
      <c r="QEY4212" s="41"/>
      <c r="QEZ4212" s="41"/>
      <c r="QFA4212" s="41"/>
      <c r="QFB4212" s="41"/>
      <c r="QFC4212" s="41"/>
      <c r="QFD4212" s="41"/>
      <c r="QFE4212" s="41"/>
      <c r="QFF4212" s="41"/>
      <c r="QFG4212" s="41"/>
      <c r="QFH4212" s="41"/>
      <c r="QFI4212" s="41"/>
      <c r="QFJ4212" s="41"/>
      <c r="QFK4212" s="41"/>
      <c r="QFL4212" s="41"/>
      <c r="QFM4212" s="41"/>
      <c r="QFN4212" s="41"/>
      <c r="QFO4212" s="41"/>
      <c r="QFP4212" s="41"/>
      <c r="QFQ4212" s="41"/>
      <c r="QFR4212" s="41"/>
      <c r="QFS4212" s="41"/>
      <c r="QFT4212" s="41"/>
      <c r="QFU4212" s="41"/>
      <c r="QFV4212" s="41"/>
      <c r="QFW4212" s="41"/>
      <c r="QFX4212" s="41"/>
      <c r="QFY4212" s="41"/>
      <c r="QFZ4212" s="41"/>
      <c r="QGA4212" s="41"/>
      <c r="QGB4212" s="41"/>
      <c r="QGC4212" s="41"/>
      <c r="QGD4212" s="41"/>
      <c r="QGE4212" s="41"/>
      <c r="QGF4212" s="41"/>
      <c r="QGG4212" s="41"/>
      <c r="QGH4212" s="41"/>
      <c r="QGI4212" s="41"/>
      <c r="QGJ4212" s="41"/>
      <c r="QGK4212" s="41"/>
      <c r="QGL4212" s="41"/>
      <c r="QGM4212" s="41"/>
      <c r="QGN4212" s="41"/>
      <c r="QGO4212" s="41"/>
      <c r="QGP4212" s="41"/>
      <c r="QGQ4212" s="41"/>
      <c r="QGR4212" s="41"/>
      <c r="QGS4212" s="41"/>
      <c r="QGT4212" s="41"/>
      <c r="QGU4212" s="41"/>
      <c r="QGV4212" s="41"/>
      <c r="QGW4212" s="41"/>
      <c r="QGX4212" s="41"/>
      <c r="QGY4212" s="41"/>
      <c r="QGZ4212" s="41"/>
      <c r="QHA4212" s="41"/>
      <c r="QHB4212" s="41"/>
      <c r="QHC4212" s="41"/>
      <c r="QHD4212" s="41"/>
      <c r="QHE4212" s="41"/>
      <c r="QHF4212" s="41"/>
      <c r="QHG4212" s="41"/>
      <c r="QHH4212" s="41"/>
      <c r="QHI4212" s="41"/>
      <c r="QHJ4212" s="41"/>
      <c r="QHK4212" s="41"/>
      <c r="QHL4212" s="41"/>
      <c r="QHM4212" s="41"/>
      <c r="QHN4212" s="41"/>
      <c r="QHO4212" s="41"/>
      <c r="QHP4212" s="41"/>
      <c r="QHQ4212" s="41"/>
      <c r="QHR4212" s="41"/>
      <c r="QHS4212" s="41"/>
      <c r="QHT4212" s="41"/>
      <c r="QHU4212" s="41"/>
      <c r="QHV4212" s="41"/>
      <c r="QHW4212" s="41"/>
      <c r="QHX4212" s="41"/>
      <c r="QHY4212" s="41"/>
      <c r="QHZ4212" s="41"/>
      <c r="QIA4212" s="41"/>
      <c r="QIB4212" s="41"/>
      <c r="QIC4212" s="41"/>
      <c r="QID4212" s="41"/>
      <c r="QIE4212" s="41"/>
      <c r="QIF4212" s="41"/>
      <c r="QIG4212" s="41"/>
      <c r="QIH4212" s="41"/>
      <c r="QII4212" s="41"/>
      <c r="QIJ4212" s="41"/>
      <c r="QIK4212" s="41"/>
      <c r="QIL4212" s="41"/>
      <c r="QIM4212" s="41"/>
      <c r="QIN4212" s="41"/>
      <c r="QIO4212" s="41"/>
      <c r="QIP4212" s="41"/>
      <c r="QIQ4212" s="41"/>
      <c r="QIR4212" s="41"/>
      <c r="QIS4212" s="41"/>
      <c r="QIT4212" s="41"/>
      <c r="QIU4212" s="41"/>
      <c r="QIV4212" s="41"/>
      <c r="QIW4212" s="41"/>
      <c r="QIX4212" s="41"/>
      <c r="QIY4212" s="41"/>
      <c r="QIZ4212" s="41"/>
      <c r="QJA4212" s="41"/>
      <c r="QJB4212" s="41"/>
      <c r="QJC4212" s="41"/>
      <c r="QJD4212" s="41"/>
      <c r="QJE4212" s="41"/>
      <c r="QJF4212" s="41"/>
      <c r="QJG4212" s="41"/>
      <c r="QJH4212" s="41"/>
      <c r="QJI4212" s="41"/>
      <c r="QJJ4212" s="41"/>
      <c r="QJK4212" s="41"/>
      <c r="QJL4212" s="41"/>
      <c r="QJM4212" s="41"/>
      <c r="QJN4212" s="41"/>
      <c r="QJO4212" s="41"/>
      <c r="QJP4212" s="41"/>
      <c r="QJQ4212" s="41"/>
      <c r="QJR4212" s="41"/>
      <c r="QJS4212" s="41"/>
      <c r="QJT4212" s="41"/>
      <c r="QJU4212" s="41"/>
      <c r="QJV4212" s="41"/>
      <c r="QJW4212" s="41"/>
      <c r="QJX4212" s="41"/>
      <c r="QJY4212" s="41"/>
      <c r="QJZ4212" s="41"/>
      <c r="QKA4212" s="41"/>
      <c r="QKB4212" s="41"/>
      <c r="QKC4212" s="41"/>
      <c r="QKD4212" s="41"/>
      <c r="QKE4212" s="41"/>
      <c r="QKF4212" s="41"/>
      <c r="QKG4212" s="41"/>
      <c r="QKH4212" s="41"/>
      <c r="QKI4212" s="41"/>
      <c r="QKJ4212" s="41"/>
      <c r="QKK4212" s="41"/>
      <c r="QKL4212" s="41"/>
      <c r="QKM4212" s="41"/>
      <c r="QKN4212" s="41"/>
      <c r="QKO4212" s="41"/>
      <c r="QKP4212" s="41"/>
      <c r="QKQ4212" s="41"/>
      <c r="QKR4212" s="41"/>
      <c r="QKS4212" s="41"/>
      <c r="QKT4212" s="41"/>
      <c r="QKU4212" s="41"/>
      <c r="QKV4212" s="41"/>
      <c r="QKW4212" s="41"/>
      <c r="QKX4212" s="41"/>
      <c r="QKY4212" s="41"/>
      <c r="QKZ4212" s="41"/>
      <c r="QLA4212" s="41"/>
      <c r="QLB4212" s="41"/>
      <c r="QLC4212" s="41"/>
      <c r="QLD4212" s="41"/>
      <c r="QLE4212" s="41"/>
      <c r="QLF4212" s="41"/>
      <c r="QLG4212" s="41"/>
      <c r="QLH4212" s="41"/>
      <c r="QLI4212" s="41"/>
      <c r="QLJ4212" s="41"/>
      <c r="QLK4212" s="41"/>
      <c r="QLL4212" s="41"/>
      <c r="QLM4212" s="41"/>
      <c r="QLN4212" s="41"/>
      <c r="QLO4212" s="41"/>
      <c r="QLP4212" s="41"/>
      <c r="QLQ4212" s="41"/>
      <c r="QLR4212" s="41"/>
      <c r="QLS4212" s="41"/>
      <c r="QLT4212" s="41"/>
      <c r="QLU4212" s="41"/>
      <c r="QLV4212" s="41"/>
      <c r="QLW4212" s="41"/>
      <c r="QLX4212" s="41"/>
      <c r="QLY4212" s="41"/>
      <c r="QLZ4212" s="41"/>
      <c r="QMA4212" s="41"/>
      <c r="QMB4212" s="41"/>
      <c r="QMC4212" s="41"/>
      <c r="QMD4212" s="41"/>
      <c r="QME4212" s="41"/>
      <c r="QMF4212" s="41"/>
      <c r="QMG4212" s="41"/>
      <c r="QMH4212" s="41"/>
      <c r="QMI4212" s="41"/>
      <c r="QMJ4212" s="41"/>
      <c r="QMK4212" s="41"/>
      <c r="QML4212" s="41"/>
      <c r="QMM4212" s="41"/>
      <c r="QMN4212" s="41"/>
      <c r="QMO4212" s="41"/>
      <c r="QMP4212" s="41"/>
      <c r="QMQ4212" s="41"/>
      <c r="QMR4212" s="41"/>
      <c r="QMS4212" s="41"/>
      <c r="QMT4212" s="41"/>
      <c r="QMU4212" s="41"/>
      <c r="QMV4212" s="41"/>
      <c r="QMW4212" s="41"/>
      <c r="QMX4212" s="41"/>
      <c r="QMY4212" s="41"/>
      <c r="QMZ4212" s="41"/>
      <c r="QNA4212" s="41"/>
      <c r="QNB4212" s="41"/>
      <c r="QNC4212" s="41"/>
      <c r="QND4212" s="41"/>
      <c r="QNE4212" s="41"/>
      <c r="QNF4212" s="41"/>
      <c r="QNG4212" s="41"/>
      <c r="QNH4212" s="41"/>
      <c r="QNI4212" s="41"/>
      <c r="QNJ4212" s="41"/>
      <c r="QNK4212" s="41"/>
      <c r="QNL4212" s="41"/>
      <c r="QNM4212" s="41"/>
      <c r="QNN4212" s="41"/>
      <c r="QNO4212" s="41"/>
      <c r="QNP4212" s="41"/>
      <c r="QNQ4212" s="41"/>
      <c r="QNR4212" s="41"/>
      <c r="QNS4212" s="41"/>
      <c r="QNT4212" s="41"/>
      <c r="QNU4212" s="41"/>
      <c r="QNV4212" s="41"/>
      <c r="QNW4212" s="41"/>
      <c r="QNX4212" s="41"/>
      <c r="QNY4212" s="41"/>
      <c r="QNZ4212" s="41"/>
      <c r="QOA4212" s="41"/>
      <c r="QOB4212" s="41"/>
      <c r="QOC4212" s="41"/>
      <c r="QOD4212" s="41"/>
      <c r="QOE4212" s="41"/>
      <c r="QOF4212" s="41"/>
      <c r="QOG4212" s="41"/>
      <c r="QOH4212" s="41"/>
      <c r="QOI4212" s="41"/>
      <c r="QOJ4212" s="41"/>
      <c r="QOK4212" s="41"/>
      <c r="QOL4212" s="41"/>
      <c r="QOM4212" s="41"/>
      <c r="QON4212" s="41"/>
      <c r="QOO4212" s="41"/>
      <c r="QOP4212" s="41"/>
      <c r="QOQ4212" s="41"/>
      <c r="QOR4212" s="41"/>
      <c r="QOS4212" s="41"/>
      <c r="QOT4212" s="41"/>
      <c r="QOU4212" s="41"/>
      <c r="QOV4212" s="41"/>
      <c r="QOW4212" s="41"/>
      <c r="QOX4212" s="41"/>
      <c r="QOY4212" s="41"/>
      <c r="QOZ4212" s="41"/>
      <c r="QPA4212" s="41"/>
      <c r="QPB4212" s="41"/>
      <c r="QPC4212" s="41"/>
      <c r="QPD4212" s="41"/>
      <c r="QPE4212" s="41"/>
      <c r="QPF4212" s="41"/>
      <c r="QPG4212" s="41"/>
      <c r="QPH4212" s="41"/>
      <c r="QPI4212" s="41"/>
      <c r="QPJ4212" s="41"/>
      <c r="QPK4212" s="41"/>
      <c r="QPL4212" s="41"/>
      <c r="QPM4212" s="41"/>
      <c r="QPN4212" s="41"/>
      <c r="QPO4212" s="41"/>
      <c r="QPP4212" s="41"/>
      <c r="QPQ4212" s="41"/>
      <c r="QPR4212" s="41"/>
      <c r="QPS4212" s="41"/>
      <c r="QPT4212" s="41"/>
      <c r="QPU4212" s="41"/>
      <c r="QPV4212" s="41"/>
      <c r="QPW4212" s="41"/>
      <c r="QPX4212" s="41"/>
      <c r="QPY4212" s="41"/>
      <c r="QPZ4212" s="41"/>
      <c r="QQA4212" s="41"/>
      <c r="QQB4212" s="41"/>
      <c r="QQC4212" s="41"/>
      <c r="QQD4212" s="41"/>
      <c r="QQE4212" s="41"/>
      <c r="QQF4212" s="41"/>
      <c r="QQG4212" s="41"/>
      <c r="QQH4212" s="41"/>
      <c r="QQI4212" s="41"/>
      <c r="QQJ4212" s="41"/>
      <c r="QQK4212" s="41"/>
      <c r="QQL4212" s="41"/>
      <c r="QQM4212" s="41"/>
      <c r="QQN4212" s="41"/>
      <c r="QQO4212" s="41"/>
      <c r="QQP4212" s="41"/>
      <c r="QQQ4212" s="41"/>
      <c r="QQR4212" s="41"/>
      <c r="QQS4212" s="41"/>
      <c r="QQT4212" s="41"/>
      <c r="QQU4212" s="41"/>
      <c r="QQV4212" s="41"/>
      <c r="QQW4212" s="41"/>
      <c r="QQX4212" s="41"/>
      <c r="QQY4212" s="41"/>
      <c r="QQZ4212" s="41"/>
      <c r="QRA4212" s="41"/>
      <c r="QRB4212" s="41"/>
      <c r="QRC4212" s="41"/>
      <c r="QRD4212" s="41"/>
      <c r="QRE4212" s="41"/>
      <c r="QRF4212" s="41"/>
      <c r="QRG4212" s="41"/>
      <c r="QRH4212" s="41"/>
      <c r="QRI4212" s="41"/>
      <c r="QRJ4212" s="41"/>
      <c r="QRK4212" s="41"/>
      <c r="QRL4212" s="41"/>
      <c r="QRM4212" s="41"/>
      <c r="QRN4212" s="41"/>
      <c r="QRO4212" s="41"/>
      <c r="QRP4212" s="41"/>
      <c r="QRQ4212" s="41"/>
      <c r="QRR4212" s="41"/>
      <c r="QRS4212" s="41"/>
      <c r="QRT4212" s="41"/>
      <c r="QRU4212" s="41"/>
      <c r="QRV4212" s="41"/>
      <c r="QRW4212" s="41"/>
      <c r="QRX4212" s="41"/>
      <c r="QRY4212" s="41"/>
      <c r="QRZ4212" s="41"/>
      <c r="QSA4212" s="41"/>
      <c r="QSB4212" s="41"/>
      <c r="QSC4212" s="41"/>
      <c r="QSD4212" s="41"/>
      <c r="QSE4212" s="41"/>
      <c r="QSF4212" s="41"/>
      <c r="QSG4212" s="41"/>
      <c r="QSH4212" s="41"/>
      <c r="QSI4212" s="41"/>
      <c r="QSJ4212" s="41"/>
      <c r="QSK4212" s="41"/>
      <c r="QSL4212" s="41"/>
      <c r="QSM4212" s="41"/>
      <c r="QSN4212" s="41"/>
      <c r="QSO4212" s="41"/>
      <c r="QSP4212" s="41"/>
      <c r="QSQ4212" s="41"/>
      <c r="QSR4212" s="41"/>
      <c r="QSS4212" s="41"/>
      <c r="QST4212" s="41"/>
      <c r="QSU4212" s="41"/>
      <c r="QSV4212" s="41"/>
      <c r="QSW4212" s="41"/>
      <c r="QSX4212" s="41"/>
      <c r="QSY4212" s="41"/>
      <c r="QSZ4212" s="41"/>
      <c r="QTA4212" s="41"/>
      <c r="QTB4212" s="41"/>
      <c r="QTC4212" s="41"/>
      <c r="QTD4212" s="41"/>
      <c r="QTE4212" s="41"/>
      <c r="QTF4212" s="41"/>
      <c r="QTG4212" s="41"/>
      <c r="QTH4212" s="41"/>
      <c r="QTI4212" s="41"/>
      <c r="QTJ4212" s="41"/>
      <c r="QTK4212" s="41"/>
      <c r="QTL4212" s="41"/>
      <c r="QTM4212" s="41"/>
      <c r="QTN4212" s="41"/>
      <c r="QTO4212" s="41"/>
      <c r="QTP4212" s="41"/>
      <c r="QTQ4212" s="41"/>
      <c r="QTR4212" s="41"/>
      <c r="QTS4212" s="41"/>
      <c r="QTT4212" s="41"/>
      <c r="QTU4212" s="41"/>
      <c r="QTV4212" s="41"/>
      <c r="QTW4212" s="41"/>
      <c r="QTX4212" s="41"/>
      <c r="QTY4212" s="41"/>
      <c r="QTZ4212" s="41"/>
      <c r="QUA4212" s="41"/>
      <c r="QUB4212" s="41"/>
      <c r="QUC4212" s="41"/>
      <c r="QUD4212" s="41"/>
      <c r="QUE4212" s="41"/>
      <c r="QUF4212" s="41"/>
      <c r="QUG4212" s="41"/>
      <c r="QUH4212" s="41"/>
      <c r="QUI4212" s="41"/>
      <c r="QUJ4212" s="41"/>
      <c r="QUK4212" s="41"/>
      <c r="QUL4212" s="41"/>
      <c r="QUM4212" s="41"/>
      <c r="QUN4212" s="41"/>
      <c r="QUO4212" s="41"/>
      <c r="QUP4212" s="41"/>
      <c r="QUQ4212" s="41"/>
      <c r="QUR4212" s="41"/>
      <c r="QUS4212" s="41"/>
      <c r="QUT4212" s="41"/>
      <c r="QUU4212" s="41"/>
      <c r="QUV4212" s="41"/>
      <c r="QUW4212" s="41"/>
      <c r="QUX4212" s="41"/>
      <c r="QUY4212" s="41"/>
      <c r="QUZ4212" s="41"/>
      <c r="QVA4212" s="41"/>
      <c r="QVB4212" s="41"/>
      <c r="QVC4212" s="41"/>
      <c r="QVD4212" s="41"/>
      <c r="QVE4212" s="41"/>
      <c r="QVF4212" s="41"/>
      <c r="QVG4212" s="41"/>
      <c r="QVH4212" s="41"/>
      <c r="QVI4212" s="41"/>
      <c r="QVJ4212" s="41"/>
      <c r="QVK4212" s="41"/>
      <c r="QVL4212" s="41"/>
      <c r="QVM4212" s="41"/>
      <c r="QVN4212" s="41"/>
      <c r="QVO4212" s="41"/>
      <c r="QVP4212" s="41"/>
      <c r="QVQ4212" s="41"/>
      <c r="QVR4212" s="41"/>
      <c r="QVS4212" s="41"/>
      <c r="QVT4212" s="41"/>
      <c r="QVU4212" s="41"/>
      <c r="QVV4212" s="41"/>
      <c r="QVW4212" s="41"/>
      <c r="QVX4212" s="41"/>
      <c r="QVY4212" s="41"/>
      <c r="QVZ4212" s="41"/>
      <c r="QWA4212" s="41"/>
      <c r="QWB4212" s="41"/>
      <c r="QWC4212" s="41"/>
      <c r="QWD4212" s="41"/>
      <c r="QWE4212" s="41"/>
      <c r="QWF4212" s="41"/>
      <c r="QWG4212" s="41"/>
      <c r="QWH4212" s="41"/>
      <c r="QWI4212" s="41"/>
      <c r="QWJ4212" s="41"/>
      <c r="QWK4212" s="41"/>
      <c r="QWL4212" s="41"/>
      <c r="QWM4212" s="41"/>
      <c r="QWN4212" s="41"/>
      <c r="QWO4212" s="41"/>
      <c r="QWP4212" s="41"/>
      <c r="QWQ4212" s="41"/>
      <c r="QWR4212" s="41"/>
      <c r="QWS4212" s="41"/>
      <c r="QWT4212" s="41"/>
      <c r="QWU4212" s="41"/>
      <c r="QWV4212" s="41"/>
      <c r="QWW4212" s="41"/>
      <c r="QWX4212" s="41"/>
      <c r="QWY4212" s="41"/>
      <c r="QWZ4212" s="41"/>
      <c r="QXA4212" s="41"/>
      <c r="QXB4212" s="41"/>
      <c r="QXC4212" s="41"/>
      <c r="QXD4212" s="41"/>
      <c r="QXE4212" s="41"/>
      <c r="QXF4212" s="41"/>
      <c r="QXG4212" s="41"/>
      <c r="QXH4212" s="41"/>
      <c r="QXI4212" s="41"/>
      <c r="QXJ4212" s="41"/>
      <c r="QXK4212" s="41"/>
      <c r="QXL4212" s="41"/>
      <c r="QXM4212" s="41"/>
      <c r="QXN4212" s="41"/>
      <c r="QXO4212" s="41"/>
      <c r="QXP4212" s="41"/>
      <c r="QXQ4212" s="41"/>
      <c r="QXR4212" s="41"/>
      <c r="QXS4212" s="41"/>
      <c r="QXT4212" s="41"/>
      <c r="QXU4212" s="41"/>
      <c r="QXV4212" s="41"/>
      <c r="QXW4212" s="41"/>
      <c r="QXX4212" s="41"/>
      <c r="QXY4212" s="41"/>
      <c r="QXZ4212" s="41"/>
      <c r="QYA4212" s="41"/>
      <c r="QYB4212" s="41"/>
      <c r="QYC4212" s="41"/>
      <c r="QYD4212" s="41"/>
      <c r="QYE4212" s="41"/>
      <c r="QYF4212" s="41"/>
      <c r="QYG4212" s="41"/>
      <c r="QYH4212" s="41"/>
      <c r="QYI4212" s="41"/>
      <c r="QYJ4212" s="41"/>
      <c r="QYK4212" s="41"/>
      <c r="QYL4212" s="41"/>
      <c r="QYM4212" s="41"/>
      <c r="QYN4212" s="41"/>
      <c r="QYO4212" s="41"/>
      <c r="QYP4212" s="41"/>
      <c r="QYQ4212" s="41"/>
      <c r="QYR4212" s="41"/>
      <c r="QYS4212" s="41"/>
      <c r="QYT4212" s="41"/>
      <c r="QYU4212" s="41"/>
      <c r="QYV4212" s="41"/>
      <c r="QYW4212" s="41"/>
      <c r="QYX4212" s="41"/>
      <c r="QYY4212" s="41"/>
      <c r="QYZ4212" s="41"/>
      <c r="QZA4212" s="41"/>
      <c r="QZB4212" s="41"/>
      <c r="QZC4212" s="41"/>
      <c r="QZD4212" s="41"/>
      <c r="QZE4212" s="41"/>
      <c r="QZF4212" s="41"/>
      <c r="QZG4212" s="41"/>
      <c r="QZH4212" s="41"/>
      <c r="QZI4212" s="41"/>
      <c r="QZJ4212" s="41"/>
      <c r="QZK4212" s="41"/>
      <c r="QZL4212" s="41"/>
      <c r="QZM4212" s="41"/>
      <c r="QZN4212" s="41"/>
      <c r="QZO4212" s="41"/>
      <c r="QZP4212" s="41"/>
      <c r="QZQ4212" s="41"/>
      <c r="QZR4212" s="41"/>
      <c r="QZS4212" s="41"/>
      <c r="QZT4212" s="41"/>
      <c r="QZU4212" s="41"/>
      <c r="QZV4212" s="41"/>
      <c r="QZW4212" s="41"/>
      <c r="QZX4212" s="41"/>
      <c r="QZY4212" s="41"/>
      <c r="QZZ4212" s="41"/>
      <c r="RAA4212" s="41"/>
      <c r="RAB4212" s="41"/>
      <c r="RAC4212" s="41"/>
      <c r="RAD4212" s="41"/>
      <c r="RAE4212" s="41"/>
      <c r="RAF4212" s="41"/>
      <c r="RAG4212" s="41"/>
      <c r="RAH4212" s="41"/>
      <c r="RAI4212" s="41"/>
      <c r="RAJ4212" s="41"/>
      <c r="RAK4212" s="41"/>
      <c r="RAL4212" s="41"/>
      <c r="RAM4212" s="41"/>
      <c r="RAN4212" s="41"/>
      <c r="RAO4212" s="41"/>
      <c r="RAP4212" s="41"/>
      <c r="RAQ4212" s="41"/>
      <c r="RAR4212" s="41"/>
      <c r="RAS4212" s="41"/>
      <c r="RAT4212" s="41"/>
      <c r="RAU4212" s="41"/>
      <c r="RAV4212" s="41"/>
      <c r="RAW4212" s="41"/>
      <c r="RAX4212" s="41"/>
      <c r="RAY4212" s="41"/>
      <c r="RAZ4212" s="41"/>
      <c r="RBA4212" s="41"/>
      <c r="RBB4212" s="41"/>
      <c r="RBC4212" s="41"/>
      <c r="RBD4212" s="41"/>
      <c r="RBE4212" s="41"/>
      <c r="RBF4212" s="41"/>
      <c r="RBG4212" s="41"/>
      <c r="RBH4212" s="41"/>
      <c r="RBI4212" s="41"/>
      <c r="RBJ4212" s="41"/>
      <c r="RBK4212" s="41"/>
      <c r="RBL4212" s="41"/>
      <c r="RBM4212" s="41"/>
      <c r="RBN4212" s="41"/>
      <c r="RBO4212" s="41"/>
      <c r="RBP4212" s="41"/>
      <c r="RBQ4212" s="41"/>
      <c r="RBR4212" s="41"/>
      <c r="RBS4212" s="41"/>
      <c r="RBT4212" s="41"/>
      <c r="RBU4212" s="41"/>
      <c r="RBV4212" s="41"/>
      <c r="RBW4212" s="41"/>
      <c r="RBX4212" s="41"/>
      <c r="RBY4212" s="41"/>
      <c r="RBZ4212" s="41"/>
      <c r="RCA4212" s="41"/>
      <c r="RCB4212" s="41"/>
      <c r="RCC4212" s="41"/>
      <c r="RCD4212" s="41"/>
      <c r="RCE4212" s="41"/>
      <c r="RCF4212" s="41"/>
      <c r="RCG4212" s="41"/>
      <c r="RCH4212" s="41"/>
      <c r="RCI4212" s="41"/>
      <c r="RCJ4212" s="41"/>
      <c r="RCK4212" s="41"/>
      <c r="RCL4212" s="41"/>
      <c r="RCM4212" s="41"/>
      <c r="RCN4212" s="41"/>
      <c r="RCO4212" s="41"/>
      <c r="RCP4212" s="41"/>
      <c r="RCQ4212" s="41"/>
      <c r="RCR4212" s="41"/>
      <c r="RCS4212" s="41"/>
      <c r="RCT4212" s="41"/>
      <c r="RCU4212" s="41"/>
      <c r="RCV4212" s="41"/>
      <c r="RCW4212" s="41"/>
      <c r="RCX4212" s="41"/>
      <c r="RCY4212" s="41"/>
      <c r="RCZ4212" s="41"/>
      <c r="RDA4212" s="41"/>
      <c r="RDB4212" s="41"/>
      <c r="RDC4212" s="41"/>
      <c r="RDD4212" s="41"/>
      <c r="RDE4212" s="41"/>
      <c r="RDF4212" s="41"/>
      <c r="RDG4212" s="41"/>
      <c r="RDH4212" s="41"/>
      <c r="RDI4212" s="41"/>
      <c r="RDJ4212" s="41"/>
      <c r="RDK4212" s="41"/>
      <c r="RDL4212" s="41"/>
      <c r="RDM4212" s="41"/>
      <c r="RDN4212" s="41"/>
      <c r="RDO4212" s="41"/>
      <c r="RDP4212" s="41"/>
      <c r="RDQ4212" s="41"/>
      <c r="RDR4212" s="41"/>
      <c r="RDS4212" s="41"/>
      <c r="RDT4212" s="41"/>
      <c r="RDU4212" s="41"/>
      <c r="RDV4212" s="41"/>
      <c r="RDW4212" s="41"/>
      <c r="RDX4212" s="41"/>
      <c r="RDY4212" s="41"/>
      <c r="RDZ4212" s="41"/>
      <c r="REA4212" s="41"/>
      <c r="REB4212" s="41"/>
      <c r="REC4212" s="41"/>
      <c r="RED4212" s="41"/>
      <c r="REE4212" s="41"/>
      <c r="REF4212" s="41"/>
      <c r="REG4212" s="41"/>
      <c r="REH4212" s="41"/>
      <c r="REI4212" s="41"/>
      <c r="REJ4212" s="41"/>
      <c r="REK4212" s="41"/>
      <c r="REL4212" s="41"/>
      <c r="REM4212" s="41"/>
      <c r="REN4212" s="41"/>
      <c r="REO4212" s="41"/>
      <c r="REP4212" s="41"/>
      <c r="REQ4212" s="41"/>
      <c r="RER4212" s="41"/>
      <c r="RES4212" s="41"/>
      <c r="RET4212" s="41"/>
      <c r="REU4212" s="41"/>
      <c r="REV4212" s="41"/>
      <c r="REW4212" s="41"/>
      <c r="REX4212" s="41"/>
      <c r="REY4212" s="41"/>
      <c r="REZ4212" s="41"/>
      <c r="RFA4212" s="41"/>
      <c r="RFB4212" s="41"/>
      <c r="RFC4212" s="41"/>
      <c r="RFD4212" s="41"/>
      <c r="RFE4212" s="41"/>
      <c r="RFF4212" s="41"/>
      <c r="RFG4212" s="41"/>
      <c r="RFH4212" s="41"/>
      <c r="RFI4212" s="41"/>
      <c r="RFJ4212" s="41"/>
      <c r="RFK4212" s="41"/>
      <c r="RFL4212" s="41"/>
      <c r="RFM4212" s="41"/>
      <c r="RFN4212" s="41"/>
      <c r="RFO4212" s="41"/>
      <c r="RFP4212" s="41"/>
      <c r="RFQ4212" s="41"/>
      <c r="RFR4212" s="41"/>
      <c r="RFS4212" s="41"/>
      <c r="RFT4212" s="41"/>
      <c r="RFU4212" s="41"/>
      <c r="RFV4212" s="41"/>
      <c r="RFW4212" s="41"/>
      <c r="RFX4212" s="41"/>
      <c r="RFY4212" s="41"/>
      <c r="RFZ4212" s="41"/>
      <c r="RGA4212" s="41"/>
      <c r="RGB4212" s="41"/>
      <c r="RGC4212" s="41"/>
      <c r="RGD4212" s="41"/>
      <c r="RGE4212" s="41"/>
      <c r="RGF4212" s="41"/>
      <c r="RGG4212" s="41"/>
      <c r="RGH4212" s="41"/>
      <c r="RGI4212" s="41"/>
      <c r="RGJ4212" s="41"/>
      <c r="RGK4212" s="41"/>
      <c r="RGL4212" s="41"/>
      <c r="RGM4212" s="41"/>
      <c r="RGN4212" s="41"/>
      <c r="RGO4212" s="41"/>
      <c r="RGP4212" s="41"/>
      <c r="RGQ4212" s="41"/>
      <c r="RGR4212" s="41"/>
      <c r="RGS4212" s="41"/>
      <c r="RGT4212" s="41"/>
      <c r="RGU4212" s="41"/>
      <c r="RGV4212" s="41"/>
      <c r="RGW4212" s="41"/>
      <c r="RGX4212" s="41"/>
      <c r="RGY4212" s="41"/>
      <c r="RGZ4212" s="41"/>
      <c r="RHA4212" s="41"/>
      <c r="RHB4212" s="41"/>
      <c r="RHC4212" s="41"/>
      <c r="RHD4212" s="41"/>
      <c r="RHE4212" s="41"/>
      <c r="RHF4212" s="41"/>
      <c r="RHG4212" s="41"/>
      <c r="RHH4212" s="41"/>
      <c r="RHI4212" s="41"/>
      <c r="RHJ4212" s="41"/>
      <c r="RHK4212" s="41"/>
      <c r="RHL4212" s="41"/>
      <c r="RHM4212" s="41"/>
      <c r="RHN4212" s="41"/>
      <c r="RHO4212" s="41"/>
      <c r="RHP4212" s="41"/>
      <c r="RHQ4212" s="41"/>
      <c r="RHR4212" s="41"/>
      <c r="RHS4212" s="41"/>
      <c r="RHT4212" s="41"/>
      <c r="RHU4212" s="41"/>
      <c r="RHV4212" s="41"/>
      <c r="RHW4212" s="41"/>
      <c r="RHX4212" s="41"/>
      <c r="RHY4212" s="41"/>
      <c r="RHZ4212" s="41"/>
      <c r="RIA4212" s="41"/>
      <c r="RIB4212" s="41"/>
      <c r="RIC4212" s="41"/>
      <c r="RID4212" s="41"/>
      <c r="RIE4212" s="41"/>
      <c r="RIF4212" s="41"/>
      <c r="RIG4212" s="41"/>
      <c r="RIH4212" s="41"/>
      <c r="RII4212" s="41"/>
      <c r="RIJ4212" s="41"/>
      <c r="RIK4212" s="41"/>
      <c r="RIL4212" s="41"/>
      <c r="RIM4212" s="41"/>
      <c r="RIN4212" s="41"/>
      <c r="RIO4212" s="41"/>
      <c r="RIP4212" s="41"/>
      <c r="RIQ4212" s="41"/>
      <c r="RIR4212" s="41"/>
      <c r="RIS4212" s="41"/>
      <c r="RIT4212" s="41"/>
      <c r="RIU4212" s="41"/>
      <c r="RIV4212" s="41"/>
      <c r="RIW4212" s="41"/>
      <c r="RIX4212" s="41"/>
      <c r="RIY4212" s="41"/>
      <c r="RIZ4212" s="41"/>
      <c r="RJA4212" s="41"/>
      <c r="RJB4212" s="41"/>
      <c r="RJC4212" s="41"/>
      <c r="RJD4212" s="41"/>
      <c r="RJE4212" s="41"/>
      <c r="RJF4212" s="41"/>
      <c r="RJG4212" s="41"/>
      <c r="RJH4212" s="41"/>
      <c r="RJI4212" s="41"/>
      <c r="RJJ4212" s="41"/>
      <c r="RJK4212" s="41"/>
      <c r="RJL4212" s="41"/>
      <c r="RJM4212" s="41"/>
      <c r="RJN4212" s="41"/>
      <c r="RJO4212" s="41"/>
      <c r="RJP4212" s="41"/>
      <c r="RJQ4212" s="41"/>
      <c r="RJR4212" s="41"/>
      <c r="RJS4212" s="41"/>
      <c r="RJT4212" s="41"/>
      <c r="RJU4212" s="41"/>
      <c r="RJV4212" s="41"/>
      <c r="RJW4212" s="41"/>
      <c r="RJX4212" s="41"/>
      <c r="RJY4212" s="41"/>
      <c r="RJZ4212" s="41"/>
      <c r="RKA4212" s="41"/>
      <c r="RKB4212" s="41"/>
      <c r="RKC4212" s="41"/>
      <c r="RKD4212" s="41"/>
      <c r="RKE4212" s="41"/>
      <c r="RKF4212" s="41"/>
      <c r="RKG4212" s="41"/>
      <c r="RKH4212" s="41"/>
      <c r="RKI4212" s="41"/>
      <c r="RKJ4212" s="41"/>
      <c r="RKK4212" s="41"/>
      <c r="RKL4212" s="41"/>
      <c r="RKM4212" s="41"/>
      <c r="RKN4212" s="41"/>
      <c r="RKO4212" s="41"/>
      <c r="RKP4212" s="41"/>
      <c r="RKQ4212" s="41"/>
      <c r="RKR4212" s="41"/>
      <c r="RKS4212" s="41"/>
      <c r="RKT4212" s="41"/>
      <c r="RKU4212" s="41"/>
      <c r="RKV4212" s="41"/>
      <c r="RKW4212" s="41"/>
      <c r="RKX4212" s="41"/>
      <c r="RKY4212" s="41"/>
      <c r="RKZ4212" s="41"/>
      <c r="RLA4212" s="41"/>
      <c r="RLB4212" s="41"/>
      <c r="RLC4212" s="41"/>
      <c r="RLD4212" s="41"/>
      <c r="RLE4212" s="41"/>
      <c r="RLF4212" s="41"/>
      <c r="RLG4212" s="41"/>
      <c r="RLH4212" s="41"/>
      <c r="RLI4212" s="41"/>
      <c r="RLJ4212" s="41"/>
      <c r="RLK4212" s="41"/>
      <c r="RLL4212" s="41"/>
      <c r="RLM4212" s="41"/>
      <c r="RLN4212" s="41"/>
      <c r="RLO4212" s="41"/>
      <c r="RLP4212" s="41"/>
      <c r="RLQ4212" s="41"/>
      <c r="RLR4212" s="41"/>
      <c r="RLS4212" s="41"/>
      <c r="RLT4212" s="41"/>
      <c r="RLU4212" s="41"/>
      <c r="RLV4212" s="41"/>
      <c r="RLW4212" s="41"/>
      <c r="RLX4212" s="41"/>
      <c r="RLY4212" s="41"/>
      <c r="RLZ4212" s="41"/>
      <c r="RMA4212" s="41"/>
      <c r="RMB4212" s="41"/>
      <c r="RMC4212" s="41"/>
      <c r="RMD4212" s="41"/>
      <c r="RME4212" s="41"/>
      <c r="RMF4212" s="41"/>
      <c r="RMG4212" s="41"/>
      <c r="RMH4212" s="41"/>
      <c r="RMI4212" s="41"/>
      <c r="RMJ4212" s="41"/>
      <c r="RMK4212" s="41"/>
      <c r="RML4212" s="41"/>
      <c r="RMM4212" s="41"/>
      <c r="RMN4212" s="41"/>
      <c r="RMO4212" s="41"/>
      <c r="RMP4212" s="41"/>
      <c r="RMQ4212" s="41"/>
      <c r="RMR4212" s="41"/>
      <c r="RMS4212" s="41"/>
      <c r="RMT4212" s="41"/>
      <c r="RMU4212" s="41"/>
      <c r="RMV4212" s="41"/>
      <c r="RMW4212" s="41"/>
      <c r="RMX4212" s="41"/>
      <c r="RMY4212" s="41"/>
      <c r="RMZ4212" s="41"/>
      <c r="RNA4212" s="41"/>
      <c r="RNB4212" s="41"/>
      <c r="RNC4212" s="41"/>
      <c r="RND4212" s="41"/>
      <c r="RNE4212" s="41"/>
      <c r="RNF4212" s="41"/>
      <c r="RNG4212" s="41"/>
      <c r="RNH4212" s="41"/>
      <c r="RNI4212" s="41"/>
      <c r="RNJ4212" s="41"/>
      <c r="RNK4212" s="41"/>
      <c r="RNL4212" s="41"/>
      <c r="RNM4212" s="41"/>
      <c r="RNN4212" s="41"/>
      <c r="RNO4212" s="41"/>
      <c r="RNP4212" s="41"/>
      <c r="RNQ4212" s="41"/>
      <c r="RNR4212" s="41"/>
      <c r="RNS4212" s="41"/>
      <c r="RNT4212" s="41"/>
      <c r="RNU4212" s="41"/>
      <c r="RNV4212" s="41"/>
      <c r="RNW4212" s="41"/>
      <c r="RNX4212" s="41"/>
      <c r="RNY4212" s="41"/>
      <c r="RNZ4212" s="41"/>
      <c r="ROA4212" s="41"/>
      <c r="ROB4212" s="41"/>
      <c r="ROC4212" s="41"/>
      <c r="ROD4212" s="41"/>
      <c r="ROE4212" s="41"/>
      <c r="ROF4212" s="41"/>
      <c r="ROG4212" s="41"/>
      <c r="ROH4212" s="41"/>
      <c r="ROI4212" s="41"/>
      <c r="ROJ4212" s="41"/>
      <c r="ROK4212" s="41"/>
      <c r="ROL4212" s="41"/>
      <c r="ROM4212" s="41"/>
      <c r="RON4212" s="41"/>
      <c r="ROO4212" s="41"/>
      <c r="ROP4212" s="41"/>
      <c r="ROQ4212" s="41"/>
      <c r="ROR4212" s="41"/>
      <c r="ROS4212" s="41"/>
      <c r="ROT4212" s="41"/>
      <c r="ROU4212" s="41"/>
      <c r="ROV4212" s="41"/>
      <c r="ROW4212" s="41"/>
      <c r="ROX4212" s="41"/>
      <c r="ROY4212" s="41"/>
      <c r="ROZ4212" s="41"/>
      <c r="RPA4212" s="41"/>
      <c r="RPB4212" s="41"/>
      <c r="RPC4212" s="41"/>
      <c r="RPD4212" s="41"/>
      <c r="RPE4212" s="41"/>
      <c r="RPF4212" s="41"/>
      <c r="RPG4212" s="41"/>
      <c r="RPH4212" s="41"/>
      <c r="RPI4212" s="41"/>
      <c r="RPJ4212" s="41"/>
      <c r="RPK4212" s="41"/>
      <c r="RPL4212" s="41"/>
      <c r="RPM4212" s="41"/>
      <c r="RPN4212" s="41"/>
      <c r="RPO4212" s="41"/>
      <c r="RPP4212" s="41"/>
      <c r="RPQ4212" s="41"/>
      <c r="RPR4212" s="41"/>
      <c r="RPS4212" s="41"/>
      <c r="RPT4212" s="41"/>
      <c r="RPU4212" s="41"/>
      <c r="RPV4212" s="41"/>
      <c r="RPW4212" s="41"/>
      <c r="RPX4212" s="41"/>
      <c r="RPY4212" s="41"/>
      <c r="RPZ4212" s="41"/>
      <c r="RQA4212" s="41"/>
      <c r="RQB4212" s="41"/>
      <c r="RQC4212" s="41"/>
      <c r="RQD4212" s="41"/>
      <c r="RQE4212" s="41"/>
      <c r="RQF4212" s="41"/>
      <c r="RQG4212" s="41"/>
      <c r="RQH4212" s="41"/>
      <c r="RQI4212" s="41"/>
      <c r="RQJ4212" s="41"/>
      <c r="RQK4212" s="41"/>
      <c r="RQL4212" s="41"/>
      <c r="RQM4212" s="41"/>
      <c r="RQN4212" s="41"/>
      <c r="RQO4212" s="41"/>
      <c r="RQP4212" s="41"/>
      <c r="RQQ4212" s="41"/>
      <c r="RQR4212" s="41"/>
      <c r="RQS4212" s="41"/>
      <c r="RQT4212" s="41"/>
      <c r="RQU4212" s="41"/>
      <c r="RQV4212" s="41"/>
      <c r="RQW4212" s="41"/>
      <c r="RQX4212" s="41"/>
      <c r="RQY4212" s="41"/>
      <c r="RQZ4212" s="41"/>
      <c r="RRA4212" s="41"/>
      <c r="RRB4212" s="41"/>
      <c r="RRC4212" s="41"/>
      <c r="RRD4212" s="41"/>
      <c r="RRE4212" s="41"/>
      <c r="RRF4212" s="41"/>
      <c r="RRG4212" s="41"/>
      <c r="RRH4212" s="41"/>
      <c r="RRI4212" s="41"/>
      <c r="RRJ4212" s="41"/>
      <c r="RRK4212" s="41"/>
      <c r="RRL4212" s="41"/>
      <c r="RRM4212" s="41"/>
      <c r="RRN4212" s="41"/>
      <c r="RRO4212" s="41"/>
      <c r="RRP4212" s="41"/>
      <c r="RRQ4212" s="41"/>
      <c r="RRR4212" s="41"/>
      <c r="RRS4212" s="41"/>
      <c r="RRT4212" s="41"/>
      <c r="RRU4212" s="41"/>
      <c r="RRV4212" s="41"/>
      <c r="RRW4212" s="41"/>
      <c r="RRX4212" s="41"/>
      <c r="RRY4212" s="41"/>
      <c r="RRZ4212" s="41"/>
      <c r="RSA4212" s="41"/>
      <c r="RSB4212" s="41"/>
      <c r="RSC4212" s="41"/>
      <c r="RSD4212" s="41"/>
      <c r="RSE4212" s="41"/>
      <c r="RSF4212" s="41"/>
      <c r="RSG4212" s="41"/>
      <c r="RSH4212" s="41"/>
      <c r="RSI4212" s="41"/>
      <c r="RSJ4212" s="41"/>
      <c r="RSK4212" s="41"/>
      <c r="RSL4212" s="41"/>
      <c r="RSM4212" s="41"/>
      <c r="RSN4212" s="41"/>
      <c r="RSO4212" s="41"/>
      <c r="RSP4212" s="41"/>
      <c r="RSQ4212" s="41"/>
      <c r="RSR4212" s="41"/>
      <c r="RSS4212" s="41"/>
      <c r="RST4212" s="41"/>
      <c r="RSU4212" s="41"/>
      <c r="RSV4212" s="41"/>
      <c r="RSW4212" s="41"/>
      <c r="RSX4212" s="41"/>
      <c r="RSY4212" s="41"/>
      <c r="RSZ4212" s="41"/>
      <c r="RTA4212" s="41"/>
      <c r="RTB4212" s="41"/>
      <c r="RTC4212" s="41"/>
      <c r="RTD4212" s="41"/>
      <c r="RTE4212" s="41"/>
      <c r="RTF4212" s="41"/>
      <c r="RTG4212" s="41"/>
      <c r="RTH4212" s="41"/>
      <c r="RTI4212" s="41"/>
      <c r="RTJ4212" s="41"/>
      <c r="RTK4212" s="41"/>
      <c r="RTL4212" s="41"/>
      <c r="RTM4212" s="41"/>
      <c r="RTN4212" s="41"/>
      <c r="RTO4212" s="41"/>
      <c r="RTP4212" s="41"/>
      <c r="RTQ4212" s="41"/>
      <c r="RTR4212" s="41"/>
      <c r="RTS4212" s="41"/>
      <c r="RTT4212" s="41"/>
      <c r="RTU4212" s="41"/>
      <c r="RTV4212" s="41"/>
      <c r="RTW4212" s="41"/>
      <c r="RTX4212" s="41"/>
      <c r="RTY4212" s="41"/>
      <c r="RTZ4212" s="41"/>
      <c r="RUA4212" s="41"/>
      <c r="RUB4212" s="41"/>
      <c r="RUC4212" s="41"/>
      <c r="RUD4212" s="41"/>
      <c r="RUE4212" s="41"/>
      <c r="RUF4212" s="41"/>
      <c r="RUG4212" s="41"/>
      <c r="RUH4212" s="41"/>
      <c r="RUI4212" s="41"/>
      <c r="RUJ4212" s="41"/>
      <c r="RUK4212" s="41"/>
      <c r="RUL4212" s="41"/>
      <c r="RUM4212" s="41"/>
      <c r="RUN4212" s="41"/>
      <c r="RUO4212" s="41"/>
      <c r="RUP4212" s="41"/>
      <c r="RUQ4212" s="41"/>
      <c r="RUR4212" s="41"/>
      <c r="RUS4212" s="41"/>
      <c r="RUT4212" s="41"/>
      <c r="RUU4212" s="41"/>
      <c r="RUV4212" s="41"/>
      <c r="RUW4212" s="41"/>
      <c r="RUX4212" s="41"/>
      <c r="RUY4212" s="41"/>
      <c r="RUZ4212" s="41"/>
      <c r="RVA4212" s="41"/>
      <c r="RVB4212" s="41"/>
      <c r="RVC4212" s="41"/>
      <c r="RVD4212" s="41"/>
      <c r="RVE4212" s="41"/>
      <c r="RVF4212" s="41"/>
      <c r="RVG4212" s="41"/>
      <c r="RVH4212" s="41"/>
      <c r="RVI4212" s="41"/>
      <c r="RVJ4212" s="41"/>
      <c r="RVK4212" s="41"/>
      <c r="RVL4212" s="41"/>
      <c r="RVM4212" s="41"/>
      <c r="RVN4212" s="41"/>
      <c r="RVO4212" s="41"/>
      <c r="RVP4212" s="41"/>
      <c r="RVQ4212" s="41"/>
      <c r="RVR4212" s="41"/>
      <c r="RVS4212" s="41"/>
      <c r="RVT4212" s="41"/>
      <c r="RVU4212" s="41"/>
      <c r="RVV4212" s="41"/>
      <c r="RVW4212" s="41"/>
      <c r="RVX4212" s="41"/>
      <c r="RVY4212" s="41"/>
      <c r="RVZ4212" s="41"/>
      <c r="RWA4212" s="41"/>
      <c r="RWB4212" s="41"/>
      <c r="RWC4212" s="41"/>
      <c r="RWD4212" s="41"/>
      <c r="RWE4212" s="41"/>
      <c r="RWF4212" s="41"/>
      <c r="RWG4212" s="41"/>
      <c r="RWH4212" s="41"/>
      <c r="RWI4212" s="41"/>
      <c r="RWJ4212" s="41"/>
      <c r="RWK4212" s="41"/>
      <c r="RWL4212" s="41"/>
      <c r="RWM4212" s="41"/>
      <c r="RWN4212" s="41"/>
      <c r="RWO4212" s="41"/>
      <c r="RWP4212" s="41"/>
      <c r="RWQ4212" s="41"/>
      <c r="RWR4212" s="41"/>
      <c r="RWS4212" s="41"/>
      <c r="RWT4212" s="41"/>
      <c r="RWU4212" s="41"/>
      <c r="RWV4212" s="41"/>
      <c r="RWW4212" s="41"/>
      <c r="RWX4212" s="41"/>
      <c r="RWY4212" s="41"/>
      <c r="RWZ4212" s="41"/>
      <c r="RXA4212" s="41"/>
      <c r="RXB4212" s="41"/>
      <c r="RXC4212" s="41"/>
      <c r="RXD4212" s="41"/>
      <c r="RXE4212" s="41"/>
      <c r="RXF4212" s="41"/>
      <c r="RXG4212" s="41"/>
      <c r="RXH4212" s="41"/>
      <c r="RXI4212" s="41"/>
      <c r="RXJ4212" s="41"/>
      <c r="RXK4212" s="41"/>
      <c r="RXL4212" s="41"/>
      <c r="RXM4212" s="41"/>
      <c r="RXN4212" s="41"/>
      <c r="RXO4212" s="41"/>
      <c r="RXP4212" s="41"/>
      <c r="RXQ4212" s="41"/>
      <c r="RXR4212" s="41"/>
      <c r="RXS4212" s="41"/>
      <c r="RXT4212" s="41"/>
      <c r="RXU4212" s="41"/>
      <c r="RXV4212" s="41"/>
      <c r="RXW4212" s="41"/>
      <c r="RXX4212" s="41"/>
      <c r="RXY4212" s="41"/>
      <c r="RXZ4212" s="41"/>
      <c r="RYA4212" s="41"/>
      <c r="RYB4212" s="41"/>
      <c r="RYC4212" s="41"/>
      <c r="RYD4212" s="41"/>
      <c r="RYE4212" s="41"/>
      <c r="RYF4212" s="41"/>
      <c r="RYG4212" s="41"/>
      <c r="RYH4212" s="41"/>
      <c r="RYI4212" s="41"/>
      <c r="RYJ4212" s="41"/>
      <c r="RYK4212" s="41"/>
      <c r="RYL4212" s="41"/>
      <c r="RYM4212" s="41"/>
      <c r="RYN4212" s="41"/>
      <c r="RYO4212" s="41"/>
      <c r="RYP4212" s="41"/>
      <c r="RYQ4212" s="41"/>
      <c r="RYR4212" s="41"/>
      <c r="RYS4212" s="41"/>
      <c r="RYT4212" s="41"/>
      <c r="RYU4212" s="41"/>
      <c r="RYV4212" s="41"/>
      <c r="RYW4212" s="41"/>
      <c r="RYX4212" s="41"/>
      <c r="RYY4212" s="41"/>
      <c r="RYZ4212" s="41"/>
      <c r="RZA4212" s="41"/>
      <c r="RZB4212" s="41"/>
      <c r="RZC4212" s="41"/>
      <c r="RZD4212" s="41"/>
      <c r="RZE4212" s="41"/>
      <c r="RZF4212" s="41"/>
      <c r="RZG4212" s="41"/>
      <c r="RZH4212" s="41"/>
      <c r="RZI4212" s="41"/>
      <c r="RZJ4212" s="41"/>
      <c r="RZK4212" s="41"/>
      <c r="RZL4212" s="41"/>
      <c r="RZM4212" s="41"/>
      <c r="RZN4212" s="41"/>
      <c r="RZO4212" s="41"/>
      <c r="RZP4212" s="41"/>
      <c r="RZQ4212" s="41"/>
      <c r="RZR4212" s="41"/>
      <c r="RZS4212" s="41"/>
      <c r="RZT4212" s="41"/>
      <c r="RZU4212" s="41"/>
      <c r="RZV4212" s="41"/>
      <c r="RZW4212" s="41"/>
      <c r="RZX4212" s="41"/>
      <c r="RZY4212" s="41"/>
      <c r="RZZ4212" s="41"/>
      <c r="SAA4212" s="41"/>
      <c r="SAB4212" s="41"/>
      <c r="SAC4212" s="41"/>
      <c r="SAD4212" s="41"/>
      <c r="SAE4212" s="41"/>
      <c r="SAF4212" s="41"/>
      <c r="SAG4212" s="41"/>
      <c r="SAH4212" s="41"/>
      <c r="SAI4212" s="41"/>
      <c r="SAJ4212" s="41"/>
      <c r="SAK4212" s="41"/>
      <c r="SAL4212" s="41"/>
      <c r="SAM4212" s="41"/>
      <c r="SAN4212" s="41"/>
      <c r="SAO4212" s="41"/>
      <c r="SAP4212" s="41"/>
      <c r="SAQ4212" s="41"/>
      <c r="SAR4212" s="41"/>
      <c r="SAS4212" s="41"/>
      <c r="SAT4212" s="41"/>
      <c r="SAU4212" s="41"/>
      <c r="SAV4212" s="41"/>
      <c r="SAW4212" s="41"/>
      <c r="SAX4212" s="41"/>
      <c r="SAY4212" s="41"/>
      <c r="SAZ4212" s="41"/>
      <c r="SBA4212" s="41"/>
      <c r="SBB4212" s="41"/>
      <c r="SBC4212" s="41"/>
      <c r="SBD4212" s="41"/>
      <c r="SBE4212" s="41"/>
      <c r="SBF4212" s="41"/>
      <c r="SBG4212" s="41"/>
      <c r="SBH4212" s="41"/>
      <c r="SBI4212" s="41"/>
      <c r="SBJ4212" s="41"/>
      <c r="SBK4212" s="41"/>
      <c r="SBL4212" s="41"/>
      <c r="SBM4212" s="41"/>
      <c r="SBN4212" s="41"/>
      <c r="SBO4212" s="41"/>
      <c r="SBP4212" s="41"/>
      <c r="SBQ4212" s="41"/>
      <c r="SBR4212" s="41"/>
      <c r="SBS4212" s="41"/>
      <c r="SBT4212" s="41"/>
      <c r="SBU4212" s="41"/>
      <c r="SBV4212" s="41"/>
      <c r="SBW4212" s="41"/>
      <c r="SBX4212" s="41"/>
      <c r="SBY4212" s="41"/>
      <c r="SBZ4212" s="41"/>
      <c r="SCA4212" s="41"/>
      <c r="SCB4212" s="41"/>
      <c r="SCC4212" s="41"/>
      <c r="SCD4212" s="41"/>
      <c r="SCE4212" s="41"/>
      <c r="SCF4212" s="41"/>
      <c r="SCG4212" s="41"/>
      <c r="SCH4212" s="41"/>
      <c r="SCI4212" s="41"/>
      <c r="SCJ4212" s="41"/>
      <c r="SCK4212" s="41"/>
      <c r="SCL4212" s="41"/>
      <c r="SCM4212" s="41"/>
      <c r="SCN4212" s="41"/>
      <c r="SCO4212" s="41"/>
      <c r="SCP4212" s="41"/>
      <c r="SCQ4212" s="41"/>
      <c r="SCR4212" s="41"/>
      <c r="SCS4212" s="41"/>
      <c r="SCT4212" s="41"/>
      <c r="SCU4212" s="41"/>
      <c r="SCV4212" s="41"/>
      <c r="SCW4212" s="41"/>
      <c r="SCX4212" s="41"/>
      <c r="SCY4212" s="41"/>
      <c r="SCZ4212" s="41"/>
      <c r="SDA4212" s="41"/>
      <c r="SDB4212" s="41"/>
      <c r="SDC4212" s="41"/>
      <c r="SDD4212" s="41"/>
      <c r="SDE4212" s="41"/>
      <c r="SDF4212" s="41"/>
      <c r="SDG4212" s="41"/>
      <c r="SDH4212" s="41"/>
      <c r="SDI4212" s="41"/>
      <c r="SDJ4212" s="41"/>
      <c r="SDK4212" s="41"/>
      <c r="SDL4212" s="41"/>
      <c r="SDM4212" s="41"/>
      <c r="SDN4212" s="41"/>
      <c r="SDO4212" s="41"/>
      <c r="SDP4212" s="41"/>
      <c r="SDQ4212" s="41"/>
      <c r="SDR4212" s="41"/>
      <c r="SDS4212" s="41"/>
      <c r="SDT4212" s="41"/>
      <c r="SDU4212" s="41"/>
      <c r="SDV4212" s="41"/>
      <c r="SDW4212" s="41"/>
      <c r="SDX4212" s="41"/>
      <c r="SDY4212" s="41"/>
      <c r="SDZ4212" s="41"/>
      <c r="SEA4212" s="41"/>
      <c r="SEB4212" s="41"/>
      <c r="SEC4212" s="41"/>
      <c r="SED4212" s="41"/>
      <c r="SEE4212" s="41"/>
      <c r="SEF4212" s="41"/>
      <c r="SEG4212" s="41"/>
      <c r="SEH4212" s="41"/>
      <c r="SEI4212" s="41"/>
      <c r="SEJ4212" s="41"/>
      <c r="SEK4212" s="41"/>
      <c r="SEL4212" s="41"/>
      <c r="SEM4212" s="41"/>
      <c r="SEN4212" s="41"/>
      <c r="SEO4212" s="41"/>
      <c r="SEP4212" s="41"/>
      <c r="SEQ4212" s="41"/>
      <c r="SER4212" s="41"/>
      <c r="SES4212" s="41"/>
      <c r="SET4212" s="41"/>
      <c r="SEU4212" s="41"/>
      <c r="SEV4212" s="41"/>
      <c r="SEW4212" s="41"/>
      <c r="SEX4212" s="41"/>
      <c r="SEY4212" s="41"/>
      <c r="SEZ4212" s="41"/>
      <c r="SFA4212" s="41"/>
      <c r="SFB4212" s="41"/>
      <c r="SFC4212" s="41"/>
      <c r="SFD4212" s="41"/>
      <c r="SFE4212" s="41"/>
      <c r="SFF4212" s="41"/>
      <c r="SFG4212" s="41"/>
      <c r="SFH4212" s="41"/>
      <c r="SFI4212" s="41"/>
      <c r="SFJ4212" s="41"/>
      <c r="SFK4212" s="41"/>
      <c r="SFL4212" s="41"/>
      <c r="SFM4212" s="41"/>
      <c r="SFN4212" s="41"/>
      <c r="SFO4212" s="41"/>
      <c r="SFP4212" s="41"/>
      <c r="SFQ4212" s="41"/>
      <c r="SFR4212" s="41"/>
      <c r="SFS4212" s="41"/>
      <c r="SFT4212" s="41"/>
      <c r="SFU4212" s="41"/>
      <c r="SFV4212" s="41"/>
      <c r="SFW4212" s="41"/>
      <c r="SFX4212" s="41"/>
      <c r="SFY4212" s="41"/>
      <c r="SFZ4212" s="41"/>
      <c r="SGA4212" s="41"/>
      <c r="SGB4212" s="41"/>
      <c r="SGC4212" s="41"/>
      <c r="SGD4212" s="41"/>
      <c r="SGE4212" s="41"/>
      <c r="SGF4212" s="41"/>
      <c r="SGG4212" s="41"/>
      <c r="SGH4212" s="41"/>
      <c r="SGI4212" s="41"/>
      <c r="SGJ4212" s="41"/>
      <c r="SGK4212" s="41"/>
      <c r="SGL4212" s="41"/>
      <c r="SGM4212" s="41"/>
      <c r="SGN4212" s="41"/>
      <c r="SGO4212" s="41"/>
      <c r="SGP4212" s="41"/>
      <c r="SGQ4212" s="41"/>
      <c r="SGR4212" s="41"/>
      <c r="SGS4212" s="41"/>
      <c r="SGT4212" s="41"/>
      <c r="SGU4212" s="41"/>
      <c r="SGV4212" s="41"/>
      <c r="SGW4212" s="41"/>
      <c r="SGX4212" s="41"/>
      <c r="SGY4212" s="41"/>
      <c r="SGZ4212" s="41"/>
      <c r="SHA4212" s="41"/>
      <c r="SHB4212" s="41"/>
      <c r="SHC4212" s="41"/>
      <c r="SHD4212" s="41"/>
      <c r="SHE4212" s="41"/>
      <c r="SHF4212" s="41"/>
      <c r="SHG4212" s="41"/>
      <c r="SHH4212" s="41"/>
      <c r="SHI4212" s="41"/>
      <c r="SHJ4212" s="41"/>
      <c r="SHK4212" s="41"/>
      <c r="SHL4212" s="41"/>
      <c r="SHM4212" s="41"/>
      <c r="SHN4212" s="41"/>
      <c r="SHO4212" s="41"/>
      <c r="SHP4212" s="41"/>
      <c r="SHQ4212" s="41"/>
      <c r="SHR4212" s="41"/>
      <c r="SHS4212" s="41"/>
      <c r="SHT4212" s="41"/>
      <c r="SHU4212" s="41"/>
      <c r="SHV4212" s="41"/>
      <c r="SHW4212" s="41"/>
      <c r="SHX4212" s="41"/>
      <c r="SHY4212" s="41"/>
      <c r="SHZ4212" s="41"/>
      <c r="SIA4212" s="41"/>
      <c r="SIB4212" s="41"/>
      <c r="SIC4212" s="41"/>
      <c r="SID4212" s="41"/>
      <c r="SIE4212" s="41"/>
      <c r="SIF4212" s="41"/>
      <c r="SIG4212" s="41"/>
      <c r="SIH4212" s="41"/>
      <c r="SII4212" s="41"/>
      <c r="SIJ4212" s="41"/>
      <c r="SIK4212" s="41"/>
      <c r="SIL4212" s="41"/>
      <c r="SIM4212" s="41"/>
      <c r="SIN4212" s="41"/>
      <c r="SIO4212" s="41"/>
      <c r="SIP4212" s="41"/>
      <c r="SIQ4212" s="41"/>
      <c r="SIR4212" s="41"/>
      <c r="SIS4212" s="41"/>
      <c r="SIT4212" s="41"/>
      <c r="SIU4212" s="41"/>
      <c r="SIV4212" s="41"/>
      <c r="SIW4212" s="41"/>
      <c r="SIX4212" s="41"/>
      <c r="SIY4212" s="41"/>
      <c r="SIZ4212" s="41"/>
      <c r="SJA4212" s="41"/>
      <c r="SJB4212" s="41"/>
      <c r="SJC4212" s="41"/>
      <c r="SJD4212" s="41"/>
      <c r="SJE4212" s="41"/>
      <c r="SJF4212" s="41"/>
      <c r="SJG4212" s="41"/>
      <c r="SJH4212" s="41"/>
      <c r="SJI4212" s="41"/>
      <c r="SJJ4212" s="41"/>
      <c r="SJK4212" s="41"/>
      <c r="SJL4212" s="41"/>
      <c r="SJM4212" s="41"/>
      <c r="SJN4212" s="41"/>
      <c r="SJO4212" s="41"/>
      <c r="SJP4212" s="41"/>
      <c r="SJQ4212" s="41"/>
      <c r="SJR4212" s="41"/>
      <c r="SJS4212" s="41"/>
      <c r="SJT4212" s="41"/>
      <c r="SJU4212" s="41"/>
      <c r="SJV4212" s="41"/>
      <c r="SJW4212" s="41"/>
      <c r="SJX4212" s="41"/>
      <c r="SJY4212" s="41"/>
      <c r="SJZ4212" s="41"/>
      <c r="SKA4212" s="41"/>
      <c r="SKB4212" s="41"/>
      <c r="SKC4212" s="41"/>
      <c r="SKD4212" s="41"/>
      <c r="SKE4212" s="41"/>
      <c r="SKF4212" s="41"/>
      <c r="SKG4212" s="41"/>
      <c r="SKH4212" s="41"/>
      <c r="SKI4212" s="41"/>
      <c r="SKJ4212" s="41"/>
      <c r="SKK4212" s="41"/>
      <c r="SKL4212" s="41"/>
      <c r="SKM4212" s="41"/>
      <c r="SKN4212" s="41"/>
      <c r="SKO4212" s="41"/>
      <c r="SKP4212" s="41"/>
      <c r="SKQ4212" s="41"/>
      <c r="SKR4212" s="41"/>
      <c r="SKS4212" s="41"/>
      <c r="SKT4212" s="41"/>
      <c r="SKU4212" s="41"/>
      <c r="SKV4212" s="41"/>
      <c r="SKW4212" s="41"/>
      <c r="SKX4212" s="41"/>
      <c r="SKY4212" s="41"/>
      <c r="SKZ4212" s="41"/>
      <c r="SLA4212" s="41"/>
      <c r="SLB4212" s="41"/>
      <c r="SLC4212" s="41"/>
      <c r="SLD4212" s="41"/>
      <c r="SLE4212" s="41"/>
      <c r="SLF4212" s="41"/>
      <c r="SLG4212" s="41"/>
      <c r="SLH4212" s="41"/>
      <c r="SLI4212" s="41"/>
      <c r="SLJ4212" s="41"/>
      <c r="SLK4212" s="41"/>
      <c r="SLL4212" s="41"/>
      <c r="SLM4212" s="41"/>
      <c r="SLN4212" s="41"/>
      <c r="SLO4212" s="41"/>
      <c r="SLP4212" s="41"/>
      <c r="SLQ4212" s="41"/>
      <c r="SLR4212" s="41"/>
      <c r="SLS4212" s="41"/>
      <c r="SLT4212" s="41"/>
      <c r="SLU4212" s="41"/>
      <c r="SLV4212" s="41"/>
      <c r="SLW4212" s="41"/>
      <c r="SLX4212" s="41"/>
      <c r="SLY4212" s="41"/>
      <c r="SLZ4212" s="41"/>
      <c r="SMA4212" s="41"/>
      <c r="SMB4212" s="41"/>
      <c r="SMC4212" s="41"/>
      <c r="SMD4212" s="41"/>
      <c r="SME4212" s="41"/>
      <c r="SMF4212" s="41"/>
      <c r="SMG4212" s="41"/>
      <c r="SMH4212" s="41"/>
      <c r="SMI4212" s="41"/>
      <c r="SMJ4212" s="41"/>
      <c r="SMK4212" s="41"/>
      <c r="SML4212" s="41"/>
      <c r="SMM4212" s="41"/>
      <c r="SMN4212" s="41"/>
      <c r="SMO4212" s="41"/>
      <c r="SMP4212" s="41"/>
      <c r="SMQ4212" s="41"/>
      <c r="SMR4212" s="41"/>
      <c r="SMS4212" s="41"/>
      <c r="SMT4212" s="41"/>
      <c r="SMU4212" s="41"/>
      <c r="SMV4212" s="41"/>
      <c r="SMW4212" s="41"/>
      <c r="SMX4212" s="41"/>
      <c r="SMY4212" s="41"/>
      <c r="SMZ4212" s="41"/>
      <c r="SNA4212" s="41"/>
      <c r="SNB4212" s="41"/>
      <c r="SNC4212" s="41"/>
      <c r="SND4212" s="41"/>
      <c r="SNE4212" s="41"/>
      <c r="SNF4212" s="41"/>
      <c r="SNG4212" s="41"/>
      <c r="SNH4212" s="41"/>
      <c r="SNI4212" s="41"/>
      <c r="SNJ4212" s="41"/>
      <c r="SNK4212" s="41"/>
      <c r="SNL4212" s="41"/>
      <c r="SNM4212" s="41"/>
      <c r="SNN4212" s="41"/>
      <c r="SNO4212" s="41"/>
      <c r="SNP4212" s="41"/>
      <c r="SNQ4212" s="41"/>
      <c r="SNR4212" s="41"/>
      <c r="SNS4212" s="41"/>
      <c r="SNT4212" s="41"/>
      <c r="SNU4212" s="41"/>
      <c r="SNV4212" s="41"/>
      <c r="SNW4212" s="41"/>
      <c r="SNX4212" s="41"/>
      <c r="SNY4212" s="41"/>
      <c r="SNZ4212" s="41"/>
      <c r="SOA4212" s="41"/>
      <c r="SOB4212" s="41"/>
      <c r="SOC4212" s="41"/>
      <c r="SOD4212" s="41"/>
      <c r="SOE4212" s="41"/>
      <c r="SOF4212" s="41"/>
      <c r="SOG4212" s="41"/>
      <c r="SOH4212" s="41"/>
      <c r="SOI4212" s="41"/>
      <c r="SOJ4212" s="41"/>
      <c r="SOK4212" s="41"/>
      <c r="SOL4212" s="41"/>
      <c r="SOM4212" s="41"/>
      <c r="SON4212" s="41"/>
      <c r="SOO4212" s="41"/>
      <c r="SOP4212" s="41"/>
      <c r="SOQ4212" s="41"/>
      <c r="SOR4212" s="41"/>
      <c r="SOS4212" s="41"/>
      <c r="SOT4212" s="41"/>
      <c r="SOU4212" s="41"/>
      <c r="SOV4212" s="41"/>
      <c r="SOW4212" s="41"/>
      <c r="SOX4212" s="41"/>
      <c r="SOY4212" s="41"/>
      <c r="SOZ4212" s="41"/>
      <c r="SPA4212" s="41"/>
      <c r="SPB4212" s="41"/>
      <c r="SPC4212" s="41"/>
      <c r="SPD4212" s="41"/>
      <c r="SPE4212" s="41"/>
      <c r="SPF4212" s="41"/>
      <c r="SPG4212" s="41"/>
      <c r="SPH4212" s="41"/>
      <c r="SPI4212" s="41"/>
      <c r="SPJ4212" s="41"/>
      <c r="SPK4212" s="41"/>
      <c r="SPL4212" s="41"/>
      <c r="SPM4212" s="41"/>
      <c r="SPN4212" s="41"/>
      <c r="SPO4212" s="41"/>
      <c r="SPP4212" s="41"/>
      <c r="SPQ4212" s="41"/>
      <c r="SPR4212" s="41"/>
      <c r="SPS4212" s="41"/>
      <c r="SPT4212" s="41"/>
      <c r="SPU4212" s="41"/>
      <c r="SPV4212" s="41"/>
      <c r="SPW4212" s="41"/>
      <c r="SPX4212" s="41"/>
      <c r="SPY4212" s="41"/>
      <c r="SPZ4212" s="41"/>
      <c r="SQA4212" s="41"/>
      <c r="SQB4212" s="41"/>
      <c r="SQC4212" s="41"/>
      <c r="SQD4212" s="41"/>
      <c r="SQE4212" s="41"/>
      <c r="SQF4212" s="41"/>
      <c r="SQG4212" s="41"/>
      <c r="SQH4212" s="41"/>
      <c r="SQI4212" s="41"/>
      <c r="SQJ4212" s="41"/>
      <c r="SQK4212" s="41"/>
      <c r="SQL4212" s="41"/>
      <c r="SQM4212" s="41"/>
      <c r="SQN4212" s="41"/>
      <c r="SQO4212" s="41"/>
      <c r="SQP4212" s="41"/>
      <c r="SQQ4212" s="41"/>
      <c r="SQR4212" s="41"/>
      <c r="SQS4212" s="41"/>
      <c r="SQT4212" s="41"/>
      <c r="SQU4212" s="41"/>
      <c r="SQV4212" s="41"/>
      <c r="SQW4212" s="41"/>
      <c r="SQX4212" s="41"/>
      <c r="SQY4212" s="41"/>
      <c r="SQZ4212" s="41"/>
      <c r="SRA4212" s="41"/>
      <c r="SRB4212" s="41"/>
      <c r="SRC4212" s="41"/>
      <c r="SRD4212" s="41"/>
      <c r="SRE4212" s="41"/>
      <c r="SRF4212" s="41"/>
      <c r="SRG4212" s="41"/>
      <c r="SRH4212" s="41"/>
      <c r="SRI4212" s="41"/>
      <c r="SRJ4212" s="41"/>
      <c r="SRK4212" s="41"/>
      <c r="SRL4212" s="41"/>
      <c r="SRM4212" s="41"/>
      <c r="SRN4212" s="41"/>
      <c r="SRO4212" s="41"/>
      <c r="SRP4212" s="41"/>
      <c r="SRQ4212" s="41"/>
      <c r="SRR4212" s="41"/>
      <c r="SRS4212" s="41"/>
      <c r="SRT4212" s="41"/>
      <c r="SRU4212" s="41"/>
      <c r="SRV4212" s="41"/>
      <c r="SRW4212" s="41"/>
      <c r="SRX4212" s="41"/>
      <c r="SRY4212" s="41"/>
      <c r="SRZ4212" s="41"/>
      <c r="SSA4212" s="41"/>
      <c r="SSB4212" s="41"/>
      <c r="SSC4212" s="41"/>
      <c r="SSD4212" s="41"/>
      <c r="SSE4212" s="41"/>
      <c r="SSF4212" s="41"/>
      <c r="SSG4212" s="41"/>
      <c r="SSH4212" s="41"/>
      <c r="SSI4212" s="41"/>
      <c r="SSJ4212" s="41"/>
      <c r="SSK4212" s="41"/>
      <c r="SSL4212" s="41"/>
      <c r="SSM4212" s="41"/>
      <c r="SSN4212" s="41"/>
      <c r="SSO4212" s="41"/>
      <c r="SSP4212" s="41"/>
      <c r="SSQ4212" s="41"/>
      <c r="SSR4212" s="41"/>
      <c r="SSS4212" s="41"/>
      <c r="SST4212" s="41"/>
      <c r="SSU4212" s="41"/>
      <c r="SSV4212" s="41"/>
      <c r="SSW4212" s="41"/>
      <c r="SSX4212" s="41"/>
      <c r="SSY4212" s="41"/>
      <c r="SSZ4212" s="41"/>
      <c r="STA4212" s="41"/>
      <c r="STB4212" s="41"/>
      <c r="STC4212" s="41"/>
      <c r="STD4212" s="41"/>
      <c r="STE4212" s="41"/>
      <c r="STF4212" s="41"/>
      <c r="STG4212" s="41"/>
      <c r="STH4212" s="41"/>
      <c r="STI4212" s="41"/>
      <c r="STJ4212" s="41"/>
      <c r="STK4212" s="41"/>
      <c r="STL4212" s="41"/>
      <c r="STM4212" s="41"/>
      <c r="STN4212" s="41"/>
      <c r="STO4212" s="41"/>
      <c r="STP4212" s="41"/>
      <c r="STQ4212" s="41"/>
      <c r="STR4212" s="41"/>
      <c r="STS4212" s="41"/>
      <c r="STT4212" s="41"/>
      <c r="STU4212" s="41"/>
      <c r="STV4212" s="41"/>
      <c r="STW4212" s="41"/>
      <c r="STX4212" s="41"/>
      <c r="STY4212" s="41"/>
      <c r="STZ4212" s="41"/>
      <c r="SUA4212" s="41"/>
      <c r="SUB4212" s="41"/>
      <c r="SUC4212" s="41"/>
      <c r="SUD4212" s="41"/>
      <c r="SUE4212" s="41"/>
      <c r="SUF4212" s="41"/>
      <c r="SUG4212" s="41"/>
      <c r="SUH4212" s="41"/>
      <c r="SUI4212" s="41"/>
      <c r="SUJ4212" s="41"/>
      <c r="SUK4212" s="41"/>
      <c r="SUL4212" s="41"/>
      <c r="SUM4212" s="41"/>
      <c r="SUN4212" s="41"/>
      <c r="SUO4212" s="41"/>
      <c r="SUP4212" s="41"/>
      <c r="SUQ4212" s="41"/>
      <c r="SUR4212" s="41"/>
      <c r="SUS4212" s="41"/>
      <c r="SUT4212" s="41"/>
      <c r="SUU4212" s="41"/>
      <c r="SUV4212" s="41"/>
      <c r="SUW4212" s="41"/>
      <c r="SUX4212" s="41"/>
      <c r="SUY4212" s="41"/>
      <c r="SUZ4212" s="41"/>
      <c r="SVA4212" s="41"/>
      <c r="SVB4212" s="41"/>
      <c r="SVC4212" s="41"/>
      <c r="SVD4212" s="41"/>
      <c r="SVE4212" s="41"/>
      <c r="SVF4212" s="41"/>
      <c r="SVG4212" s="41"/>
      <c r="SVH4212" s="41"/>
      <c r="SVI4212" s="41"/>
      <c r="SVJ4212" s="41"/>
      <c r="SVK4212" s="41"/>
      <c r="SVL4212" s="41"/>
      <c r="SVM4212" s="41"/>
      <c r="SVN4212" s="41"/>
      <c r="SVO4212" s="41"/>
      <c r="SVP4212" s="41"/>
      <c r="SVQ4212" s="41"/>
      <c r="SVR4212" s="41"/>
      <c r="SVS4212" s="41"/>
      <c r="SVT4212" s="41"/>
      <c r="SVU4212" s="41"/>
      <c r="SVV4212" s="41"/>
      <c r="SVW4212" s="41"/>
      <c r="SVX4212" s="41"/>
      <c r="SVY4212" s="41"/>
      <c r="SVZ4212" s="41"/>
      <c r="SWA4212" s="41"/>
      <c r="SWB4212" s="41"/>
      <c r="SWC4212" s="41"/>
      <c r="SWD4212" s="41"/>
      <c r="SWE4212" s="41"/>
      <c r="SWF4212" s="41"/>
      <c r="SWG4212" s="41"/>
      <c r="SWH4212" s="41"/>
      <c r="SWI4212" s="41"/>
      <c r="SWJ4212" s="41"/>
      <c r="SWK4212" s="41"/>
      <c r="SWL4212" s="41"/>
      <c r="SWM4212" s="41"/>
      <c r="SWN4212" s="41"/>
      <c r="SWO4212" s="41"/>
      <c r="SWP4212" s="41"/>
      <c r="SWQ4212" s="41"/>
      <c r="SWR4212" s="41"/>
      <c r="SWS4212" s="41"/>
      <c r="SWT4212" s="41"/>
      <c r="SWU4212" s="41"/>
      <c r="SWV4212" s="41"/>
      <c r="SWW4212" s="41"/>
      <c r="SWX4212" s="41"/>
      <c r="SWY4212" s="41"/>
      <c r="SWZ4212" s="41"/>
      <c r="SXA4212" s="41"/>
      <c r="SXB4212" s="41"/>
      <c r="SXC4212" s="41"/>
      <c r="SXD4212" s="41"/>
      <c r="SXE4212" s="41"/>
      <c r="SXF4212" s="41"/>
      <c r="SXG4212" s="41"/>
      <c r="SXH4212" s="41"/>
      <c r="SXI4212" s="41"/>
      <c r="SXJ4212" s="41"/>
      <c r="SXK4212" s="41"/>
      <c r="SXL4212" s="41"/>
      <c r="SXM4212" s="41"/>
      <c r="SXN4212" s="41"/>
      <c r="SXO4212" s="41"/>
      <c r="SXP4212" s="41"/>
      <c r="SXQ4212" s="41"/>
      <c r="SXR4212" s="41"/>
      <c r="SXS4212" s="41"/>
      <c r="SXT4212" s="41"/>
      <c r="SXU4212" s="41"/>
      <c r="SXV4212" s="41"/>
      <c r="SXW4212" s="41"/>
      <c r="SXX4212" s="41"/>
      <c r="SXY4212" s="41"/>
      <c r="SXZ4212" s="41"/>
      <c r="SYA4212" s="41"/>
      <c r="SYB4212" s="41"/>
      <c r="SYC4212" s="41"/>
      <c r="SYD4212" s="41"/>
      <c r="SYE4212" s="41"/>
      <c r="SYF4212" s="41"/>
      <c r="SYG4212" s="41"/>
      <c r="SYH4212" s="41"/>
      <c r="SYI4212" s="41"/>
      <c r="SYJ4212" s="41"/>
      <c r="SYK4212" s="41"/>
      <c r="SYL4212" s="41"/>
      <c r="SYM4212" s="41"/>
      <c r="SYN4212" s="41"/>
      <c r="SYO4212" s="41"/>
      <c r="SYP4212" s="41"/>
      <c r="SYQ4212" s="41"/>
      <c r="SYR4212" s="41"/>
      <c r="SYS4212" s="41"/>
      <c r="SYT4212" s="41"/>
      <c r="SYU4212" s="41"/>
      <c r="SYV4212" s="41"/>
      <c r="SYW4212" s="41"/>
      <c r="SYX4212" s="41"/>
      <c r="SYY4212" s="41"/>
      <c r="SYZ4212" s="41"/>
      <c r="SZA4212" s="41"/>
      <c r="SZB4212" s="41"/>
      <c r="SZC4212" s="41"/>
      <c r="SZD4212" s="41"/>
      <c r="SZE4212" s="41"/>
      <c r="SZF4212" s="41"/>
      <c r="SZG4212" s="41"/>
      <c r="SZH4212" s="41"/>
      <c r="SZI4212" s="41"/>
      <c r="SZJ4212" s="41"/>
      <c r="SZK4212" s="41"/>
      <c r="SZL4212" s="41"/>
      <c r="SZM4212" s="41"/>
      <c r="SZN4212" s="41"/>
      <c r="SZO4212" s="41"/>
      <c r="SZP4212" s="41"/>
      <c r="SZQ4212" s="41"/>
      <c r="SZR4212" s="41"/>
      <c r="SZS4212" s="41"/>
      <c r="SZT4212" s="41"/>
      <c r="SZU4212" s="41"/>
      <c r="SZV4212" s="41"/>
      <c r="SZW4212" s="41"/>
      <c r="SZX4212" s="41"/>
      <c r="SZY4212" s="41"/>
      <c r="SZZ4212" s="41"/>
      <c r="TAA4212" s="41"/>
      <c r="TAB4212" s="41"/>
      <c r="TAC4212" s="41"/>
      <c r="TAD4212" s="41"/>
      <c r="TAE4212" s="41"/>
      <c r="TAF4212" s="41"/>
      <c r="TAG4212" s="41"/>
      <c r="TAH4212" s="41"/>
      <c r="TAI4212" s="41"/>
      <c r="TAJ4212" s="41"/>
      <c r="TAK4212" s="41"/>
      <c r="TAL4212" s="41"/>
      <c r="TAM4212" s="41"/>
      <c r="TAN4212" s="41"/>
      <c r="TAO4212" s="41"/>
      <c r="TAP4212" s="41"/>
      <c r="TAQ4212" s="41"/>
      <c r="TAR4212" s="41"/>
      <c r="TAS4212" s="41"/>
      <c r="TAT4212" s="41"/>
      <c r="TAU4212" s="41"/>
      <c r="TAV4212" s="41"/>
      <c r="TAW4212" s="41"/>
      <c r="TAX4212" s="41"/>
      <c r="TAY4212" s="41"/>
      <c r="TAZ4212" s="41"/>
      <c r="TBA4212" s="41"/>
      <c r="TBB4212" s="41"/>
      <c r="TBC4212" s="41"/>
      <c r="TBD4212" s="41"/>
      <c r="TBE4212" s="41"/>
      <c r="TBF4212" s="41"/>
      <c r="TBG4212" s="41"/>
      <c r="TBH4212" s="41"/>
      <c r="TBI4212" s="41"/>
      <c r="TBJ4212" s="41"/>
      <c r="TBK4212" s="41"/>
      <c r="TBL4212" s="41"/>
      <c r="TBM4212" s="41"/>
      <c r="TBN4212" s="41"/>
      <c r="TBO4212" s="41"/>
      <c r="TBP4212" s="41"/>
      <c r="TBQ4212" s="41"/>
      <c r="TBR4212" s="41"/>
      <c r="TBS4212" s="41"/>
      <c r="TBT4212" s="41"/>
      <c r="TBU4212" s="41"/>
      <c r="TBV4212" s="41"/>
      <c r="TBW4212" s="41"/>
      <c r="TBX4212" s="41"/>
      <c r="TBY4212" s="41"/>
      <c r="TBZ4212" s="41"/>
      <c r="TCA4212" s="41"/>
      <c r="TCB4212" s="41"/>
      <c r="TCC4212" s="41"/>
      <c r="TCD4212" s="41"/>
      <c r="TCE4212" s="41"/>
      <c r="TCF4212" s="41"/>
      <c r="TCG4212" s="41"/>
      <c r="TCH4212" s="41"/>
      <c r="TCI4212" s="41"/>
      <c r="TCJ4212" s="41"/>
      <c r="TCK4212" s="41"/>
      <c r="TCL4212" s="41"/>
      <c r="TCM4212" s="41"/>
      <c r="TCN4212" s="41"/>
      <c r="TCO4212" s="41"/>
      <c r="TCP4212" s="41"/>
      <c r="TCQ4212" s="41"/>
      <c r="TCR4212" s="41"/>
      <c r="TCS4212" s="41"/>
      <c r="TCT4212" s="41"/>
      <c r="TCU4212" s="41"/>
      <c r="TCV4212" s="41"/>
      <c r="TCW4212" s="41"/>
      <c r="TCX4212" s="41"/>
      <c r="TCY4212" s="41"/>
      <c r="TCZ4212" s="41"/>
      <c r="TDA4212" s="41"/>
      <c r="TDB4212" s="41"/>
      <c r="TDC4212" s="41"/>
      <c r="TDD4212" s="41"/>
      <c r="TDE4212" s="41"/>
      <c r="TDF4212" s="41"/>
      <c r="TDG4212" s="41"/>
      <c r="TDH4212" s="41"/>
      <c r="TDI4212" s="41"/>
      <c r="TDJ4212" s="41"/>
      <c r="TDK4212" s="41"/>
      <c r="TDL4212" s="41"/>
      <c r="TDM4212" s="41"/>
      <c r="TDN4212" s="41"/>
      <c r="TDO4212" s="41"/>
      <c r="TDP4212" s="41"/>
      <c r="TDQ4212" s="41"/>
      <c r="TDR4212" s="41"/>
      <c r="TDS4212" s="41"/>
      <c r="TDT4212" s="41"/>
      <c r="TDU4212" s="41"/>
      <c r="TDV4212" s="41"/>
      <c r="TDW4212" s="41"/>
      <c r="TDX4212" s="41"/>
      <c r="TDY4212" s="41"/>
      <c r="TDZ4212" s="41"/>
      <c r="TEA4212" s="41"/>
      <c r="TEB4212" s="41"/>
      <c r="TEC4212" s="41"/>
      <c r="TED4212" s="41"/>
      <c r="TEE4212" s="41"/>
      <c r="TEF4212" s="41"/>
      <c r="TEG4212" s="41"/>
      <c r="TEH4212" s="41"/>
      <c r="TEI4212" s="41"/>
      <c r="TEJ4212" s="41"/>
      <c r="TEK4212" s="41"/>
      <c r="TEL4212" s="41"/>
      <c r="TEM4212" s="41"/>
      <c r="TEN4212" s="41"/>
      <c r="TEO4212" s="41"/>
      <c r="TEP4212" s="41"/>
      <c r="TEQ4212" s="41"/>
      <c r="TER4212" s="41"/>
      <c r="TES4212" s="41"/>
      <c r="TET4212" s="41"/>
      <c r="TEU4212" s="41"/>
      <c r="TEV4212" s="41"/>
      <c r="TEW4212" s="41"/>
      <c r="TEX4212" s="41"/>
      <c r="TEY4212" s="41"/>
      <c r="TEZ4212" s="41"/>
      <c r="TFA4212" s="41"/>
      <c r="TFB4212" s="41"/>
      <c r="TFC4212" s="41"/>
      <c r="TFD4212" s="41"/>
      <c r="TFE4212" s="41"/>
      <c r="TFF4212" s="41"/>
      <c r="TFG4212" s="41"/>
      <c r="TFH4212" s="41"/>
      <c r="TFI4212" s="41"/>
      <c r="TFJ4212" s="41"/>
      <c r="TFK4212" s="41"/>
      <c r="TFL4212" s="41"/>
      <c r="TFM4212" s="41"/>
      <c r="TFN4212" s="41"/>
      <c r="TFO4212" s="41"/>
      <c r="TFP4212" s="41"/>
      <c r="TFQ4212" s="41"/>
      <c r="TFR4212" s="41"/>
      <c r="TFS4212" s="41"/>
      <c r="TFT4212" s="41"/>
      <c r="TFU4212" s="41"/>
      <c r="TFV4212" s="41"/>
      <c r="TFW4212" s="41"/>
      <c r="TFX4212" s="41"/>
      <c r="TFY4212" s="41"/>
      <c r="TFZ4212" s="41"/>
      <c r="TGA4212" s="41"/>
      <c r="TGB4212" s="41"/>
      <c r="TGC4212" s="41"/>
      <c r="TGD4212" s="41"/>
      <c r="TGE4212" s="41"/>
      <c r="TGF4212" s="41"/>
      <c r="TGG4212" s="41"/>
      <c r="TGH4212" s="41"/>
      <c r="TGI4212" s="41"/>
      <c r="TGJ4212" s="41"/>
      <c r="TGK4212" s="41"/>
      <c r="TGL4212" s="41"/>
      <c r="TGM4212" s="41"/>
      <c r="TGN4212" s="41"/>
      <c r="TGO4212" s="41"/>
      <c r="TGP4212" s="41"/>
      <c r="TGQ4212" s="41"/>
      <c r="TGR4212" s="41"/>
      <c r="TGS4212" s="41"/>
      <c r="TGT4212" s="41"/>
      <c r="TGU4212" s="41"/>
      <c r="TGV4212" s="41"/>
      <c r="TGW4212" s="41"/>
      <c r="TGX4212" s="41"/>
      <c r="TGY4212" s="41"/>
      <c r="TGZ4212" s="41"/>
      <c r="THA4212" s="41"/>
      <c r="THB4212" s="41"/>
      <c r="THC4212" s="41"/>
      <c r="THD4212" s="41"/>
      <c r="THE4212" s="41"/>
      <c r="THF4212" s="41"/>
      <c r="THG4212" s="41"/>
      <c r="THH4212" s="41"/>
      <c r="THI4212" s="41"/>
      <c r="THJ4212" s="41"/>
      <c r="THK4212" s="41"/>
      <c r="THL4212" s="41"/>
      <c r="THM4212" s="41"/>
      <c r="THN4212" s="41"/>
      <c r="THO4212" s="41"/>
      <c r="THP4212" s="41"/>
      <c r="THQ4212" s="41"/>
      <c r="THR4212" s="41"/>
      <c r="THS4212" s="41"/>
      <c r="THT4212" s="41"/>
      <c r="THU4212" s="41"/>
      <c r="THV4212" s="41"/>
      <c r="THW4212" s="41"/>
      <c r="THX4212" s="41"/>
      <c r="THY4212" s="41"/>
      <c r="THZ4212" s="41"/>
      <c r="TIA4212" s="41"/>
      <c r="TIB4212" s="41"/>
      <c r="TIC4212" s="41"/>
      <c r="TID4212" s="41"/>
      <c r="TIE4212" s="41"/>
      <c r="TIF4212" s="41"/>
      <c r="TIG4212" s="41"/>
      <c r="TIH4212" s="41"/>
      <c r="TII4212" s="41"/>
      <c r="TIJ4212" s="41"/>
      <c r="TIK4212" s="41"/>
      <c r="TIL4212" s="41"/>
      <c r="TIM4212" s="41"/>
      <c r="TIN4212" s="41"/>
      <c r="TIO4212" s="41"/>
      <c r="TIP4212" s="41"/>
      <c r="TIQ4212" s="41"/>
      <c r="TIR4212" s="41"/>
      <c r="TIS4212" s="41"/>
      <c r="TIT4212" s="41"/>
      <c r="TIU4212" s="41"/>
      <c r="TIV4212" s="41"/>
      <c r="TIW4212" s="41"/>
      <c r="TIX4212" s="41"/>
      <c r="TIY4212" s="41"/>
      <c r="TIZ4212" s="41"/>
      <c r="TJA4212" s="41"/>
      <c r="TJB4212" s="41"/>
      <c r="TJC4212" s="41"/>
      <c r="TJD4212" s="41"/>
      <c r="TJE4212" s="41"/>
      <c r="TJF4212" s="41"/>
      <c r="TJG4212" s="41"/>
      <c r="TJH4212" s="41"/>
      <c r="TJI4212" s="41"/>
      <c r="TJJ4212" s="41"/>
      <c r="TJK4212" s="41"/>
      <c r="TJL4212" s="41"/>
      <c r="TJM4212" s="41"/>
      <c r="TJN4212" s="41"/>
      <c r="TJO4212" s="41"/>
      <c r="TJP4212" s="41"/>
      <c r="TJQ4212" s="41"/>
      <c r="TJR4212" s="41"/>
      <c r="TJS4212" s="41"/>
      <c r="TJT4212" s="41"/>
      <c r="TJU4212" s="41"/>
      <c r="TJV4212" s="41"/>
      <c r="TJW4212" s="41"/>
      <c r="TJX4212" s="41"/>
      <c r="TJY4212" s="41"/>
      <c r="TJZ4212" s="41"/>
      <c r="TKA4212" s="41"/>
      <c r="TKB4212" s="41"/>
      <c r="TKC4212" s="41"/>
      <c r="TKD4212" s="41"/>
      <c r="TKE4212" s="41"/>
      <c r="TKF4212" s="41"/>
      <c r="TKG4212" s="41"/>
      <c r="TKH4212" s="41"/>
      <c r="TKI4212" s="41"/>
      <c r="TKJ4212" s="41"/>
      <c r="TKK4212" s="41"/>
      <c r="TKL4212" s="41"/>
      <c r="TKM4212" s="41"/>
      <c r="TKN4212" s="41"/>
      <c r="TKO4212" s="41"/>
      <c r="TKP4212" s="41"/>
      <c r="TKQ4212" s="41"/>
      <c r="TKR4212" s="41"/>
      <c r="TKS4212" s="41"/>
      <c r="TKT4212" s="41"/>
      <c r="TKU4212" s="41"/>
      <c r="TKV4212" s="41"/>
      <c r="TKW4212" s="41"/>
      <c r="TKX4212" s="41"/>
      <c r="TKY4212" s="41"/>
      <c r="TKZ4212" s="41"/>
      <c r="TLA4212" s="41"/>
      <c r="TLB4212" s="41"/>
      <c r="TLC4212" s="41"/>
      <c r="TLD4212" s="41"/>
      <c r="TLE4212" s="41"/>
      <c r="TLF4212" s="41"/>
      <c r="TLG4212" s="41"/>
      <c r="TLH4212" s="41"/>
      <c r="TLI4212" s="41"/>
      <c r="TLJ4212" s="41"/>
      <c r="TLK4212" s="41"/>
      <c r="TLL4212" s="41"/>
      <c r="TLM4212" s="41"/>
      <c r="TLN4212" s="41"/>
      <c r="TLO4212" s="41"/>
      <c r="TLP4212" s="41"/>
      <c r="TLQ4212" s="41"/>
      <c r="TLR4212" s="41"/>
      <c r="TLS4212" s="41"/>
      <c r="TLT4212" s="41"/>
      <c r="TLU4212" s="41"/>
      <c r="TLV4212" s="41"/>
      <c r="TLW4212" s="41"/>
      <c r="TLX4212" s="41"/>
      <c r="TLY4212" s="41"/>
      <c r="TLZ4212" s="41"/>
      <c r="TMA4212" s="41"/>
      <c r="TMB4212" s="41"/>
      <c r="TMC4212" s="41"/>
      <c r="TMD4212" s="41"/>
      <c r="TME4212" s="41"/>
      <c r="TMF4212" s="41"/>
      <c r="TMG4212" s="41"/>
      <c r="TMH4212" s="41"/>
      <c r="TMI4212" s="41"/>
      <c r="TMJ4212" s="41"/>
      <c r="TMK4212" s="41"/>
      <c r="TML4212" s="41"/>
      <c r="TMM4212" s="41"/>
      <c r="TMN4212" s="41"/>
      <c r="TMO4212" s="41"/>
      <c r="TMP4212" s="41"/>
      <c r="TMQ4212" s="41"/>
      <c r="TMR4212" s="41"/>
      <c r="TMS4212" s="41"/>
      <c r="TMT4212" s="41"/>
      <c r="TMU4212" s="41"/>
      <c r="TMV4212" s="41"/>
      <c r="TMW4212" s="41"/>
      <c r="TMX4212" s="41"/>
      <c r="TMY4212" s="41"/>
      <c r="TMZ4212" s="41"/>
      <c r="TNA4212" s="41"/>
      <c r="TNB4212" s="41"/>
      <c r="TNC4212" s="41"/>
      <c r="TND4212" s="41"/>
      <c r="TNE4212" s="41"/>
      <c r="TNF4212" s="41"/>
      <c r="TNG4212" s="41"/>
      <c r="TNH4212" s="41"/>
      <c r="TNI4212" s="41"/>
      <c r="TNJ4212" s="41"/>
      <c r="TNK4212" s="41"/>
      <c r="TNL4212" s="41"/>
      <c r="TNM4212" s="41"/>
      <c r="TNN4212" s="41"/>
      <c r="TNO4212" s="41"/>
      <c r="TNP4212" s="41"/>
      <c r="TNQ4212" s="41"/>
      <c r="TNR4212" s="41"/>
      <c r="TNS4212" s="41"/>
      <c r="TNT4212" s="41"/>
      <c r="TNU4212" s="41"/>
      <c r="TNV4212" s="41"/>
      <c r="TNW4212" s="41"/>
      <c r="TNX4212" s="41"/>
      <c r="TNY4212" s="41"/>
      <c r="TNZ4212" s="41"/>
      <c r="TOA4212" s="41"/>
      <c r="TOB4212" s="41"/>
      <c r="TOC4212" s="41"/>
      <c r="TOD4212" s="41"/>
      <c r="TOE4212" s="41"/>
      <c r="TOF4212" s="41"/>
      <c r="TOG4212" s="41"/>
      <c r="TOH4212" s="41"/>
      <c r="TOI4212" s="41"/>
      <c r="TOJ4212" s="41"/>
      <c r="TOK4212" s="41"/>
      <c r="TOL4212" s="41"/>
      <c r="TOM4212" s="41"/>
      <c r="TON4212" s="41"/>
      <c r="TOO4212" s="41"/>
      <c r="TOP4212" s="41"/>
      <c r="TOQ4212" s="41"/>
      <c r="TOR4212" s="41"/>
      <c r="TOS4212" s="41"/>
      <c r="TOT4212" s="41"/>
      <c r="TOU4212" s="41"/>
      <c r="TOV4212" s="41"/>
      <c r="TOW4212" s="41"/>
      <c r="TOX4212" s="41"/>
      <c r="TOY4212" s="41"/>
      <c r="TOZ4212" s="41"/>
      <c r="TPA4212" s="41"/>
      <c r="TPB4212" s="41"/>
      <c r="TPC4212" s="41"/>
      <c r="TPD4212" s="41"/>
      <c r="TPE4212" s="41"/>
      <c r="TPF4212" s="41"/>
      <c r="TPG4212" s="41"/>
      <c r="TPH4212" s="41"/>
      <c r="TPI4212" s="41"/>
      <c r="TPJ4212" s="41"/>
      <c r="TPK4212" s="41"/>
      <c r="TPL4212" s="41"/>
      <c r="TPM4212" s="41"/>
      <c r="TPN4212" s="41"/>
      <c r="TPO4212" s="41"/>
      <c r="TPP4212" s="41"/>
      <c r="TPQ4212" s="41"/>
      <c r="TPR4212" s="41"/>
      <c r="TPS4212" s="41"/>
      <c r="TPT4212" s="41"/>
      <c r="TPU4212" s="41"/>
      <c r="TPV4212" s="41"/>
      <c r="TPW4212" s="41"/>
      <c r="TPX4212" s="41"/>
      <c r="TPY4212" s="41"/>
      <c r="TPZ4212" s="41"/>
      <c r="TQA4212" s="41"/>
      <c r="TQB4212" s="41"/>
      <c r="TQC4212" s="41"/>
      <c r="TQD4212" s="41"/>
      <c r="TQE4212" s="41"/>
      <c r="TQF4212" s="41"/>
      <c r="TQG4212" s="41"/>
      <c r="TQH4212" s="41"/>
      <c r="TQI4212" s="41"/>
      <c r="TQJ4212" s="41"/>
      <c r="TQK4212" s="41"/>
      <c r="TQL4212" s="41"/>
      <c r="TQM4212" s="41"/>
      <c r="TQN4212" s="41"/>
      <c r="TQO4212" s="41"/>
      <c r="TQP4212" s="41"/>
      <c r="TQQ4212" s="41"/>
      <c r="TQR4212" s="41"/>
      <c r="TQS4212" s="41"/>
      <c r="TQT4212" s="41"/>
      <c r="TQU4212" s="41"/>
      <c r="TQV4212" s="41"/>
      <c r="TQW4212" s="41"/>
      <c r="TQX4212" s="41"/>
      <c r="TQY4212" s="41"/>
      <c r="TQZ4212" s="41"/>
      <c r="TRA4212" s="41"/>
      <c r="TRB4212" s="41"/>
      <c r="TRC4212" s="41"/>
      <c r="TRD4212" s="41"/>
      <c r="TRE4212" s="41"/>
      <c r="TRF4212" s="41"/>
      <c r="TRG4212" s="41"/>
      <c r="TRH4212" s="41"/>
      <c r="TRI4212" s="41"/>
      <c r="TRJ4212" s="41"/>
      <c r="TRK4212" s="41"/>
      <c r="TRL4212" s="41"/>
      <c r="TRM4212" s="41"/>
      <c r="TRN4212" s="41"/>
      <c r="TRO4212" s="41"/>
      <c r="TRP4212" s="41"/>
      <c r="TRQ4212" s="41"/>
      <c r="TRR4212" s="41"/>
      <c r="TRS4212" s="41"/>
      <c r="TRT4212" s="41"/>
      <c r="TRU4212" s="41"/>
      <c r="TRV4212" s="41"/>
      <c r="TRW4212" s="41"/>
      <c r="TRX4212" s="41"/>
      <c r="TRY4212" s="41"/>
      <c r="TRZ4212" s="41"/>
      <c r="TSA4212" s="41"/>
      <c r="TSB4212" s="41"/>
      <c r="TSC4212" s="41"/>
      <c r="TSD4212" s="41"/>
      <c r="TSE4212" s="41"/>
      <c r="TSF4212" s="41"/>
      <c r="TSG4212" s="41"/>
      <c r="TSH4212" s="41"/>
      <c r="TSI4212" s="41"/>
      <c r="TSJ4212" s="41"/>
      <c r="TSK4212" s="41"/>
      <c r="TSL4212" s="41"/>
      <c r="TSM4212" s="41"/>
      <c r="TSN4212" s="41"/>
      <c r="TSO4212" s="41"/>
      <c r="TSP4212" s="41"/>
      <c r="TSQ4212" s="41"/>
      <c r="TSR4212" s="41"/>
      <c r="TSS4212" s="41"/>
      <c r="TST4212" s="41"/>
      <c r="TSU4212" s="41"/>
      <c r="TSV4212" s="41"/>
      <c r="TSW4212" s="41"/>
      <c r="TSX4212" s="41"/>
      <c r="TSY4212" s="41"/>
      <c r="TSZ4212" s="41"/>
      <c r="TTA4212" s="41"/>
      <c r="TTB4212" s="41"/>
      <c r="TTC4212" s="41"/>
      <c r="TTD4212" s="41"/>
      <c r="TTE4212" s="41"/>
      <c r="TTF4212" s="41"/>
      <c r="TTG4212" s="41"/>
      <c r="TTH4212" s="41"/>
      <c r="TTI4212" s="41"/>
      <c r="TTJ4212" s="41"/>
      <c r="TTK4212" s="41"/>
      <c r="TTL4212" s="41"/>
      <c r="TTM4212" s="41"/>
      <c r="TTN4212" s="41"/>
      <c r="TTO4212" s="41"/>
      <c r="TTP4212" s="41"/>
      <c r="TTQ4212" s="41"/>
      <c r="TTR4212" s="41"/>
      <c r="TTS4212" s="41"/>
      <c r="TTT4212" s="41"/>
      <c r="TTU4212" s="41"/>
      <c r="TTV4212" s="41"/>
      <c r="TTW4212" s="41"/>
      <c r="TTX4212" s="41"/>
      <c r="TTY4212" s="41"/>
      <c r="TTZ4212" s="41"/>
      <c r="TUA4212" s="41"/>
      <c r="TUB4212" s="41"/>
      <c r="TUC4212" s="41"/>
      <c r="TUD4212" s="41"/>
      <c r="TUE4212" s="41"/>
      <c r="TUF4212" s="41"/>
      <c r="TUG4212" s="41"/>
      <c r="TUH4212" s="41"/>
      <c r="TUI4212" s="41"/>
      <c r="TUJ4212" s="41"/>
      <c r="TUK4212" s="41"/>
      <c r="TUL4212" s="41"/>
      <c r="TUM4212" s="41"/>
      <c r="TUN4212" s="41"/>
      <c r="TUO4212" s="41"/>
      <c r="TUP4212" s="41"/>
      <c r="TUQ4212" s="41"/>
      <c r="TUR4212" s="41"/>
      <c r="TUS4212" s="41"/>
      <c r="TUT4212" s="41"/>
      <c r="TUU4212" s="41"/>
      <c r="TUV4212" s="41"/>
      <c r="TUW4212" s="41"/>
      <c r="TUX4212" s="41"/>
      <c r="TUY4212" s="41"/>
      <c r="TUZ4212" s="41"/>
      <c r="TVA4212" s="41"/>
      <c r="TVB4212" s="41"/>
      <c r="TVC4212" s="41"/>
      <c r="TVD4212" s="41"/>
      <c r="TVE4212" s="41"/>
      <c r="TVF4212" s="41"/>
      <c r="TVG4212" s="41"/>
      <c r="TVH4212" s="41"/>
      <c r="TVI4212" s="41"/>
      <c r="TVJ4212" s="41"/>
      <c r="TVK4212" s="41"/>
      <c r="TVL4212" s="41"/>
      <c r="TVM4212" s="41"/>
      <c r="TVN4212" s="41"/>
      <c r="TVO4212" s="41"/>
      <c r="TVP4212" s="41"/>
      <c r="TVQ4212" s="41"/>
      <c r="TVR4212" s="41"/>
      <c r="TVS4212" s="41"/>
      <c r="TVT4212" s="41"/>
      <c r="TVU4212" s="41"/>
      <c r="TVV4212" s="41"/>
      <c r="TVW4212" s="41"/>
      <c r="TVX4212" s="41"/>
      <c r="TVY4212" s="41"/>
      <c r="TVZ4212" s="41"/>
      <c r="TWA4212" s="41"/>
      <c r="TWB4212" s="41"/>
      <c r="TWC4212" s="41"/>
      <c r="TWD4212" s="41"/>
      <c r="TWE4212" s="41"/>
      <c r="TWF4212" s="41"/>
      <c r="TWG4212" s="41"/>
      <c r="TWH4212" s="41"/>
      <c r="TWI4212" s="41"/>
      <c r="TWJ4212" s="41"/>
      <c r="TWK4212" s="41"/>
      <c r="TWL4212" s="41"/>
      <c r="TWM4212" s="41"/>
      <c r="TWN4212" s="41"/>
      <c r="TWO4212" s="41"/>
      <c r="TWP4212" s="41"/>
      <c r="TWQ4212" s="41"/>
      <c r="TWR4212" s="41"/>
      <c r="TWS4212" s="41"/>
      <c r="TWT4212" s="41"/>
      <c r="TWU4212" s="41"/>
      <c r="TWV4212" s="41"/>
      <c r="TWW4212" s="41"/>
      <c r="TWX4212" s="41"/>
      <c r="TWY4212" s="41"/>
      <c r="TWZ4212" s="41"/>
      <c r="TXA4212" s="41"/>
      <c r="TXB4212" s="41"/>
      <c r="TXC4212" s="41"/>
      <c r="TXD4212" s="41"/>
      <c r="TXE4212" s="41"/>
      <c r="TXF4212" s="41"/>
      <c r="TXG4212" s="41"/>
      <c r="TXH4212" s="41"/>
      <c r="TXI4212" s="41"/>
      <c r="TXJ4212" s="41"/>
      <c r="TXK4212" s="41"/>
      <c r="TXL4212" s="41"/>
      <c r="TXM4212" s="41"/>
      <c r="TXN4212" s="41"/>
      <c r="TXO4212" s="41"/>
      <c r="TXP4212" s="41"/>
      <c r="TXQ4212" s="41"/>
      <c r="TXR4212" s="41"/>
      <c r="TXS4212" s="41"/>
      <c r="TXT4212" s="41"/>
      <c r="TXU4212" s="41"/>
      <c r="TXV4212" s="41"/>
      <c r="TXW4212" s="41"/>
      <c r="TXX4212" s="41"/>
      <c r="TXY4212" s="41"/>
      <c r="TXZ4212" s="41"/>
      <c r="TYA4212" s="41"/>
      <c r="TYB4212" s="41"/>
      <c r="TYC4212" s="41"/>
      <c r="TYD4212" s="41"/>
      <c r="TYE4212" s="41"/>
      <c r="TYF4212" s="41"/>
      <c r="TYG4212" s="41"/>
      <c r="TYH4212" s="41"/>
      <c r="TYI4212" s="41"/>
      <c r="TYJ4212" s="41"/>
      <c r="TYK4212" s="41"/>
      <c r="TYL4212" s="41"/>
      <c r="TYM4212" s="41"/>
      <c r="TYN4212" s="41"/>
      <c r="TYO4212" s="41"/>
      <c r="TYP4212" s="41"/>
      <c r="TYQ4212" s="41"/>
      <c r="TYR4212" s="41"/>
      <c r="TYS4212" s="41"/>
      <c r="TYT4212" s="41"/>
      <c r="TYU4212" s="41"/>
      <c r="TYV4212" s="41"/>
      <c r="TYW4212" s="41"/>
      <c r="TYX4212" s="41"/>
      <c r="TYY4212" s="41"/>
      <c r="TYZ4212" s="41"/>
      <c r="TZA4212" s="41"/>
      <c r="TZB4212" s="41"/>
      <c r="TZC4212" s="41"/>
      <c r="TZD4212" s="41"/>
      <c r="TZE4212" s="41"/>
      <c r="TZF4212" s="41"/>
      <c r="TZG4212" s="41"/>
      <c r="TZH4212" s="41"/>
      <c r="TZI4212" s="41"/>
      <c r="TZJ4212" s="41"/>
      <c r="TZK4212" s="41"/>
      <c r="TZL4212" s="41"/>
      <c r="TZM4212" s="41"/>
      <c r="TZN4212" s="41"/>
      <c r="TZO4212" s="41"/>
      <c r="TZP4212" s="41"/>
      <c r="TZQ4212" s="41"/>
      <c r="TZR4212" s="41"/>
      <c r="TZS4212" s="41"/>
      <c r="TZT4212" s="41"/>
      <c r="TZU4212" s="41"/>
      <c r="TZV4212" s="41"/>
      <c r="TZW4212" s="41"/>
      <c r="TZX4212" s="41"/>
      <c r="TZY4212" s="41"/>
      <c r="TZZ4212" s="41"/>
      <c r="UAA4212" s="41"/>
      <c r="UAB4212" s="41"/>
      <c r="UAC4212" s="41"/>
      <c r="UAD4212" s="41"/>
      <c r="UAE4212" s="41"/>
      <c r="UAF4212" s="41"/>
      <c r="UAG4212" s="41"/>
      <c r="UAH4212" s="41"/>
      <c r="UAI4212" s="41"/>
      <c r="UAJ4212" s="41"/>
      <c r="UAK4212" s="41"/>
      <c r="UAL4212" s="41"/>
      <c r="UAM4212" s="41"/>
      <c r="UAN4212" s="41"/>
      <c r="UAO4212" s="41"/>
      <c r="UAP4212" s="41"/>
      <c r="UAQ4212" s="41"/>
      <c r="UAR4212" s="41"/>
      <c r="UAS4212" s="41"/>
      <c r="UAT4212" s="41"/>
      <c r="UAU4212" s="41"/>
      <c r="UAV4212" s="41"/>
      <c r="UAW4212" s="41"/>
      <c r="UAX4212" s="41"/>
      <c r="UAY4212" s="41"/>
      <c r="UAZ4212" s="41"/>
      <c r="UBA4212" s="41"/>
      <c r="UBB4212" s="41"/>
      <c r="UBC4212" s="41"/>
      <c r="UBD4212" s="41"/>
      <c r="UBE4212" s="41"/>
      <c r="UBF4212" s="41"/>
      <c r="UBG4212" s="41"/>
      <c r="UBH4212" s="41"/>
      <c r="UBI4212" s="41"/>
      <c r="UBJ4212" s="41"/>
      <c r="UBK4212" s="41"/>
      <c r="UBL4212" s="41"/>
      <c r="UBM4212" s="41"/>
      <c r="UBN4212" s="41"/>
      <c r="UBO4212" s="41"/>
      <c r="UBP4212" s="41"/>
      <c r="UBQ4212" s="41"/>
      <c r="UBR4212" s="41"/>
      <c r="UBS4212" s="41"/>
      <c r="UBT4212" s="41"/>
      <c r="UBU4212" s="41"/>
      <c r="UBV4212" s="41"/>
      <c r="UBW4212" s="41"/>
      <c r="UBX4212" s="41"/>
      <c r="UBY4212" s="41"/>
      <c r="UBZ4212" s="41"/>
      <c r="UCA4212" s="41"/>
      <c r="UCB4212" s="41"/>
      <c r="UCC4212" s="41"/>
      <c r="UCD4212" s="41"/>
      <c r="UCE4212" s="41"/>
      <c r="UCF4212" s="41"/>
      <c r="UCG4212" s="41"/>
      <c r="UCH4212" s="41"/>
      <c r="UCI4212" s="41"/>
      <c r="UCJ4212" s="41"/>
      <c r="UCK4212" s="41"/>
      <c r="UCL4212" s="41"/>
      <c r="UCM4212" s="41"/>
      <c r="UCN4212" s="41"/>
      <c r="UCO4212" s="41"/>
      <c r="UCP4212" s="41"/>
      <c r="UCQ4212" s="41"/>
      <c r="UCR4212" s="41"/>
      <c r="UCS4212" s="41"/>
      <c r="UCT4212" s="41"/>
      <c r="UCU4212" s="41"/>
      <c r="UCV4212" s="41"/>
      <c r="UCW4212" s="41"/>
      <c r="UCX4212" s="41"/>
      <c r="UCY4212" s="41"/>
      <c r="UCZ4212" s="41"/>
      <c r="UDA4212" s="41"/>
      <c r="UDB4212" s="41"/>
      <c r="UDC4212" s="41"/>
      <c r="UDD4212" s="41"/>
      <c r="UDE4212" s="41"/>
      <c r="UDF4212" s="41"/>
      <c r="UDG4212" s="41"/>
      <c r="UDH4212" s="41"/>
      <c r="UDI4212" s="41"/>
      <c r="UDJ4212" s="41"/>
      <c r="UDK4212" s="41"/>
      <c r="UDL4212" s="41"/>
      <c r="UDM4212" s="41"/>
      <c r="UDN4212" s="41"/>
      <c r="UDO4212" s="41"/>
      <c r="UDP4212" s="41"/>
      <c r="UDQ4212" s="41"/>
      <c r="UDR4212" s="41"/>
      <c r="UDS4212" s="41"/>
      <c r="UDT4212" s="41"/>
      <c r="UDU4212" s="41"/>
      <c r="UDV4212" s="41"/>
      <c r="UDW4212" s="41"/>
      <c r="UDX4212" s="41"/>
      <c r="UDY4212" s="41"/>
      <c r="UDZ4212" s="41"/>
      <c r="UEA4212" s="41"/>
      <c r="UEB4212" s="41"/>
      <c r="UEC4212" s="41"/>
      <c r="UED4212" s="41"/>
      <c r="UEE4212" s="41"/>
      <c r="UEF4212" s="41"/>
      <c r="UEG4212" s="41"/>
      <c r="UEH4212" s="41"/>
      <c r="UEI4212" s="41"/>
      <c r="UEJ4212" s="41"/>
      <c r="UEK4212" s="41"/>
      <c r="UEL4212" s="41"/>
      <c r="UEM4212" s="41"/>
      <c r="UEN4212" s="41"/>
      <c r="UEO4212" s="41"/>
      <c r="UEP4212" s="41"/>
      <c r="UEQ4212" s="41"/>
      <c r="UER4212" s="41"/>
      <c r="UES4212" s="41"/>
      <c r="UET4212" s="41"/>
      <c r="UEU4212" s="41"/>
      <c r="UEV4212" s="41"/>
      <c r="UEW4212" s="41"/>
      <c r="UEX4212" s="41"/>
      <c r="UEY4212" s="41"/>
      <c r="UEZ4212" s="41"/>
      <c r="UFA4212" s="41"/>
      <c r="UFB4212" s="41"/>
      <c r="UFC4212" s="41"/>
      <c r="UFD4212" s="41"/>
      <c r="UFE4212" s="41"/>
      <c r="UFF4212" s="41"/>
      <c r="UFG4212" s="41"/>
      <c r="UFH4212" s="41"/>
      <c r="UFI4212" s="41"/>
      <c r="UFJ4212" s="41"/>
      <c r="UFK4212" s="41"/>
      <c r="UFL4212" s="41"/>
      <c r="UFM4212" s="41"/>
      <c r="UFN4212" s="41"/>
      <c r="UFO4212" s="41"/>
      <c r="UFP4212" s="41"/>
      <c r="UFQ4212" s="41"/>
      <c r="UFR4212" s="41"/>
      <c r="UFS4212" s="41"/>
      <c r="UFT4212" s="41"/>
      <c r="UFU4212" s="41"/>
      <c r="UFV4212" s="41"/>
      <c r="UFW4212" s="41"/>
      <c r="UFX4212" s="41"/>
      <c r="UFY4212" s="41"/>
      <c r="UFZ4212" s="41"/>
      <c r="UGA4212" s="41"/>
      <c r="UGB4212" s="41"/>
      <c r="UGC4212" s="41"/>
      <c r="UGD4212" s="41"/>
      <c r="UGE4212" s="41"/>
      <c r="UGF4212" s="41"/>
      <c r="UGG4212" s="41"/>
      <c r="UGH4212" s="41"/>
      <c r="UGI4212" s="41"/>
      <c r="UGJ4212" s="41"/>
      <c r="UGK4212" s="41"/>
      <c r="UGL4212" s="41"/>
      <c r="UGM4212" s="41"/>
      <c r="UGN4212" s="41"/>
      <c r="UGO4212" s="41"/>
      <c r="UGP4212" s="41"/>
      <c r="UGQ4212" s="41"/>
      <c r="UGR4212" s="41"/>
      <c r="UGS4212" s="41"/>
      <c r="UGT4212" s="41"/>
      <c r="UGU4212" s="41"/>
      <c r="UGV4212" s="41"/>
      <c r="UGW4212" s="41"/>
      <c r="UGX4212" s="41"/>
      <c r="UGY4212" s="41"/>
      <c r="UGZ4212" s="41"/>
      <c r="UHA4212" s="41"/>
      <c r="UHB4212" s="41"/>
      <c r="UHC4212" s="41"/>
      <c r="UHD4212" s="41"/>
      <c r="UHE4212" s="41"/>
      <c r="UHF4212" s="41"/>
      <c r="UHG4212" s="41"/>
      <c r="UHH4212" s="41"/>
      <c r="UHI4212" s="41"/>
      <c r="UHJ4212" s="41"/>
      <c r="UHK4212" s="41"/>
      <c r="UHL4212" s="41"/>
      <c r="UHM4212" s="41"/>
      <c r="UHN4212" s="41"/>
      <c r="UHO4212" s="41"/>
      <c r="UHP4212" s="41"/>
      <c r="UHQ4212" s="41"/>
      <c r="UHR4212" s="41"/>
      <c r="UHS4212" s="41"/>
      <c r="UHT4212" s="41"/>
      <c r="UHU4212" s="41"/>
      <c r="UHV4212" s="41"/>
      <c r="UHW4212" s="41"/>
      <c r="UHX4212" s="41"/>
      <c r="UHY4212" s="41"/>
      <c r="UHZ4212" s="41"/>
      <c r="UIA4212" s="41"/>
      <c r="UIB4212" s="41"/>
      <c r="UIC4212" s="41"/>
      <c r="UID4212" s="41"/>
      <c r="UIE4212" s="41"/>
      <c r="UIF4212" s="41"/>
      <c r="UIG4212" s="41"/>
      <c r="UIH4212" s="41"/>
      <c r="UII4212" s="41"/>
      <c r="UIJ4212" s="41"/>
      <c r="UIK4212" s="41"/>
      <c r="UIL4212" s="41"/>
      <c r="UIM4212" s="41"/>
      <c r="UIN4212" s="41"/>
      <c r="UIO4212" s="41"/>
      <c r="UIP4212" s="41"/>
      <c r="UIQ4212" s="41"/>
      <c r="UIR4212" s="41"/>
      <c r="UIS4212" s="41"/>
      <c r="UIT4212" s="41"/>
      <c r="UIU4212" s="41"/>
      <c r="UIV4212" s="41"/>
      <c r="UIW4212" s="41"/>
      <c r="UIX4212" s="41"/>
      <c r="UIY4212" s="41"/>
      <c r="UIZ4212" s="41"/>
      <c r="UJA4212" s="41"/>
      <c r="UJB4212" s="41"/>
      <c r="UJC4212" s="41"/>
      <c r="UJD4212" s="41"/>
      <c r="UJE4212" s="41"/>
      <c r="UJF4212" s="41"/>
      <c r="UJG4212" s="41"/>
      <c r="UJH4212" s="41"/>
      <c r="UJI4212" s="41"/>
      <c r="UJJ4212" s="41"/>
      <c r="UJK4212" s="41"/>
      <c r="UJL4212" s="41"/>
      <c r="UJM4212" s="41"/>
      <c r="UJN4212" s="41"/>
      <c r="UJO4212" s="41"/>
      <c r="UJP4212" s="41"/>
      <c r="UJQ4212" s="41"/>
      <c r="UJR4212" s="41"/>
      <c r="UJS4212" s="41"/>
      <c r="UJT4212" s="41"/>
      <c r="UJU4212" s="41"/>
      <c r="UJV4212" s="41"/>
      <c r="UJW4212" s="41"/>
      <c r="UJX4212" s="41"/>
      <c r="UJY4212" s="41"/>
      <c r="UJZ4212" s="41"/>
      <c r="UKA4212" s="41"/>
      <c r="UKB4212" s="41"/>
      <c r="UKC4212" s="41"/>
      <c r="UKD4212" s="41"/>
      <c r="UKE4212" s="41"/>
      <c r="UKF4212" s="41"/>
      <c r="UKG4212" s="41"/>
      <c r="UKH4212" s="41"/>
      <c r="UKI4212" s="41"/>
      <c r="UKJ4212" s="41"/>
      <c r="UKK4212" s="41"/>
      <c r="UKL4212" s="41"/>
      <c r="UKM4212" s="41"/>
      <c r="UKN4212" s="41"/>
      <c r="UKO4212" s="41"/>
      <c r="UKP4212" s="41"/>
      <c r="UKQ4212" s="41"/>
      <c r="UKR4212" s="41"/>
      <c r="UKS4212" s="41"/>
      <c r="UKT4212" s="41"/>
      <c r="UKU4212" s="41"/>
      <c r="UKV4212" s="41"/>
      <c r="UKW4212" s="41"/>
      <c r="UKX4212" s="41"/>
      <c r="UKY4212" s="41"/>
      <c r="UKZ4212" s="41"/>
      <c r="ULA4212" s="41"/>
      <c r="ULB4212" s="41"/>
      <c r="ULC4212" s="41"/>
      <c r="ULD4212" s="41"/>
      <c r="ULE4212" s="41"/>
      <c r="ULF4212" s="41"/>
      <c r="ULG4212" s="41"/>
      <c r="ULH4212" s="41"/>
      <c r="ULI4212" s="41"/>
      <c r="ULJ4212" s="41"/>
      <c r="ULK4212" s="41"/>
      <c r="ULL4212" s="41"/>
      <c r="ULM4212" s="41"/>
      <c r="ULN4212" s="41"/>
      <c r="ULO4212" s="41"/>
      <c r="ULP4212" s="41"/>
      <c r="ULQ4212" s="41"/>
      <c r="ULR4212" s="41"/>
      <c r="ULS4212" s="41"/>
      <c r="ULT4212" s="41"/>
      <c r="ULU4212" s="41"/>
      <c r="ULV4212" s="41"/>
      <c r="ULW4212" s="41"/>
      <c r="ULX4212" s="41"/>
      <c r="ULY4212" s="41"/>
      <c r="ULZ4212" s="41"/>
      <c r="UMA4212" s="41"/>
      <c r="UMB4212" s="41"/>
      <c r="UMC4212" s="41"/>
      <c r="UMD4212" s="41"/>
      <c r="UME4212" s="41"/>
      <c r="UMF4212" s="41"/>
      <c r="UMG4212" s="41"/>
      <c r="UMH4212" s="41"/>
      <c r="UMI4212" s="41"/>
      <c r="UMJ4212" s="41"/>
      <c r="UMK4212" s="41"/>
      <c r="UML4212" s="41"/>
      <c r="UMM4212" s="41"/>
      <c r="UMN4212" s="41"/>
      <c r="UMO4212" s="41"/>
      <c r="UMP4212" s="41"/>
      <c r="UMQ4212" s="41"/>
      <c r="UMR4212" s="41"/>
      <c r="UMS4212" s="41"/>
      <c r="UMT4212" s="41"/>
      <c r="UMU4212" s="41"/>
      <c r="UMV4212" s="41"/>
      <c r="UMW4212" s="41"/>
      <c r="UMX4212" s="41"/>
      <c r="UMY4212" s="41"/>
      <c r="UMZ4212" s="41"/>
      <c r="UNA4212" s="41"/>
      <c r="UNB4212" s="41"/>
      <c r="UNC4212" s="41"/>
      <c r="UND4212" s="41"/>
      <c r="UNE4212" s="41"/>
      <c r="UNF4212" s="41"/>
      <c r="UNG4212" s="41"/>
      <c r="UNH4212" s="41"/>
      <c r="UNI4212" s="41"/>
      <c r="UNJ4212" s="41"/>
      <c r="UNK4212" s="41"/>
      <c r="UNL4212" s="41"/>
      <c r="UNM4212" s="41"/>
      <c r="UNN4212" s="41"/>
      <c r="UNO4212" s="41"/>
      <c r="UNP4212" s="41"/>
      <c r="UNQ4212" s="41"/>
      <c r="UNR4212" s="41"/>
      <c r="UNS4212" s="41"/>
      <c r="UNT4212" s="41"/>
      <c r="UNU4212" s="41"/>
      <c r="UNV4212" s="41"/>
      <c r="UNW4212" s="41"/>
      <c r="UNX4212" s="41"/>
      <c r="UNY4212" s="41"/>
      <c r="UNZ4212" s="41"/>
      <c r="UOA4212" s="41"/>
      <c r="UOB4212" s="41"/>
      <c r="UOC4212" s="41"/>
      <c r="UOD4212" s="41"/>
      <c r="UOE4212" s="41"/>
      <c r="UOF4212" s="41"/>
      <c r="UOG4212" s="41"/>
      <c r="UOH4212" s="41"/>
      <c r="UOI4212" s="41"/>
      <c r="UOJ4212" s="41"/>
      <c r="UOK4212" s="41"/>
      <c r="UOL4212" s="41"/>
      <c r="UOM4212" s="41"/>
      <c r="UON4212" s="41"/>
      <c r="UOO4212" s="41"/>
      <c r="UOP4212" s="41"/>
      <c r="UOQ4212" s="41"/>
      <c r="UOR4212" s="41"/>
      <c r="UOS4212" s="41"/>
      <c r="UOT4212" s="41"/>
      <c r="UOU4212" s="41"/>
      <c r="UOV4212" s="41"/>
      <c r="UOW4212" s="41"/>
      <c r="UOX4212" s="41"/>
      <c r="UOY4212" s="41"/>
      <c r="UOZ4212" s="41"/>
      <c r="UPA4212" s="41"/>
      <c r="UPB4212" s="41"/>
      <c r="UPC4212" s="41"/>
      <c r="UPD4212" s="41"/>
      <c r="UPE4212" s="41"/>
      <c r="UPF4212" s="41"/>
      <c r="UPG4212" s="41"/>
      <c r="UPH4212" s="41"/>
      <c r="UPI4212" s="41"/>
      <c r="UPJ4212" s="41"/>
      <c r="UPK4212" s="41"/>
      <c r="UPL4212" s="41"/>
      <c r="UPM4212" s="41"/>
      <c r="UPN4212" s="41"/>
      <c r="UPO4212" s="41"/>
      <c r="UPP4212" s="41"/>
      <c r="UPQ4212" s="41"/>
      <c r="UPR4212" s="41"/>
      <c r="UPS4212" s="41"/>
      <c r="UPT4212" s="41"/>
      <c r="UPU4212" s="41"/>
      <c r="UPV4212" s="41"/>
      <c r="UPW4212" s="41"/>
      <c r="UPX4212" s="41"/>
      <c r="UPY4212" s="41"/>
      <c r="UPZ4212" s="41"/>
      <c r="UQA4212" s="41"/>
      <c r="UQB4212" s="41"/>
      <c r="UQC4212" s="41"/>
      <c r="UQD4212" s="41"/>
      <c r="UQE4212" s="41"/>
      <c r="UQF4212" s="41"/>
      <c r="UQG4212" s="41"/>
      <c r="UQH4212" s="41"/>
      <c r="UQI4212" s="41"/>
      <c r="UQJ4212" s="41"/>
      <c r="UQK4212" s="41"/>
      <c r="UQL4212" s="41"/>
      <c r="UQM4212" s="41"/>
      <c r="UQN4212" s="41"/>
      <c r="UQO4212" s="41"/>
      <c r="UQP4212" s="41"/>
      <c r="UQQ4212" s="41"/>
      <c r="UQR4212" s="41"/>
      <c r="UQS4212" s="41"/>
      <c r="UQT4212" s="41"/>
      <c r="UQU4212" s="41"/>
      <c r="UQV4212" s="41"/>
      <c r="UQW4212" s="41"/>
      <c r="UQX4212" s="41"/>
      <c r="UQY4212" s="41"/>
      <c r="UQZ4212" s="41"/>
      <c r="URA4212" s="41"/>
      <c r="URB4212" s="41"/>
      <c r="URC4212" s="41"/>
      <c r="URD4212" s="41"/>
      <c r="URE4212" s="41"/>
      <c r="URF4212" s="41"/>
      <c r="URG4212" s="41"/>
      <c r="URH4212" s="41"/>
      <c r="URI4212" s="41"/>
      <c r="URJ4212" s="41"/>
      <c r="URK4212" s="41"/>
      <c r="URL4212" s="41"/>
      <c r="URM4212" s="41"/>
      <c r="URN4212" s="41"/>
      <c r="URO4212" s="41"/>
      <c r="URP4212" s="41"/>
      <c r="URQ4212" s="41"/>
      <c r="URR4212" s="41"/>
      <c r="URS4212" s="41"/>
      <c r="URT4212" s="41"/>
      <c r="URU4212" s="41"/>
      <c r="URV4212" s="41"/>
      <c r="URW4212" s="41"/>
      <c r="URX4212" s="41"/>
      <c r="URY4212" s="41"/>
      <c r="URZ4212" s="41"/>
      <c r="USA4212" s="41"/>
      <c r="USB4212" s="41"/>
      <c r="USC4212" s="41"/>
      <c r="USD4212" s="41"/>
      <c r="USE4212" s="41"/>
      <c r="USF4212" s="41"/>
      <c r="USG4212" s="41"/>
      <c r="USH4212" s="41"/>
      <c r="USI4212" s="41"/>
      <c r="USJ4212" s="41"/>
      <c r="USK4212" s="41"/>
      <c r="USL4212" s="41"/>
      <c r="USM4212" s="41"/>
      <c r="USN4212" s="41"/>
      <c r="USO4212" s="41"/>
      <c r="USP4212" s="41"/>
      <c r="USQ4212" s="41"/>
      <c r="USR4212" s="41"/>
      <c r="USS4212" s="41"/>
      <c r="UST4212" s="41"/>
      <c r="USU4212" s="41"/>
      <c r="USV4212" s="41"/>
      <c r="USW4212" s="41"/>
      <c r="USX4212" s="41"/>
      <c r="USY4212" s="41"/>
      <c r="USZ4212" s="41"/>
      <c r="UTA4212" s="41"/>
      <c r="UTB4212" s="41"/>
      <c r="UTC4212" s="41"/>
      <c r="UTD4212" s="41"/>
      <c r="UTE4212" s="41"/>
      <c r="UTF4212" s="41"/>
      <c r="UTG4212" s="41"/>
      <c r="UTH4212" s="41"/>
      <c r="UTI4212" s="41"/>
      <c r="UTJ4212" s="41"/>
      <c r="UTK4212" s="41"/>
      <c r="UTL4212" s="41"/>
      <c r="UTM4212" s="41"/>
      <c r="UTN4212" s="41"/>
      <c r="UTO4212" s="41"/>
      <c r="UTP4212" s="41"/>
      <c r="UTQ4212" s="41"/>
      <c r="UTR4212" s="41"/>
      <c r="UTS4212" s="41"/>
      <c r="UTT4212" s="41"/>
      <c r="UTU4212" s="41"/>
      <c r="UTV4212" s="41"/>
      <c r="UTW4212" s="41"/>
      <c r="UTX4212" s="41"/>
      <c r="UTY4212" s="41"/>
      <c r="UTZ4212" s="41"/>
      <c r="UUA4212" s="41"/>
      <c r="UUB4212" s="41"/>
      <c r="UUC4212" s="41"/>
      <c r="UUD4212" s="41"/>
      <c r="UUE4212" s="41"/>
      <c r="UUF4212" s="41"/>
      <c r="UUG4212" s="41"/>
      <c r="UUH4212" s="41"/>
      <c r="UUI4212" s="41"/>
      <c r="UUJ4212" s="41"/>
      <c r="UUK4212" s="41"/>
      <c r="UUL4212" s="41"/>
      <c r="UUM4212" s="41"/>
      <c r="UUN4212" s="41"/>
      <c r="UUO4212" s="41"/>
      <c r="UUP4212" s="41"/>
      <c r="UUQ4212" s="41"/>
      <c r="UUR4212" s="41"/>
      <c r="UUS4212" s="41"/>
      <c r="UUT4212" s="41"/>
      <c r="UUU4212" s="41"/>
      <c r="UUV4212" s="41"/>
      <c r="UUW4212" s="41"/>
      <c r="UUX4212" s="41"/>
      <c r="UUY4212" s="41"/>
      <c r="UUZ4212" s="41"/>
      <c r="UVA4212" s="41"/>
      <c r="UVB4212" s="41"/>
      <c r="UVC4212" s="41"/>
      <c r="UVD4212" s="41"/>
      <c r="UVE4212" s="41"/>
      <c r="UVF4212" s="41"/>
      <c r="UVG4212" s="41"/>
      <c r="UVH4212" s="41"/>
      <c r="UVI4212" s="41"/>
      <c r="UVJ4212" s="41"/>
      <c r="UVK4212" s="41"/>
      <c r="UVL4212" s="41"/>
      <c r="UVM4212" s="41"/>
      <c r="UVN4212" s="41"/>
      <c r="UVO4212" s="41"/>
      <c r="UVP4212" s="41"/>
      <c r="UVQ4212" s="41"/>
      <c r="UVR4212" s="41"/>
      <c r="UVS4212" s="41"/>
      <c r="UVT4212" s="41"/>
      <c r="UVU4212" s="41"/>
      <c r="UVV4212" s="41"/>
      <c r="UVW4212" s="41"/>
      <c r="UVX4212" s="41"/>
      <c r="UVY4212" s="41"/>
      <c r="UVZ4212" s="41"/>
      <c r="UWA4212" s="41"/>
      <c r="UWB4212" s="41"/>
      <c r="UWC4212" s="41"/>
      <c r="UWD4212" s="41"/>
      <c r="UWE4212" s="41"/>
      <c r="UWF4212" s="41"/>
      <c r="UWG4212" s="41"/>
      <c r="UWH4212" s="41"/>
      <c r="UWI4212" s="41"/>
      <c r="UWJ4212" s="41"/>
      <c r="UWK4212" s="41"/>
      <c r="UWL4212" s="41"/>
      <c r="UWM4212" s="41"/>
      <c r="UWN4212" s="41"/>
      <c r="UWO4212" s="41"/>
      <c r="UWP4212" s="41"/>
      <c r="UWQ4212" s="41"/>
      <c r="UWR4212" s="41"/>
      <c r="UWS4212" s="41"/>
      <c r="UWT4212" s="41"/>
      <c r="UWU4212" s="41"/>
      <c r="UWV4212" s="41"/>
      <c r="UWW4212" s="41"/>
      <c r="UWX4212" s="41"/>
      <c r="UWY4212" s="41"/>
      <c r="UWZ4212" s="41"/>
      <c r="UXA4212" s="41"/>
      <c r="UXB4212" s="41"/>
      <c r="UXC4212" s="41"/>
      <c r="UXD4212" s="41"/>
      <c r="UXE4212" s="41"/>
      <c r="UXF4212" s="41"/>
      <c r="UXG4212" s="41"/>
      <c r="UXH4212" s="41"/>
      <c r="UXI4212" s="41"/>
      <c r="UXJ4212" s="41"/>
      <c r="UXK4212" s="41"/>
      <c r="UXL4212" s="41"/>
      <c r="UXM4212" s="41"/>
      <c r="UXN4212" s="41"/>
      <c r="UXO4212" s="41"/>
      <c r="UXP4212" s="41"/>
      <c r="UXQ4212" s="41"/>
      <c r="UXR4212" s="41"/>
      <c r="UXS4212" s="41"/>
      <c r="UXT4212" s="41"/>
      <c r="UXU4212" s="41"/>
      <c r="UXV4212" s="41"/>
      <c r="UXW4212" s="41"/>
      <c r="UXX4212" s="41"/>
      <c r="UXY4212" s="41"/>
      <c r="UXZ4212" s="41"/>
      <c r="UYA4212" s="41"/>
      <c r="UYB4212" s="41"/>
      <c r="UYC4212" s="41"/>
      <c r="UYD4212" s="41"/>
      <c r="UYE4212" s="41"/>
      <c r="UYF4212" s="41"/>
      <c r="UYG4212" s="41"/>
      <c r="UYH4212" s="41"/>
      <c r="UYI4212" s="41"/>
      <c r="UYJ4212" s="41"/>
      <c r="UYK4212" s="41"/>
      <c r="UYL4212" s="41"/>
      <c r="UYM4212" s="41"/>
      <c r="UYN4212" s="41"/>
      <c r="UYO4212" s="41"/>
      <c r="UYP4212" s="41"/>
      <c r="UYQ4212" s="41"/>
      <c r="UYR4212" s="41"/>
      <c r="UYS4212" s="41"/>
      <c r="UYT4212" s="41"/>
      <c r="UYU4212" s="41"/>
      <c r="UYV4212" s="41"/>
      <c r="UYW4212" s="41"/>
      <c r="UYX4212" s="41"/>
      <c r="UYY4212" s="41"/>
      <c r="UYZ4212" s="41"/>
      <c r="UZA4212" s="41"/>
      <c r="UZB4212" s="41"/>
      <c r="UZC4212" s="41"/>
      <c r="UZD4212" s="41"/>
      <c r="UZE4212" s="41"/>
      <c r="UZF4212" s="41"/>
      <c r="UZG4212" s="41"/>
      <c r="UZH4212" s="41"/>
      <c r="UZI4212" s="41"/>
      <c r="UZJ4212" s="41"/>
      <c r="UZK4212" s="41"/>
      <c r="UZL4212" s="41"/>
      <c r="UZM4212" s="41"/>
      <c r="UZN4212" s="41"/>
      <c r="UZO4212" s="41"/>
      <c r="UZP4212" s="41"/>
      <c r="UZQ4212" s="41"/>
      <c r="UZR4212" s="41"/>
      <c r="UZS4212" s="41"/>
      <c r="UZT4212" s="41"/>
      <c r="UZU4212" s="41"/>
      <c r="UZV4212" s="41"/>
      <c r="UZW4212" s="41"/>
      <c r="UZX4212" s="41"/>
      <c r="UZY4212" s="41"/>
      <c r="UZZ4212" s="41"/>
      <c r="VAA4212" s="41"/>
      <c r="VAB4212" s="41"/>
      <c r="VAC4212" s="41"/>
      <c r="VAD4212" s="41"/>
      <c r="VAE4212" s="41"/>
      <c r="VAF4212" s="41"/>
      <c r="VAG4212" s="41"/>
      <c r="VAH4212" s="41"/>
      <c r="VAI4212" s="41"/>
      <c r="VAJ4212" s="41"/>
      <c r="VAK4212" s="41"/>
      <c r="VAL4212" s="41"/>
      <c r="VAM4212" s="41"/>
      <c r="VAN4212" s="41"/>
      <c r="VAO4212" s="41"/>
      <c r="VAP4212" s="41"/>
      <c r="VAQ4212" s="41"/>
      <c r="VAR4212" s="41"/>
      <c r="VAS4212" s="41"/>
      <c r="VAT4212" s="41"/>
      <c r="VAU4212" s="41"/>
      <c r="VAV4212" s="41"/>
      <c r="VAW4212" s="41"/>
      <c r="VAX4212" s="41"/>
      <c r="VAY4212" s="41"/>
      <c r="VAZ4212" s="41"/>
      <c r="VBA4212" s="41"/>
      <c r="VBB4212" s="41"/>
      <c r="VBC4212" s="41"/>
      <c r="VBD4212" s="41"/>
      <c r="VBE4212" s="41"/>
      <c r="VBF4212" s="41"/>
      <c r="VBG4212" s="41"/>
      <c r="VBH4212" s="41"/>
      <c r="VBI4212" s="41"/>
      <c r="VBJ4212" s="41"/>
      <c r="VBK4212" s="41"/>
      <c r="VBL4212" s="41"/>
      <c r="VBM4212" s="41"/>
      <c r="VBN4212" s="41"/>
      <c r="VBO4212" s="41"/>
      <c r="VBP4212" s="41"/>
      <c r="VBQ4212" s="41"/>
      <c r="VBR4212" s="41"/>
      <c r="VBS4212" s="41"/>
      <c r="VBT4212" s="41"/>
      <c r="VBU4212" s="41"/>
      <c r="VBV4212" s="41"/>
      <c r="VBW4212" s="41"/>
      <c r="VBX4212" s="41"/>
      <c r="VBY4212" s="41"/>
      <c r="VBZ4212" s="41"/>
      <c r="VCA4212" s="41"/>
      <c r="VCB4212" s="41"/>
      <c r="VCC4212" s="41"/>
      <c r="VCD4212" s="41"/>
      <c r="VCE4212" s="41"/>
      <c r="VCF4212" s="41"/>
      <c r="VCG4212" s="41"/>
      <c r="VCH4212" s="41"/>
      <c r="VCI4212" s="41"/>
      <c r="VCJ4212" s="41"/>
      <c r="VCK4212" s="41"/>
      <c r="VCL4212" s="41"/>
      <c r="VCM4212" s="41"/>
      <c r="VCN4212" s="41"/>
      <c r="VCO4212" s="41"/>
      <c r="VCP4212" s="41"/>
      <c r="VCQ4212" s="41"/>
      <c r="VCR4212" s="41"/>
      <c r="VCS4212" s="41"/>
      <c r="VCT4212" s="41"/>
      <c r="VCU4212" s="41"/>
      <c r="VCV4212" s="41"/>
      <c r="VCW4212" s="41"/>
      <c r="VCX4212" s="41"/>
      <c r="VCY4212" s="41"/>
      <c r="VCZ4212" s="41"/>
      <c r="VDA4212" s="41"/>
      <c r="VDB4212" s="41"/>
      <c r="VDC4212" s="41"/>
      <c r="VDD4212" s="41"/>
      <c r="VDE4212" s="41"/>
      <c r="VDF4212" s="41"/>
      <c r="VDG4212" s="41"/>
      <c r="VDH4212" s="41"/>
      <c r="VDI4212" s="41"/>
      <c r="VDJ4212" s="41"/>
      <c r="VDK4212" s="41"/>
      <c r="VDL4212" s="41"/>
      <c r="VDM4212" s="41"/>
      <c r="VDN4212" s="41"/>
      <c r="VDO4212" s="41"/>
      <c r="VDP4212" s="41"/>
      <c r="VDQ4212" s="41"/>
      <c r="VDR4212" s="41"/>
      <c r="VDS4212" s="41"/>
      <c r="VDT4212" s="41"/>
      <c r="VDU4212" s="41"/>
      <c r="VDV4212" s="41"/>
      <c r="VDW4212" s="41"/>
      <c r="VDX4212" s="41"/>
      <c r="VDY4212" s="41"/>
      <c r="VDZ4212" s="41"/>
      <c r="VEA4212" s="41"/>
      <c r="VEB4212" s="41"/>
      <c r="VEC4212" s="41"/>
      <c r="VED4212" s="41"/>
      <c r="VEE4212" s="41"/>
      <c r="VEF4212" s="41"/>
      <c r="VEG4212" s="41"/>
      <c r="VEH4212" s="41"/>
      <c r="VEI4212" s="41"/>
      <c r="VEJ4212" s="41"/>
      <c r="VEK4212" s="41"/>
      <c r="VEL4212" s="41"/>
      <c r="VEM4212" s="41"/>
      <c r="VEN4212" s="41"/>
      <c r="VEO4212" s="41"/>
      <c r="VEP4212" s="41"/>
      <c r="VEQ4212" s="41"/>
      <c r="VER4212" s="41"/>
      <c r="VES4212" s="41"/>
      <c r="VET4212" s="41"/>
      <c r="VEU4212" s="41"/>
      <c r="VEV4212" s="41"/>
      <c r="VEW4212" s="41"/>
      <c r="VEX4212" s="41"/>
      <c r="VEY4212" s="41"/>
      <c r="VEZ4212" s="41"/>
      <c r="VFA4212" s="41"/>
      <c r="VFB4212" s="41"/>
      <c r="VFC4212" s="41"/>
      <c r="VFD4212" s="41"/>
      <c r="VFE4212" s="41"/>
      <c r="VFF4212" s="41"/>
      <c r="VFG4212" s="41"/>
      <c r="VFH4212" s="41"/>
      <c r="VFI4212" s="41"/>
      <c r="VFJ4212" s="41"/>
      <c r="VFK4212" s="41"/>
      <c r="VFL4212" s="41"/>
      <c r="VFM4212" s="41"/>
      <c r="VFN4212" s="41"/>
      <c r="VFO4212" s="41"/>
      <c r="VFP4212" s="41"/>
      <c r="VFQ4212" s="41"/>
      <c r="VFR4212" s="41"/>
      <c r="VFS4212" s="41"/>
      <c r="VFT4212" s="41"/>
      <c r="VFU4212" s="41"/>
      <c r="VFV4212" s="41"/>
      <c r="VFW4212" s="41"/>
      <c r="VFX4212" s="41"/>
      <c r="VFY4212" s="41"/>
      <c r="VFZ4212" s="41"/>
      <c r="VGA4212" s="41"/>
      <c r="VGB4212" s="41"/>
      <c r="VGC4212" s="41"/>
      <c r="VGD4212" s="41"/>
      <c r="VGE4212" s="41"/>
      <c r="VGF4212" s="41"/>
      <c r="VGG4212" s="41"/>
      <c r="VGH4212" s="41"/>
      <c r="VGI4212" s="41"/>
      <c r="VGJ4212" s="41"/>
      <c r="VGK4212" s="41"/>
      <c r="VGL4212" s="41"/>
      <c r="VGM4212" s="41"/>
      <c r="VGN4212" s="41"/>
      <c r="VGO4212" s="41"/>
      <c r="VGP4212" s="41"/>
      <c r="VGQ4212" s="41"/>
      <c r="VGR4212" s="41"/>
      <c r="VGS4212" s="41"/>
      <c r="VGT4212" s="41"/>
      <c r="VGU4212" s="41"/>
      <c r="VGV4212" s="41"/>
      <c r="VGW4212" s="41"/>
      <c r="VGX4212" s="41"/>
      <c r="VGY4212" s="41"/>
      <c r="VGZ4212" s="41"/>
      <c r="VHA4212" s="41"/>
      <c r="VHB4212" s="41"/>
      <c r="VHC4212" s="41"/>
      <c r="VHD4212" s="41"/>
      <c r="VHE4212" s="41"/>
      <c r="VHF4212" s="41"/>
      <c r="VHG4212" s="41"/>
      <c r="VHH4212" s="41"/>
      <c r="VHI4212" s="41"/>
      <c r="VHJ4212" s="41"/>
      <c r="VHK4212" s="41"/>
      <c r="VHL4212" s="41"/>
      <c r="VHM4212" s="41"/>
      <c r="VHN4212" s="41"/>
      <c r="VHO4212" s="41"/>
      <c r="VHP4212" s="41"/>
      <c r="VHQ4212" s="41"/>
      <c r="VHR4212" s="41"/>
      <c r="VHS4212" s="41"/>
      <c r="VHT4212" s="41"/>
      <c r="VHU4212" s="41"/>
      <c r="VHV4212" s="41"/>
      <c r="VHW4212" s="41"/>
      <c r="VHX4212" s="41"/>
      <c r="VHY4212" s="41"/>
      <c r="VHZ4212" s="41"/>
      <c r="VIA4212" s="41"/>
      <c r="VIB4212" s="41"/>
      <c r="VIC4212" s="41"/>
      <c r="VID4212" s="41"/>
      <c r="VIE4212" s="41"/>
      <c r="VIF4212" s="41"/>
      <c r="VIG4212" s="41"/>
      <c r="VIH4212" s="41"/>
      <c r="VII4212" s="41"/>
      <c r="VIJ4212" s="41"/>
      <c r="VIK4212" s="41"/>
      <c r="VIL4212" s="41"/>
      <c r="VIM4212" s="41"/>
      <c r="VIN4212" s="41"/>
      <c r="VIO4212" s="41"/>
      <c r="VIP4212" s="41"/>
      <c r="VIQ4212" s="41"/>
      <c r="VIR4212" s="41"/>
      <c r="VIS4212" s="41"/>
      <c r="VIT4212" s="41"/>
      <c r="VIU4212" s="41"/>
      <c r="VIV4212" s="41"/>
      <c r="VIW4212" s="41"/>
      <c r="VIX4212" s="41"/>
      <c r="VIY4212" s="41"/>
      <c r="VIZ4212" s="41"/>
      <c r="VJA4212" s="41"/>
      <c r="VJB4212" s="41"/>
      <c r="VJC4212" s="41"/>
      <c r="VJD4212" s="41"/>
      <c r="VJE4212" s="41"/>
      <c r="VJF4212" s="41"/>
      <c r="VJG4212" s="41"/>
      <c r="VJH4212" s="41"/>
      <c r="VJI4212" s="41"/>
      <c r="VJJ4212" s="41"/>
      <c r="VJK4212" s="41"/>
      <c r="VJL4212" s="41"/>
      <c r="VJM4212" s="41"/>
      <c r="VJN4212" s="41"/>
      <c r="VJO4212" s="41"/>
      <c r="VJP4212" s="41"/>
      <c r="VJQ4212" s="41"/>
      <c r="VJR4212" s="41"/>
      <c r="VJS4212" s="41"/>
      <c r="VJT4212" s="41"/>
      <c r="VJU4212" s="41"/>
      <c r="VJV4212" s="41"/>
      <c r="VJW4212" s="41"/>
      <c r="VJX4212" s="41"/>
      <c r="VJY4212" s="41"/>
      <c r="VJZ4212" s="41"/>
      <c r="VKA4212" s="41"/>
      <c r="VKB4212" s="41"/>
      <c r="VKC4212" s="41"/>
      <c r="VKD4212" s="41"/>
      <c r="VKE4212" s="41"/>
      <c r="VKF4212" s="41"/>
      <c r="VKG4212" s="41"/>
      <c r="VKH4212" s="41"/>
      <c r="VKI4212" s="41"/>
      <c r="VKJ4212" s="41"/>
      <c r="VKK4212" s="41"/>
      <c r="VKL4212" s="41"/>
      <c r="VKM4212" s="41"/>
      <c r="VKN4212" s="41"/>
      <c r="VKO4212" s="41"/>
      <c r="VKP4212" s="41"/>
      <c r="VKQ4212" s="41"/>
      <c r="VKR4212" s="41"/>
      <c r="VKS4212" s="41"/>
      <c r="VKT4212" s="41"/>
      <c r="VKU4212" s="41"/>
      <c r="VKV4212" s="41"/>
      <c r="VKW4212" s="41"/>
      <c r="VKX4212" s="41"/>
      <c r="VKY4212" s="41"/>
      <c r="VKZ4212" s="41"/>
      <c r="VLA4212" s="41"/>
      <c r="VLB4212" s="41"/>
      <c r="VLC4212" s="41"/>
      <c r="VLD4212" s="41"/>
      <c r="VLE4212" s="41"/>
      <c r="VLF4212" s="41"/>
      <c r="VLG4212" s="41"/>
      <c r="VLH4212" s="41"/>
      <c r="VLI4212" s="41"/>
      <c r="VLJ4212" s="41"/>
      <c r="VLK4212" s="41"/>
      <c r="VLL4212" s="41"/>
      <c r="VLM4212" s="41"/>
      <c r="VLN4212" s="41"/>
      <c r="VLO4212" s="41"/>
      <c r="VLP4212" s="41"/>
      <c r="VLQ4212" s="41"/>
      <c r="VLR4212" s="41"/>
      <c r="VLS4212" s="41"/>
      <c r="VLT4212" s="41"/>
      <c r="VLU4212" s="41"/>
      <c r="VLV4212" s="41"/>
      <c r="VLW4212" s="41"/>
      <c r="VLX4212" s="41"/>
      <c r="VLY4212" s="41"/>
      <c r="VLZ4212" s="41"/>
      <c r="VMA4212" s="41"/>
      <c r="VMB4212" s="41"/>
      <c r="VMC4212" s="41"/>
      <c r="VMD4212" s="41"/>
      <c r="VME4212" s="41"/>
      <c r="VMF4212" s="41"/>
      <c r="VMG4212" s="41"/>
      <c r="VMH4212" s="41"/>
      <c r="VMI4212" s="41"/>
      <c r="VMJ4212" s="41"/>
      <c r="VMK4212" s="41"/>
      <c r="VML4212" s="41"/>
      <c r="VMM4212" s="41"/>
      <c r="VMN4212" s="41"/>
      <c r="VMO4212" s="41"/>
      <c r="VMP4212" s="41"/>
      <c r="VMQ4212" s="41"/>
      <c r="VMR4212" s="41"/>
      <c r="VMS4212" s="41"/>
      <c r="VMT4212" s="41"/>
      <c r="VMU4212" s="41"/>
      <c r="VMV4212" s="41"/>
      <c r="VMW4212" s="41"/>
      <c r="VMX4212" s="41"/>
      <c r="VMY4212" s="41"/>
      <c r="VMZ4212" s="41"/>
      <c r="VNA4212" s="41"/>
      <c r="VNB4212" s="41"/>
      <c r="VNC4212" s="41"/>
      <c r="VND4212" s="41"/>
      <c r="VNE4212" s="41"/>
      <c r="VNF4212" s="41"/>
      <c r="VNG4212" s="41"/>
      <c r="VNH4212" s="41"/>
      <c r="VNI4212" s="41"/>
      <c r="VNJ4212" s="41"/>
      <c r="VNK4212" s="41"/>
      <c r="VNL4212" s="41"/>
      <c r="VNM4212" s="41"/>
      <c r="VNN4212" s="41"/>
      <c r="VNO4212" s="41"/>
      <c r="VNP4212" s="41"/>
      <c r="VNQ4212" s="41"/>
      <c r="VNR4212" s="41"/>
      <c r="VNS4212" s="41"/>
      <c r="VNT4212" s="41"/>
      <c r="VNU4212" s="41"/>
      <c r="VNV4212" s="41"/>
      <c r="VNW4212" s="41"/>
      <c r="VNX4212" s="41"/>
      <c r="VNY4212" s="41"/>
      <c r="VNZ4212" s="41"/>
      <c r="VOA4212" s="41"/>
      <c r="VOB4212" s="41"/>
      <c r="VOC4212" s="41"/>
      <c r="VOD4212" s="41"/>
      <c r="VOE4212" s="41"/>
      <c r="VOF4212" s="41"/>
      <c r="VOG4212" s="41"/>
      <c r="VOH4212" s="41"/>
      <c r="VOI4212" s="41"/>
      <c r="VOJ4212" s="41"/>
      <c r="VOK4212" s="41"/>
      <c r="VOL4212" s="41"/>
      <c r="VOM4212" s="41"/>
      <c r="VON4212" s="41"/>
      <c r="VOO4212" s="41"/>
      <c r="VOP4212" s="41"/>
      <c r="VOQ4212" s="41"/>
      <c r="VOR4212" s="41"/>
      <c r="VOS4212" s="41"/>
      <c r="VOT4212" s="41"/>
      <c r="VOU4212" s="41"/>
      <c r="VOV4212" s="41"/>
      <c r="VOW4212" s="41"/>
      <c r="VOX4212" s="41"/>
      <c r="VOY4212" s="41"/>
      <c r="VOZ4212" s="41"/>
      <c r="VPA4212" s="41"/>
      <c r="VPB4212" s="41"/>
      <c r="VPC4212" s="41"/>
      <c r="VPD4212" s="41"/>
      <c r="VPE4212" s="41"/>
      <c r="VPF4212" s="41"/>
      <c r="VPG4212" s="41"/>
      <c r="VPH4212" s="41"/>
      <c r="VPI4212" s="41"/>
      <c r="VPJ4212" s="41"/>
      <c r="VPK4212" s="41"/>
      <c r="VPL4212" s="41"/>
      <c r="VPM4212" s="41"/>
      <c r="VPN4212" s="41"/>
      <c r="VPO4212" s="41"/>
      <c r="VPP4212" s="41"/>
      <c r="VPQ4212" s="41"/>
      <c r="VPR4212" s="41"/>
      <c r="VPS4212" s="41"/>
      <c r="VPT4212" s="41"/>
      <c r="VPU4212" s="41"/>
      <c r="VPV4212" s="41"/>
      <c r="VPW4212" s="41"/>
      <c r="VPX4212" s="41"/>
      <c r="VPY4212" s="41"/>
      <c r="VPZ4212" s="41"/>
      <c r="VQA4212" s="41"/>
      <c r="VQB4212" s="41"/>
      <c r="VQC4212" s="41"/>
      <c r="VQD4212" s="41"/>
      <c r="VQE4212" s="41"/>
      <c r="VQF4212" s="41"/>
      <c r="VQG4212" s="41"/>
      <c r="VQH4212" s="41"/>
      <c r="VQI4212" s="41"/>
      <c r="VQJ4212" s="41"/>
      <c r="VQK4212" s="41"/>
      <c r="VQL4212" s="41"/>
      <c r="VQM4212" s="41"/>
      <c r="VQN4212" s="41"/>
      <c r="VQO4212" s="41"/>
      <c r="VQP4212" s="41"/>
      <c r="VQQ4212" s="41"/>
      <c r="VQR4212" s="41"/>
      <c r="VQS4212" s="41"/>
      <c r="VQT4212" s="41"/>
      <c r="VQU4212" s="41"/>
      <c r="VQV4212" s="41"/>
      <c r="VQW4212" s="41"/>
      <c r="VQX4212" s="41"/>
      <c r="VQY4212" s="41"/>
      <c r="VQZ4212" s="41"/>
      <c r="VRA4212" s="41"/>
      <c r="VRB4212" s="41"/>
      <c r="VRC4212" s="41"/>
      <c r="VRD4212" s="41"/>
      <c r="VRE4212" s="41"/>
      <c r="VRF4212" s="41"/>
      <c r="VRG4212" s="41"/>
      <c r="VRH4212" s="41"/>
      <c r="VRI4212" s="41"/>
      <c r="VRJ4212" s="41"/>
      <c r="VRK4212" s="41"/>
      <c r="VRL4212" s="41"/>
      <c r="VRM4212" s="41"/>
      <c r="VRN4212" s="41"/>
      <c r="VRO4212" s="41"/>
      <c r="VRP4212" s="41"/>
      <c r="VRQ4212" s="41"/>
      <c r="VRR4212" s="41"/>
      <c r="VRS4212" s="41"/>
      <c r="VRT4212" s="41"/>
      <c r="VRU4212" s="41"/>
      <c r="VRV4212" s="41"/>
      <c r="VRW4212" s="41"/>
      <c r="VRX4212" s="41"/>
      <c r="VRY4212" s="41"/>
      <c r="VRZ4212" s="41"/>
      <c r="VSA4212" s="41"/>
      <c r="VSB4212" s="41"/>
      <c r="VSC4212" s="41"/>
      <c r="VSD4212" s="41"/>
      <c r="VSE4212" s="41"/>
      <c r="VSF4212" s="41"/>
      <c r="VSG4212" s="41"/>
      <c r="VSH4212" s="41"/>
      <c r="VSI4212" s="41"/>
      <c r="VSJ4212" s="41"/>
      <c r="VSK4212" s="41"/>
      <c r="VSL4212" s="41"/>
      <c r="VSM4212" s="41"/>
      <c r="VSN4212" s="41"/>
      <c r="VSO4212" s="41"/>
      <c r="VSP4212" s="41"/>
      <c r="VSQ4212" s="41"/>
      <c r="VSR4212" s="41"/>
      <c r="VSS4212" s="41"/>
      <c r="VST4212" s="41"/>
      <c r="VSU4212" s="41"/>
      <c r="VSV4212" s="41"/>
      <c r="VSW4212" s="41"/>
      <c r="VSX4212" s="41"/>
      <c r="VSY4212" s="41"/>
      <c r="VSZ4212" s="41"/>
      <c r="VTA4212" s="41"/>
      <c r="VTB4212" s="41"/>
      <c r="VTC4212" s="41"/>
      <c r="VTD4212" s="41"/>
      <c r="VTE4212" s="41"/>
      <c r="VTF4212" s="41"/>
      <c r="VTG4212" s="41"/>
      <c r="VTH4212" s="41"/>
      <c r="VTI4212" s="41"/>
      <c r="VTJ4212" s="41"/>
      <c r="VTK4212" s="41"/>
      <c r="VTL4212" s="41"/>
      <c r="VTM4212" s="41"/>
      <c r="VTN4212" s="41"/>
      <c r="VTO4212" s="41"/>
      <c r="VTP4212" s="41"/>
      <c r="VTQ4212" s="41"/>
      <c r="VTR4212" s="41"/>
      <c r="VTS4212" s="41"/>
      <c r="VTT4212" s="41"/>
      <c r="VTU4212" s="41"/>
      <c r="VTV4212" s="41"/>
      <c r="VTW4212" s="41"/>
      <c r="VTX4212" s="41"/>
      <c r="VTY4212" s="41"/>
      <c r="VTZ4212" s="41"/>
      <c r="VUA4212" s="41"/>
      <c r="VUB4212" s="41"/>
      <c r="VUC4212" s="41"/>
      <c r="VUD4212" s="41"/>
      <c r="VUE4212" s="41"/>
      <c r="VUF4212" s="41"/>
      <c r="VUG4212" s="41"/>
      <c r="VUH4212" s="41"/>
      <c r="VUI4212" s="41"/>
      <c r="VUJ4212" s="41"/>
      <c r="VUK4212" s="41"/>
      <c r="VUL4212" s="41"/>
      <c r="VUM4212" s="41"/>
      <c r="VUN4212" s="41"/>
      <c r="VUO4212" s="41"/>
      <c r="VUP4212" s="41"/>
      <c r="VUQ4212" s="41"/>
      <c r="VUR4212" s="41"/>
      <c r="VUS4212" s="41"/>
      <c r="VUT4212" s="41"/>
      <c r="VUU4212" s="41"/>
      <c r="VUV4212" s="41"/>
      <c r="VUW4212" s="41"/>
      <c r="VUX4212" s="41"/>
      <c r="VUY4212" s="41"/>
      <c r="VUZ4212" s="41"/>
      <c r="VVA4212" s="41"/>
      <c r="VVB4212" s="41"/>
      <c r="VVC4212" s="41"/>
      <c r="VVD4212" s="41"/>
      <c r="VVE4212" s="41"/>
      <c r="VVF4212" s="41"/>
      <c r="VVG4212" s="41"/>
      <c r="VVH4212" s="41"/>
      <c r="VVI4212" s="41"/>
      <c r="VVJ4212" s="41"/>
      <c r="VVK4212" s="41"/>
      <c r="VVL4212" s="41"/>
      <c r="VVM4212" s="41"/>
      <c r="VVN4212" s="41"/>
      <c r="VVO4212" s="41"/>
      <c r="VVP4212" s="41"/>
      <c r="VVQ4212" s="41"/>
      <c r="VVR4212" s="41"/>
      <c r="VVS4212" s="41"/>
      <c r="VVT4212" s="41"/>
      <c r="VVU4212" s="41"/>
      <c r="VVV4212" s="41"/>
      <c r="VVW4212" s="41"/>
      <c r="VVX4212" s="41"/>
      <c r="VVY4212" s="41"/>
      <c r="VVZ4212" s="41"/>
      <c r="VWA4212" s="41"/>
      <c r="VWB4212" s="41"/>
      <c r="VWC4212" s="41"/>
      <c r="VWD4212" s="41"/>
      <c r="VWE4212" s="41"/>
      <c r="VWF4212" s="41"/>
      <c r="VWG4212" s="41"/>
      <c r="VWH4212" s="41"/>
      <c r="VWI4212" s="41"/>
      <c r="VWJ4212" s="41"/>
      <c r="VWK4212" s="41"/>
      <c r="VWL4212" s="41"/>
      <c r="VWM4212" s="41"/>
      <c r="VWN4212" s="41"/>
      <c r="VWO4212" s="41"/>
      <c r="VWP4212" s="41"/>
      <c r="VWQ4212" s="41"/>
      <c r="VWR4212" s="41"/>
      <c r="VWS4212" s="41"/>
      <c r="VWT4212" s="41"/>
      <c r="VWU4212" s="41"/>
      <c r="VWV4212" s="41"/>
      <c r="VWW4212" s="41"/>
      <c r="VWX4212" s="41"/>
      <c r="VWY4212" s="41"/>
      <c r="VWZ4212" s="41"/>
      <c r="VXA4212" s="41"/>
      <c r="VXB4212" s="41"/>
      <c r="VXC4212" s="41"/>
      <c r="VXD4212" s="41"/>
      <c r="VXE4212" s="41"/>
      <c r="VXF4212" s="41"/>
      <c r="VXG4212" s="41"/>
      <c r="VXH4212" s="41"/>
      <c r="VXI4212" s="41"/>
      <c r="VXJ4212" s="41"/>
      <c r="VXK4212" s="41"/>
      <c r="VXL4212" s="41"/>
      <c r="VXM4212" s="41"/>
      <c r="VXN4212" s="41"/>
      <c r="VXO4212" s="41"/>
      <c r="VXP4212" s="41"/>
      <c r="VXQ4212" s="41"/>
      <c r="VXR4212" s="41"/>
      <c r="VXS4212" s="41"/>
      <c r="VXT4212" s="41"/>
      <c r="VXU4212" s="41"/>
      <c r="VXV4212" s="41"/>
      <c r="VXW4212" s="41"/>
      <c r="VXX4212" s="41"/>
      <c r="VXY4212" s="41"/>
      <c r="VXZ4212" s="41"/>
      <c r="VYA4212" s="41"/>
      <c r="VYB4212" s="41"/>
      <c r="VYC4212" s="41"/>
      <c r="VYD4212" s="41"/>
      <c r="VYE4212" s="41"/>
      <c r="VYF4212" s="41"/>
      <c r="VYG4212" s="41"/>
      <c r="VYH4212" s="41"/>
      <c r="VYI4212" s="41"/>
      <c r="VYJ4212" s="41"/>
      <c r="VYK4212" s="41"/>
      <c r="VYL4212" s="41"/>
      <c r="VYM4212" s="41"/>
      <c r="VYN4212" s="41"/>
      <c r="VYO4212" s="41"/>
      <c r="VYP4212" s="41"/>
      <c r="VYQ4212" s="41"/>
      <c r="VYR4212" s="41"/>
      <c r="VYS4212" s="41"/>
      <c r="VYT4212" s="41"/>
      <c r="VYU4212" s="41"/>
      <c r="VYV4212" s="41"/>
      <c r="VYW4212" s="41"/>
      <c r="VYX4212" s="41"/>
      <c r="VYY4212" s="41"/>
      <c r="VYZ4212" s="41"/>
      <c r="VZA4212" s="41"/>
      <c r="VZB4212" s="41"/>
      <c r="VZC4212" s="41"/>
      <c r="VZD4212" s="41"/>
      <c r="VZE4212" s="41"/>
      <c r="VZF4212" s="41"/>
      <c r="VZG4212" s="41"/>
      <c r="VZH4212" s="41"/>
      <c r="VZI4212" s="41"/>
      <c r="VZJ4212" s="41"/>
      <c r="VZK4212" s="41"/>
      <c r="VZL4212" s="41"/>
      <c r="VZM4212" s="41"/>
      <c r="VZN4212" s="41"/>
      <c r="VZO4212" s="41"/>
      <c r="VZP4212" s="41"/>
      <c r="VZQ4212" s="41"/>
      <c r="VZR4212" s="41"/>
      <c r="VZS4212" s="41"/>
      <c r="VZT4212" s="41"/>
      <c r="VZU4212" s="41"/>
      <c r="VZV4212" s="41"/>
      <c r="VZW4212" s="41"/>
      <c r="VZX4212" s="41"/>
      <c r="VZY4212" s="41"/>
      <c r="VZZ4212" s="41"/>
      <c r="WAA4212" s="41"/>
      <c r="WAB4212" s="41"/>
      <c r="WAC4212" s="41"/>
      <c r="WAD4212" s="41"/>
      <c r="WAE4212" s="41"/>
      <c r="WAF4212" s="41"/>
      <c r="WAG4212" s="41"/>
      <c r="WAH4212" s="41"/>
      <c r="WAI4212" s="41"/>
      <c r="WAJ4212" s="41"/>
      <c r="WAK4212" s="41"/>
      <c r="WAL4212" s="41"/>
      <c r="WAM4212" s="41"/>
      <c r="WAN4212" s="41"/>
      <c r="WAO4212" s="41"/>
      <c r="WAP4212" s="41"/>
      <c r="WAQ4212" s="41"/>
      <c r="WAR4212" s="41"/>
      <c r="WAS4212" s="41"/>
      <c r="WAT4212" s="41"/>
      <c r="WAU4212" s="41"/>
      <c r="WAV4212" s="41"/>
      <c r="WAW4212" s="41"/>
      <c r="WAX4212" s="41"/>
      <c r="WAY4212" s="41"/>
      <c r="WAZ4212" s="41"/>
      <c r="WBA4212" s="41"/>
      <c r="WBB4212" s="41"/>
      <c r="WBC4212" s="41"/>
      <c r="WBD4212" s="41"/>
      <c r="WBE4212" s="41"/>
      <c r="WBF4212" s="41"/>
      <c r="WBG4212" s="41"/>
      <c r="WBH4212" s="41"/>
      <c r="WBI4212" s="41"/>
      <c r="WBJ4212" s="41"/>
      <c r="WBK4212" s="41"/>
      <c r="WBL4212" s="41"/>
      <c r="WBM4212" s="41"/>
      <c r="WBN4212" s="41"/>
      <c r="WBO4212" s="41"/>
      <c r="WBP4212" s="41"/>
      <c r="WBQ4212" s="41"/>
      <c r="WBR4212" s="41"/>
      <c r="WBS4212" s="41"/>
      <c r="WBT4212" s="41"/>
      <c r="WBU4212" s="41"/>
      <c r="WBV4212" s="41"/>
      <c r="WBW4212" s="41"/>
      <c r="WBX4212" s="41"/>
      <c r="WBY4212" s="41"/>
      <c r="WBZ4212" s="41"/>
      <c r="WCA4212" s="41"/>
      <c r="WCB4212" s="41"/>
      <c r="WCC4212" s="41"/>
      <c r="WCD4212" s="41"/>
      <c r="WCE4212" s="41"/>
      <c r="WCF4212" s="41"/>
      <c r="WCG4212" s="41"/>
      <c r="WCH4212" s="41"/>
      <c r="WCI4212" s="41"/>
      <c r="WCJ4212" s="41"/>
      <c r="WCK4212" s="41"/>
      <c r="WCL4212" s="41"/>
      <c r="WCM4212" s="41"/>
      <c r="WCN4212" s="41"/>
      <c r="WCO4212" s="41"/>
      <c r="WCP4212" s="41"/>
      <c r="WCQ4212" s="41"/>
      <c r="WCR4212" s="41"/>
      <c r="WCS4212" s="41"/>
      <c r="WCT4212" s="41"/>
      <c r="WCU4212" s="41"/>
      <c r="WCV4212" s="41"/>
      <c r="WCW4212" s="41"/>
      <c r="WCX4212" s="41"/>
      <c r="WCY4212" s="41"/>
      <c r="WCZ4212" s="41"/>
      <c r="WDA4212" s="41"/>
      <c r="WDB4212" s="41"/>
      <c r="WDC4212" s="41"/>
      <c r="WDD4212" s="41"/>
      <c r="WDE4212" s="41"/>
      <c r="WDF4212" s="41"/>
      <c r="WDG4212" s="41"/>
      <c r="WDH4212" s="41"/>
      <c r="WDI4212" s="41"/>
      <c r="WDJ4212" s="41"/>
      <c r="WDK4212" s="41"/>
      <c r="WDL4212" s="41"/>
      <c r="WDM4212" s="41"/>
      <c r="WDN4212" s="41"/>
      <c r="WDO4212" s="41"/>
      <c r="WDP4212" s="41"/>
      <c r="WDQ4212" s="41"/>
      <c r="WDR4212" s="41"/>
      <c r="WDS4212" s="41"/>
      <c r="WDT4212" s="41"/>
      <c r="WDU4212" s="41"/>
      <c r="WDV4212" s="41"/>
      <c r="WDW4212" s="41"/>
      <c r="WDX4212" s="41"/>
      <c r="WDY4212" s="41"/>
      <c r="WDZ4212" s="41"/>
      <c r="WEA4212" s="41"/>
      <c r="WEB4212" s="41"/>
      <c r="WEC4212" s="41"/>
      <c r="WED4212" s="41"/>
      <c r="WEE4212" s="41"/>
      <c r="WEF4212" s="41"/>
      <c r="WEG4212" s="41"/>
      <c r="WEH4212" s="41"/>
      <c r="WEI4212" s="41"/>
      <c r="WEJ4212" s="41"/>
      <c r="WEK4212" s="41"/>
      <c r="WEL4212" s="41"/>
      <c r="WEM4212" s="41"/>
      <c r="WEN4212" s="41"/>
      <c r="WEO4212" s="41"/>
      <c r="WEP4212" s="41"/>
      <c r="WEQ4212" s="41"/>
      <c r="WER4212" s="41"/>
      <c r="WES4212" s="41"/>
      <c r="WET4212" s="41"/>
      <c r="WEU4212" s="41"/>
      <c r="WEV4212" s="41"/>
      <c r="WEW4212" s="41"/>
      <c r="WEX4212" s="41"/>
      <c r="WEY4212" s="41"/>
      <c r="WEZ4212" s="41"/>
      <c r="WFA4212" s="41"/>
      <c r="WFB4212" s="41"/>
      <c r="WFC4212" s="41"/>
      <c r="WFD4212" s="41"/>
      <c r="WFE4212" s="41"/>
      <c r="WFF4212" s="41"/>
      <c r="WFG4212" s="41"/>
      <c r="WFH4212" s="41"/>
      <c r="WFI4212" s="41"/>
      <c r="WFJ4212" s="41"/>
      <c r="WFK4212" s="41"/>
      <c r="WFL4212" s="41"/>
      <c r="WFM4212" s="41"/>
      <c r="WFN4212" s="41"/>
      <c r="WFO4212" s="41"/>
      <c r="WFP4212" s="41"/>
      <c r="WFQ4212" s="41"/>
      <c r="WFR4212" s="41"/>
      <c r="WFS4212" s="41"/>
      <c r="WFT4212" s="41"/>
      <c r="WFU4212" s="41"/>
      <c r="WFV4212" s="41"/>
      <c r="WFW4212" s="41"/>
      <c r="WFX4212" s="41"/>
      <c r="WFY4212" s="41"/>
      <c r="WFZ4212" s="41"/>
      <c r="WGA4212" s="41"/>
      <c r="WGB4212" s="41"/>
      <c r="WGC4212" s="41"/>
      <c r="WGD4212" s="41"/>
      <c r="WGE4212" s="41"/>
      <c r="WGF4212" s="41"/>
      <c r="WGG4212" s="41"/>
      <c r="WGH4212" s="41"/>
      <c r="WGI4212" s="41"/>
      <c r="WGJ4212" s="41"/>
      <c r="WGK4212" s="41"/>
      <c r="WGL4212" s="41"/>
      <c r="WGM4212" s="41"/>
      <c r="WGN4212" s="41"/>
      <c r="WGO4212" s="41"/>
      <c r="WGP4212" s="41"/>
      <c r="WGQ4212" s="41"/>
      <c r="WGR4212" s="41"/>
      <c r="WGS4212" s="41"/>
      <c r="WGT4212" s="41"/>
      <c r="WGU4212" s="41"/>
      <c r="WGV4212" s="41"/>
      <c r="WGW4212" s="41"/>
      <c r="WGX4212" s="41"/>
      <c r="WGY4212" s="41"/>
      <c r="WGZ4212" s="41"/>
      <c r="WHA4212" s="41"/>
      <c r="WHB4212" s="41"/>
      <c r="WHC4212" s="41"/>
      <c r="WHD4212" s="41"/>
      <c r="WHE4212" s="41"/>
      <c r="WHF4212" s="41"/>
      <c r="WHG4212" s="41"/>
      <c r="WHH4212" s="41"/>
      <c r="WHI4212" s="41"/>
      <c r="WHJ4212" s="41"/>
      <c r="WHK4212" s="41"/>
      <c r="WHL4212" s="41"/>
      <c r="WHM4212" s="41"/>
      <c r="WHN4212" s="41"/>
      <c r="WHO4212" s="41"/>
      <c r="WHP4212" s="41"/>
      <c r="WHQ4212" s="41"/>
      <c r="WHR4212" s="41"/>
      <c r="WHS4212" s="41"/>
      <c r="WHT4212" s="41"/>
      <c r="WHU4212" s="41"/>
      <c r="WHV4212" s="41"/>
      <c r="WHW4212" s="41"/>
      <c r="WHX4212" s="41"/>
      <c r="WHY4212" s="41"/>
      <c r="WHZ4212" s="41"/>
      <c r="WIA4212" s="41"/>
      <c r="WIB4212" s="41"/>
      <c r="WIC4212" s="41"/>
      <c r="WID4212" s="41"/>
      <c r="WIE4212" s="41"/>
      <c r="WIF4212" s="41"/>
      <c r="WIG4212" s="41"/>
      <c r="WIH4212" s="41"/>
      <c r="WII4212" s="41"/>
      <c r="WIJ4212" s="41"/>
      <c r="WIK4212" s="41"/>
      <c r="WIL4212" s="41"/>
      <c r="WIM4212" s="41"/>
      <c r="WIN4212" s="41"/>
      <c r="WIO4212" s="41"/>
      <c r="WIP4212" s="41"/>
      <c r="WIQ4212" s="41"/>
      <c r="WIR4212" s="41"/>
      <c r="WIS4212" s="41"/>
      <c r="WIT4212" s="41"/>
      <c r="WIU4212" s="41"/>
      <c r="WIV4212" s="41"/>
      <c r="WIW4212" s="41"/>
      <c r="WIX4212" s="41"/>
      <c r="WIY4212" s="41"/>
      <c r="WIZ4212" s="41"/>
      <c r="WJA4212" s="41"/>
      <c r="WJB4212" s="41"/>
      <c r="WJC4212" s="41"/>
      <c r="WJD4212" s="41"/>
      <c r="WJE4212" s="41"/>
      <c r="WJF4212" s="41"/>
      <c r="WJG4212" s="41"/>
      <c r="WJH4212" s="41"/>
      <c r="WJI4212" s="41"/>
      <c r="WJJ4212" s="41"/>
      <c r="WJK4212" s="41"/>
      <c r="WJL4212" s="41"/>
      <c r="WJM4212" s="41"/>
      <c r="WJN4212" s="41"/>
      <c r="WJO4212" s="41"/>
      <c r="WJP4212" s="41"/>
      <c r="WJQ4212" s="41"/>
      <c r="WJR4212" s="41"/>
      <c r="WJS4212" s="41"/>
      <c r="WJT4212" s="41"/>
      <c r="WJU4212" s="41"/>
      <c r="WJV4212" s="41"/>
      <c r="WJW4212" s="41"/>
      <c r="WJX4212" s="41"/>
      <c r="WJY4212" s="41"/>
      <c r="WJZ4212" s="41"/>
      <c r="WKA4212" s="41"/>
      <c r="WKB4212" s="41"/>
      <c r="WKC4212" s="41"/>
      <c r="WKD4212" s="41"/>
      <c r="WKE4212" s="41"/>
      <c r="WKF4212" s="41"/>
      <c r="WKG4212" s="41"/>
      <c r="WKH4212" s="41"/>
      <c r="WKI4212" s="41"/>
      <c r="WKJ4212" s="41"/>
      <c r="WKK4212" s="41"/>
      <c r="WKL4212" s="41"/>
      <c r="WKM4212" s="41"/>
      <c r="WKN4212" s="41"/>
      <c r="WKO4212" s="41"/>
      <c r="WKP4212" s="41"/>
      <c r="WKQ4212" s="41"/>
      <c r="WKR4212" s="41"/>
      <c r="WKS4212" s="41"/>
      <c r="WKT4212" s="41"/>
      <c r="WKU4212" s="41"/>
      <c r="WKV4212" s="41"/>
      <c r="WKW4212" s="41"/>
      <c r="WKX4212" s="41"/>
      <c r="WKY4212" s="41"/>
      <c r="WKZ4212" s="41"/>
      <c r="WLA4212" s="41"/>
      <c r="WLB4212" s="41"/>
      <c r="WLC4212" s="41"/>
      <c r="WLD4212" s="41"/>
      <c r="WLE4212" s="41"/>
      <c r="WLF4212" s="41"/>
      <c r="WLG4212" s="41"/>
      <c r="WLH4212" s="41"/>
      <c r="WLI4212" s="41"/>
      <c r="WLJ4212" s="41"/>
      <c r="WLK4212" s="41"/>
      <c r="WLL4212" s="41"/>
      <c r="WLM4212" s="41"/>
      <c r="WLN4212" s="41"/>
      <c r="WLO4212" s="41"/>
      <c r="WLP4212" s="41"/>
      <c r="WLQ4212" s="41"/>
      <c r="WLR4212" s="41"/>
      <c r="WLS4212" s="41"/>
      <c r="WLT4212" s="41"/>
      <c r="WLU4212" s="41"/>
      <c r="WLV4212" s="41"/>
      <c r="WLW4212" s="41"/>
      <c r="WLX4212" s="41"/>
      <c r="WLY4212" s="41"/>
      <c r="WLZ4212" s="41"/>
      <c r="WMA4212" s="41"/>
      <c r="WMB4212" s="41"/>
      <c r="WMC4212" s="41"/>
      <c r="WMD4212" s="41"/>
      <c r="WME4212" s="41"/>
      <c r="WMF4212" s="41"/>
      <c r="WMG4212" s="41"/>
      <c r="WMH4212" s="41"/>
      <c r="WMI4212" s="41"/>
      <c r="WMJ4212" s="41"/>
      <c r="WMK4212" s="41"/>
      <c r="WML4212" s="41"/>
      <c r="WMM4212" s="41"/>
      <c r="WMN4212" s="41"/>
      <c r="WMO4212" s="41"/>
      <c r="WMP4212" s="41"/>
      <c r="WMQ4212" s="41"/>
      <c r="WMR4212" s="41"/>
      <c r="WMS4212" s="41"/>
      <c r="WMT4212" s="41"/>
      <c r="WMU4212" s="41"/>
      <c r="WMV4212" s="41"/>
      <c r="WMW4212" s="41"/>
      <c r="WMX4212" s="41"/>
      <c r="WMY4212" s="41"/>
      <c r="WMZ4212" s="41"/>
      <c r="WNA4212" s="41"/>
      <c r="WNB4212" s="41"/>
      <c r="WNC4212" s="41"/>
      <c r="WND4212" s="41"/>
      <c r="WNE4212" s="41"/>
      <c r="WNF4212" s="41"/>
      <c r="WNG4212" s="41"/>
      <c r="WNH4212" s="41"/>
      <c r="WNI4212" s="41"/>
      <c r="WNJ4212" s="41"/>
      <c r="WNK4212" s="41"/>
      <c r="WNL4212" s="41"/>
      <c r="WNM4212" s="41"/>
      <c r="WNN4212" s="41"/>
      <c r="WNO4212" s="41"/>
      <c r="WNP4212" s="41"/>
      <c r="WNQ4212" s="41"/>
      <c r="WNR4212" s="41"/>
      <c r="WNS4212" s="41"/>
      <c r="WNT4212" s="41"/>
      <c r="WNU4212" s="41"/>
      <c r="WNV4212" s="41"/>
      <c r="WNW4212" s="41"/>
      <c r="WNX4212" s="41"/>
      <c r="WNY4212" s="41"/>
      <c r="WNZ4212" s="41"/>
      <c r="WOA4212" s="41"/>
      <c r="WOB4212" s="41"/>
      <c r="WOC4212" s="41"/>
      <c r="WOD4212" s="41"/>
      <c r="WOE4212" s="41"/>
      <c r="WOF4212" s="41"/>
      <c r="WOG4212" s="41"/>
      <c r="WOH4212" s="41"/>
      <c r="WOI4212" s="41"/>
      <c r="WOJ4212" s="41"/>
      <c r="WOK4212" s="41"/>
      <c r="WOL4212" s="41"/>
      <c r="WOM4212" s="41"/>
      <c r="WON4212" s="41"/>
      <c r="WOO4212" s="41"/>
      <c r="WOP4212" s="41"/>
      <c r="WOQ4212" s="41"/>
      <c r="WOR4212" s="41"/>
      <c r="WOS4212" s="41"/>
      <c r="WOT4212" s="41"/>
      <c r="WOU4212" s="41"/>
      <c r="WOV4212" s="41"/>
      <c r="WOW4212" s="41"/>
      <c r="WOX4212" s="41"/>
      <c r="WOY4212" s="41"/>
      <c r="WOZ4212" s="41"/>
      <c r="WPA4212" s="41"/>
      <c r="WPB4212" s="41"/>
      <c r="WPC4212" s="41"/>
      <c r="WPD4212" s="41"/>
      <c r="WPE4212" s="41"/>
      <c r="WPF4212" s="41"/>
      <c r="WPG4212" s="41"/>
      <c r="WPH4212" s="41"/>
      <c r="WPI4212" s="41"/>
      <c r="WPJ4212" s="41"/>
      <c r="WPK4212" s="41"/>
      <c r="WPL4212" s="41"/>
      <c r="WPM4212" s="41"/>
      <c r="WPN4212" s="41"/>
      <c r="WPO4212" s="41"/>
      <c r="WPP4212" s="41"/>
      <c r="WPQ4212" s="41"/>
      <c r="WPR4212" s="41"/>
      <c r="WPS4212" s="41"/>
      <c r="WPT4212" s="41"/>
      <c r="WPU4212" s="41"/>
      <c r="WPV4212" s="41"/>
      <c r="WPW4212" s="41"/>
      <c r="WPX4212" s="41"/>
      <c r="WPY4212" s="41"/>
      <c r="WPZ4212" s="41"/>
      <c r="WQA4212" s="41"/>
      <c r="WQB4212" s="41"/>
      <c r="WQC4212" s="41"/>
      <c r="WQD4212" s="41"/>
      <c r="WQE4212" s="41"/>
      <c r="WQF4212" s="41"/>
      <c r="WQG4212" s="41"/>
      <c r="WQH4212" s="41"/>
      <c r="WQI4212" s="41"/>
      <c r="WQJ4212" s="41"/>
      <c r="WQK4212" s="41"/>
      <c r="WQL4212" s="41"/>
      <c r="WQM4212" s="41"/>
      <c r="WQN4212" s="41"/>
      <c r="WQO4212" s="41"/>
      <c r="WQP4212" s="41"/>
      <c r="WQQ4212" s="41"/>
      <c r="WQR4212" s="41"/>
      <c r="WQS4212" s="41"/>
      <c r="WQT4212" s="41"/>
      <c r="WQU4212" s="41"/>
      <c r="WQV4212" s="41"/>
      <c r="WQW4212" s="41"/>
      <c r="WQX4212" s="41"/>
      <c r="WQY4212" s="41"/>
      <c r="WQZ4212" s="41"/>
      <c r="WRA4212" s="41"/>
      <c r="WRB4212" s="41"/>
      <c r="WRC4212" s="41"/>
      <c r="WRD4212" s="41"/>
      <c r="WRE4212" s="41"/>
      <c r="WRF4212" s="41"/>
      <c r="WRG4212" s="41"/>
      <c r="WRH4212" s="41"/>
      <c r="WRI4212" s="41"/>
      <c r="WRJ4212" s="41"/>
      <c r="WRK4212" s="41"/>
      <c r="WRL4212" s="41"/>
      <c r="WRM4212" s="41"/>
      <c r="WRN4212" s="41"/>
      <c r="WRO4212" s="41"/>
      <c r="WRP4212" s="41"/>
      <c r="WRQ4212" s="41"/>
      <c r="WRR4212" s="41"/>
      <c r="WRS4212" s="41"/>
      <c r="WRT4212" s="41"/>
      <c r="WRU4212" s="41"/>
      <c r="WRV4212" s="41"/>
      <c r="WRW4212" s="41"/>
      <c r="WRX4212" s="41"/>
      <c r="WRY4212" s="41"/>
      <c r="WRZ4212" s="41"/>
      <c r="WSA4212" s="41"/>
      <c r="WSB4212" s="41"/>
      <c r="WSC4212" s="41"/>
      <c r="WSD4212" s="41"/>
      <c r="WSE4212" s="41"/>
      <c r="WSF4212" s="41"/>
      <c r="WSG4212" s="41"/>
      <c r="WSH4212" s="41"/>
      <c r="WSI4212" s="41"/>
      <c r="WSJ4212" s="41"/>
      <c r="WSK4212" s="41"/>
      <c r="WSL4212" s="41"/>
      <c r="WSM4212" s="41"/>
      <c r="WSN4212" s="41"/>
      <c r="WSO4212" s="41"/>
      <c r="WSP4212" s="41"/>
      <c r="WSQ4212" s="41"/>
      <c r="WSR4212" s="41"/>
      <c r="WSS4212" s="41"/>
      <c r="WST4212" s="41"/>
      <c r="WSU4212" s="41"/>
      <c r="WSV4212" s="41"/>
      <c r="WSW4212" s="41"/>
      <c r="WSX4212" s="41"/>
      <c r="WSY4212" s="41"/>
      <c r="WSZ4212" s="41"/>
      <c r="WTA4212" s="41"/>
      <c r="WTB4212" s="41"/>
      <c r="WTC4212" s="41"/>
      <c r="WTD4212" s="41"/>
      <c r="WTE4212" s="41"/>
      <c r="WTF4212" s="41"/>
      <c r="WTG4212" s="41"/>
      <c r="WTH4212" s="41"/>
      <c r="WTI4212" s="41"/>
      <c r="WTJ4212" s="41"/>
      <c r="WTK4212" s="41"/>
      <c r="WTL4212" s="41"/>
      <c r="WTM4212" s="41"/>
      <c r="WTN4212" s="41"/>
      <c r="WTO4212" s="41"/>
      <c r="WTP4212" s="41"/>
      <c r="WTQ4212" s="41"/>
      <c r="WTR4212" s="41"/>
      <c r="WTS4212" s="41"/>
      <c r="WTT4212" s="41"/>
      <c r="WTU4212" s="41"/>
      <c r="WTV4212" s="41"/>
      <c r="WTW4212" s="41"/>
      <c r="WTX4212" s="41"/>
      <c r="WTY4212" s="41"/>
      <c r="WTZ4212" s="41"/>
      <c r="WUA4212" s="41"/>
      <c r="WUB4212" s="41"/>
      <c r="WUC4212" s="41"/>
      <c r="WUD4212" s="41"/>
      <c r="WUE4212" s="41"/>
      <c r="WUF4212" s="41"/>
      <c r="WUG4212" s="41"/>
      <c r="WUH4212" s="41"/>
      <c r="WUI4212" s="41"/>
      <c r="WUJ4212" s="41"/>
      <c r="WUK4212" s="41"/>
      <c r="WUL4212" s="41"/>
      <c r="WUM4212" s="41"/>
      <c r="WUN4212" s="41"/>
      <c r="WUO4212" s="41"/>
      <c r="WUP4212" s="41"/>
      <c r="WUQ4212" s="41"/>
      <c r="WUR4212" s="41"/>
      <c r="WUS4212" s="41"/>
      <c r="WUT4212" s="41"/>
      <c r="WUU4212" s="41"/>
      <c r="WUV4212" s="41"/>
      <c r="WUW4212" s="41"/>
      <c r="WUX4212" s="41"/>
      <c r="WUY4212" s="41"/>
      <c r="WUZ4212" s="41"/>
      <c r="WVA4212" s="41"/>
      <c r="WVB4212" s="41"/>
      <c r="WVC4212" s="41"/>
      <c r="WVD4212" s="41"/>
      <c r="WVE4212" s="41"/>
      <c r="WVF4212" s="41"/>
      <c r="WVG4212" s="41"/>
      <c r="WVH4212" s="41"/>
      <c r="WVI4212" s="41"/>
      <c r="WVJ4212" s="41"/>
      <c r="WVK4212" s="41"/>
      <c r="WVL4212" s="41"/>
      <c r="WVM4212" s="41"/>
      <c r="WVN4212" s="41"/>
      <c r="WVO4212" s="41"/>
      <c r="WVP4212" s="41"/>
      <c r="WVQ4212" s="41"/>
      <c r="WVR4212" s="41"/>
      <c r="WVS4212" s="41"/>
      <c r="WVT4212" s="41"/>
      <c r="WVU4212" s="41"/>
      <c r="WVV4212" s="41"/>
      <c r="WVW4212" s="41"/>
      <c r="WVX4212" s="41"/>
      <c r="WVY4212" s="41"/>
      <c r="WVZ4212" s="41"/>
      <c r="WWA4212" s="41"/>
      <c r="WWB4212" s="41"/>
      <c r="WWC4212" s="41"/>
      <c r="WWD4212" s="41"/>
      <c r="WWE4212" s="41"/>
      <c r="WWF4212" s="41"/>
      <c r="WWG4212" s="41"/>
      <c r="WWH4212" s="41"/>
      <c r="WWI4212" s="41"/>
      <c r="WWJ4212" s="41"/>
      <c r="WWK4212" s="41"/>
      <c r="WWL4212" s="41"/>
      <c r="WWM4212" s="41"/>
      <c r="WWN4212" s="41"/>
      <c r="WWO4212" s="41"/>
      <c r="WWP4212" s="41"/>
      <c r="WWQ4212" s="41"/>
      <c r="WWR4212" s="41"/>
      <c r="WWS4212" s="41"/>
      <c r="WWT4212" s="41"/>
      <c r="WWU4212" s="41"/>
      <c r="WWV4212" s="41"/>
      <c r="WWW4212" s="41"/>
      <c r="WWX4212" s="41"/>
      <c r="WWY4212" s="41"/>
      <c r="WWZ4212" s="41"/>
      <c r="WXA4212" s="41"/>
      <c r="WXB4212" s="41"/>
      <c r="WXC4212" s="41"/>
      <c r="WXD4212" s="41"/>
      <c r="WXE4212" s="41"/>
      <c r="WXF4212" s="41"/>
      <c r="WXG4212" s="41"/>
      <c r="WXH4212" s="41"/>
      <c r="WXI4212" s="41"/>
      <c r="WXJ4212" s="41"/>
      <c r="WXK4212" s="41"/>
      <c r="WXL4212" s="41"/>
      <c r="WXM4212" s="41"/>
      <c r="WXN4212" s="41"/>
      <c r="WXO4212" s="41"/>
      <c r="WXP4212" s="41"/>
      <c r="WXQ4212" s="41"/>
      <c r="WXR4212" s="41"/>
      <c r="WXS4212" s="41"/>
      <c r="WXT4212" s="41"/>
      <c r="WXU4212" s="41"/>
      <c r="WXV4212" s="41"/>
      <c r="WXW4212" s="41"/>
      <c r="WXX4212" s="41"/>
      <c r="WXY4212" s="41"/>
      <c r="WXZ4212" s="41"/>
      <c r="WYA4212" s="41"/>
      <c r="WYB4212" s="41"/>
      <c r="WYC4212" s="41"/>
      <c r="WYD4212" s="41"/>
      <c r="WYE4212" s="41"/>
      <c r="WYF4212" s="41"/>
      <c r="WYG4212" s="41"/>
      <c r="WYH4212" s="41"/>
      <c r="WYI4212" s="41"/>
      <c r="WYJ4212" s="41"/>
      <c r="WYK4212" s="41"/>
      <c r="WYL4212" s="41"/>
      <c r="WYM4212" s="41"/>
      <c r="WYN4212" s="41"/>
      <c r="WYO4212" s="41"/>
      <c r="WYP4212" s="41"/>
      <c r="WYQ4212" s="41"/>
      <c r="WYR4212" s="41"/>
      <c r="WYS4212" s="41"/>
      <c r="WYT4212" s="41"/>
      <c r="WYU4212" s="41"/>
      <c r="WYV4212" s="41"/>
      <c r="WYW4212" s="41"/>
      <c r="WYX4212" s="41"/>
      <c r="WYY4212" s="41"/>
      <c r="WYZ4212" s="41"/>
      <c r="WZA4212" s="41"/>
      <c r="WZB4212" s="41"/>
      <c r="WZC4212" s="41"/>
      <c r="WZD4212" s="41"/>
      <c r="WZE4212" s="41"/>
      <c r="WZF4212" s="41"/>
      <c r="WZG4212" s="41"/>
      <c r="WZH4212" s="41"/>
      <c r="WZI4212" s="41"/>
      <c r="WZJ4212" s="41"/>
      <c r="WZK4212" s="41"/>
      <c r="WZL4212" s="41"/>
      <c r="WZM4212" s="41"/>
      <c r="WZN4212" s="41"/>
      <c r="WZO4212" s="41"/>
      <c r="WZP4212" s="41"/>
      <c r="WZQ4212" s="41"/>
      <c r="WZR4212" s="41"/>
      <c r="WZS4212" s="41"/>
      <c r="WZT4212" s="41"/>
      <c r="WZU4212" s="41"/>
      <c r="WZV4212" s="41"/>
      <c r="WZW4212" s="41"/>
      <c r="WZX4212" s="41"/>
      <c r="WZY4212" s="41"/>
      <c r="WZZ4212" s="41"/>
      <c r="XAA4212" s="41"/>
      <c r="XAB4212" s="41"/>
      <c r="XAC4212" s="41"/>
      <c r="XAD4212" s="41"/>
      <c r="XAE4212" s="41"/>
      <c r="XAF4212" s="41"/>
      <c r="XAG4212" s="41"/>
      <c r="XAH4212" s="41"/>
      <c r="XAI4212" s="41"/>
      <c r="XAJ4212" s="41"/>
      <c r="XAK4212" s="41"/>
      <c r="XAL4212" s="41"/>
      <c r="XAM4212" s="41"/>
      <c r="XAN4212" s="41"/>
      <c r="XAO4212" s="41"/>
      <c r="XAP4212" s="41"/>
      <c r="XAQ4212" s="41"/>
      <c r="XAR4212" s="41"/>
      <c r="XAS4212" s="41"/>
      <c r="XAT4212" s="41"/>
      <c r="XAU4212" s="41"/>
      <c r="XAV4212" s="41"/>
      <c r="XAW4212" s="41"/>
      <c r="XAX4212" s="41"/>
      <c r="XAY4212" s="41"/>
      <c r="XAZ4212" s="41"/>
      <c r="XBA4212" s="41"/>
      <c r="XBB4212" s="41"/>
      <c r="XBC4212" s="41"/>
      <c r="XBD4212" s="41"/>
      <c r="XBE4212" s="41"/>
      <c r="XBF4212" s="41"/>
      <c r="XBG4212" s="41"/>
      <c r="XBH4212" s="41"/>
      <c r="XBI4212" s="41"/>
      <c r="XBJ4212" s="41"/>
      <c r="XBK4212" s="41"/>
      <c r="XBL4212" s="41"/>
      <c r="XBM4212" s="41"/>
      <c r="XBN4212" s="41"/>
      <c r="XBO4212" s="41"/>
      <c r="XBP4212" s="41"/>
      <c r="XBQ4212" s="41"/>
      <c r="XBR4212" s="41"/>
      <c r="XBS4212" s="41"/>
      <c r="XBT4212" s="41"/>
      <c r="XBU4212" s="41"/>
      <c r="XBV4212" s="41"/>
      <c r="XBW4212" s="41"/>
      <c r="XBX4212" s="41"/>
      <c r="XBY4212" s="41"/>
      <c r="XBZ4212" s="41"/>
      <c r="XCA4212" s="41"/>
      <c r="XCB4212" s="41"/>
      <c r="XCC4212" s="41"/>
      <c r="XCD4212" s="41"/>
      <c r="XCE4212" s="41"/>
      <c r="XCF4212" s="41"/>
      <c r="XCG4212" s="41"/>
      <c r="XCH4212" s="41"/>
      <c r="XCI4212" s="41"/>
      <c r="XCJ4212" s="41"/>
      <c r="XCK4212" s="41"/>
      <c r="XCL4212" s="41"/>
      <c r="XCM4212" s="41"/>
      <c r="XCN4212" s="41"/>
      <c r="XCO4212" s="41"/>
      <c r="XCP4212" s="41"/>
      <c r="XCQ4212" s="41"/>
      <c r="XCR4212" s="41"/>
      <c r="XCS4212" s="41"/>
      <c r="XCT4212" s="41"/>
      <c r="XCU4212" s="41"/>
      <c r="XCV4212" s="41"/>
      <c r="XCW4212" s="41"/>
      <c r="XCX4212" s="41"/>
      <c r="XCY4212" s="41"/>
      <c r="XCZ4212" s="41"/>
      <c r="XDA4212" s="41"/>
      <c r="XDB4212" s="41"/>
      <c r="XDC4212" s="41"/>
      <c r="XDD4212" s="41"/>
      <c r="XDE4212" s="41"/>
      <c r="XDF4212" s="41"/>
      <c r="XDG4212" s="41"/>
      <c r="XDH4212" s="41"/>
      <c r="XDI4212" s="41"/>
      <c r="XDJ4212" s="41"/>
      <c r="XDK4212" s="41"/>
      <c r="XDL4212" s="41"/>
      <c r="XDM4212" s="41"/>
      <c r="XDN4212" s="41"/>
      <c r="XDO4212" s="41"/>
      <c r="XDP4212" s="41"/>
      <c r="XDQ4212" s="41"/>
      <c r="XDR4212" s="41"/>
      <c r="XDS4212" s="41"/>
      <c r="XDT4212" s="41"/>
      <c r="XDU4212" s="41"/>
      <c r="XDV4212" s="41"/>
      <c r="XDW4212" s="41"/>
      <c r="XDX4212" s="41"/>
      <c r="XDY4212" s="41"/>
      <c r="XDZ4212" s="41"/>
      <c r="XEA4212" s="41"/>
      <c r="XEB4212" s="41"/>
      <c r="XEC4212" s="41"/>
      <c r="XED4212" s="41"/>
      <c r="XEE4212" s="41"/>
      <c r="XEF4212" s="42"/>
      <c r="XEG4212" s="42"/>
      <c r="XEH4212" s="42"/>
      <c r="XEI4212" s="42"/>
      <c r="XEJ4212" s="42"/>
      <c r="XEK4212" s="42"/>
      <c r="XEL4212" s="42"/>
      <c r="XEM4212" s="42"/>
      <c r="XEN4212" s="42"/>
      <c r="XEO4212" s="42"/>
      <c r="XEP4212" s="42"/>
      <c r="XEQ4212" s="42"/>
      <c r="XER4212" s="42"/>
      <c r="XES4212" s="42"/>
      <c r="XET4212" s="42"/>
      <c r="XEU4212" s="42"/>
      <c r="XEV4212" s="42"/>
      <c r="XEW4212" s="42"/>
      <c r="XEX4212" s="42"/>
      <c r="XEY4212" s="42"/>
      <c r="XEZ4212" s="42"/>
      <c r="XFA4212" s="42"/>
    </row>
    <row r="4213" s="31" customFormat="1" spans="1:10">
      <c r="A4213" s="203" t="s">
        <v>65</v>
      </c>
      <c r="B4213" s="204">
        <v>311503003</v>
      </c>
      <c r="C4213" s="205" t="s">
        <v>7621</v>
      </c>
      <c r="D4213" s="204"/>
      <c r="E4213" s="204"/>
      <c r="F4213" s="203" t="s">
        <v>53</v>
      </c>
      <c r="G4213" s="204"/>
      <c r="H4213" s="203">
        <v>14</v>
      </c>
      <c r="I4213" s="199">
        <f t="shared" si="232"/>
        <v>12.6</v>
      </c>
      <c r="J4213" s="198">
        <f t="shared" si="233"/>
        <v>11.2</v>
      </c>
    </row>
    <row r="4214" s="31" customFormat="1" spans="1:10">
      <c r="A4214" s="203" t="s">
        <v>65</v>
      </c>
      <c r="B4214" s="204">
        <v>311503004</v>
      </c>
      <c r="C4214" s="205" t="s">
        <v>7622</v>
      </c>
      <c r="D4214" s="204"/>
      <c r="E4214" s="204"/>
      <c r="F4214" s="203" t="s">
        <v>26</v>
      </c>
      <c r="G4214" s="204"/>
      <c r="H4214" s="203">
        <v>43</v>
      </c>
      <c r="I4214" s="199">
        <f t="shared" si="232"/>
        <v>38.7</v>
      </c>
      <c r="J4214" s="198">
        <f t="shared" si="233"/>
        <v>34.4</v>
      </c>
    </row>
    <row r="4215" s="31" customFormat="1" ht="34" spans="1:10">
      <c r="A4215" s="203" t="s">
        <v>65</v>
      </c>
      <c r="B4215" s="204">
        <v>311503005</v>
      </c>
      <c r="C4215" s="205" t="s">
        <v>7623</v>
      </c>
      <c r="D4215" s="204"/>
      <c r="E4215" s="204"/>
      <c r="F4215" s="203" t="s">
        <v>26</v>
      </c>
      <c r="G4215" s="204"/>
      <c r="H4215" s="203">
        <v>285</v>
      </c>
      <c r="I4215" s="199">
        <f t="shared" si="232"/>
        <v>256.5</v>
      </c>
      <c r="J4215" s="198">
        <f t="shared" si="233"/>
        <v>228</v>
      </c>
    </row>
    <row r="4216" s="31" customFormat="1" spans="1:10">
      <c r="A4216" s="203" t="s">
        <v>65</v>
      </c>
      <c r="B4216" s="204">
        <v>311503006</v>
      </c>
      <c r="C4216" s="205" t="s">
        <v>7624</v>
      </c>
      <c r="D4216" s="204"/>
      <c r="E4216" s="204"/>
      <c r="F4216" s="203" t="s">
        <v>26</v>
      </c>
      <c r="G4216" s="204"/>
      <c r="H4216" s="203">
        <v>47</v>
      </c>
      <c r="I4216" s="199">
        <f t="shared" si="232"/>
        <v>42.3</v>
      </c>
      <c r="J4216" s="198">
        <f t="shared" si="233"/>
        <v>37.6</v>
      </c>
    </row>
    <row r="4217" s="31" customFormat="1" spans="1:10">
      <c r="A4217" s="203" t="s">
        <v>65</v>
      </c>
      <c r="B4217" s="204">
        <v>311503007</v>
      </c>
      <c r="C4217" s="205" t="s">
        <v>7625</v>
      </c>
      <c r="D4217" s="204"/>
      <c r="E4217" s="204"/>
      <c r="F4217" s="203" t="s">
        <v>26</v>
      </c>
      <c r="G4217" s="204"/>
      <c r="H4217" s="203">
        <v>14</v>
      </c>
      <c r="I4217" s="199">
        <f t="shared" si="232"/>
        <v>12.6</v>
      </c>
      <c r="J4217" s="198">
        <f t="shared" si="233"/>
        <v>11.2</v>
      </c>
    </row>
    <row r="4218" s="31" customFormat="1" spans="1:10">
      <c r="A4218" s="203" t="s">
        <v>65</v>
      </c>
      <c r="B4218" s="204">
        <v>311503008</v>
      </c>
      <c r="C4218" s="205" t="s">
        <v>7626</v>
      </c>
      <c r="D4218" s="204"/>
      <c r="E4218" s="204"/>
      <c r="F4218" s="203" t="s">
        <v>26</v>
      </c>
      <c r="G4218" s="204"/>
      <c r="H4218" s="203">
        <v>20</v>
      </c>
      <c r="I4218" s="199">
        <f t="shared" si="232"/>
        <v>18</v>
      </c>
      <c r="J4218" s="193">
        <v>16</v>
      </c>
    </row>
    <row r="4219" s="31" customFormat="1" spans="1:10">
      <c r="A4219" s="203" t="s">
        <v>65</v>
      </c>
      <c r="B4219" s="204">
        <v>311503009</v>
      </c>
      <c r="C4219" s="205" t="s">
        <v>7627</v>
      </c>
      <c r="D4219" s="204"/>
      <c r="E4219" s="204"/>
      <c r="F4219" s="203" t="s">
        <v>26</v>
      </c>
      <c r="G4219" s="204"/>
      <c r="H4219" s="203">
        <v>11</v>
      </c>
      <c r="I4219" s="199">
        <f t="shared" si="232"/>
        <v>9.9</v>
      </c>
      <c r="J4219" s="198">
        <f t="shared" ref="J4219:J4224" si="234">H4219*0.8</f>
        <v>8.8</v>
      </c>
    </row>
    <row r="4220" s="31" customFormat="1" spans="1:10">
      <c r="A4220" s="203" t="s">
        <v>65</v>
      </c>
      <c r="B4220" s="204">
        <v>311503010</v>
      </c>
      <c r="C4220" s="205" t="s">
        <v>7628</v>
      </c>
      <c r="D4220" s="204"/>
      <c r="E4220" s="204"/>
      <c r="F4220" s="203" t="s">
        <v>26</v>
      </c>
      <c r="G4220" s="204"/>
      <c r="H4220" s="203">
        <v>28</v>
      </c>
      <c r="I4220" s="199">
        <f t="shared" si="232"/>
        <v>25.2</v>
      </c>
      <c r="J4220" s="198">
        <f t="shared" si="234"/>
        <v>22.4</v>
      </c>
    </row>
    <row r="4221" s="31" customFormat="1" spans="1:10">
      <c r="A4221" s="203" t="s">
        <v>65</v>
      </c>
      <c r="B4221" s="204">
        <v>311503011</v>
      </c>
      <c r="C4221" s="205" t="s">
        <v>7629</v>
      </c>
      <c r="D4221" s="210"/>
      <c r="E4221" s="204"/>
      <c r="F4221" s="203" t="s">
        <v>26</v>
      </c>
      <c r="G4221" s="204"/>
      <c r="H4221" s="203">
        <v>143</v>
      </c>
      <c r="I4221" s="199">
        <f t="shared" si="232"/>
        <v>128.7</v>
      </c>
      <c r="J4221" s="193">
        <v>114.4</v>
      </c>
    </row>
    <row r="4222" s="31" customFormat="1" ht="202" spans="1:10">
      <c r="A4222" s="203" t="s">
        <v>78</v>
      </c>
      <c r="B4222" s="204" t="s">
        <v>7630</v>
      </c>
      <c r="C4222" s="205" t="s">
        <v>7631</v>
      </c>
      <c r="D4222" s="204" t="s">
        <v>7632</v>
      </c>
      <c r="E4222" s="204"/>
      <c r="F4222" s="203" t="s">
        <v>26</v>
      </c>
      <c r="G4222" s="204"/>
      <c r="H4222" s="203">
        <v>143</v>
      </c>
      <c r="I4222" s="199">
        <f t="shared" si="232"/>
        <v>128.7</v>
      </c>
      <c r="J4222" s="193">
        <v>114.4</v>
      </c>
    </row>
    <row r="4223" s="31" customFormat="1" spans="1:10">
      <c r="A4223" s="203" t="s">
        <v>65</v>
      </c>
      <c r="B4223" s="204">
        <v>311503012</v>
      </c>
      <c r="C4223" s="205" t="s">
        <v>7633</v>
      </c>
      <c r="D4223" s="204"/>
      <c r="E4223" s="204"/>
      <c r="F4223" s="203" t="s">
        <v>26</v>
      </c>
      <c r="G4223" s="204"/>
      <c r="H4223" s="203" t="s">
        <v>318</v>
      </c>
      <c r="I4223" s="214" t="s">
        <v>318</v>
      </c>
      <c r="J4223" s="203" t="s">
        <v>318</v>
      </c>
    </row>
    <row r="4224" s="31" customFormat="1" spans="1:10">
      <c r="A4224" s="203" t="s">
        <v>65</v>
      </c>
      <c r="B4224" s="204">
        <v>311503013</v>
      </c>
      <c r="C4224" s="205" t="s">
        <v>7634</v>
      </c>
      <c r="D4224" s="204"/>
      <c r="E4224" s="204"/>
      <c r="F4224" s="203" t="s">
        <v>26</v>
      </c>
      <c r="G4224" s="204"/>
      <c r="H4224" s="203">
        <v>13</v>
      </c>
      <c r="I4224" s="199">
        <f t="shared" ref="I4224:I4231" si="235">H4224*0.9</f>
        <v>11.7</v>
      </c>
      <c r="J4224" s="198">
        <f t="shared" si="234"/>
        <v>10.4</v>
      </c>
    </row>
    <row r="4225" s="31" customFormat="1" spans="1:10">
      <c r="A4225" s="203" t="s">
        <v>65</v>
      </c>
      <c r="B4225" s="204">
        <v>311503014</v>
      </c>
      <c r="C4225" s="205" t="s">
        <v>7635</v>
      </c>
      <c r="D4225" s="204"/>
      <c r="E4225" s="204"/>
      <c r="F4225" s="203" t="s">
        <v>26</v>
      </c>
      <c r="G4225" s="204"/>
      <c r="H4225" s="203" t="s">
        <v>318</v>
      </c>
      <c r="I4225" s="214" t="s">
        <v>318</v>
      </c>
      <c r="J4225" s="203" t="s">
        <v>318</v>
      </c>
    </row>
    <row r="4226" s="31" customFormat="1" spans="1:10">
      <c r="A4226" s="203" t="s">
        <v>65</v>
      </c>
      <c r="B4226" s="204">
        <v>311503015</v>
      </c>
      <c r="C4226" s="205" t="s">
        <v>7636</v>
      </c>
      <c r="D4226" s="204"/>
      <c r="E4226" s="204"/>
      <c r="F4226" s="203" t="s">
        <v>26</v>
      </c>
      <c r="G4226" s="204"/>
      <c r="H4226" s="203">
        <v>38</v>
      </c>
      <c r="I4226" s="199">
        <f t="shared" si="235"/>
        <v>34.2</v>
      </c>
      <c r="J4226" s="198">
        <f t="shared" ref="J4226:J4231" si="236">H4226*0.8</f>
        <v>30.4</v>
      </c>
    </row>
    <row r="4227" s="31" customFormat="1" spans="1:10">
      <c r="A4227" s="203" t="s">
        <v>65</v>
      </c>
      <c r="B4227" s="204">
        <v>311503016</v>
      </c>
      <c r="C4227" s="205" t="s">
        <v>7637</v>
      </c>
      <c r="D4227" s="204"/>
      <c r="E4227" s="204"/>
      <c r="F4227" s="203" t="s">
        <v>53</v>
      </c>
      <c r="G4227" s="204"/>
      <c r="H4227" s="203">
        <v>5</v>
      </c>
      <c r="I4227" s="199">
        <f t="shared" si="235"/>
        <v>4.5</v>
      </c>
      <c r="J4227" s="198">
        <f t="shared" si="236"/>
        <v>4</v>
      </c>
    </row>
    <row r="4228" s="31" customFormat="1" spans="1:10">
      <c r="A4228" s="203" t="s">
        <v>65</v>
      </c>
      <c r="B4228" s="204">
        <v>311503017</v>
      </c>
      <c r="C4228" s="205" t="s">
        <v>7638</v>
      </c>
      <c r="D4228" s="204"/>
      <c r="E4228" s="204"/>
      <c r="F4228" s="203" t="s">
        <v>26</v>
      </c>
      <c r="G4228" s="204"/>
      <c r="H4228" s="203">
        <v>36</v>
      </c>
      <c r="I4228" s="199">
        <f t="shared" si="235"/>
        <v>32.4</v>
      </c>
      <c r="J4228" s="193">
        <v>28.8</v>
      </c>
    </row>
    <row r="4229" s="31" customFormat="1" spans="1:10">
      <c r="A4229" s="203" t="s">
        <v>65</v>
      </c>
      <c r="B4229" s="204">
        <v>311503018</v>
      </c>
      <c r="C4229" s="205" t="s">
        <v>7639</v>
      </c>
      <c r="D4229" s="204"/>
      <c r="E4229" s="204"/>
      <c r="F4229" s="203" t="s">
        <v>26</v>
      </c>
      <c r="G4229" s="204" t="s">
        <v>7640</v>
      </c>
      <c r="H4229" s="203">
        <v>6</v>
      </c>
      <c r="I4229" s="199">
        <f t="shared" si="235"/>
        <v>5.4</v>
      </c>
      <c r="J4229" s="198">
        <f t="shared" si="236"/>
        <v>4.8</v>
      </c>
    </row>
    <row r="4230" s="31" customFormat="1" ht="101" spans="1:10">
      <c r="A4230" s="203" t="s">
        <v>65</v>
      </c>
      <c r="B4230" s="205">
        <v>311503019</v>
      </c>
      <c r="C4230" s="205" t="s">
        <v>7641</v>
      </c>
      <c r="D4230" s="204" t="s">
        <v>7642</v>
      </c>
      <c r="E4230" s="204"/>
      <c r="F4230" s="203" t="s">
        <v>26</v>
      </c>
      <c r="G4230" s="204"/>
      <c r="H4230" s="203">
        <v>11</v>
      </c>
      <c r="I4230" s="199">
        <f t="shared" si="235"/>
        <v>9.9</v>
      </c>
      <c r="J4230" s="198">
        <f t="shared" si="236"/>
        <v>8.8</v>
      </c>
    </row>
    <row r="4231" s="31" customFormat="1" spans="1:10">
      <c r="A4231" s="203" t="s">
        <v>65</v>
      </c>
      <c r="B4231" s="205">
        <v>311503020</v>
      </c>
      <c r="C4231" s="205" t="s">
        <v>7643</v>
      </c>
      <c r="D4231" s="204"/>
      <c r="E4231" s="204"/>
      <c r="F4231" s="203" t="s">
        <v>26</v>
      </c>
      <c r="G4231" s="204"/>
      <c r="H4231" s="203">
        <v>12</v>
      </c>
      <c r="I4231" s="199">
        <f t="shared" si="235"/>
        <v>10.8</v>
      </c>
      <c r="J4231" s="198">
        <f t="shared" si="236"/>
        <v>9.6</v>
      </c>
    </row>
    <row r="4232" s="31" customFormat="1" spans="1:10">
      <c r="A4232" s="203" t="s">
        <v>65</v>
      </c>
      <c r="B4232" s="205">
        <v>311503021</v>
      </c>
      <c r="C4232" s="205" t="s">
        <v>7644</v>
      </c>
      <c r="D4232" s="204"/>
      <c r="E4232" s="204"/>
      <c r="F4232" s="203" t="s">
        <v>26</v>
      </c>
      <c r="G4232" s="204"/>
      <c r="H4232" s="203" t="s">
        <v>318</v>
      </c>
      <c r="I4232" s="214" t="s">
        <v>318</v>
      </c>
      <c r="J4232" s="203" t="s">
        <v>318</v>
      </c>
    </row>
    <row r="4233" s="31" customFormat="1" spans="1:10">
      <c r="A4233" s="203" t="s">
        <v>65</v>
      </c>
      <c r="B4233" s="204">
        <v>311503022</v>
      </c>
      <c r="C4233" s="205" t="s">
        <v>7645</v>
      </c>
      <c r="D4233" s="210"/>
      <c r="E4233" s="204"/>
      <c r="F4233" s="203" t="s">
        <v>26</v>
      </c>
      <c r="G4233" s="204"/>
      <c r="H4233" s="203">
        <v>136</v>
      </c>
      <c r="I4233" s="199">
        <f t="shared" ref="I4233:I4239" si="237">H4233*0.9</f>
        <v>122.4</v>
      </c>
      <c r="J4233" s="193">
        <v>108.8</v>
      </c>
    </row>
    <row r="4234" s="31" customFormat="1" spans="1:10">
      <c r="A4234" s="203" t="s">
        <v>65</v>
      </c>
      <c r="B4234" s="204" t="s">
        <v>7646</v>
      </c>
      <c r="C4234" s="205" t="s">
        <v>7647</v>
      </c>
      <c r="D4234" s="204"/>
      <c r="E4234" s="204"/>
      <c r="F4234" s="203" t="s">
        <v>26</v>
      </c>
      <c r="G4234" s="204"/>
      <c r="H4234" s="203">
        <v>136</v>
      </c>
      <c r="I4234" s="199">
        <f t="shared" si="237"/>
        <v>122.4</v>
      </c>
      <c r="J4234" s="193">
        <v>108.8</v>
      </c>
    </row>
    <row r="4235" s="31" customFormat="1" spans="1:10">
      <c r="A4235" s="203" t="s">
        <v>65</v>
      </c>
      <c r="B4235" s="204">
        <v>311503025</v>
      </c>
      <c r="C4235" s="205" t="s">
        <v>7648</v>
      </c>
      <c r="D4235" s="204"/>
      <c r="E4235" s="204"/>
      <c r="F4235" s="203" t="s">
        <v>26</v>
      </c>
      <c r="G4235" s="204"/>
      <c r="H4235" s="203">
        <v>115</v>
      </c>
      <c r="I4235" s="199">
        <f t="shared" si="237"/>
        <v>103.5</v>
      </c>
      <c r="J4235" s="198">
        <f t="shared" ref="J4235:J4237" si="238">H4235*0.8</f>
        <v>92</v>
      </c>
    </row>
    <row r="4236" s="31" customFormat="1" spans="1:10">
      <c r="A4236" s="203" t="s">
        <v>65</v>
      </c>
      <c r="B4236" s="204">
        <v>311503026</v>
      </c>
      <c r="C4236" s="205" t="s">
        <v>7649</v>
      </c>
      <c r="D4236" s="204"/>
      <c r="E4236" s="204"/>
      <c r="F4236" s="203" t="s">
        <v>26</v>
      </c>
      <c r="G4236" s="204"/>
      <c r="H4236" s="203">
        <v>47</v>
      </c>
      <c r="I4236" s="199">
        <f t="shared" si="237"/>
        <v>42.3</v>
      </c>
      <c r="J4236" s="198">
        <f t="shared" si="238"/>
        <v>37.6</v>
      </c>
    </row>
    <row r="4237" s="31" customFormat="1" spans="1:10">
      <c r="A4237" s="203" t="s">
        <v>65</v>
      </c>
      <c r="B4237" s="204">
        <v>311503027</v>
      </c>
      <c r="C4237" s="205" t="s">
        <v>7650</v>
      </c>
      <c r="D4237" s="204"/>
      <c r="E4237" s="204"/>
      <c r="F4237" s="203" t="s">
        <v>26</v>
      </c>
      <c r="G4237" s="204"/>
      <c r="H4237" s="203">
        <v>15</v>
      </c>
      <c r="I4237" s="199">
        <f t="shared" si="237"/>
        <v>13.5</v>
      </c>
      <c r="J4237" s="198">
        <f t="shared" si="238"/>
        <v>12</v>
      </c>
    </row>
    <row r="4238" s="31" customFormat="1" spans="1:10">
      <c r="A4238" s="203" t="s">
        <v>65</v>
      </c>
      <c r="B4238" s="204">
        <v>311503028</v>
      </c>
      <c r="C4238" s="205" t="s">
        <v>7651</v>
      </c>
      <c r="D4238" s="204"/>
      <c r="E4238" s="204"/>
      <c r="F4238" s="203" t="s">
        <v>53</v>
      </c>
      <c r="G4238" s="204"/>
      <c r="H4238" s="203">
        <v>31</v>
      </c>
      <c r="I4238" s="199">
        <f t="shared" si="237"/>
        <v>27.9</v>
      </c>
      <c r="J4238" s="193">
        <v>24.8</v>
      </c>
    </row>
    <row r="4239" s="31" customFormat="1" spans="1:10">
      <c r="A4239" s="203" t="s">
        <v>65</v>
      </c>
      <c r="B4239" s="204">
        <v>311503029</v>
      </c>
      <c r="C4239" s="205" t="s">
        <v>7652</v>
      </c>
      <c r="D4239" s="204"/>
      <c r="E4239" s="204"/>
      <c r="F4239" s="203" t="s">
        <v>26</v>
      </c>
      <c r="G4239" s="204"/>
      <c r="H4239" s="203">
        <v>20</v>
      </c>
      <c r="I4239" s="199">
        <f t="shared" si="237"/>
        <v>18</v>
      </c>
      <c r="J4239" s="198">
        <f t="shared" ref="J4239:J4244" si="239">H4239*0.8</f>
        <v>16</v>
      </c>
    </row>
    <row r="4240" s="31" customFormat="1" spans="1:10">
      <c r="A4240" s="203" t="s">
        <v>65</v>
      </c>
      <c r="B4240" s="204">
        <v>311503030</v>
      </c>
      <c r="C4240" s="205" t="s">
        <v>7653</v>
      </c>
      <c r="D4240" s="204"/>
      <c r="E4240" s="204"/>
      <c r="F4240" s="203" t="s">
        <v>1404</v>
      </c>
      <c r="G4240" s="204" t="s">
        <v>7654</v>
      </c>
      <c r="H4240" s="203" t="s">
        <v>318</v>
      </c>
      <c r="I4240" s="214" t="s">
        <v>318</v>
      </c>
      <c r="J4240" s="203" t="s">
        <v>318</v>
      </c>
    </row>
    <row r="4241" s="31" customFormat="1" ht="34" spans="1:10">
      <c r="A4241" s="203" t="s">
        <v>65</v>
      </c>
      <c r="B4241" s="204" t="s">
        <v>7655</v>
      </c>
      <c r="C4241" s="205" t="s">
        <v>7656</v>
      </c>
      <c r="D4241" s="204" t="s">
        <v>7657</v>
      </c>
      <c r="E4241" s="204" t="s">
        <v>7658</v>
      </c>
      <c r="F4241" s="203" t="s">
        <v>177</v>
      </c>
      <c r="G4241" s="204"/>
      <c r="H4241" s="203">
        <v>36</v>
      </c>
      <c r="I4241" s="199">
        <f t="shared" ref="I4241:I4244" si="240">H4241*0.9</f>
        <v>32.4</v>
      </c>
      <c r="J4241" s="198">
        <f t="shared" si="239"/>
        <v>28.8</v>
      </c>
    </row>
    <row r="4242" s="31" customFormat="1" ht="34" spans="1:10">
      <c r="A4242" s="203" t="s">
        <v>65</v>
      </c>
      <c r="B4242" s="204" t="s">
        <v>7659</v>
      </c>
      <c r="C4242" s="205" t="s">
        <v>7660</v>
      </c>
      <c r="D4242" s="204" t="s">
        <v>7661</v>
      </c>
      <c r="E4242" s="204"/>
      <c r="F4242" s="203" t="s">
        <v>26</v>
      </c>
      <c r="G4242" s="204"/>
      <c r="H4242" s="203">
        <v>40</v>
      </c>
      <c r="I4242" s="199">
        <f t="shared" si="240"/>
        <v>36</v>
      </c>
      <c r="J4242" s="198">
        <f t="shared" si="239"/>
        <v>32</v>
      </c>
    </row>
    <row r="4243" s="30" customFormat="1" ht="84" spans="1:10">
      <c r="A4243" s="193" t="s">
        <v>65</v>
      </c>
      <c r="B4243" s="232" t="s">
        <v>7662</v>
      </c>
      <c r="C4243" s="223" t="s">
        <v>7663</v>
      </c>
      <c r="D4243" s="224" t="s">
        <v>7664</v>
      </c>
      <c r="E4243" s="224"/>
      <c r="F4243" s="193" t="s">
        <v>26</v>
      </c>
      <c r="G4243" s="224" t="s">
        <v>7665</v>
      </c>
      <c r="H4243" s="193">
        <v>62</v>
      </c>
      <c r="I4243" s="199">
        <f t="shared" si="240"/>
        <v>55.8</v>
      </c>
      <c r="J4243" s="198">
        <f t="shared" si="239"/>
        <v>49.6</v>
      </c>
    </row>
    <row r="4244" s="30" customFormat="1" ht="34" spans="1:10">
      <c r="A4244" s="225" t="s">
        <v>65</v>
      </c>
      <c r="B4244" s="232" t="s">
        <v>7666</v>
      </c>
      <c r="C4244" s="227" t="s">
        <v>7667</v>
      </c>
      <c r="D4244" s="224" t="s">
        <v>7668</v>
      </c>
      <c r="E4244" s="229"/>
      <c r="F4244" s="225" t="s">
        <v>26</v>
      </c>
      <c r="G4244" s="222" t="s">
        <v>7669</v>
      </c>
      <c r="H4244" s="193">
        <v>92</v>
      </c>
      <c r="I4244" s="199">
        <f t="shared" si="240"/>
        <v>82.8</v>
      </c>
      <c r="J4244" s="198">
        <f t="shared" si="239"/>
        <v>73.6</v>
      </c>
    </row>
    <row r="4245" s="31" customFormat="1" spans="1:10">
      <c r="A4245" s="263"/>
      <c r="B4245" s="67">
        <v>32</v>
      </c>
      <c r="C4245" s="264" t="s">
        <v>7670</v>
      </c>
      <c r="D4245" s="67"/>
      <c r="E4245" s="67"/>
      <c r="F4245" s="271"/>
      <c r="G4245" s="67"/>
      <c r="H4245" s="271"/>
      <c r="I4245" s="272"/>
      <c r="J4245" s="273"/>
    </row>
    <row r="4246" s="31" customFormat="1" ht="19.2" spans="1:10">
      <c r="A4246" s="265" t="s">
        <v>4353</v>
      </c>
      <c r="B4246" s="265"/>
      <c r="C4246" s="265"/>
      <c r="D4246" s="265"/>
      <c r="E4246" s="265"/>
      <c r="F4246" s="265"/>
      <c r="G4246" s="265"/>
      <c r="H4246" s="265"/>
      <c r="I4246" s="266"/>
      <c r="J4246" s="274"/>
    </row>
    <row r="4247" s="31" customFormat="1" ht="19.2" spans="1:10">
      <c r="A4247" s="266" t="s">
        <v>7671</v>
      </c>
      <c r="B4247" s="267"/>
      <c r="C4247" s="267"/>
      <c r="D4247" s="267"/>
      <c r="E4247" s="267"/>
      <c r="F4247" s="267"/>
      <c r="G4247" s="267"/>
      <c r="H4247" s="267"/>
      <c r="I4247" s="267"/>
      <c r="J4247" s="265"/>
    </row>
    <row r="4248" s="31" customFormat="1" ht="19.2" spans="1:10">
      <c r="A4248" s="266" t="s">
        <v>7672</v>
      </c>
      <c r="B4248" s="267"/>
      <c r="C4248" s="267"/>
      <c r="D4248" s="267"/>
      <c r="E4248" s="267"/>
      <c r="F4248" s="267"/>
      <c r="G4248" s="267"/>
      <c r="H4248" s="267"/>
      <c r="I4248" s="267"/>
      <c r="J4248" s="265"/>
    </row>
    <row r="4249" s="31" customFormat="1" ht="19.2" spans="1:10">
      <c r="A4249" s="266" t="s">
        <v>7673</v>
      </c>
      <c r="B4249" s="267"/>
      <c r="C4249" s="267"/>
      <c r="D4249" s="267"/>
      <c r="E4249" s="267"/>
      <c r="F4249" s="267"/>
      <c r="G4249" s="267"/>
      <c r="H4249" s="267"/>
      <c r="I4249" s="267"/>
      <c r="J4249" s="265"/>
    </row>
    <row r="4250" s="31" customFormat="1" ht="31" customHeight="1" spans="1:10">
      <c r="A4250" s="266" t="s">
        <v>7674</v>
      </c>
      <c r="B4250" s="267"/>
      <c r="C4250" s="267"/>
      <c r="D4250" s="267"/>
      <c r="E4250" s="267"/>
      <c r="F4250" s="267"/>
      <c r="G4250" s="267"/>
      <c r="H4250" s="267"/>
      <c r="I4250" s="267"/>
      <c r="J4250" s="265"/>
    </row>
    <row r="4251" s="31" customFormat="1" ht="77" customHeight="1" spans="1:10">
      <c r="A4251" s="266" t="s">
        <v>7675</v>
      </c>
      <c r="B4251" s="267"/>
      <c r="C4251" s="267"/>
      <c r="D4251" s="267"/>
      <c r="E4251" s="267"/>
      <c r="F4251" s="267"/>
      <c r="G4251" s="267"/>
      <c r="H4251" s="267"/>
      <c r="I4251" s="267"/>
      <c r="J4251" s="265"/>
    </row>
    <row r="4252" s="33" customFormat="1" ht="51" spans="1:10">
      <c r="A4252" s="268" t="s">
        <v>10</v>
      </c>
      <c r="B4252" s="269" t="s">
        <v>11</v>
      </c>
      <c r="C4252" s="269" t="s">
        <v>12</v>
      </c>
      <c r="D4252" s="268" t="s">
        <v>13</v>
      </c>
      <c r="E4252" s="268" t="s">
        <v>14</v>
      </c>
      <c r="F4252" s="268" t="s">
        <v>15</v>
      </c>
      <c r="G4252" s="268" t="s">
        <v>16</v>
      </c>
      <c r="H4252" s="268" t="s">
        <v>4298</v>
      </c>
      <c r="I4252" s="275" t="s">
        <v>660</v>
      </c>
      <c r="J4252" s="268" t="s">
        <v>661</v>
      </c>
    </row>
    <row r="4253" s="31" customFormat="1" spans="1:10">
      <c r="A4253" s="203"/>
      <c r="B4253" s="204">
        <v>3201</v>
      </c>
      <c r="C4253" s="205" t="s">
        <v>7676</v>
      </c>
      <c r="D4253" s="204"/>
      <c r="E4253" s="204"/>
      <c r="F4253" s="203"/>
      <c r="G4253" s="204"/>
      <c r="H4253" s="203"/>
      <c r="I4253" s="199"/>
      <c r="J4253" s="198"/>
    </row>
    <row r="4254" s="31" customFormat="1" spans="1:10">
      <c r="A4254" s="203" t="s">
        <v>78</v>
      </c>
      <c r="B4254" s="204">
        <v>320100001</v>
      </c>
      <c r="C4254" s="205" t="s">
        <v>7677</v>
      </c>
      <c r="D4254" s="210"/>
      <c r="E4254" s="204"/>
      <c r="F4254" s="203" t="s">
        <v>26</v>
      </c>
      <c r="G4254" s="204"/>
      <c r="H4254" s="203">
        <v>1488</v>
      </c>
      <c r="I4254" s="199">
        <f>H4254*0.9</f>
        <v>1339.2</v>
      </c>
      <c r="J4254" s="193">
        <v>1190.4</v>
      </c>
    </row>
    <row r="4255" s="31" customFormat="1" spans="1:10">
      <c r="A4255" s="203" t="s">
        <v>78</v>
      </c>
      <c r="B4255" s="204" t="s">
        <v>7678</v>
      </c>
      <c r="C4255" s="205" t="s">
        <v>7679</v>
      </c>
      <c r="D4255" s="204"/>
      <c r="E4255" s="204"/>
      <c r="F4255" s="203" t="s">
        <v>26</v>
      </c>
      <c r="G4255" s="204"/>
      <c r="H4255" s="219">
        <v>2245</v>
      </c>
      <c r="I4255" s="220">
        <v>2020.5</v>
      </c>
      <c r="J4255" s="221">
        <v>1796</v>
      </c>
    </row>
    <row r="4256" s="31" customFormat="1" spans="1:10">
      <c r="A4256" s="203" t="s">
        <v>78</v>
      </c>
      <c r="B4256" s="204" t="s">
        <v>7680</v>
      </c>
      <c r="C4256" s="205" t="s">
        <v>7681</v>
      </c>
      <c r="D4256" s="204"/>
      <c r="E4256" s="204"/>
      <c r="F4256" s="203" t="s">
        <v>26</v>
      </c>
      <c r="G4256" s="204"/>
      <c r="H4256" s="219">
        <v>2145</v>
      </c>
      <c r="I4256" s="220">
        <v>1930.5</v>
      </c>
      <c r="J4256" s="221">
        <v>1716</v>
      </c>
    </row>
    <row r="4257" s="31" customFormat="1" ht="51" spans="1:10">
      <c r="A4257" s="203" t="s">
        <v>78</v>
      </c>
      <c r="B4257" s="204" t="s">
        <v>7682</v>
      </c>
      <c r="C4257" s="205" t="s">
        <v>7683</v>
      </c>
      <c r="D4257" s="204"/>
      <c r="E4257" s="204"/>
      <c r="F4257" s="203" t="s">
        <v>26</v>
      </c>
      <c r="G4257" s="204" t="s">
        <v>7684</v>
      </c>
      <c r="H4257" s="203">
        <v>1736</v>
      </c>
      <c r="I4257" s="199">
        <f>H4257*0.9</f>
        <v>1562.4</v>
      </c>
      <c r="J4257" s="198">
        <f>H4257*0.8</f>
        <v>1388.8</v>
      </c>
    </row>
    <row r="4258" s="31" customFormat="1" spans="1:10">
      <c r="A4258" s="203" t="s">
        <v>312</v>
      </c>
      <c r="B4258" s="204">
        <v>320100002</v>
      </c>
      <c r="C4258" s="205" t="s">
        <v>7685</v>
      </c>
      <c r="D4258" s="204"/>
      <c r="E4258" s="204"/>
      <c r="F4258" s="203" t="s">
        <v>26</v>
      </c>
      <c r="G4258" s="204"/>
      <c r="H4258" s="203">
        <v>950</v>
      </c>
      <c r="I4258" s="199">
        <f>H4258*0.9</f>
        <v>855</v>
      </c>
      <c r="J4258" s="198">
        <f>H4258*0.8</f>
        <v>760</v>
      </c>
    </row>
    <row r="4259" s="31" customFormat="1" spans="1:10">
      <c r="A4259" s="203" t="s">
        <v>312</v>
      </c>
      <c r="B4259" s="204">
        <v>320100003</v>
      </c>
      <c r="C4259" s="205" t="s">
        <v>7686</v>
      </c>
      <c r="D4259" s="210"/>
      <c r="E4259" s="204"/>
      <c r="F4259" s="203" t="s">
        <v>26</v>
      </c>
      <c r="G4259" s="204"/>
      <c r="H4259" s="219">
        <v>3652</v>
      </c>
      <c r="I4259" s="220">
        <v>3286.8</v>
      </c>
      <c r="J4259" s="221">
        <v>2921.6</v>
      </c>
    </row>
    <row r="4260" s="31" customFormat="1" spans="1:10">
      <c r="A4260" s="203" t="s">
        <v>312</v>
      </c>
      <c r="B4260" s="204" t="s">
        <v>7687</v>
      </c>
      <c r="C4260" s="205" t="s">
        <v>7688</v>
      </c>
      <c r="D4260" s="204"/>
      <c r="E4260" s="204"/>
      <c r="F4260" s="203" t="s">
        <v>26</v>
      </c>
      <c r="G4260" s="204"/>
      <c r="H4260" s="219">
        <v>3691</v>
      </c>
      <c r="I4260" s="220">
        <v>3321.9</v>
      </c>
      <c r="J4260" s="221">
        <v>2952.8</v>
      </c>
    </row>
    <row r="4261" s="31" customFormat="1" spans="1:10">
      <c r="A4261" s="203" t="s">
        <v>312</v>
      </c>
      <c r="B4261" s="204" t="s">
        <v>7689</v>
      </c>
      <c r="C4261" s="205" t="s">
        <v>7690</v>
      </c>
      <c r="D4261" s="204"/>
      <c r="E4261" s="204"/>
      <c r="F4261" s="203" t="s">
        <v>26</v>
      </c>
      <c r="G4261" s="204"/>
      <c r="H4261" s="219">
        <v>3624</v>
      </c>
      <c r="I4261" s="220">
        <v>3261.6</v>
      </c>
      <c r="J4261" s="221">
        <v>2899.2</v>
      </c>
    </row>
    <row r="4262" s="31" customFormat="1" spans="1:10">
      <c r="A4262" s="203" t="s">
        <v>312</v>
      </c>
      <c r="B4262" s="204" t="s">
        <v>7691</v>
      </c>
      <c r="C4262" s="205" t="s">
        <v>7692</v>
      </c>
      <c r="D4262" s="204"/>
      <c r="E4262" s="204"/>
      <c r="F4262" s="203" t="s">
        <v>26</v>
      </c>
      <c r="G4262" s="204"/>
      <c r="H4262" s="203">
        <v>2885</v>
      </c>
      <c r="I4262" s="199">
        <f>H4262*0.9</f>
        <v>2596.5</v>
      </c>
      <c r="J4262" s="193">
        <v>2308</v>
      </c>
    </row>
    <row r="4263" s="31" customFormat="1" spans="1:10">
      <c r="A4263" s="203" t="s">
        <v>312</v>
      </c>
      <c r="B4263" s="204">
        <v>320100004</v>
      </c>
      <c r="C4263" s="205" t="s">
        <v>7693</v>
      </c>
      <c r="D4263" s="204"/>
      <c r="E4263" s="204"/>
      <c r="F4263" s="203" t="s">
        <v>26</v>
      </c>
      <c r="G4263" s="204"/>
      <c r="H4263" s="219">
        <v>2822</v>
      </c>
      <c r="I4263" s="220">
        <v>2539.8</v>
      </c>
      <c r="J4263" s="221">
        <v>2257.6</v>
      </c>
    </row>
    <row r="4264" s="31" customFormat="1" spans="1:10">
      <c r="A4264" s="9" t="s">
        <v>312</v>
      </c>
      <c r="B4264" s="270">
        <v>320100006</v>
      </c>
      <c r="C4264" s="104" t="s">
        <v>7694</v>
      </c>
      <c r="D4264" s="79" t="s">
        <v>7695</v>
      </c>
      <c r="E4264" s="204"/>
      <c r="F4264" s="203" t="s">
        <v>26</v>
      </c>
      <c r="G4264" s="204"/>
      <c r="H4264" s="203">
        <v>2800</v>
      </c>
      <c r="I4264" s="199">
        <f t="shared" ref="I4264:I4275" si="241">H4264*0.9</f>
        <v>2520</v>
      </c>
      <c r="J4264" s="198">
        <f>H4264*0.8</f>
        <v>2240</v>
      </c>
    </row>
    <row r="4265" s="31" customFormat="1" spans="1:10">
      <c r="A4265" s="203" t="s">
        <v>312</v>
      </c>
      <c r="B4265" s="204">
        <v>320100007</v>
      </c>
      <c r="C4265" s="205" t="s">
        <v>7696</v>
      </c>
      <c r="D4265" s="204"/>
      <c r="E4265" s="204"/>
      <c r="F4265" s="203" t="s">
        <v>26</v>
      </c>
      <c r="G4265" s="204"/>
      <c r="H4265" s="203">
        <v>1900</v>
      </c>
      <c r="I4265" s="199">
        <f t="shared" si="241"/>
        <v>1710</v>
      </c>
      <c r="J4265" s="198">
        <f>H4265*0.8</f>
        <v>1520</v>
      </c>
    </row>
    <row r="4266" s="31" customFormat="1" spans="1:10">
      <c r="A4266" s="203" t="s">
        <v>312</v>
      </c>
      <c r="B4266" s="204">
        <v>320100008</v>
      </c>
      <c r="C4266" s="205" t="s">
        <v>7697</v>
      </c>
      <c r="D4266" s="210"/>
      <c r="E4266" s="204"/>
      <c r="F4266" s="203" t="s">
        <v>26</v>
      </c>
      <c r="G4266" s="204"/>
      <c r="H4266" s="219">
        <v>2221</v>
      </c>
      <c r="I4266" s="220">
        <v>1998.9</v>
      </c>
      <c r="J4266" s="221">
        <v>1776.8</v>
      </c>
    </row>
    <row r="4267" s="31" customFormat="1" spans="1:10">
      <c r="A4267" s="203" t="s">
        <v>312</v>
      </c>
      <c r="B4267" s="204" t="s">
        <v>7698</v>
      </c>
      <c r="C4267" s="205" t="s">
        <v>7699</v>
      </c>
      <c r="D4267" s="204"/>
      <c r="E4267" s="204"/>
      <c r="F4267" s="203" t="s">
        <v>26</v>
      </c>
      <c r="G4267" s="204"/>
      <c r="H4267" s="219">
        <v>2228</v>
      </c>
      <c r="I4267" s="220">
        <v>2005.2</v>
      </c>
      <c r="J4267" s="221">
        <v>1782.4</v>
      </c>
    </row>
    <row r="4268" s="31" customFormat="1" spans="1:10">
      <c r="A4268" s="203" t="s">
        <v>312</v>
      </c>
      <c r="B4268" s="204">
        <v>320100009</v>
      </c>
      <c r="C4268" s="205" t="s">
        <v>7700</v>
      </c>
      <c r="D4268" s="204"/>
      <c r="E4268" s="204"/>
      <c r="F4268" s="203" t="s">
        <v>26</v>
      </c>
      <c r="G4268" s="204"/>
      <c r="H4268" s="203">
        <v>1900</v>
      </c>
      <c r="I4268" s="199">
        <f t="shared" si="241"/>
        <v>1710</v>
      </c>
      <c r="J4268" s="198">
        <f>H4268*0.8</f>
        <v>1520</v>
      </c>
    </row>
    <row r="4269" s="31" customFormat="1" spans="1:10">
      <c r="A4269" s="203" t="s">
        <v>312</v>
      </c>
      <c r="B4269" s="204">
        <v>320100010</v>
      </c>
      <c r="C4269" s="205" t="s">
        <v>7701</v>
      </c>
      <c r="D4269" s="204"/>
      <c r="E4269" s="204"/>
      <c r="F4269" s="203" t="s">
        <v>26</v>
      </c>
      <c r="G4269" s="210"/>
      <c r="H4269" s="203">
        <v>1425</v>
      </c>
      <c r="I4269" s="199">
        <f t="shared" si="241"/>
        <v>1282.5</v>
      </c>
      <c r="J4269" s="193">
        <v>1140</v>
      </c>
    </row>
    <row r="4270" s="31" customFormat="1" spans="1:10">
      <c r="A4270" s="203" t="s">
        <v>312</v>
      </c>
      <c r="B4270" s="204" t="s">
        <v>7702</v>
      </c>
      <c r="C4270" s="205" t="s">
        <v>7703</v>
      </c>
      <c r="D4270" s="204"/>
      <c r="E4270" s="204"/>
      <c r="F4270" s="203" t="s">
        <v>26</v>
      </c>
      <c r="G4270" s="204"/>
      <c r="H4270" s="203">
        <v>712.5</v>
      </c>
      <c r="I4270" s="199">
        <f t="shared" si="241"/>
        <v>641.25</v>
      </c>
      <c r="J4270" s="193">
        <v>570</v>
      </c>
    </row>
    <row r="4271" s="31" customFormat="1" spans="1:10">
      <c r="A4271" s="203" t="s">
        <v>312</v>
      </c>
      <c r="B4271" s="204">
        <v>320100011</v>
      </c>
      <c r="C4271" s="205" t="s">
        <v>7704</v>
      </c>
      <c r="D4271" s="204"/>
      <c r="E4271" s="204"/>
      <c r="F4271" s="203" t="s">
        <v>26</v>
      </c>
      <c r="G4271" s="204"/>
      <c r="H4271" s="203">
        <v>570</v>
      </c>
      <c r="I4271" s="199">
        <f t="shared" si="241"/>
        <v>513</v>
      </c>
      <c r="J4271" s="198">
        <f t="shared" ref="J4271:J4275" si="242">H4271*0.8</f>
        <v>456</v>
      </c>
    </row>
    <row r="4272" s="31" customFormat="1" spans="1:10">
      <c r="A4272" s="203" t="s">
        <v>312</v>
      </c>
      <c r="B4272" s="204">
        <v>320100012</v>
      </c>
      <c r="C4272" s="205" t="s">
        <v>7705</v>
      </c>
      <c r="D4272" s="210"/>
      <c r="E4272" s="204"/>
      <c r="F4272" s="203" t="s">
        <v>26</v>
      </c>
      <c r="G4272" s="204"/>
      <c r="H4272" s="203">
        <v>2331</v>
      </c>
      <c r="I4272" s="199">
        <f t="shared" si="241"/>
        <v>2097.9</v>
      </c>
      <c r="J4272" s="193">
        <v>1864.8</v>
      </c>
    </row>
    <row r="4273" s="31" customFormat="1" spans="1:10">
      <c r="A4273" s="203" t="s">
        <v>312</v>
      </c>
      <c r="B4273" s="204" t="s">
        <v>7706</v>
      </c>
      <c r="C4273" s="205" t="s">
        <v>7707</v>
      </c>
      <c r="D4273" s="204"/>
      <c r="E4273" s="204"/>
      <c r="F4273" s="203" t="s">
        <v>26</v>
      </c>
      <c r="G4273" s="204"/>
      <c r="H4273" s="219">
        <v>3062</v>
      </c>
      <c r="I4273" s="220">
        <v>2755.8</v>
      </c>
      <c r="J4273" s="221">
        <v>2449.6</v>
      </c>
    </row>
    <row r="4274" s="30" customFormat="1" ht="34" spans="1:10">
      <c r="A4274" s="193" t="s">
        <v>312</v>
      </c>
      <c r="B4274" s="232" t="s">
        <v>7708</v>
      </c>
      <c r="C4274" s="223" t="s">
        <v>7709</v>
      </c>
      <c r="D4274" s="224" t="s">
        <v>7710</v>
      </c>
      <c r="E4274" s="224"/>
      <c r="F4274" s="193" t="s">
        <v>26</v>
      </c>
      <c r="G4274" s="224"/>
      <c r="H4274" s="193">
        <v>1716</v>
      </c>
      <c r="I4274" s="199">
        <f t="shared" si="241"/>
        <v>1544.4</v>
      </c>
      <c r="J4274" s="198">
        <f t="shared" si="242"/>
        <v>1372.8</v>
      </c>
    </row>
    <row r="4275" s="30" customFormat="1" ht="51" spans="1:10">
      <c r="A4275" s="193" t="s">
        <v>312</v>
      </c>
      <c r="B4275" s="232" t="s">
        <v>7711</v>
      </c>
      <c r="C4275" s="223" t="s">
        <v>7712</v>
      </c>
      <c r="D4275" s="224" t="s">
        <v>7713</v>
      </c>
      <c r="E4275" s="224"/>
      <c r="F4275" s="193" t="s">
        <v>26</v>
      </c>
      <c r="G4275" s="224"/>
      <c r="H4275" s="193">
        <v>2840</v>
      </c>
      <c r="I4275" s="199">
        <f t="shared" si="241"/>
        <v>2556</v>
      </c>
      <c r="J4275" s="198">
        <f t="shared" si="242"/>
        <v>2272</v>
      </c>
    </row>
    <row r="4276" s="31" customFormat="1" spans="1:10">
      <c r="A4276" s="203"/>
      <c r="B4276" s="204">
        <v>3202</v>
      </c>
      <c r="C4276" s="205" t="s">
        <v>7714</v>
      </c>
      <c r="D4276" s="204"/>
      <c r="E4276" s="204"/>
      <c r="F4276" s="203"/>
      <c r="G4276" s="204"/>
      <c r="H4276" s="203"/>
      <c r="I4276" s="199"/>
      <c r="J4276" s="198"/>
    </row>
    <row r="4277" s="31" customFormat="1" ht="34" spans="1:10">
      <c r="A4277" s="203" t="s">
        <v>312</v>
      </c>
      <c r="B4277" s="204">
        <v>320200001</v>
      </c>
      <c r="C4277" s="205" t="s">
        <v>7715</v>
      </c>
      <c r="D4277" s="210"/>
      <c r="E4277" s="204"/>
      <c r="F4277" s="203" t="s">
        <v>26</v>
      </c>
      <c r="G4277" s="204"/>
      <c r="H4277" s="219">
        <v>3813</v>
      </c>
      <c r="I4277" s="220">
        <v>3431.7</v>
      </c>
      <c r="J4277" s="221">
        <v>3050.4</v>
      </c>
    </row>
    <row r="4278" s="31" customFormat="1" ht="34" spans="1:10">
      <c r="A4278" s="203" t="s">
        <v>312</v>
      </c>
      <c r="B4278" s="204" t="s">
        <v>7716</v>
      </c>
      <c r="C4278" s="205" t="s">
        <v>7717</v>
      </c>
      <c r="D4278" s="204"/>
      <c r="E4278" s="204"/>
      <c r="F4278" s="203" t="s">
        <v>26</v>
      </c>
      <c r="G4278" s="204"/>
      <c r="H4278" s="219">
        <v>3900</v>
      </c>
      <c r="I4278" s="220">
        <v>3510</v>
      </c>
      <c r="J4278" s="221">
        <v>3120</v>
      </c>
    </row>
    <row r="4279" s="31" customFormat="1" ht="34" spans="1:10">
      <c r="A4279" s="203" t="s">
        <v>312</v>
      </c>
      <c r="B4279" s="204" t="s">
        <v>7718</v>
      </c>
      <c r="C4279" s="205" t="s">
        <v>7719</v>
      </c>
      <c r="D4279" s="204"/>
      <c r="E4279" s="204"/>
      <c r="F4279" s="203" t="s">
        <v>26</v>
      </c>
      <c r="G4279" s="204"/>
      <c r="H4279" s="219">
        <v>3900</v>
      </c>
      <c r="I4279" s="220">
        <v>3510</v>
      </c>
      <c r="J4279" s="221">
        <v>3120</v>
      </c>
    </row>
    <row r="4280" s="31" customFormat="1" ht="34" spans="1:10">
      <c r="A4280" s="203" t="s">
        <v>312</v>
      </c>
      <c r="B4280" s="204" t="s">
        <v>7720</v>
      </c>
      <c r="C4280" s="205" t="s">
        <v>7721</v>
      </c>
      <c r="D4280" s="204"/>
      <c r="E4280" s="204"/>
      <c r="F4280" s="203" t="s">
        <v>26</v>
      </c>
      <c r="G4280" s="204"/>
      <c r="H4280" s="219">
        <v>3831</v>
      </c>
      <c r="I4280" s="220">
        <v>3447.9</v>
      </c>
      <c r="J4280" s="221">
        <v>3064.8</v>
      </c>
    </row>
    <row r="4281" s="31" customFormat="1" ht="25" customHeight="1" spans="1:10">
      <c r="A4281" s="203" t="s">
        <v>78</v>
      </c>
      <c r="B4281" s="204">
        <v>320200002</v>
      </c>
      <c r="C4281" s="205" t="s">
        <v>7722</v>
      </c>
      <c r="D4281" s="204" t="s">
        <v>7723</v>
      </c>
      <c r="E4281" s="204"/>
      <c r="F4281" s="203" t="s">
        <v>26</v>
      </c>
      <c r="G4281" s="204"/>
      <c r="H4281" s="203">
        <v>1767</v>
      </c>
      <c r="I4281" s="199">
        <f t="shared" ref="I4277:I4283" si="243">H4281*0.9</f>
        <v>1590.3</v>
      </c>
      <c r="J4281" s="193">
        <v>1413.6</v>
      </c>
    </row>
    <row r="4282" s="31" customFormat="1" ht="51" spans="1:10">
      <c r="A4282" s="203" t="s">
        <v>78</v>
      </c>
      <c r="B4282" s="204">
        <v>320200003</v>
      </c>
      <c r="C4282" s="205" t="s">
        <v>7724</v>
      </c>
      <c r="D4282" s="204" t="s">
        <v>7723</v>
      </c>
      <c r="E4282" s="204"/>
      <c r="F4282" s="203" t="s">
        <v>26</v>
      </c>
      <c r="G4282" s="204" t="s">
        <v>7725</v>
      </c>
      <c r="H4282" s="203">
        <v>1736</v>
      </c>
      <c r="I4282" s="199">
        <f t="shared" si="243"/>
        <v>1562.4</v>
      </c>
      <c r="J4282" s="193">
        <v>1388.8</v>
      </c>
    </row>
    <row r="4283" s="31" customFormat="1" ht="34" spans="1:10">
      <c r="A4283" s="203" t="s">
        <v>312</v>
      </c>
      <c r="B4283" s="204">
        <v>320200004</v>
      </c>
      <c r="C4283" s="205" t="s">
        <v>7726</v>
      </c>
      <c r="D4283" s="204" t="s">
        <v>7727</v>
      </c>
      <c r="E4283" s="204" t="s">
        <v>7728</v>
      </c>
      <c r="F4283" s="203" t="s">
        <v>26</v>
      </c>
      <c r="G4283" s="204"/>
      <c r="H4283" s="203">
        <v>1488</v>
      </c>
      <c r="I4283" s="199">
        <f t="shared" si="243"/>
        <v>1339.2</v>
      </c>
      <c r="J4283" s="193">
        <v>1190.4</v>
      </c>
    </row>
    <row r="4284" s="31" customFormat="1" spans="1:10">
      <c r="A4284" s="203" t="s">
        <v>312</v>
      </c>
      <c r="B4284" s="204">
        <v>320200005</v>
      </c>
      <c r="C4284" s="205" t="s">
        <v>7729</v>
      </c>
      <c r="D4284" s="204" t="s">
        <v>7723</v>
      </c>
      <c r="E4284" s="204"/>
      <c r="F4284" s="203" t="s">
        <v>26</v>
      </c>
      <c r="G4284" s="204"/>
      <c r="H4284" s="16">
        <v>3133</v>
      </c>
      <c r="I4284" s="123">
        <f>0.9*H4284</f>
        <v>2819.7</v>
      </c>
      <c r="J4284" s="16">
        <f>0.8*H4284</f>
        <v>2506.4</v>
      </c>
    </row>
    <row r="4285" s="31" customFormat="1" spans="1:10">
      <c r="A4285" s="203" t="s">
        <v>312</v>
      </c>
      <c r="B4285" s="204">
        <v>320200006</v>
      </c>
      <c r="C4285" s="205" t="s">
        <v>7730</v>
      </c>
      <c r="D4285" s="204" t="s">
        <v>7723</v>
      </c>
      <c r="E4285" s="204"/>
      <c r="F4285" s="203" t="s">
        <v>26</v>
      </c>
      <c r="G4285" s="210"/>
      <c r="H4285" s="203">
        <v>1140</v>
      </c>
      <c r="I4285" s="199">
        <f t="shared" ref="I4285:I4304" si="244">H4285*0.9</f>
        <v>1026</v>
      </c>
      <c r="J4285" s="198">
        <f t="shared" ref="J4285:J4288" si="245">H4285*0.8</f>
        <v>912</v>
      </c>
    </row>
    <row r="4286" s="31" customFormat="1" ht="34" spans="1:10">
      <c r="A4286" s="203" t="s">
        <v>312</v>
      </c>
      <c r="B4286" s="204" t="s">
        <v>7731</v>
      </c>
      <c r="C4286" s="205" t="s">
        <v>7732</v>
      </c>
      <c r="D4286" s="204"/>
      <c r="E4286" s="204"/>
      <c r="F4286" s="203" t="s">
        <v>26</v>
      </c>
      <c r="G4286" s="210"/>
      <c r="H4286" s="203">
        <v>2140</v>
      </c>
      <c r="I4286" s="199">
        <f t="shared" si="244"/>
        <v>1926</v>
      </c>
      <c r="J4286" s="198">
        <f t="shared" si="245"/>
        <v>1712</v>
      </c>
    </row>
    <row r="4287" s="31" customFormat="1" spans="1:10">
      <c r="A4287" s="203" t="s">
        <v>312</v>
      </c>
      <c r="B4287" s="204" t="s">
        <v>7733</v>
      </c>
      <c r="C4287" s="205" t="s">
        <v>7734</v>
      </c>
      <c r="D4287" s="204"/>
      <c r="E4287" s="204"/>
      <c r="F4287" s="203" t="s">
        <v>26</v>
      </c>
      <c r="G4287" s="204"/>
      <c r="H4287" s="203">
        <v>1140</v>
      </c>
      <c r="I4287" s="199">
        <f t="shared" si="244"/>
        <v>1026</v>
      </c>
      <c r="J4287" s="198">
        <f t="shared" si="245"/>
        <v>912</v>
      </c>
    </row>
    <row r="4288" s="31" customFormat="1" ht="34" spans="1:10">
      <c r="A4288" s="203" t="s">
        <v>312</v>
      </c>
      <c r="B4288" s="204" t="s">
        <v>7735</v>
      </c>
      <c r="C4288" s="205" t="s">
        <v>7736</v>
      </c>
      <c r="D4288" s="204"/>
      <c r="E4288" s="204"/>
      <c r="F4288" s="203" t="s">
        <v>26</v>
      </c>
      <c r="G4288" s="204"/>
      <c r="H4288" s="203">
        <v>2140</v>
      </c>
      <c r="I4288" s="199">
        <f t="shared" si="244"/>
        <v>1926</v>
      </c>
      <c r="J4288" s="198">
        <f t="shared" si="245"/>
        <v>1712</v>
      </c>
    </row>
    <row r="4289" s="31" customFormat="1" spans="1:10">
      <c r="A4289" s="203" t="s">
        <v>312</v>
      </c>
      <c r="B4289" s="204">
        <v>320200007</v>
      </c>
      <c r="C4289" s="205" t="s">
        <v>7737</v>
      </c>
      <c r="D4289" s="210"/>
      <c r="E4289" s="204"/>
      <c r="F4289" s="203" t="s">
        <v>26</v>
      </c>
      <c r="G4289" s="204"/>
      <c r="H4289" s="219">
        <v>1833</v>
      </c>
      <c r="I4289" s="220">
        <v>1649.7</v>
      </c>
      <c r="J4289" s="221">
        <v>1466.4</v>
      </c>
    </row>
    <row r="4290" s="31" customFormat="1" spans="1:10">
      <c r="A4290" s="203" t="s">
        <v>312</v>
      </c>
      <c r="B4290" s="204" t="s">
        <v>7738</v>
      </c>
      <c r="C4290" s="205" t="s">
        <v>7739</v>
      </c>
      <c r="D4290" s="204"/>
      <c r="E4290" s="204"/>
      <c r="F4290" s="203" t="s">
        <v>26</v>
      </c>
      <c r="G4290" s="204"/>
      <c r="H4290" s="203">
        <v>1364</v>
      </c>
      <c r="I4290" s="199">
        <f t="shared" si="244"/>
        <v>1227.6</v>
      </c>
      <c r="J4290" s="193">
        <v>1091.2</v>
      </c>
    </row>
    <row r="4291" s="31" customFormat="1" spans="1:10">
      <c r="A4291" s="203" t="s">
        <v>312</v>
      </c>
      <c r="B4291" s="204" t="s">
        <v>7740</v>
      </c>
      <c r="C4291" s="205" t="s">
        <v>7741</v>
      </c>
      <c r="D4291" s="204"/>
      <c r="E4291" s="204"/>
      <c r="F4291" s="203" t="s">
        <v>26</v>
      </c>
      <c r="G4291" s="204"/>
      <c r="H4291" s="203">
        <v>1364</v>
      </c>
      <c r="I4291" s="199">
        <f t="shared" si="244"/>
        <v>1227.6</v>
      </c>
      <c r="J4291" s="193">
        <v>1091.2</v>
      </c>
    </row>
    <row r="4292" s="31" customFormat="1" spans="1:10">
      <c r="A4292" s="203" t="s">
        <v>312</v>
      </c>
      <c r="B4292" s="204">
        <v>320200008</v>
      </c>
      <c r="C4292" s="205" t="s">
        <v>7742</v>
      </c>
      <c r="D4292" s="204"/>
      <c r="E4292" s="204"/>
      <c r="F4292" s="203" t="s">
        <v>26</v>
      </c>
      <c r="G4292" s="204"/>
      <c r="H4292" s="203">
        <v>1425</v>
      </c>
      <c r="I4292" s="199">
        <f t="shared" si="244"/>
        <v>1282.5</v>
      </c>
      <c r="J4292" s="198">
        <f t="shared" ref="J4292:J4300" si="246">H4292*0.8</f>
        <v>1140</v>
      </c>
    </row>
    <row r="4293" s="31" customFormat="1" spans="1:10">
      <c r="A4293" s="203" t="s">
        <v>312</v>
      </c>
      <c r="B4293" s="204">
        <v>320200009</v>
      </c>
      <c r="C4293" s="205" t="s">
        <v>7743</v>
      </c>
      <c r="D4293" s="204" t="s">
        <v>7723</v>
      </c>
      <c r="E4293" s="204"/>
      <c r="F4293" s="203" t="s">
        <v>26</v>
      </c>
      <c r="G4293" s="204"/>
      <c r="H4293" s="219">
        <v>2544</v>
      </c>
      <c r="I4293" s="220">
        <v>2289.6</v>
      </c>
      <c r="J4293" s="221">
        <v>2035.2</v>
      </c>
    </row>
    <row r="4294" s="31" customFormat="1" spans="1:10">
      <c r="A4294" s="203" t="s">
        <v>312</v>
      </c>
      <c r="B4294" s="204">
        <v>320200010</v>
      </c>
      <c r="C4294" s="205" t="s">
        <v>7744</v>
      </c>
      <c r="D4294" s="210"/>
      <c r="E4294" s="204"/>
      <c r="F4294" s="203" t="s">
        <v>26</v>
      </c>
      <c r="G4294" s="204"/>
      <c r="H4294" s="219">
        <v>2637</v>
      </c>
      <c r="I4294" s="220">
        <v>2373.3</v>
      </c>
      <c r="J4294" s="221">
        <v>2109.6</v>
      </c>
    </row>
    <row r="4295" s="31" customFormat="1" spans="1:10">
      <c r="A4295" s="203" t="s">
        <v>312</v>
      </c>
      <c r="B4295" s="204" t="s">
        <v>7745</v>
      </c>
      <c r="C4295" s="205" t="s">
        <v>7746</v>
      </c>
      <c r="D4295" s="204"/>
      <c r="E4295" s="204"/>
      <c r="F4295" s="203" t="s">
        <v>26</v>
      </c>
      <c r="G4295" s="204"/>
      <c r="H4295" s="203">
        <v>2108</v>
      </c>
      <c r="I4295" s="199">
        <f t="shared" si="244"/>
        <v>1897.2</v>
      </c>
      <c r="J4295" s="198">
        <f t="shared" si="246"/>
        <v>1686.4</v>
      </c>
    </row>
    <row r="4296" s="31" customFormat="1" spans="1:10">
      <c r="A4296" s="203" t="s">
        <v>312</v>
      </c>
      <c r="B4296" s="204" t="s">
        <v>7747</v>
      </c>
      <c r="C4296" s="205" t="s">
        <v>7748</v>
      </c>
      <c r="D4296" s="204"/>
      <c r="E4296" s="204"/>
      <c r="F4296" s="203" t="s">
        <v>26</v>
      </c>
      <c r="G4296" s="204"/>
      <c r="H4296" s="219">
        <v>2740</v>
      </c>
      <c r="I4296" s="220">
        <v>2466</v>
      </c>
      <c r="J4296" s="221">
        <v>2192</v>
      </c>
    </row>
    <row r="4297" s="31" customFormat="1" spans="1:10">
      <c r="A4297" s="203" t="s">
        <v>312</v>
      </c>
      <c r="B4297" s="204" t="s">
        <v>7749</v>
      </c>
      <c r="C4297" s="205" t="s">
        <v>7750</v>
      </c>
      <c r="D4297" s="204"/>
      <c r="E4297" s="204"/>
      <c r="F4297" s="203" t="s">
        <v>26</v>
      </c>
      <c r="G4297" s="204"/>
      <c r="H4297" s="203">
        <v>2108</v>
      </c>
      <c r="I4297" s="199">
        <f t="shared" si="244"/>
        <v>1897.2</v>
      </c>
      <c r="J4297" s="198">
        <f t="shared" si="246"/>
        <v>1686.4</v>
      </c>
    </row>
    <row r="4298" s="31" customFormat="1" ht="34" spans="1:10">
      <c r="A4298" s="203" t="s">
        <v>312</v>
      </c>
      <c r="B4298" s="204">
        <v>320200011</v>
      </c>
      <c r="C4298" s="205" t="s">
        <v>7751</v>
      </c>
      <c r="D4298" s="204"/>
      <c r="E4298" s="204"/>
      <c r="F4298" s="203" t="s">
        <v>26</v>
      </c>
      <c r="G4298" s="204"/>
      <c r="H4298" s="203">
        <v>1615</v>
      </c>
      <c r="I4298" s="199">
        <f t="shared" si="244"/>
        <v>1453.5</v>
      </c>
      <c r="J4298" s="198">
        <f t="shared" si="246"/>
        <v>1292</v>
      </c>
    </row>
    <row r="4299" s="31" customFormat="1" ht="34" spans="1:10">
      <c r="A4299" s="203" t="s">
        <v>312</v>
      </c>
      <c r="B4299" s="204">
        <v>320200012</v>
      </c>
      <c r="C4299" s="205" t="s">
        <v>7752</v>
      </c>
      <c r="D4299" s="210"/>
      <c r="E4299" s="204"/>
      <c r="F4299" s="203" t="s">
        <v>26</v>
      </c>
      <c r="G4299" s="204"/>
      <c r="H4299" s="219">
        <v>2400</v>
      </c>
      <c r="I4299" s="220">
        <v>2160</v>
      </c>
      <c r="J4299" s="221">
        <v>1920</v>
      </c>
    </row>
    <row r="4300" s="31" customFormat="1" ht="34" spans="1:10">
      <c r="A4300" s="203" t="s">
        <v>312</v>
      </c>
      <c r="B4300" s="204" t="s">
        <v>7753</v>
      </c>
      <c r="C4300" s="205" t="s">
        <v>7754</v>
      </c>
      <c r="D4300" s="204"/>
      <c r="E4300" s="204"/>
      <c r="F4300" s="203" t="s">
        <v>26</v>
      </c>
      <c r="G4300" s="204"/>
      <c r="H4300" s="203">
        <v>1615</v>
      </c>
      <c r="I4300" s="199">
        <f t="shared" si="244"/>
        <v>1453.5</v>
      </c>
      <c r="J4300" s="198">
        <f t="shared" si="246"/>
        <v>1292</v>
      </c>
    </row>
    <row r="4301" s="31" customFormat="1" ht="36" spans="1:10">
      <c r="A4301" s="203" t="s">
        <v>312</v>
      </c>
      <c r="B4301" s="204">
        <v>320200013</v>
      </c>
      <c r="C4301" s="205" t="s">
        <v>7755</v>
      </c>
      <c r="D4301" s="162" t="s">
        <v>7756</v>
      </c>
      <c r="E4301" s="204"/>
      <c r="F4301" s="203" t="s">
        <v>26</v>
      </c>
      <c r="G4301" s="204"/>
      <c r="H4301" s="219">
        <v>2574</v>
      </c>
      <c r="I4301" s="220">
        <v>2316.6</v>
      </c>
      <c r="J4301" s="221">
        <v>2059.2</v>
      </c>
    </row>
    <row r="4302" s="31" customFormat="1" spans="1:10">
      <c r="A4302" s="203" t="s">
        <v>312</v>
      </c>
      <c r="B4302" s="204" t="s">
        <v>7757</v>
      </c>
      <c r="C4302" s="205" t="s">
        <v>7758</v>
      </c>
      <c r="D4302" s="204"/>
      <c r="E4302" s="204"/>
      <c r="F4302" s="203" t="s">
        <v>26</v>
      </c>
      <c r="G4302" s="204"/>
      <c r="H4302" s="203">
        <v>2153</v>
      </c>
      <c r="I4302" s="199">
        <f t="shared" si="244"/>
        <v>1937.7</v>
      </c>
      <c r="J4302" s="198">
        <f t="shared" ref="J4302:J4304" si="247">H4302*0.8</f>
        <v>1722.4</v>
      </c>
    </row>
    <row r="4303" s="30" customFormat="1" ht="34" spans="1:10">
      <c r="A4303" s="193" t="s">
        <v>312</v>
      </c>
      <c r="B4303" s="232" t="s">
        <v>7759</v>
      </c>
      <c r="C4303" s="223" t="s">
        <v>7760</v>
      </c>
      <c r="D4303" s="224" t="s">
        <v>7761</v>
      </c>
      <c r="E4303" s="224"/>
      <c r="F4303" s="193" t="s">
        <v>26</v>
      </c>
      <c r="G4303" s="224"/>
      <c r="H4303" s="193">
        <v>2850</v>
      </c>
      <c r="I4303" s="199">
        <f t="shared" si="244"/>
        <v>2565</v>
      </c>
      <c r="J4303" s="198">
        <f t="shared" si="247"/>
        <v>2280</v>
      </c>
    </row>
    <row r="4304" s="30" customFormat="1" ht="34" spans="1:10">
      <c r="A4304" s="193" t="s">
        <v>312</v>
      </c>
      <c r="B4304" s="232" t="s">
        <v>7762</v>
      </c>
      <c r="C4304" s="223" t="s">
        <v>7763</v>
      </c>
      <c r="D4304" s="224" t="s">
        <v>7764</v>
      </c>
      <c r="E4304" s="222"/>
      <c r="F4304" s="198" t="s">
        <v>26</v>
      </c>
      <c r="G4304" s="222"/>
      <c r="H4304" s="193">
        <v>2850</v>
      </c>
      <c r="I4304" s="199">
        <f t="shared" si="244"/>
        <v>2565</v>
      </c>
      <c r="J4304" s="198">
        <f t="shared" si="247"/>
        <v>2280</v>
      </c>
    </row>
    <row r="4305" s="31" customFormat="1" spans="1:10">
      <c r="A4305" s="203"/>
      <c r="B4305" s="204">
        <v>3203</v>
      </c>
      <c r="C4305" s="205" t="s">
        <v>7765</v>
      </c>
      <c r="D4305" s="204"/>
      <c r="E4305" s="204"/>
      <c r="F4305" s="203"/>
      <c r="G4305" s="204"/>
      <c r="H4305" s="203"/>
      <c r="I4305" s="199"/>
      <c r="J4305" s="198"/>
    </row>
    <row r="4306" s="31" customFormat="1" spans="1:10">
      <c r="A4306" s="203" t="s">
        <v>312</v>
      </c>
      <c r="B4306" s="204">
        <v>320300001</v>
      </c>
      <c r="C4306" s="205" t="s">
        <v>7766</v>
      </c>
      <c r="D4306" s="204"/>
      <c r="E4306" s="204"/>
      <c r="F4306" s="203" t="s">
        <v>26</v>
      </c>
      <c r="G4306" s="204"/>
      <c r="H4306" s="203">
        <v>1600</v>
      </c>
      <c r="I4306" s="199">
        <f t="shared" ref="I4306:I4310" si="248">H4306*0.9</f>
        <v>1440</v>
      </c>
      <c r="J4306" s="198">
        <f t="shared" ref="J4306:J4310" si="249">H4306*0.8</f>
        <v>1280</v>
      </c>
    </row>
    <row r="4307" s="31" customFormat="1" ht="34" spans="1:10">
      <c r="A4307" s="203" t="s">
        <v>312</v>
      </c>
      <c r="B4307" s="204">
        <v>320300002</v>
      </c>
      <c r="C4307" s="205" t="s">
        <v>7767</v>
      </c>
      <c r="D4307" s="210"/>
      <c r="E4307" s="204" t="s">
        <v>7768</v>
      </c>
      <c r="F4307" s="203" t="s">
        <v>26</v>
      </c>
      <c r="G4307" s="204"/>
      <c r="H4307" s="219">
        <v>2336</v>
      </c>
      <c r="I4307" s="220">
        <v>2102.4</v>
      </c>
      <c r="J4307" s="221">
        <v>1868.8</v>
      </c>
    </row>
    <row r="4308" s="31" customFormat="1" ht="34" spans="1:10">
      <c r="A4308" s="203" t="s">
        <v>312</v>
      </c>
      <c r="B4308" s="204" t="s">
        <v>7769</v>
      </c>
      <c r="C4308" s="205" t="s">
        <v>7770</v>
      </c>
      <c r="D4308" s="204"/>
      <c r="E4308" s="204" t="s">
        <v>7768</v>
      </c>
      <c r="F4308" s="203" t="s">
        <v>26</v>
      </c>
      <c r="G4308" s="204"/>
      <c r="H4308" s="219">
        <v>2433</v>
      </c>
      <c r="I4308" s="220">
        <v>2189.7</v>
      </c>
      <c r="J4308" s="221">
        <v>1946.4</v>
      </c>
    </row>
    <row r="4309" s="31" customFormat="1" ht="269" spans="1:10">
      <c r="A4309" s="203" t="s">
        <v>312</v>
      </c>
      <c r="B4309" s="204">
        <v>320300003</v>
      </c>
      <c r="C4309" s="205" t="s">
        <v>7771</v>
      </c>
      <c r="D4309" s="79" t="s">
        <v>7772</v>
      </c>
      <c r="E4309" s="204"/>
      <c r="F4309" s="203" t="s">
        <v>26</v>
      </c>
      <c r="G4309" s="204"/>
      <c r="H4309" s="219">
        <v>2927</v>
      </c>
      <c r="I4309" s="220">
        <v>2634.3</v>
      </c>
      <c r="J4309" s="221">
        <v>2341.6</v>
      </c>
    </row>
    <row r="4310" s="30" customFormat="1" ht="34" spans="1:10">
      <c r="A4310" s="193" t="s">
        <v>312</v>
      </c>
      <c r="B4310" s="232" t="s">
        <v>7773</v>
      </c>
      <c r="C4310" s="223" t="s">
        <v>7774</v>
      </c>
      <c r="D4310" s="224" t="s">
        <v>7775</v>
      </c>
      <c r="E4310" s="222"/>
      <c r="F4310" s="198" t="s">
        <v>26</v>
      </c>
      <c r="G4310" s="222"/>
      <c r="H4310" s="193">
        <v>2436</v>
      </c>
      <c r="I4310" s="199">
        <f t="shared" si="248"/>
        <v>2192.4</v>
      </c>
      <c r="J4310" s="198">
        <f t="shared" si="249"/>
        <v>1948.8</v>
      </c>
    </row>
    <row r="4311" s="31" customFormat="1" spans="1:10">
      <c r="A4311" s="203"/>
      <c r="B4311" s="204">
        <v>3204</v>
      </c>
      <c r="C4311" s="205" t="s">
        <v>7776</v>
      </c>
      <c r="D4311" s="204"/>
      <c r="E4311" s="204"/>
      <c r="F4311" s="203"/>
      <c r="G4311" s="204"/>
      <c r="H4311" s="203"/>
      <c r="I4311" s="199"/>
      <c r="J4311" s="198"/>
    </row>
    <row r="4312" s="31" customFormat="1" ht="51" spans="1:10">
      <c r="A4312" s="203" t="s">
        <v>312</v>
      </c>
      <c r="B4312" s="204">
        <v>320400001</v>
      </c>
      <c r="C4312" s="205" t="s">
        <v>7777</v>
      </c>
      <c r="D4312" s="204" t="s">
        <v>7778</v>
      </c>
      <c r="E4312" s="204"/>
      <c r="F4312" s="203" t="s">
        <v>7779</v>
      </c>
      <c r="G4312" s="210"/>
      <c r="H4312" s="219">
        <v>3629</v>
      </c>
      <c r="I4312" s="220">
        <v>3266.1</v>
      </c>
      <c r="J4312" s="221">
        <v>2903.2</v>
      </c>
    </row>
    <row r="4313" s="31" customFormat="1" ht="51" spans="1:10">
      <c r="A4313" s="203" t="s">
        <v>312</v>
      </c>
      <c r="B4313" s="204" t="s">
        <v>7780</v>
      </c>
      <c r="C4313" s="205" t="s">
        <v>7781</v>
      </c>
      <c r="D4313" s="204"/>
      <c r="E4313" s="204"/>
      <c r="F4313" s="203" t="s">
        <v>26</v>
      </c>
      <c r="G4313" s="204"/>
      <c r="H4313" s="219">
        <v>483</v>
      </c>
      <c r="I4313" s="220">
        <v>434.7</v>
      </c>
      <c r="J4313" s="221">
        <v>386.4</v>
      </c>
    </row>
    <row r="4314" s="31" customFormat="1" ht="34" spans="1:10">
      <c r="A4314" s="203" t="s">
        <v>78</v>
      </c>
      <c r="B4314" s="204">
        <v>320400002</v>
      </c>
      <c r="C4314" s="205" t="s">
        <v>7782</v>
      </c>
      <c r="D4314" s="204" t="s">
        <v>7783</v>
      </c>
      <c r="E4314" s="204"/>
      <c r="F4314" s="203" t="s">
        <v>26</v>
      </c>
      <c r="G4314" s="210"/>
      <c r="H4314" s="203">
        <v>2000</v>
      </c>
      <c r="I4314" s="199">
        <f t="shared" ref="I4314:I4320" si="250">H4314*0.9</f>
        <v>1800</v>
      </c>
      <c r="J4314" s="198">
        <f>H4314*0.8</f>
        <v>1600</v>
      </c>
    </row>
    <row r="4315" s="31" customFormat="1" ht="34" spans="1:10">
      <c r="A4315" s="203" t="s">
        <v>78</v>
      </c>
      <c r="B4315" s="204" t="s">
        <v>7784</v>
      </c>
      <c r="C4315" s="205" t="s">
        <v>7785</v>
      </c>
      <c r="D4315" s="204" t="s">
        <v>7783</v>
      </c>
      <c r="E4315" s="204"/>
      <c r="F4315" s="203" t="s">
        <v>26</v>
      </c>
      <c r="G4315" s="204"/>
      <c r="H4315" s="203">
        <v>2300</v>
      </c>
      <c r="I4315" s="199">
        <f t="shared" si="250"/>
        <v>2070</v>
      </c>
      <c r="J4315" s="198">
        <f>H4315*0.8</f>
        <v>1840</v>
      </c>
    </row>
    <row r="4316" s="31" customFormat="1" spans="1:10">
      <c r="A4316" s="203" t="s">
        <v>312</v>
      </c>
      <c r="B4316" s="204">
        <v>320400003</v>
      </c>
      <c r="C4316" s="205" t="s">
        <v>7786</v>
      </c>
      <c r="D4316" s="210"/>
      <c r="E4316" s="204"/>
      <c r="F4316" s="203" t="s">
        <v>26</v>
      </c>
      <c r="G4316" s="204"/>
      <c r="H4316" s="219">
        <v>4448</v>
      </c>
      <c r="I4316" s="220">
        <v>4003.2</v>
      </c>
      <c r="J4316" s="221">
        <v>3558.4</v>
      </c>
    </row>
    <row r="4317" s="31" customFormat="1" spans="1:10">
      <c r="A4317" s="203" t="s">
        <v>312</v>
      </c>
      <c r="B4317" s="204" t="s">
        <v>7787</v>
      </c>
      <c r="C4317" s="205" t="s">
        <v>7788</v>
      </c>
      <c r="D4317" s="204"/>
      <c r="E4317" s="204"/>
      <c r="F4317" s="203" t="s">
        <v>26</v>
      </c>
      <c r="G4317" s="204"/>
      <c r="H4317" s="219">
        <v>4714</v>
      </c>
      <c r="I4317" s="220">
        <v>4242.6</v>
      </c>
      <c r="J4317" s="221">
        <v>3771.2</v>
      </c>
    </row>
    <row r="4318" s="31" customFormat="1" spans="1:10">
      <c r="A4318" s="203" t="s">
        <v>312</v>
      </c>
      <c r="B4318" s="204" t="s">
        <v>7789</v>
      </c>
      <c r="C4318" s="205" t="s">
        <v>7790</v>
      </c>
      <c r="D4318" s="204"/>
      <c r="E4318" s="204"/>
      <c r="F4318" s="203" t="s">
        <v>26</v>
      </c>
      <c r="G4318" s="204"/>
      <c r="H4318" s="219">
        <v>4557</v>
      </c>
      <c r="I4318" s="220">
        <v>4101.3</v>
      </c>
      <c r="J4318" s="221">
        <v>3645.6</v>
      </c>
    </row>
    <row r="4319" s="31" customFormat="1" spans="1:10">
      <c r="A4319" s="203" t="s">
        <v>312</v>
      </c>
      <c r="B4319" s="204" t="s">
        <v>7791</v>
      </c>
      <c r="C4319" s="205" t="s">
        <v>7792</v>
      </c>
      <c r="D4319" s="204"/>
      <c r="E4319" s="204"/>
      <c r="F4319" s="203" t="s">
        <v>26</v>
      </c>
      <c r="G4319" s="204"/>
      <c r="H4319" s="203">
        <v>3050</v>
      </c>
      <c r="I4319" s="199">
        <f t="shared" si="250"/>
        <v>2745</v>
      </c>
      <c r="J4319" s="193">
        <v>2440</v>
      </c>
    </row>
    <row r="4320" s="30" customFormat="1" ht="101" spans="1:10">
      <c r="A4320" s="16" t="s">
        <v>7793</v>
      </c>
      <c r="B4320" s="276" t="s">
        <v>7794</v>
      </c>
      <c r="C4320" s="80" t="s">
        <v>7795</v>
      </c>
      <c r="D4320" s="6" t="s">
        <v>7796</v>
      </c>
      <c r="E4320" s="222"/>
      <c r="F4320" s="198" t="s">
        <v>26</v>
      </c>
      <c r="G4320" s="222"/>
      <c r="H4320" s="193">
        <v>5329</v>
      </c>
      <c r="I4320" s="199">
        <f t="shared" si="250"/>
        <v>4796.1</v>
      </c>
      <c r="J4320" s="198">
        <f>H4320*0.8</f>
        <v>4263.2</v>
      </c>
    </row>
    <row r="4321" s="31" customFormat="1" ht="53" spans="1:10">
      <c r="A4321" s="203" t="s">
        <v>65</v>
      </c>
      <c r="B4321" s="204">
        <v>3205</v>
      </c>
      <c r="C4321" s="205" t="s">
        <v>7797</v>
      </c>
      <c r="D4321" s="204"/>
      <c r="E4321" s="204"/>
      <c r="F4321" s="203" t="s">
        <v>26</v>
      </c>
      <c r="G4321" s="142" t="s">
        <v>7798</v>
      </c>
      <c r="H4321" s="203"/>
      <c r="I4321" s="199"/>
      <c r="J4321" s="198"/>
    </row>
    <row r="4322" s="31" customFormat="1" spans="1:10">
      <c r="A4322" s="203" t="s">
        <v>78</v>
      </c>
      <c r="B4322" s="204">
        <v>320500001</v>
      </c>
      <c r="C4322" s="205" t="s">
        <v>7799</v>
      </c>
      <c r="D4322" s="204"/>
      <c r="E4322" s="204"/>
      <c r="F4322" s="203" t="s">
        <v>26</v>
      </c>
      <c r="G4322" s="204" t="s">
        <v>7800</v>
      </c>
      <c r="H4322" s="203">
        <v>1736</v>
      </c>
      <c r="I4322" s="199">
        <f t="shared" ref="I4322:I4343" si="251">H4322*0.9</f>
        <v>1562.4</v>
      </c>
      <c r="J4322" s="193">
        <v>1388.8</v>
      </c>
    </row>
    <row r="4323" s="31" customFormat="1" ht="34" spans="1:10">
      <c r="A4323" s="203" t="s">
        <v>78</v>
      </c>
      <c r="B4323" s="204" t="s">
        <v>7801</v>
      </c>
      <c r="C4323" s="205" t="s">
        <v>7802</v>
      </c>
      <c r="D4323" s="204"/>
      <c r="E4323" s="204"/>
      <c r="F4323" s="203" t="s">
        <v>26</v>
      </c>
      <c r="G4323" s="204" t="s">
        <v>7800</v>
      </c>
      <c r="H4323" s="203">
        <v>300</v>
      </c>
      <c r="I4323" s="199">
        <f t="shared" si="251"/>
        <v>270</v>
      </c>
      <c r="J4323" s="193">
        <v>240</v>
      </c>
    </row>
    <row r="4324" s="31" customFormat="1" ht="34" spans="1:10">
      <c r="A4324" s="203" t="s">
        <v>78</v>
      </c>
      <c r="B4324" s="204" t="s">
        <v>7803</v>
      </c>
      <c r="C4324" s="205" t="s">
        <v>7804</v>
      </c>
      <c r="D4324" s="204"/>
      <c r="E4324" s="204"/>
      <c r="F4324" s="203" t="s">
        <v>26</v>
      </c>
      <c r="G4324" s="204"/>
      <c r="H4324" s="203">
        <v>543</v>
      </c>
      <c r="I4324" s="199">
        <f t="shared" si="251"/>
        <v>488.7</v>
      </c>
      <c r="J4324" s="198">
        <f>H4324*0.8</f>
        <v>434.4</v>
      </c>
    </row>
    <row r="4325" s="31" customFormat="1" ht="68" spans="1:10">
      <c r="A4325" s="203" t="s">
        <v>312</v>
      </c>
      <c r="B4325" s="204">
        <v>320500002</v>
      </c>
      <c r="C4325" s="205" t="s">
        <v>7805</v>
      </c>
      <c r="D4325" s="204" t="s">
        <v>7806</v>
      </c>
      <c r="E4325" s="204"/>
      <c r="F4325" s="203" t="s">
        <v>26</v>
      </c>
      <c r="G4325" s="204" t="s">
        <v>7807</v>
      </c>
      <c r="H4325" s="203">
        <v>2468</v>
      </c>
      <c r="I4325" s="199">
        <f t="shared" si="251"/>
        <v>2221.2</v>
      </c>
      <c r="J4325" s="193">
        <v>1974.4</v>
      </c>
    </row>
    <row r="4326" s="31" customFormat="1" ht="68" spans="1:10">
      <c r="A4326" s="203" t="s">
        <v>312</v>
      </c>
      <c r="B4326" s="204">
        <v>320500003</v>
      </c>
      <c r="C4326" s="205" t="s">
        <v>7808</v>
      </c>
      <c r="D4326" s="204" t="s">
        <v>7809</v>
      </c>
      <c r="E4326" s="204"/>
      <c r="F4326" s="203" t="s">
        <v>26</v>
      </c>
      <c r="G4326" s="204" t="s">
        <v>7810</v>
      </c>
      <c r="H4326" s="203">
        <v>2852</v>
      </c>
      <c r="I4326" s="199">
        <f t="shared" si="251"/>
        <v>2566.8</v>
      </c>
      <c r="J4326" s="193">
        <v>2281.6</v>
      </c>
    </row>
    <row r="4327" s="31" customFormat="1" ht="68" spans="1:10">
      <c r="A4327" s="203" t="s">
        <v>312</v>
      </c>
      <c r="B4327" s="204">
        <v>320500004</v>
      </c>
      <c r="C4327" s="205" t="s">
        <v>7811</v>
      </c>
      <c r="D4327" s="204" t="s">
        <v>7812</v>
      </c>
      <c r="E4327" s="204"/>
      <c r="F4327" s="203" t="s">
        <v>26</v>
      </c>
      <c r="G4327" s="204" t="s">
        <v>7813</v>
      </c>
      <c r="H4327" s="219">
        <v>3400</v>
      </c>
      <c r="I4327" s="220">
        <v>3060</v>
      </c>
      <c r="J4327" s="221">
        <v>2720</v>
      </c>
    </row>
    <row r="4328" s="31" customFormat="1" ht="68" spans="1:10">
      <c r="A4328" s="203" t="s">
        <v>312</v>
      </c>
      <c r="B4328" s="204">
        <v>320500005</v>
      </c>
      <c r="C4328" s="205" t="s">
        <v>7814</v>
      </c>
      <c r="D4328" s="204" t="s">
        <v>7815</v>
      </c>
      <c r="E4328" s="204"/>
      <c r="F4328" s="203" t="s">
        <v>26</v>
      </c>
      <c r="G4328" s="204" t="s">
        <v>7816</v>
      </c>
      <c r="H4328" s="219">
        <v>3787</v>
      </c>
      <c r="I4328" s="220">
        <v>3408.3</v>
      </c>
      <c r="J4328" s="221">
        <v>3029.6</v>
      </c>
    </row>
    <row r="4329" s="31" customFormat="1" ht="68" spans="1:10">
      <c r="A4329" s="203" t="s">
        <v>312</v>
      </c>
      <c r="B4329" s="204">
        <v>320500006</v>
      </c>
      <c r="C4329" s="205" t="s">
        <v>7817</v>
      </c>
      <c r="D4329" s="204" t="s">
        <v>7818</v>
      </c>
      <c r="E4329" s="204"/>
      <c r="F4329" s="203" t="s">
        <v>26</v>
      </c>
      <c r="G4329" s="204" t="s">
        <v>7819</v>
      </c>
      <c r="H4329" s="203">
        <v>2500</v>
      </c>
      <c r="I4329" s="199">
        <f t="shared" si="251"/>
        <v>2250</v>
      </c>
      <c r="J4329" s="198">
        <f>H4329*0.8</f>
        <v>2000</v>
      </c>
    </row>
    <row r="4330" s="31" customFormat="1" ht="34" spans="1:10">
      <c r="A4330" s="203" t="s">
        <v>78</v>
      </c>
      <c r="B4330" s="204">
        <v>320500007</v>
      </c>
      <c r="C4330" s="205" t="s">
        <v>7820</v>
      </c>
      <c r="D4330" s="204" t="s">
        <v>7818</v>
      </c>
      <c r="E4330" s="204"/>
      <c r="F4330" s="203" t="s">
        <v>26</v>
      </c>
      <c r="G4330" s="204"/>
      <c r="H4330" s="203">
        <v>1900</v>
      </c>
      <c r="I4330" s="199">
        <f t="shared" si="251"/>
        <v>1710</v>
      </c>
      <c r="J4330" s="198">
        <f>H4330*0.8</f>
        <v>1520</v>
      </c>
    </row>
    <row r="4331" s="31" customFormat="1" ht="34" spans="1:10">
      <c r="A4331" s="203" t="s">
        <v>78</v>
      </c>
      <c r="B4331" s="204">
        <v>320500008</v>
      </c>
      <c r="C4331" s="205" t="s">
        <v>7821</v>
      </c>
      <c r="D4331" s="204" t="s">
        <v>7818</v>
      </c>
      <c r="E4331" s="204"/>
      <c r="F4331" s="203" t="s">
        <v>26</v>
      </c>
      <c r="G4331" s="204"/>
      <c r="H4331" s="219">
        <v>2592</v>
      </c>
      <c r="I4331" s="220">
        <v>2332.8</v>
      </c>
      <c r="J4331" s="221">
        <v>2073.6</v>
      </c>
    </row>
    <row r="4332" s="31" customFormat="1" ht="34" spans="1:10">
      <c r="A4332" s="203" t="s">
        <v>312</v>
      </c>
      <c r="B4332" s="204">
        <v>320500009</v>
      </c>
      <c r="C4332" s="205" t="s">
        <v>7822</v>
      </c>
      <c r="D4332" s="204" t="s">
        <v>7823</v>
      </c>
      <c r="E4332" s="204"/>
      <c r="F4332" s="203" t="s">
        <v>177</v>
      </c>
      <c r="G4332" s="210"/>
      <c r="H4332" s="203">
        <v>94</v>
      </c>
      <c r="I4332" s="199">
        <f t="shared" si="251"/>
        <v>84.6</v>
      </c>
      <c r="J4332" s="193">
        <v>75.2</v>
      </c>
    </row>
    <row r="4333" s="31" customFormat="1" spans="1:10">
      <c r="A4333" s="203" t="s">
        <v>312</v>
      </c>
      <c r="B4333" s="204" t="s">
        <v>7824</v>
      </c>
      <c r="C4333" s="205" t="s">
        <v>7825</v>
      </c>
      <c r="D4333" s="204"/>
      <c r="E4333" s="204"/>
      <c r="F4333" s="203" t="s">
        <v>26</v>
      </c>
      <c r="G4333" s="204"/>
      <c r="H4333" s="219">
        <v>2880</v>
      </c>
      <c r="I4333" s="220">
        <v>2592</v>
      </c>
      <c r="J4333" s="221">
        <v>2304</v>
      </c>
    </row>
    <row r="4334" s="31" customFormat="1" spans="1:10">
      <c r="A4334" s="203" t="s">
        <v>78</v>
      </c>
      <c r="B4334" s="204">
        <v>320500010</v>
      </c>
      <c r="C4334" s="205" t="s">
        <v>7826</v>
      </c>
      <c r="D4334" s="204"/>
      <c r="E4334" s="204"/>
      <c r="F4334" s="203" t="s">
        <v>26</v>
      </c>
      <c r="G4334" s="204" t="s">
        <v>7827</v>
      </c>
      <c r="H4334" s="203">
        <v>2375</v>
      </c>
      <c r="I4334" s="199">
        <f t="shared" si="251"/>
        <v>2137.5</v>
      </c>
      <c r="J4334" s="198">
        <f t="shared" ref="J4334:J4343" si="252">H4334*0.8</f>
        <v>1900</v>
      </c>
    </row>
    <row r="4335" s="31" customFormat="1" spans="1:10">
      <c r="A4335" s="203" t="s">
        <v>312</v>
      </c>
      <c r="B4335" s="204">
        <v>320500011</v>
      </c>
      <c r="C4335" s="205" t="s">
        <v>7828</v>
      </c>
      <c r="D4335" s="204" t="s">
        <v>7829</v>
      </c>
      <c r="E4335" s="204"/>
      <c r="F4335" s="203" t="s">
        <v>26</v>
      </c>
      <c r="G4335" s="204"/>
      <c r="H4335" s="203">
        <v>2945</v>
      </c>
      <c r="I4335" s="199">
        <f t="shared" si="251"/>
        <v>2650.5</v>
      </c>
      <c r="J4335" s="193">
        <v>2356</v>
      </c>
    </row>
    <row r="4336" s="31" customFormat="1" ht="34" spans="1:10">
      <c r="A4336" s="203" t="s">
        <v>312</v>
      </c>
      <c r="B4336" s="204">
        <v>320500012</v>
      </c>
      <c r="C4336" s="205" t="s">
        <v>7830</v>
      </c>
      <c r="D4336" s="204" t="s">
        <v>7829</v>
      </c>
      <c r="E4336" s="204"/>
      <c r="F4336" s="203" t="s">
        <v>26</v>
      </c>
      <c r="G4336" s="204"/>
      <c r="H4336" s="203">
        <v>2400</v>
      </c>
      <c r="I4336" s="199">
        <f t="shared" si="251"/>
        <v>2160</v>
      </c>
      <c r="J4336" s="198">
        <f t="shared" si="252"/>
        <v>1920</v>
      </c>
    </row>
    <row r="4337" s="31" customFormat="1" spans="1:10">
      <c r="A4337" s="203" t="s">
        <v>312</v>
      </c>
      <c r="B4337" s="204">
        <v>320500013</v>
      </c>
      <c r="C4337" s="205" t="s">
        <v>7831</v>
      </c>
      <c r="D4337" s="204" t="s">
        <v>7829</v>
      </c>
      <c r="E4337" s="204"/>
      <c r="F4337" s="203" t="s">
        <v>26</v>
      </c>
      <c r="G4337" s="204"/>
      <c r="H4337" s="203">
        <v>2375</v>
      </c>
      <c r="I4337" s="199">
        <f t="shared" si="251"/>
        <v>2137.5</v>
      </c>
      <c r="J4337" s="198">
        <f t="shared" si="252"/>
        <v>1900</v>
      </c>
    </row>
    <row r="4338" s="31" customFormat="1" ht="34" spans="1:10">
      <c r="A4338" s="203" t="s">
        <v>65</v>
      </c>
      <c r="B4338" s="204">
        <v>320500014</v>
      </c>
      <c r="C4338" s="205" t="s">
        <v>7832</v>
      </c>
      <c r="D4338" s="204" t="s">
        <v>7833</v>
      </c>
      <c r="E4338" s="204"/>
      <c r="F4338" s="203" t="s">
        <v>26</v>
      </c>
      <c r="G4338" s="204"/>
      <c r="H4338" s="203">
        <v>2375</v>
      </c>
      <c r="I4338" s="199">
        <f t="shared" si="251"/>
        <v>2137.5</v>
      </c>
      <c r="J4338" s="198">
        <f t="shared" si="252"/>
        <v>1900</v>
      </c>
    </row>
    <row r="4339" s="31" customFormat="1" ht="88" spans="1:10">
      <c r="A4339" s="203" t="s">
        <v>312</v>
      </c>
      <c r="B4339" s="204">
        <v>320500015</v>
      </c>
      <c r="C4339" s="205" t="s">
        <v>7834</v>
      </c>
      <c r="D4339" s="86" t="s">
        <v>7835</v>
      </c>
      <c r="E4339" s="204"/>
      <c r="F4339" s="203" t="s">
        <v>26</v>
      </c>
      <c r="G4339" s="86" t="s">
        <v>7836</v>
      </c>
      <c r="H4339" s="203">
        <v>2375</v>
      </c>
      <c r="I4339" s="199">
        <f t="shared" si="251"/>
        <v>2137.5</v>
      </c>
      <c r="J4339" s="198">
        <f t="shared" si="252"/>
        <v>1900</v>
      </c>
    </row>
    <row r="4340" s="31" customFormat="1" spans="1:10">
      <c r="A4340" s="203" t="s">
        <v>312</v>
      </c>
      <c r="B4340" s="204">
        <v>320500016</v>
      </c>
      <c r="C4340" s="205" t="s">
        <v>7837</v>
      </c>
      <c r="D4340" s="204"/>
      <c r="E4340" s="204"/>
      <c r="F4340" s="203" t="s">
        <v>26</v>
      </c>
      <c r="G4340" s="204"/>
      <c r="H4340" s="203">
        <v>2375</v>
      </c>
      <c r="I4340" s="199">
        <f t="shared" si="251"/>
        <v>2137.5</v>
      </c>
      <c r="J4340" s="198">
        <f t="shared" si="252"/>
        <v>1900</v>
      </c>
    </row>
    <row r="4341" s="30" customFormat="1" ht="71" spans="1:10">
      <c r="A4341" s="193" t="s">
        <v>78</v>
      </c>
      <c r="B4341" s="232" t="s">
        <v>7838</v>
      </c>
      <c r="C4341" s="223" t="s">
        <v>7839</v>
      </c>
      <c r="D4341" s="195" t="s">
        <v>7840</v>
      </c>
      <c r="E4341" s="222"/>
      <c r="F4341" s="198" t="s">
        <v>26</v>
      </c>
      <c r="G4341" s="222"/>
      <c r="H4341" s="193">
        <v>3000</v>
      </c>
      <c r="I4341" s="199">
        <f t="shared" si="251"/>
        <v>2700</v>
      </c>
      <c r="J4341" s="198">
        <f t="shared" si="252"/>
        <v>2400</v>
      </c>
    </row>
    <row r="4342" s="30" customFormat="1" ht="168" spans="1:10">
      <c r="A4342" s="193" t="s">
        <v>78</v>
      </c>
      <c r="B4342" s="232" t="s">
        <v>7841</v>
      </c>
      <c r="C4342" s="223" t="s">
        <v>7842</v>
      </c>
      <c r="D4342" s="224" t="s">
        <v>7843</v>
      </c>
      <c r="E4342" s="224"/>
      <c r="F4342" s="193" t="s">
        <v>26</v>
      </c>
      <c r="G4342" s="224"/>
      <c r="H4342" s="193">
        <v>2500</v>
      </c>
      <c r="I4342" s="199">
        <f t="shared" si="251"/>
        <v>2250</v>
      </c>
      <c r="J4342" s="198">
        <f t="shared" si="252"/>
        <v>2000</v>
      </c>
    </row>
    <row r="4343" s="30" customFormat="1" ht="34" spans="1:10">
      <c r="A4343" s="193" t="s">
        <v>65</v>
      </c>
      <c r="B4343" s="232" t="s">
        <v>7844</v>
      </c>
      <c r="C4343" s="223" t="s">
        <v>7845</v>
      </c>
      <c r="D4343" s="224" t="s">
        <v>7846</v>
      </c>
      <c r="E4343" s="224" t="s">
        <v>7847</v>
      </c>
      <c r="F4343" s="193" t="s">
        <v>26</v>
      </c>
      <c r="G4343" s="224"/>
      <c r="H4343" s="193">
        <v>3575</v>
      </c>
      <c r="I4343" s="199">
        <f t="shared" si="251"/>
        <v>3217.5</v>
      </c>
      <c r="J4343" s="198">
        <f t="shared" si="252"/>
        <v>2860</v>
      </c>
    </row>
    <row r="4344" s="31" customFormat="1" spans="1:10">
      <c r="A4344" s="203"/>
      <c r="B4344" s="204">
        <v>3206</v>
      </c>
      <c r="C4344" s="205" t="s">
        <v>7848</v>
      </c>
      <c r="D4344" s="204"/>
      <c r="E4344" s="204"/>
      <c r="F4344" s="203"/>
      <c r="G4344" s="204"/>
      <c r="H4344" s="203"/>
      <c r="I4344" s="199"/>
      <c r="J4344" s="198"/>
    </row>
    <row r="4345" s="31" customFormat="1" spans="1:10">
      <c r="A4345" s="203" t="s">
        <v>78</v>
      </c>
      <c r="B4345" s="204">
        <v>320600001</v>
      </c>
      <c r="C4345" s="205" t="s">
        <v>7849</v>
      </c>
      <c r="D4345" s="204" t="s">
        <v>7850</v>
      </c>
      <c r="E4345" s="204"/>
      <c r="F4345" s="203" t="s">
        <v>26</v>
      </c>
      <c r="G4345" s="204"/>
      <c r="H4345" s="203">
        <v>2379</v>
      </c>
      <c r="I4345" s="199">
        <f t="shared" ref="I4345:I4359" si="253">H4345*0.9</f>
        <v>2141.1</v>
      </c>
      <c r="J4345" s="193">
        <v>1903.2</v>
      </c>
    </row>
    <row r="4346" s="31" customFormat="1" spans="1:10">
      <c r="A4346" s="203" t="s">
        <v>312</v>
      </c>
      <c r="B4346" s="204">
        <v>320600002</v>
      </c>
      <c r="C4346" s="205" t="s">
        <v>7851</v>
      </c>
      <c r="D4346" s="204"/>
      <c r="E4346" s="204"/>
      <c r="F4346" s="203" t="s">
        <v>26</v>
      </c>
      <c r="G4346" s="204"/>
      <c r="H4346" s="203">
        <v>1900</v>
      </c>
      <c r="I4346" s="199">
        <f t="shared" si="253"/>
        <v>1710</v>
      </c>
      <c r="J4346" s="198">
        <f t="shared" ref="J4346:J4352" si="254">H4346*0.8</f>
        <v>1520</v>
      </c>
    </row>
    <row r="4347" s="31" customFormat="1" ht="34" spans="1:10">
      <c r="A4347" s="203" t="s">
        <v>312</v>
      </c>
      <c r="B4347" s="204">
        <v>320600003</v>
      </c>
      <c r="C4347" s="205" t="s">
        <v>7852</v>
      </c>
      <c r="D4347" s="204"/>
      <c r="E4347" s="204"/>
      <c r="F4347" s="203" t="s">
        <v>26</v>
      </c>
      <c r="G4347" s="204"/>
      <c r="H4347" s="203">
        <v>1425</v>
      </c>
      <c r="I4347" s="199">
        <f t="shared" si="253"/>
        <v>1282.5</v>
      </c>
      <c r="J4347" s="198">
        <f t="shared" si="254"/>
        <v>1140</v>
      </c>
    </row>
    <row r="4348" s="31" customFormat="1" ht="34" spans="1:10">
      <c r="A4348" s="203" t="s">
        <v>312</v>
      </c>
      <c r="B4348" s="204">
        <v>320600004</v>
      </c>
      <c r="C4348" s="205" t="s">
        <v>7853</v>
      </c>
      <c r="D4348" s="204"/>
      <c r="E4348" s="204"/>
      <c r="F4348" s="203" t="s">
        <v>26</v>
      </c>
      <c r="G4348" s="204"/>
      <c r="H4348" s="219">
        <v>2505</v>
      </c>
      <c r="I4348" s="220">
        <v>2254.5</v>
      </c>
      <c r="J4348" s="221">
        <v>2004</v>
      </c>
    </row>
    <row r="4349" s="31" customFormat="1" spans="1:10">
      <c r="A4349" s="203" t="s">
        <v>312</v>
      </c>
      <c r="B4349" s="204">
        <v>320600005</v>
      </c>
      <c r="C4349" s="205" t="s">
        <v>7854</v>
      </c>
      <c r="D4349" s="204"/>
      <c r="E4349" s="204"/>
      <c r="F4349" s="203" t="s">
        <v>26</v>
      </c>
      <c r="G4349" s="204"/>
      <c r="H4349" s="219">
        <v>1168</v>
      </c>
      <c r="I4349" s="220">
        <v>1051.2</v>
      </c>
      <c r="J4349" s="221">
        <v>934.4</v>
      </c>
    </row>
    <row r="4350" s="31" customFormat="1" spans="1:10">
      <c r="A4350" s="203" t="s">
        <v>312</v>
      </c>
      <c r="B4350" s="204">
        <v>320600006</v>
      </c>
      <c r="C4350" s="205" t="s">
        <v>7855</v>
      </c>
      <c r="D4350" s="204"/>
      <c r="E4350" s="204"/>
      <c r="F4350" s="203" t="s">
        <v>26</v>
      </c>
      <c r="G4350" s="204"/>
      <c r="H4350" s="203">
        <v>712</v>
      </c>
      <c r="I4350" s="199">
        <f t="shared" si="253"/>
        <v>640.8</v>
      </c>
      <c r="J4350" s="198">
        <f t="shared" si="254"/>
        <v>569.6</v>
      </c>
    </row>
    <row r="4351" s="31" customFormat="1" spans="1:10">
      <c r="A4351" s="203" t="s">
        <v>312</v>
      </c>
      <c r="B4351" s="204">
        <v>320600007</v>
      </c>
      <c r="C4351" s="205" t="s">
        <v>7856</v>
      </c>
      <c r="D4351" s="204"/>
      <c r="E4351" s="204"/>
      <c r="F4351" s="203" t="s">
        <v>26</v>
      </c>
      <c r="G4351" s="204"/>
      <c r="H4351" s="203">
        <v>1500</v>
      </c>
      <c r="I4351" s="199">
        <f t="shared" si="253"/>
        <v>1350</v>
      </c>
      <c r="J4351" s="198">
        <f t="shared" si="254"/>
        <v>1200</v>
      </c>
    </row>
    <row r="4352" s="31" customFormat="1" spans="1:10">
      <c r="A4352" s="203" t="s">
        <v>312</v>
      </c>
      <c r="B4352" s="204">
        <v>320600008</v>
      </c>
      <c r="C4352" s="205" t="s">
        <v>7857</v>
      </c>
      <c r="D4352" s="204"/>
      <c r="E4352" s="204"/>
      <c r="F4352" s="203" t="s">
        <v>26</v>
      </c>
      <c r="G4352" s="204"/>
      <c r="H4352" s="219">
        <v>2352</v>
      </c>
      <c r="I4352" s="220">
        <v>2116.8</v>
      </c>
      <c r="J4352" s="221">
        <v>1881.6</v>
      </c>
    </row>
    <row r="4353" s="31" customFormat="1" spans="1:10">
      <c r="A4353" s="203" t="s">
        <v>312</v>
      </c>
      <c r="B4353" s="204">
        <v>320600009</v>
      </c>
      <c r="C4353" s="205" t="s">
        <v>7858</v>
      </c>
      <c r="D4353" s="204"/>
      <c r="E4353" s="204"/>
      <c r="F4353" s="203" t="s">
        <v>26</v>
      </c>
      <c r="G4353" s="204"/>
      <c r="H4353" s="219">
        <v>2300</v>
      </c>
      <c r="I4353" s="220">
        <v>2070</v>
      </c>
      <c r="J4353" s="221">
        <v>1840</v>
      </c>
    </row>
    <row r="4354" s="31" customFormat="1" spans="1:10">
      <c r="A4354" s="203" t="s">
        <v>78</v>
      </c>
      <c r="B4354" s="204">
        <v>320600010</v>
      </c>
      <c r="C4354" s="205" t="s">
        <v>7859</v>
      </c>
      <c r="D4354" s="251"/>
      <c r="E4354" s="204"/>
      <c r="F4354" s="203" t="s">
        <v>26</v>
      </c>
      <c r="G4354" s="204"/>
      <c r="H4354" s="203">
        <v>1425</v>
      </c>
      <c r="I4354" s="199">
        <f t="shared" si="253"/>
        <v>1282.5</v>
      </c>
      <c r="J4354" s="198">
        <f t="shared" ref="J4354:J4358" si="255">H4354*0.8</f>
        <v>1140</v>
      </c>
    </row>
    <row r="4355" s="31" customFormat="1" spans="1:10">
      <c r="A4355" s="203" t="s">
        <v>78</v>
      </c>
      <c r="B4355" s="204" t="s">
        <v>7860</v>
      </c>
      <c r="C4355" s="205" t="s">
        <v>7861</v>
      </c>
      <c r="D4355" s="256"/>
      <c r="E4355" s="204"/>
      <c r="F4355" s="203" t="s">
        <v>26</v>
      </c>
      <c r="G4355" s="204"/>
      <c r="H4355" s="203">
        <v>1425</v>
      </c>
      <c r="I4355" s="199">
        <f t="shared" si="253"/>
        <v>1282.5</v>
      </c>
      <c r="J4355" s="198">
        <f t="shared" si="255"/>
        <v>1140</v>
      </c>
    </row>
    <row r="4356" s="31" customFormat="1" spans="1:10">
      <c r="A4356" s="203" t="s">
        <v>312</v>
      </c>
      <c r="B4356" s="204">
        <v>320600011</v>
      </c>
      <c r="C4356" s="205" t="s">
        <v>7862</v>
      </c>
      <c r="D4356" s="204"/>
      <c r="E4356" s="204"/>
      <c r="F4356" s="203" t="s">
        <v>26</v>
      </c>
      <c r="G4356" s="204"/>
      <c r="H4356" s="203">
        <v>1425</v>
      </c>
      <c r="I4356" s="199">
        <f t="shared" si="253"/>
        <v>1282.5</v>
      </c>
      <c r="J4356" s="198">
        <f t="shared" si="255"/>
        <v>1140</v>
      </c>
    </row>
    <row r="4357" s="30" customFormat="1" ht="68" spans="1:10">
      <c r="A4357" s="193" t="s">
        <v>65</v>
      </c>
      <c r="B4357" s="232" t="s">
        <v>7863</v>
      </c>
      <c r="C4357" s="223" t="s">
        <v>7864</v>
      </c>
      <c r="D4357" s="224" t="s">
        <v>7865</v>
      </c>
      <c r="E4357" s="234"/>
      <c r="F4357" s="193" t="s">
        <v>26</v>
      </c>
      <c r="G4357" s="224"/>
      <c r="H4357" s="198">
        <v>4196</v>
      </c>
      <c r="I4357" s="199">
        <f t="shared" si="253"/>
        <v>3776.4</v>
      </c>
      <c r="J4357" s="198">
        <f t="shared" si="255"/>
        <v>3356.8</v>
      </c>
    </row>
    <row r="4358" s="30" customFormat="1" ht="135" spans="1:10">
      <c r="A4358" s="193" t="s">
        <v>65</v>
      </c>
      <c r="B4358" s="232" t="s">
        <v>7866</v>
      </c>
      <c r="C4358" s="223" t="s">
        <v>7867</v>
      </c>
      <c r="D4358" s="224" t="s">
        <v>7868</v>
      </c>
      <c r="E4358" s="224"/>
      <c r="F4358" s="193" t="s">
        <v>26</v>
      </c>
      <c r="G4358" s="224"/>
      <c r="H4358" s="193">
        <v>4256</v>
      </c>
      <c r="I4358" s="199">
        <f t="shared" si="253"/>
        <v>3830.4</v>
      </c>
      <c r="J4358" s="198">
        <f t="shared" si="255"/>
        <v>3404.8</v>
      </c>
    </row>
    <row r="4359" s="30" customFormat="1" ht="68" spans="1:10">
      <c r="A4359" s="16" t="s">
        <v>65</v>
      </c>
      <c r="B4359" s="80" t="s">
        <v>7869</v>
      </c>
      <c r="C4359" s="6" t="s">
        <v>7870</v>
      </c>
      <c r="D4359" s="6" t="s">
        <v>7871</v>
      </c>
      <c r="E4359" s="6"/>
      <c r="F4359" s="16" t="s">
        <v>26</v>
      </c>
      <c r="G4359" s="18"/>
      <c r="H4359" s="87">
        <v>2860</v>
      </c>
      <c r="I4359" s="92">
        <f t="shared" si="253"/>
        <v>2574</v>
      </c>
      <c r="J4359" s="93">
        <f>0.8*H4359</f>
        <v>2288</v>
      </c>
    </row>
    <row r="4360" s="31" customFormat="1" spans="1:10">
      <c r="A4360" s="271"/>
      <c r="B4360" s="67">
        <v>33</v>
      </c>
      <c r="C4360" s="264" t="s">
        <v>7872</v>
      </c>
      <c r="D4360" s="67"/>
      <c r="E4360" s="67"/>
      <c r="F4360" s="279"/>
      <c r="G4360" s="67"/>
      <c r="H4360" s="271"/>
      <c r="I4360" s="272"/>
      <c r="J4360" s="273"/>
    </row>
    <row r="4361" s="34" customFormat="1" ht="19.2" spans="1:11">
      <c r="A4361" s="277" t="s">
        <v>7873</v>
      </c>
      <c r="B4361" s="277"/>
      <c r="C4361" s="277"/>
      <c r="D4361" s="277"/>
      <c r="E4361" s="277"/>
      <c r="F4361" s="277"/>
      <c r="G4361" s="277"/>
      <c r="H4361" s="277"/>
      <c r="I4361" s="280"/>
      <c r="J4361" s="281"/>
      <c r="K4361" s="282"/>
    </row>
    <row r="4362" s="34" customFormat="1" ht="33" customHeight="1" spans="1:11">
      <c r="A4362" s="277" t="s">
        <v>7874</v>
      </c>
      <c r="B4362" s="277"/>
      <c r="C4362" s="277"/>
      <c r="D4362" s="277"/>
      <c r="E4362" s="277"/>
      <c r="F4362" s="277"/>
      <c r="G4362" s="277"/>
      <c r="H4362" s="277"/>
      <c r="I4362" s="280"/>
      <c r="J4362" s="281"/>
      <c r="K4362" s="282"/>
    </row>
    <row r="4363" s="34" customFormat="1" ht="56" customHeight="1" spans="1:11">
      <c r="A4363" s="277" t="s">
        <v>7875</v>
      </c>
      <c r="B4363" s="277"/>
      <c r="C4363" s="277"/>
      <c r="D4363" s="277"/>
      <c r="E4363" s="277"/>
      <c r="F4363" s="277"/>
      <c r="G4363" s="277"/>
      <c r="H4363" s="277"/>
      <c r="I4363" s="280"/>
      <c r="J4363" s="281"/>
      <c r="K4363" s="282"/>
    </row>
    <row r="4364" s="34" customFormat="1" ht="129" customHeight="1" spans="1:11">
      <c r="A4364" s="277" t="s">
        <v>7876</v>
      </c>
      <c r="B4364" s="277"/>
      <c r="C4364" s="277"/>
      <c r="D4364" s="277"/>
      <c r="E4364" s="277"/>
      <c r="F4364" s="277"/>
      <c r="G4364" s="277"/>
      <c r="H4364" s="277"/>
      <c r="I4364" s="280"/>
      <c r="J4364" s="281"/>
      <c r="K4364" s="282"/>
    </row>
    <row r="4365" s="34" customFormat="1" ht="44" customHeight="1" spans="1:11">
      <c r="A4365" s="277" t="s">
        <v>7877</v>
      </c>
      <c r="B4365" s="277"/>
      <c r="C4365" s="277"/>
      <c r="D4365" s="277"/>
      <c r="E4365" s="277"/>
      <c r="F4365" s="277"/>
      <c r="G4365" s="277"/>
      <c r="H4365" s="277"/>
      <c r="I4365" s="280"/>
      <c r="J4365" s="281"/>
      <c r="K4365" s="282"/>
    </row>
    <row r="4366" s="34" customFormat="1" ht="27" customHeight="1" spans="1:11">
      <c r="A4366" s="277" t="s">
        <v>7878</v>
      </c>
      <c r="B4366" s="277"/>
      <c r="C4366" s="277"/>
      <c r="D4366" s="277"/>
      <c r="E4366" s="277"/>
      <c r="F4366" s="277"/>
      <c r="G4366" s="277"/>
      <c r="H4366" s="277"/>
      <c r="I4366" s="280"/>
      <c r="J4366" s="281"/>
      <c r="K4366" s="282"/>
    </row>
    <row r="4367" s="34" customFormat="1" ht="23" customHeight="1" spans="1:11">
      <c r="A4367" s="277" t="s">
        <v>7879</v>
      </c>
      <c r="B4367" s="277"/>
      <c r="C4367" s="277"/>
      <c r="D4367" s="277"/>
      <c r="E4367" s="277"/>
      <c r="F4367" s="277"/>
      <c r="G4367" s="277"/>
      <c r="H4367" s="277"/>
      <c r="I4367" s="280"/>
      <c r="J4367" s="281"/>
      <c r="K4367" s="282"/>
    </row>
    <row r="4368" s="34" customFormat="1" ht="23" customHeight="1" spans="1:11">
      <c r="A4368" s="277" t="s">
        <v>7880</v>
      </c>
      <c r="B4368" s="277"/>
      <c r="C4368" s="277"/>
      <c r="D4368" s="277"/>
      <c r="E4368" s="277"/>
      <c r="F4368" s="277"/>
      <c r="G4368" s="277"/>
      <c r="H4368" s="277"/>
      <c r="I4368" s="280"/>
      <c r="J4368" s="281"/>
      <c r="K4368" s="282"/>
    </row>
    <row r="4369" s="34" customFormat="1" ht="23" customHeight="1" spans="1:11">
      <c r="A4369" s="277" t="s">
        <v>7881</v>
      </c>
      <c r="B4369" s="277"/>
      <c r="C4369" s="277"/>
      <c r="D4369" s="277"/>
      <c r="E4369" s="277"/>
      <c r="F4369" s="277"/>
      <c r="G4369" s="277"/>
      <c r="H4369" s="277"/>
      <c r="I4369" s="280"/>
      <c r="J4369" s="281"/>
      <c r="K4369" s="282"/>
    </row>
    <row r="4370" s="34" customFormat="1" ht="23" customHeight="1" spans="1:11">
      <c r="A4370" s="277" t="s">
        <v>7882</v>
      </c>
      <c r="B4370" s="277"/>
      <c r="C4370" s="277"/>
      <c r="D4370" s="277"/>
      <c r="E4370" s="277"/>
      <c r="F4370" s="277"/>
      <c r="G4370" s="277"/>
      <c r="H4370" s="277"/>
      <c r="I4370" s="280"/>
      <c r="J4370" s="281"/>
      <c r="K4370" s="282"/>
    </row>
    <row r="4371" s="34" customFormat="1" ht="23" customHeight="1" spans="1:11">
      <c r="A4371" s="277" t="s">
        <v>7883</v>
      </c>
      <c r="B4371" s="277"/>
      <c r="C4371" s="277"/>
      <c r="D4371" s="277"/>
      <c r="E4371" s="277"/>
      <c r="F4371" s="277"/>
      <c r="G4371" s="277"/>
      <c r="H4371" s="277"/>
      <c r="I4371" s="280"/>
      <c r="J4371" s="281"/>
      <c r="K4371" s="282"/>
    </row>
    <row r="4372" s="33" customFormat="1" ht="51" spans="1:10">
      <c r="A4372" s="268" t="s">
        <v>10</v>
      </c>
      <c r="B4372" s="269" t="s">
        <v>11</v>
      </c>
      <c r="C4372" s="269" t="s">
        <v>12</v>
      </c>
      <c r="D4372" s="268" t="s">
        <v>13</v>
      </c>
      <c r="E4372" s="268" t="s">
        <v>14</v>
      </c>
      <c r="F4372" s="268" t="s">
        <v>15</v>
      </c>
      <c r="G4372" s="268" t="s">
        <v>16</v>
      </c>
      <c r="H4372" s="268" t="s">
        <v>4298</v>
      </c>
      <c r="I4372" s="275" t="s">
        <v>660</v>
      </c>
      <c r="J4372" s="268" t="s">
        <v>661</v>
      </c>
    </row>
    <row r="4373" s="31" customFormat="1" ht="34" spans="1:10">
      <c r="A4373" s="203" t="s">
        <v>312</v>
      </c>
      <c r="B4373" s="204" t="s">
        <v>7884</v>
      </c>
      <c r="C4373" s="223" t="s">
        <v>7885</v>
      </c>
      <c r="D4373" s="204"/>
      <c r="E4373" s="204"/>
      <c r="F4373" s="198" t="s">
        <v>26</v>
      </c>
      <c r="G4373" s="204"/>
      <c r="H4373" s="203">
        <v>2000</v>
      </c>
      <c r="I4373" s="199">
        <f t="shared" ref="I4373:I4389" si="256">H4373*0.9</f>
        <v>1800</v>
      </c>
      <c r="J4373" s="198">
        <f t="shared" ref="J4373:J4389" si="257">H4373*0.8</f>
        <v>1600</v>
      </c>
    </row>
    <row r="4374" s="31" customFormat="1" spans="1:10">
      <c r="A4374" s="203" t="s">
        <v>312</v>
      </c>
      <c r="B4374" s="204" t="s">
        <v>7886</v>
      </c>
      <c r="C4374" s="223" t="s">
        <v>7887</v>
      </c>
      <c r="D4374" s="204"/>
      <c r="E4374" s="204"/>
      <c r="F4374" s="198" t="s">
        <v>26</v>
      </c>
      <c r="G4374" s="204"/>
      <c r="H4374" s="203">
        <v>700</v>
      </c>
      <c r="I4374" s="199">
        <f t="shared" si="256"/>
        <v>630</v>
      </c>
      <c r="J4374" s="198">
        <f t="shared" si="257"/>
        <v>560</v>
      </c>
    </row>
    <row r="4375" s="31" customFormat="1" spans="1:10">
      <c r="A4375" s="203" t="s">
        <v>312</v>
      </c>
      <c r="B4375" s="204" t="s">
        <v>7888</v>
      </c>
      <c r="C4375" s="223" t="s">
        <v>7889</v>
      </c>
      <c r="D4375" s="204"/>
      <c r="E4375" s="204"/>
      <c r="F4375" s="198" t="s">
        <v>26</v>
      </c>
      <c r="G4375" s="204"/>
      <c r="H4375" s="203">
        <v>1000</v>
      </c>
      <c r="I4375" s="199">
        <f t="shared" si="256"/>
        <v>900</v>
      </c>
      <c r="J4375" s="198">
        <f t="shared" si="257"/>
        <v>800</v>
      </c>
    </row>
    <row r="4376" s="31" customFormat="1" spans="1:10">
      <c r="A4376" s="203" t="s">
        <v>312</v>
      </c>
      <c r="B4376" s="204" t="s">
        <v>7890</v>
      </c>
      <c r="C4376" s="223" t="s">
        <v>7891</v>
      </c>
      <c r="D4376" s="204"/>
      <c r="E4376" s="204"/>
      <c r="F4376" s="198" t="s">
        <v>26</v>
      </c>
      <c r="G4376" s="204"/>
      <c r="H4376" s="203">
        <v>400</v>
      </c>
      <c r="I4376" s="199">
        <f t="shared" si="256"/>
        <v>360</v>
      </c>
      <c r="J4376" s="198">
        <f t="shared" si="257"/>
        <v>320</v>
      </c>
    </row>
    <row r="4377" s="31" customFormat="1" spans="1:10">
      <c r="A4377" s="203" t="s">
        <v>312</v>
      </c>
      <c r="B4377" s="204" t="s">
        <v>7892</v>
      </c>
      <c r="C4377" s="223" t="s">
        <v>7893</v>
      </c>
      <c r="D4377" s="204"/>
      <c r="E4377" s="204"/>
      <c r="F4377" s="198" t="s">
        <v>26</v>
      </c>
      <c r="G4377" s="204"/>
      <c r="H4377" s="203">
        <v>800</v>
      </c>
      <c r="I4377" s="199">
        <f t="shared" si="256"/>
        <v>720</v>
      </c>
      <c r="J4377" s="198">
        <f t="shared" si="257"/>
        <v>640</v>
      </c>
    </row>
    <row r="4378" s="31" customFormat="1" spans="1:10">
      <c r="A4378" s="203" t="s">
        <v>312</v>
      </c>
      <c r="B4378" s="204" t="s">
        <v>7894</v>
      </c>
      <c r="C4378" s="223" t="s">
        <v>7895</v>
      </c>
      <c r="D4378" s="204"/>
      <c r="E4378" s="204"/>
      <c r="F4378" s="198" t="s">
        <v>26</v>
      </c>
      <c r="G4378" s="204"/>
      <c r="H4378" s="203">
        <v>800</v>
      </c>
      <c r="I4378" s="199">
        <f t="shared" si="256"/>
        <v>720</v>
      </c>
      <c r="J4378" s="198">
        <f t="shared" si="257"/>
        <v>640</v>
      </c>
    </row>
    <row r="4379" s="31" customFormat="1" spans="1:10">
      <c r="A4379" s="203" t="s">
        <v>312</v>
      </c>
      <c r="B4379" s="204" t="s">
        <v>7896</v>
      </c>
      <c r="C4379" s="223" t="s">
        <v>7897</v>
      </c>
      <c r="D4379" s="204"/>
      <c r="E4379" s="204"/>
      <c r="F4379" s="198" t="s">
        <v>26</v>
      </c>
      <c r="G4379" s="204"/>
      <c r="H4379" s="203">
        <v>800</v>
      </c>
      <c r="I4379" s="199">
        <f t="shared" si="256"/>
        <v>720</v>
      </c>
      <c r="J4379" s="198">
        <f t="shared" si="257"/>
        <v>640</v>
      </c>
    </row>
    <row r="4380" s="31" customFormat="1" spans="1:10">
      <c r="A4380" s="203" t="s">
        <v>312</v>
      </c>
      <c r="B4380" s="204" t="s">
        <v>7898</v>
      </c>
      <c r="C4380" s="223" t="s">
        <v>7899</v>
      </c>
      <c r="D4380" s="204"/>
      <c r="E4380" s="204"/>
      <c r="F4380" s="198" t="s">
        <v>26</v>
      </c>
      <c r="G4380" s="204"/>
      <c r="H4380" s="203">
        <v>800</v>
      </c>
      <c r="I4380" s="199">
        <f t="shared" si="256"/>
        <v>720</v>
      </c>
      <c r="J4380" s="198">
        <f t="shared" si="257"/>
        <v>640</v>
      </c>
    </row>
    <row r="4381" s="31" customFormat="1" spans="1:10">
      <c r="A4381" s="203" t="s">
        <v>312</v>
      </c>
      <c r="B4381" s="204" t="s">
        <v>7900</v>
      </c>
      <c r="C4381" s="223" t="s">
        <v>7901</v>
      </c>
      <c r="D4381" s="204"/>
      <c r="E4381" s="204"/>
      <c r="F4381" s="198" t="s">
        <v>26</v>
      </c>
      <c r="G4381" s="204"/>
      <c r="H4381" s="203">
        <v>400</v>
      </c>
      <c r="I4381" s="199">
        <f t="shared" si="256"/>
        <v>360</v>
      </c>
      <c r="J4381" s="198">
        <f t="shared" si="257"/>
        <v>320</v>
      </c>
    </row>
    <row r="4382" s="31" customFormat="1" spans="1:10">
      <c r="A4382" s="203" t="s">
        <v>312</v>
      </c>
      <c r="B4382" s="204" t="s">
        <v>7902</v>
      </c>
      <c r="C4382" s="223" t="s">
        <v>7903</v>
      </c>
      <c r="D4382" s="204"/>
      <c r="E4382" s="204"/>
      <c r="F4382" s="198" t="s">
        <v>26</v>
      </c>
      <c r="G4382" s="204"/>
      <c r="H4382" s="203">
        <v>200</v>
      </c>
      <c r="I4382" s="199">
        <f t="shared" si="256"/>
        <v>180</v>
      </c>
      <c r="J4382" s="198">
        <f t="shared" si="257"/>
        <v>160</v>
      </c>
    </row>
    <row r="4383" s="31" customFormat="1" spans="1:10">
      <c r="A4383" s="203" t="s">
        <v>312</v>
      </c>
      <c r="B4383" s="204" t="s">
        <v>7904</v>
      </c>
      <c r="C4383" s="223" t="s">
        <v>7905</v>
      </c>
      <c r="D4383" s="204"/>
      <c r="E4383" s="204"/>
      <c r="F4383" s="198" t="s">
        <v>26</v>
      </c>
      <c r="G4383" s="204"/>
      <c r="H4383" s="203">
        <v>400</v>
      </c>
      <c r="I4383" s="199">
        <f t="shared" si="256"/>
        <v>360</v>
      </c>
      <c r="J4383" s="198">
        <f t="shared" si="257"/>
        <v>320</v>
      </c>
    </row>
    <row r="4384" s="31" customFormat="1" spans="1:10">
      <c r="A4384" s="203" t="s">
        <v>312</v>
      </c>
      <c r="B4384" s="204" t="s">
        <v>7906</v>
      </c>
      <c r="C4384" s="223" t="s">
        <v>7907</v>
      </c>
      <c r="D4384" s="204"/>
      <c r="E4384" s="204"/>
      <c r="F4384" s="198" t="s">
        <v>26</v>
      </c>
      <c r="G4384" s="204"/>
      <c r="H4384" s="203">
        <v>400</v>
      </c>
      <c r="I4384" s="199">
        <f t="shared" si="256"/>
        <v>360</v>
      </c>
      <c r="J4384" s="198">
        <f t="shared" si="257"/>
        <v>320</v>
      </c>
    </row>
    <row r="4385" s="31" customFormat="1" spans="1:10">
      <c r="A4385" s="203" t="s">
        <v>312</v>
      </c>
      <c r="B4385" s="204" t="s">
        <v>7908</v>
      </c>
      <c r="C4385" s="223" t="s">
        <v>7909</v>
      </c>
      <c r="D4385" s="204"/>
      <c r="E4385" s="204"/>
      <c r="F4385" s="198" t="s">
        <v>26</v>
      </c>
      <c r="G4385" s="204"/>
      <c r="H4385" s="203">
        <v>200</v>
      </c>
      <c r="I4385" s="199">
        <f t="shared" si="256"/>
        <v>180</v>
      </c>
      <c r="J4385" s="198">
        <f t="shared" si="257"/>
        <v>160</v>
      </c>
    </row>
    <row r="4386" s="31" customFormat="1" ht="34" spans="1:10">
      <c r="A4386" s="203" t="s">
        <v>312</v>
      </c>
      <c r="B4386" s="204" t="s">
        <v>7910</v>
      </c>
      <c r="C4386" s="223" t="s">
        <v>7911</v>
      </c>
      <c r="D4386" s="204"/>
      <c r="E4386" s="204"/>
      <c r="F4386" s="198" t="s">
        <v>26</v>
      </c>
      <c r="G4386" s="204"/>
      <c r="H4386" s="203">
        <v>120</v>
      </c>
      <c r="I4386" s="199">
        <f t="shared" si="256"/>
        <v>108</v>
      </c>
      <c r="J4386" s="198">
        <f t="shared" si="257"/>
        <v>96</v>
      </c>
    </row>
    <row r="4387" s="31" customFormat="1" ht="34" spans="1:10">
      <c r="A4387" s="203" t="s">
        <v>312</v>
      </c>
      <c r="B4387" s="204" t="s">
        <v>7912</v>
      </c>
      <c r="C4387" s="223" t="s">
        <v>7913</v>
      </c>
      <c r="D4387" s="204"/>
      <c r="E4387" s="204"/>
      <c r="F4387" s="198" t="s">
        <v>26</v>
      </c>
      <c r="G4387" s="204"/>
      <c r="H4387" s="198">
        <v>1420</v>
      </c>
      <c r="I4387" s="199">
        <f t="shared" si="256"/>
        <v>1278</v>
      </c>
      <c r="J4387" s="198">
        <f t="shared" si="257"/>
        <v>1136</v>
      </c>
    </row>
    <row r="4388" s="31" customFormat="1" spans="1:10">
      <c r="A4388" s="203" t="s">
        <v>312</v>
      </c>
      <c r="B4388" s="204" t="s">
        <v>7914</v>
      </c>
      <c r="C4388" s="223" t="s">
        <v>7915</v>
      </c>
      <c r="D4388" s="204"/>
      <c r="E4388" s="204"/>
      <c r="F4388" s="198" t="s">
        <v>26</v>
      </c>
      <c r="G4388" s="204"/>
      <c r="H4388" s="198">
        <v>1485</v>
      </c>
      <c r="I4388" s="199">
        <f t="shared" si="256"/>
        <v>1336.5</v>
      </c>
      <c r="J4388" s="198">
        <f t="shared" si="257"/>
        <v>1188</v>
      </c>
    </row>
    <row r="4389" s="31" customFormat="1" spans="1:10">
      <c r="A4389" s="203" t="s">
        <v>312</v>
      </c>
      <c r="B4389" s="204" t="s">
        <v>7916</v>
      </c>
      <c r="C4389" s="223" t="s">
        <v>7917</v>
      </c>
      <c r="D4389" s="204"/>
      <c r="E4389" s="204"/>
      <c r="F4389" s="198" t="s">
        <v>26</v>
      </c>
      <c r="G4389" s="204"/>
      <c r="H4389" s="198">
        <v>1485</v>
      </c>
      <c r="I4389" s="199">
        <f t="shared" si="256"/>
        <v>1336.5</v>
      </c>
      <c r="J4389" s="198">
        <f t="shared" si="257"/>
        <v>1188</v>
      </c>
    </row>
    <row r="4390" s="31" customFormat="1" ht="18" spans="1:10">
      <c r="A4390" s="83" t="s">
        <v>312</v>
      </c>
      <c r="B4390" s="85" t="s">
        <v>7918</v>
      </c>
      <c r="C4390" s="84" t="s">
        <v>7919</v>
      </c>
      <c r="D4390" s="86"/>
      <c r="E4390" s="86"/>
      <c r="F4390" s="83" t="s">
        <v>26</v>
      </c>
      <c r="G4390" s="83"/>
      <c r="H4390" s="198">
        <v>1235</v>
      </c>
      <c r="I4390" s="199">
        <v>1111.5</v>
      </c>
      <c r="J4390" s="198">
        <v>988</v>
      </c>
    </row>
    <row r="4391" s="31" customFormat="1" ht="34" spans="1:10">
      <c r="A4391" s="278" t="s">
        <v>312</v>
      </c>
      <c r="B4391" s="55" t="s">
        <v>7920</v>
      </c>
      <c r="C4391" s="55" t="s">
        <v>7921</v>
      </c>
      <c r="D4391" s="55" t="s">
        <v>7922</v>
      </c>
      <c r="E4391" s="85"/>
      <c r="F4391" s="278" t="s">
        <v>26</v>
      </c>
      <c r="G4391" s="83"/>
      <c r="H4391" s="93">
        <v>871.57</v>
      </c>
      <c r="I4391" s="243">
        <f>0.9*H4391</f>
        <v>784.413</v>
      </c>
      <c r="J4391" s="244">
        <f>H4391*0.8</f>
        <v>697.256</v>
      </c>
    </row>
    <row r="4392" s="31" customFormat="1" spans="1:10">
      <c r="A4392" s="211"/>
      <c r="B4392" s="217">
        <v>3301</v>
      </c>
      <c r="C4392" s="205" t="s">
        <v>7923</v>
      </c>
      <c r="D4392" s="204"/>
      <c r="E4392" s="204"/>
      <c r="F4392" s="211"/>
      <c r="G4392" s="204"/>
      <c r="H4392" s="203"/>
      <c r="I4392" s="199"/>
      <c r="J4392" s="198"/>
    </row>
    <row r="4393" s="31" customFormat="1" spans="1:10">
      <c r="A4393" s="203" t="s">
        <v>312</v>
      </c>
      <c r="B4393" s="204">
        <v>330100001</v>
      </c>
      <c r="C4393" s="205" t="s">
        <v>7924</v>
      </c>
      <c r="D4393" s="204" t="s">
        <v>7925</v>
      </c>
      <c r="E4393" s="204"/>
      <c r="F4393" s="203" t="s">
        <v>26</v>
      </c>
      <c r="G4393" s="210"/>
      <c r="H4393" s="203">
        <v>29</v>
      </c>
      <c r="I4393" s="199">
        <f t="shared" ref="I4393:I4408" si="258">H4393*0.9</f>
        <v>26.1</v>
      </c>
      <c r="J4393" s="193">
        <v>23.2</v>
      </c>
    </row>
    <row r="4394" s="31" customFormat="1" spans="1:10">
      <c r="A4394" s="203" t="s">
        <v>312</v>
      </c>
      <c r="B4394" s="204" t="s">
        <v>7926</v>
      </c>
      <c r="C4394" s="205" t="s">
        <v>7927</v>
      </c>
      <c r="D4394" s="204"/>
      <c r="E4394" s="204"/>
      <c r="F4394" s="203" t="s">
        <v>26</v>
      </c>
      <c r="G4394" s="204"/>
      <c r="H4394" s="203">
        <v>5</v>
      </c>
      <c r="I4394" s="199">
        <f t="shared" si="258"/>
        <v>4.5</v>
      </c>
      <c r="J4394" s="193">
        <v>4</v>
      </c>
    </row>
    <row r="4395" s="31" customFormat="1" ht="264" spans="1:10">
      <c r="A4395" s="203" t="s">
        <v>312</v>
      </c>
      <c r="B4395" s="204">
        <v>330100002</v>
      </c>
      <c r="C4395" s="205" t="s">
        <v>7928</v>
      </c>
      <c r="D4395" s="86" t="s">
        <v>7929</v>
      </c>
      <c r="E4395" s="86"/>
      <c r="F4395" s="83" t="s">
        <v>7930</v>
      </c>
      <c r="G4395" s="86" t="s">
        <v>7931</v>
      </c>
      <c r="H4395" s="203">
        <v>434</v>
      </c>
      <c r="I4395" s="199">
        <f t="shared" si="258"/>
        <v>390.6</v>
      </c>
      <c r="J4395" s="193">
        <v>347.2</v>
      </c>
    </row>
    <row r="4396" s="31" customFormat="1" spans="1:10">
      <c r="A4396" s="203" t="s">
        <v>312</v>
      </c>
      <c r="B4396" s="204" t="s">
        <v>7932</v>
      </c>
      <c r="C4396" s="223" t="s">
        <v>7933</v>
      </c>
      <c r="D4396" s="204"/>
      <c r="E4396" s="204"/>
      <c r="F4396" s="198" t="s">
        <v>26</v>
      </c>
      <c r="G4396" s="204"/>
      <c r="H4396" s="203">
        <v>434</v>
      </c>
      <c r="I4396" s="199">
        <f t="shared" si="258"/>
        <v>390.6</v>
      </c>
      <c r="J4396" s="193">
        <v>347.2</v>
      </c>
    </row>
    <row r="4397" s="31" customFormat="1" ht="106" spans="1:10">
      <c r="A4397" s="203" t="s">
        <v>312</v>
      </c>
      <c r="B4397" s="204" t="s">
        <v>7934</v>
      </c>
      <c r="C4397" s="223" t="s">
        <v>7935</v>
      </c>
      <c r="D4397" s="86" t="s">
        <v>7936</v>
      </c>
      <c r="E4397" s="204"/>
      <c r="F4397" s="198" t="s">
        <v>177</v>
      </c>
      <c r="G4397" s="204"/>
      <c r="H4397" s="203">
        <v>50</v>
      </c>
      <c r="I4397" s="199">
        <f t="shared" si="258"/>
        <v>45</v>
      </c>
      <c r="J4397" s="193">
        <v>40</v>
      </c>
    </row>
    <row r="4398" s="31" customFormat="1" spans="1:10">
      <c r="A4398" s="203" t="s">
        <v>312</v>
      </c>
      <c r="B4398" s="204" t="s">
        <v>7937</v>
      </c>
      <c r="C4398" s="223" t="s">
        <v>7938</v>
      </c>
      <c r="D4398" s="204"/>
      <c r="E4398" s="204"/>
      <c r="F4398" s="198" t="s">
        <v>26</v>
      </c>
      <c r="G4398" s="204"/>
      <c r="H4398" s="203">
        <v>15</v>
      </c>
      <c r="I4398" s="199">
        <f t="shared" si="258"/>
        <v>13.5</v>
      </c>
      <c r="J4398" s="193">
        <v>12</v>
      </c>
    </row>
    <row r="4399" s="31" customFormat="1" ht="51" spans="1:10">
      <c r="A4399" s="203" t="s">
        <v>312</v>
      </c>
      <c r="B4399" s="204">
        <v>330100003</v>
      </c>
      <c r="C4399" s="205" t="s">
        <v>7939</v>
      </c>
      <c r="D4399" s="204"/>
      <c r="E4399" s="204" t="s">
        <v>7940</v>
      </c>
      <c r="F4399" s="203" t="s">
        <v>7930</v>
      </c>
      <c r="G4399" s="204" t="s">
        <v>7941</v>
      </c>
      <c r="H4399" s="203">
        <v>567</v>
      </c>
      <c r="I4399" s="199">
        <f t="shared" si="258"/>
        <v>510.3</v>
      </c>
      <c r="J4399" s="193">
        <v>453.6</v>
      </c>
    </row>
    <row r="4400" s="31" customFormat="1" spans="1:10">
      <c r="A4400" s="203" t="s">
        <v>312</v>
      </c>
      <c r="B4400" s="204" t="s">
        <v>7942</v>
      </c>
      <c r="C4400" s="223" t="s">
        <v>7943</v>
      </c>
      <c r="D4400" s="204"/>
      <c r="E4400" s="204"/>
      <c r="F4400" s="198" t="s">
        <v>177</v>
      </c>
      <c r="G4400" s="204"/>
      <c r="H4400" s="203">
        <v>45</v>
      </c>
      <c r="I4400" s="199">
        <f t="shared" si="258"/>
        <v>40.5</v>
      </c>
      <c r="J4400" s="193">
        <v>36</v>
      </c>
    </row>
    <row r="4401" s="31" customFormat="1" ht="51" spans="1:10">
      <c r="A4401" s="203" t="s">
        <v>312</v>
      </c>
      <c r="B4401" s="204" t="s">
        <v>7944</v>
      </c>
      <c r="C4401" s="223" t="s">
        <v>7945</v>
      </c>
      <c r="D4401" s="204" t="s">
        <v>7946</v>
      </c>
      <c r="E4401" s="204" t="s">
        <v>7940</v>
      </c>
      <c r="F4401" s="203" t="s">
        <v>7930</v>
      </c>
      <c r="G4401" s="204" t="s">
        <v>7941</v>
      </c>
      <c r="H4401" s="203">
        <v>567</v>
      </c>
      <c r="I4401" s="199">
        <f t="shared" si="258"/>
        <v>510.3</v>
      </c>
      <c r="J4401" s="193">
        <v>453.6</v>
      </c>
    </row>
    <row r="4402" s="31" customFormat="1" spans="1:10">
      <c r="A4402" s="203" t="s">
        <v>312</v>
      </c>
      <c r="B4402" s="204" t="s">
        <v>7947</v>
      </c>
      <c r="C4402" s="223" t="s">
        <v>7948</v>
      </c>
      <c r="D4402" s="204"/>
      <c r="E4402" s="204"/>
      <c r="F4402" s="198" t="s">
        <v>177</v>
      </c>
      <c r="G4402" s="204"/>
      <c r="H4402" s="203">
        <v>45</v>
      </c>
      <c r="I4402" s="199">
        <f t="shared" si="258"/>
        <v>40.5</v>
      </c>
      <c r="J4402" s="193">
        <v>36</v>
      </c>
    </row>
    <row r="4403" s="31" customFormat="1" ht="51" spans="1:10">
      <c r="A4403" s="203" t="s">
        <v>312</v>
      </c>
      <c r="B4403" s="204" t="s">
        <v>7949</v>
      </c>
      <c r="C4403" s="223" t="s">
        <v>7950</v>
      </c>
      <c r="D4403" s="204" t="s">
        <v>7946</v>
      </c>
      <c r="E4403" s="204" t="s">
        <v>7940</v>
      </c>
      <c r="F4403" s="203" t="s">
        <v>7930</v>
      </c>
      <c r="G4403" s="204" t="s">
        <v>7941</v>
      </c>
      <c r="H4403" s="203">
        <v>567</v>
      </c>
      <c r="I4403" s="199">
        <f t="shared" si="258"/>
        <v>510.3</v>
      </c>
      <c r="J4403" s="193">
        <v>453.6</v>
      </c>
    </row>
    <row r="4404" s="31" customFormat="1" ht="34" spans="1:10">
      <c r="A4404" s="203" t="s">
        <v>312</v>
      </c>
      <c r="B4404" s="204" t="s">
        <v>7951</v>
      </c>
      <c r="C4404" s="223" t="s">
        <v>7952</v>
      </c>
      <c r="D4404" s="204"/>
      <c r="E4404" s="204"/>
      <c r="F4404" s="198" t="s">
        <v>177</v>
      </c>
      <c r="G4404" s="204"/>
      <c r="H4404" s="203">
        <v>45</v>
      </c>
      <c r="I4404" s="199">
        <f t="shared" si="258"/>
        <v>40.5</v>
      </c>
      <c r="J4404" s="193">
        <v>36</v>
      </c>
    </row>
    <row r="4405" s="31" customFormat="1" ht="51" spans="1:10">
      <c r="A4405" s="203" t="s">
        <v>312</v>
      </c>
      <c r="B4405" s="204" t="s">
        <v>7953</v>
      </c>
      <c r="C4405" s="223" t="s">
        <v>7954</v>
      </c>
      <c r="D4405" s="204" t="s">
        <v>7946</v>
      </c>
      <c r="E4405" s="204" t="s">
        <v>7940</v>
      </c>
      <c r="F4405" s="198" t="s">
        <v>7930</v>
      </c>
      <c r="G4405" s="204" t="s">
        <v>7941</v>
      </c>
      <c r="H4405" s="203">
        <v>667</v>
      </c>
      <c r="I4405" s="199">
        <f t="shared" si="258"/>
        <v>600.3</v>
      </c>
      <c r="J4405" s="193">
        <v>533.6</v>
      </c>
    </row>
    <row r="4406" s="31" customFormat="1" ht="34" spans="1:10">
      <c r="A4406" s="203" t="s">
        <v>312</v>
      </c>
      <c r="B4406" s="204" t="s">
        <v>7955</v>
      </c>
      <c r="C4406" s="223" t="s">
        <v>7956</v>
      </c>
      <c r="D4406" s="204"/>
      <c r="E4406" s="204"/>
      <c r="F4406" s="198" t="s">
        <v>177</v>
      </c>
      <c r="G4406" s="204"/>
      <c r="H4406" s="203">
        <v>45</v>
      </c>
      <c r="I4406" s="199">
        <f t="shared" si="258"/>
        <v>40.5</v>
      </c>
      <c r="J4406" s="193">
        <v>36</v>
      </c>
    </row>
    <row r="4407" s="31" customFormat="1" spans="1:10">
      <c r="A4407" s="203" t="s">
        <v>312</v>
      </c>
      <c r="B4407" s="204" t="s">
        <v>7957</v>
      </c>
      <c r="C4407" s="223" t="s">
        <v>7958</v>
      </c>
      <c r="D4407" s="204"/>
      <c r="E4407" s="204"/>
      <c r="F4407" s="198" t="s">
        <v>4046</v>
      </c>
      <c r="G4407" s="204"/>
      <c r="H4407" s="203">
        <v>50</v>
      </c>
      <c r="I4407" s="199">
        <f t="shared" si="258"/>
        <v>45</v>
      </c>
      <c r="J4407" s="193">
        <v>40</v>
      </c>
    </row>
    <row r="4408" s="31" customFormat="1" spans="1:10">
      <c r="A4408" s="203" t="s">
        <v>312</v>
      </c>
      <c r="B4408" s="204">
        <v>330100004</v>
      </c>
      <c r="C4408" s="205" t="s">
        <v>7959</v>
      </c>
      <c r="D4408" s="204" t="s">
        <v>7960</v>
      </c>
      <c r="E4408" s="204"/>
      <c r="F4408" s="203" t="s">
        <v>26</v>
      </c>
      <c r="G4408" s="204"/>
      <c r="H4408" s="203">
        <v>97</v>
      </c>
      <c r="I4408" s="199">
        <f t="shared" si="258"/>
        <v>87.3</v>
      </c>
      <c r="J4408" s="198">
        <f>H4408*0.8</f>
        <v>77.6</v>
      </c>
    </row>
    <row r="4409" s="31" customFormat="1" spans="1:10">
      <c r="A4409" s="203" t="s">
        <v>312</v>
      </c>
      <c r="B4409" s="204">
        <v>330100005</v>
      </c>
      <c r="C4409" s="205" t="s">
        <v>7961</v>
      </c>
      <c r="D4409" s="204"/>
      <c r="E4409" s="204"/>
      <c r="F4409" s="203"/>
      <c r="G4409" s="204"/>
      <c r="H4409" s="203"/>
      <c r="I4409" s="199"/>
      <c r="J4409" s="198"/>
    </row>
    <row r="4410" s="31" customFormat="1" ht="71" spans="1:10">
      <c r="A4410" s="203" t="s">
        <v>312</v>
      </c>
      <c r="B4410" s="204" t="s">
        <v>7962</v>
      </c>
      <c r="C4410" s="205" t="s">
        <v>7963</v>
      </c>
      <c r="D4410" s="86" t="s">
        <v>7964</v>
      </c>
      <c r="E4410" s="86"/>
      <c r="F4410" s="83" t="s">
        <v>7930</v>
      </c>
      <c r="G4410" s="86" t="s">
        <v>7931</v>
      </c>
      <c r="H4410" s="203">
        <v>1512</v>
      </c>
      <c r="I4410" s="199">
        <f t="shared" ref="I4410:I4420" si="259">H4410*0.9</f>
        <v>1360.8</v>
      </c>
      <c r="J4410" s="193">
        <v>1209.6</v>
      </c>
    </row>
    <row r="4411" s="31" customFormat="1" ht="34" spans="1:10">
      <c r="A4411" s="203" t="s">
        <v>312</v>
      </c>
      <c r="B4411" s="204" t="s">
        <v>7965</v>
      </c>
      <c r="C4411" s="223" t="s">
        <v>7966</v>
      </c>
      <c r="D4411" s="204"/>
      <c r="E4411" s="204"/>
      <c r="F4411" s="198" t="s">
        <v>177</v>
      </c>
      <c r="G4411" s="204"/>
      <c r="H4411" s="203">
        <v>120</v>
      </c>
      <c r="I4411" s="199">
        <f t="shared" si="259"/>
        <v>108</v>
      </c>
      <c r="J4411" s="193">
        <v>96</v>
      </c>
    </row>
    <row r="4412" s="31" customFormat="1" ht="34" spans="1:10">
      <c r="A4412" s="203" t="s">
        <v>312</v>
      </c>
      <c r="B4412" s="204" t="s">
        <v>7967</v>
      </c>
      <c r="C4412" s="223" t="s">
        <v>7968</v>
      </c>
      <c r="D4412" s="204"/>
      <c r="E4412" s="204"/>
      <c r="F4412" s="198" t="s">
        <v>26</v>
      </c>
      <c r="G4412" s="204"/>
      <c r="H4412" s="203">
        <v>150</v>
      </c>
      <c r="I4412" s="199">
        <f t="shared" si="259"/>
        <v>135</v>
      </c>
      <c r="J4412" s="193">
        <v>120</v>
      </c>
    </row>
    <row r="4413" s="31" customFormat="1" ht="34" spans="1:10">
      <c r="A4413" s="203" t="s">
        <v>312</v>
      </c>
      <c r="B4413" s="204" t="s">
        <v>7969</v>
      </c>
      <c r="C4413" s="223" t="s">
        <v>7970</v>
      </c>
      <c r="D4413" s="204"/>
      <c r="E4413" s="204"/>
      <c r="F4413" s="198" t="s">
        <v>26</v>
      </c>
      <c r="G4413" s="204"/>
      <c r="H4413" s="203">
        <v>250</v>
      </c>
      <c r="I4413" s="199">
        <f t="shared" si="259"/>
        <v>225</v>
      </c>
      <c r="J4413" s="193">
        <v>200</v>
      </c>
    </row>
    <row r="4414" s="31" customFormat="1" ht="34" spans="1:10">
      <c r="A4414" s="203" t="s">
        <v>312</v>
      </c>
      <c r="B4414" s="204" t="s">
        <v>7971</v>
      </c>
      <c r="C4414" s="205" t="s">
        <v>7972</v>
      </c>
      <c r="D4414" s="204" t="s">
        <v>7973</v>
      </c>
      <c r="E4414" s="204"/>
      <c r="F4414" s="203" t="s">
        <v>7930</v>
      </c>
      <c r="G4414" s="204" t="s">
        <v>7941</v>
      </c>
      <c r="H4414" s="203">
        <v>252</v>
      </c>
      <c r="I4414" s="199">
        <f t="shared" si="259"/>
        <v>226.8</v>
      </c>
      <c r="J4414" s="193">
        <v>201.6</v>
      </c>
    </row>
    <row r="4415" s="31" customFormat="1" ht="34" spans="1:10">
      <c r="A4415" s="203" t="s">
        <v>312</v>
      </c>
      <c r="B4415" s="204" t="s">
        <v>7974</v>
      </c>
      <c r="C4415" s="223" t="s">
        <v>7975</v>
      </c>
      <c r="D4415" s="204"/>
      <c r="E4415" s="204"/>
      <c r="F4415" s="198" t="s">
        <v>177</v>
      </c>
      <c r="G4415" s="204"/>
      <c r="H4415" s="203">
        <v>50</v>
      </c>
      <c r="I4415" s="199">
        <f t="shared" si="259"/>
        <v>45</v>
      </c>
      <c r="J4415" s="193">
        <v>40</v>
      </c>
    </row>
    <row r="4416" s="31" customFormat="1" ht="34" spans="1:10">
      <c r="A4416" s="203" t="s">
        <v>312</v>
      </c>
      <c r="B4416" s="204">
        <v>330100006</v>
      </c>
      <c r="C4416" s="205" t="s">
        <v>7976</v>
      </c>
      <c r="D4416" s="204" t="s">
        <v>7977</v>
      </c>
      <c r="E4416" s="204" t="s">
        <v>7978</v>
      </c>
      <c r="F4416" s="203" t="s">
        <v>177</v>
      </c>
      <c r="G4416" s="204"/>
      <c r="H4416" s="203">
        <v>14</v>
      </c>
      <c r="I4416" s="199">
        <f t="shared" si="259"/>
        <v>12.6</v>
      </c>
      <c r="J4416" s="198">
        <f>H4416*0.8</f>
        <v>11.2</v>
      </c>
    </row>
    <row r="4417" s="31" customFormat="1" ht="51" spans="1:10">
      <c r="A4417" s="203" t="s">
        <v>312</v>
      </c>
      <c r="B4417" s="204">
        <v>330100007</v>
      </c>
      <c r="C4417" s="205" t="s">
        <v>7979</v>
      </c>
      <c r="D4417" s="204" t="s">
        <v>7980</v>
      </c>
      <c r="E4417" s="204" t="s">
        <v>7981</v>
      </c>
      <c r="F4417" s="203" t="s">
        <v>7930</v>
      </c>
      <c r="G4417" s="204" t="s">
        <v>7941</v>
      </c>
      <c r="H4417" s="203">
        <v>2016</v>
      </c>
      <c r="I4417" s="199">
        <f t="shared" si="259"/>
        <v>1814.4</v>
      </c>
      <c r="J4417" s="193">
        <v>1612.8</v>
      </c>
    </row>
    <row r="4418" s="31" customFormat="1" ht="34" spans="1:10">
      <c r="A4418" s="203" t="s">
        <v>312</v>
      </c>
      <c r="B4418" s="204" t="s">
        <v>7982</v>
      </c>
      <c r="C4418" s="223" t="s">
        <v>7983</v>
      </c>
      <c r="D4418" s="204"/>
      <c r="E4418" s="204"/>
      <c r="F4418" s="198" t="s">
        <v>177</v>
      </c>
      <c r="G4418" s="204"/>
      <c r="H4418" s="203">
        <v>120</v>
      </c>
      <c r="I4418" s="199">
        <f t="shared" si="259"/>
        <v>108</v>
      </c>
      <c r="J4418" s="193">
        <v>96</v>
      </c>
    </row>
    <row r="4419" s="31" customFormat="1" ht="51" spans="1:10">
      <c r="A4419" s="203" t="s">
        <v>312</v>
      </c>
      <c r="B4419" s="204">
        <v>330100008</v>
      </c>
      <c r="C4419" s="205" t="s">
        <v>7984</v>
      </c>
      <c r="D4419" s="204" t="s">
        <v>7985</v>
      </c>
      <c r="E4419" s="204" t="s">
        <v>7986</v>
      </c>
      <c r="F4419" s="203" t="s">
        <v>26</v>
      </c>
      <c r="G4419" s="204"/>
      <c r="H4419" s="203">
        <v>138</v>
      </c>
      <c r="I4419" s="199">
        <f t="shared" si="259"/>
        <v>124.2</v>
      </c>
      <c r="J4419" s="193">
        <v>110.4</v>
      </c>
    </row>
    <row r="4420" s="31" customFormat="1" ht="51" spans="1:10">
      <c r="A4420" s="203" t="s">
        <v>312</v>
      </c>
      <c r="B4420" s="204" t="s">
        <v>7987</v>
      </c>
      <c r="C4420" s="223" t="s">
        <v>7988</v>
      </c>
      <c r="D4420" s="204" t="s">
        <v>7985</v>
      </c>
      <c r="E4420" s="204" t="s">
        <v>7986</v>
      </c>
      <c r="F4420" s="203" t="s">
        <v>26</v>
      </c>
      <c r="G4420" s="204"/>
      <c r="H4420" s="203">
        <v>138</v>
      </c>
      <c r="I4420" s="199">
        <f t="shared" si="259"/>
        <v>124.2</v>
      </c>
      <c r="J4420" s="193">
        <v>110.4</v>
      </c>
    </row>
    <row r="4421" s="31" customFormat="1" spans="1:10">
      <c r="A4421" s="203" t="s">
        <v>312</v>
      </c>
      <c r="B4421" s="204">
        <v>330100009</v>
      </c>
      <c r="C4421" s="205" t="s">
        <v>7989</v>
      </c>
      <c r="D4421" s="204"/>
      <c r="E4421" s="204" t="s">
        <v>7990</v>
      </c>
      <c r="F4421" s="203" t="s">
        <v>6142</v>
      </c>
      <c r="G4421" s="204"/>
      <c r="H4421" s="203" t="s">
        <v>318</v>
      </c>
      <c r="I4421" s="199" t="s">
        <v>318</v>
      </c>
      <c r="J4421" s="203" t="s">
        <v>318</v>
      </c>
    </row>
    <row r="4422" s="31" customFormat="1" spans="1:10">
      <c r="A4422" s="203" t="s">
        <v>312</v>
      </c>
      <c r="B4422" s="204">
        <v>330100010</v>
      </c>
      <c r="C4422" s="205" t="s">
        <v>7991</v>
      </c>
      <c r="D4422" s="210"/>
      <c r="E4422" s="204" t="s">
        <v>7990</v>
      </c>
      <c r="F4422" s="203" t="s">
        <v>6142</v>
      </c>
      <c r="G4422" s="204"/>
      <c r="H4422" s="203">
        <v>118</v>
      </c>
      <c r="I4422" s="199">
        <f t="shared" ref="I4422:I4432" si="260">H4422*0.9</f>
        <v>106.2</v>
      </c>
      <c r="J4422" s="193">
        <v>94.4</v>
      </c>
    </row>
    <row r="4423" s="31" customFormat="1" spans="1:10">
      <c r="A4423" s="203" t="s">
        <v>312</v>
      </c>
      <c r="B4423" s="204" t="s">
        <v>7992</v>
      </c>
      <c r="C4423" s="223" t="s">
        <v>7993</v>
      </c>
      <c r="D4423" s="204"/>
      <c r="E4423" s="204" t="s">
        <v>7990</v>
      </c>
      <c r="F4423" s="203" t="s">
        <v>6142</v>
      </c>
      <c r="G4423" s="204"/>
      <c r="H4423" s="203">
        <v>118</v>
      </c>
      <c r="I4423" s="199">
        <f t="shared" si="260"/>
        <v>106.2</v>
      </c>
      <c r="J4423" s="193">
        <v>94.4</v>
      </c>
    </row>
    <row r="4424" s="31" customFormat="1" spans="1:10">
      <c r="A4424" s="203" t="s">
        <v>312</v>
      </c>
      <c r="B4424" s="204" t="s">
        <v>7994</v>
      </c>
      <c r="C4424" s="223" t="s">
        <v>7995</v>
      </c>
      <c r="D4424" s="204"/>
      <c r="E4424" s="204" t="s">
        <v>7990</v>
      </c>
      <c r="F4424" s="203" t="s">
        <v>6142</v>
      </c>
      <c r="G4424" s="204"/>
      <c r="H4424" s="203">
        <v>118</v>
      </c>
      <c r="I4424" s="199">
        <f t="shared" si="260"/>
        <v>106.2</v>
      </c>
      <c r="J4424" s="193">
        <v>94.4</v>
      </c>
    </row>
    <row r="4425" s="31" customFormat="1" spans="1:10">
      <c r="A4425" s="203" t="s">
        <v>312</v>
      </c>
      <c r="B4425" s="204">
        <v>330100011</v>
      </c>
      <c r="C4425" s="205" t="s">
        <v>7996</v>
      </c>
      <c r="D4425" s="210"/>
      <c r="E4425" s="204"/>
      <c r="F4425" s="203" t="s">
        <v>26</v>
      </c>
      <c r="G4425" s="204"/>
      <c r="H4425" s="203">
        <v>114</v>
      </c>
      <c r="I4425" s="199">
        <f t="shared" si="260"/>
        <v>102.6</v>
      </c>
      <c r="J4425" s="198">
        <f>H4425*0.8</f>
        <v>91.2</v>
      </c>
    </row>
    <row r="4426" s="31" customFormat="1" spans="1:10">
      <c r="A4426" s="203" t="s">
        <v>312</v>
      </c>
      <c r="B4426" s="204" t="s">
        <v>7997</v>
      </c>
      <c r="C4426" s="223" t="s">
        <v>7998</v>
      </c>
      <c r="D4426" s="204"/>
      <c r="E4426" s="204"/>
      <c r="F4426" s="203" t="s">
        <v>26</v>
      </c>
      <c r="G4426" s="204"/>
      <c r="H4426" s="203">
        <v>114</v>
      </c>
      <c r="I4426" s="199">
        <f t="shared" si="260"/>
        <v>102.6</v>
      </c>
      <c r="J4426" s="198">
        <f>H4426*0.8</f>
        <v>91.2</v>
      </c>
    </row>
    <row r="4427" s="31" customFormat="1" ht="34" spans="1:10">
      <c r="A4427" s="203" t="s">
        <v>312</v>
      </c>
      <c r="B4427" s="204">
        <v>330100012</v>
      </c>
      <c r="C4427" s="205" t="s">
        <v>7999</v>
      </c>
      <c r="D4427" s="204" t="s">
        <v>8000</v>
      </c>
      <c r="E4427" s="204"/>
      <c r="F4427" s="203" t="s">
        <v>26</v>
      </c>
      <c r="G4427" s="204"/>
      <c r="H4427" s="203">
        <v>76</v>
      </c>
      <c r="I4427" s="199">
        <f t="shared" si="260"/>
        <v>68.4</v>
      </c>
      <c r="J4427" s="193">
        <v>60.8</v>
      </c>
    </row>
    <row r="4428" s="31" customFormat="1" ht="51" spans="1:10">
      <c r="A4428" s="203" t="s">
        <v>312</v>
      </c>
      <c r="B4428" s="204">
        <v>330100013</v>
      </c>
      <c r="C4428" s="205" t="s">
        <v>8001</v>
      </c>
      <c r="D4428" s="204" t="s">
        <v>8002</v>
      </c>
      <c r="E4428" s="204" t="s">
        <v>6911</v>
      </c>
      <c r="F4428" s="203" t="s">
        <v>26</v>
      </c>
      <c r="G4428" s="210"/>
      <c r="H4428" s="203">
        <v>120</v>
      </c>
      <c r="I4428" s="199">
        <f t="shared" si="260"/>
        <v>108</v>
      </c>
      <c r="J4428" s="193">
        <v>96</v>
      </c>
    </row>
    <row r="4429" s="31" customFormat="1" spans="1:10">
      <c r="A4429" s="203" t="s">
        <v>312</v>
      </c>
      <c r="B4429" s="204" t="s">
        <v>8003</v>
      </c>
      <c r="C4429" s="223" t="s">
        <v>8004</v>
      </c>
      <c r="D4429" s="204"/>
      <c r="E4429" s="204"/>
      <c r="F4429" s="203" t="s">
        <v>26</v>
      </c>
      <c r="G4429" s="204"/>
      <c r="H4429" s="203">
        <v>135</v>
      </c>
      <c r="I4429" s="199">
        <f t="shared" si="260"/>
        <v>121.5</v>
      </c>
      <c r="J4429" s="193">
        <v>108</v>
      </c>
    </row>
    <row r="4430" s="31" customFormat="1" ht="34" spans="1:10">
      <c r="A4430" s="203" t="s">
        <v>312</v>
      </c>
      <c r="B4430" s="204" t="s">
        <v>8005</v>
      </c>
      <c r="C4430" s="223" t="s">
        <v>8006</v>
      </c>
      <c r="D4430" s="204"/>
      <c r="E4430" s="204"/>
      <c r="F4430" s="203" t="s">
        <v>26</v>
      </c>
      <c r="G4430" s="204"/>
      <c r="H4430" s="203">
        <v>250</v>
      </c>
      <c r="I4430" s="199">
        <f t="shared" si="260"/>
        <v>225</v>
      </c>
      <c r="J4430" s="193">
        <v>200</v>
      </c>
    </row>
    <row r="4431" s="31" customFormat="1" ht="51" spans="1:10">
      <c r="A4431" s="203" t="s">
        <v>312</v>
      </c>
      <c r="B4431" s="204">
        <v>330100014</v>
      </c>
      <c r="C4431" s="205" t="s">
        <v>8007</v>
      </c>
      <c r="D4431" s="204" t="s">
        <v>8008</v>
      </c>
      <c r="E4431" s="204" t="s">
        <v>6911</v>
      </c>
      <c r="F4431" s="203" t="s">
        <v>26</v>
      </c>
      <c r="G4431" s="210"/>
      <c r="H4431" s="203">
        <v>202</v>
      </c>
      <c r="I4431" s="199">
        <f t="shared" si="260"/>
        <v>181.8</v>
      </c>
      <c r="J4431" s="193">
        <v>161.6</v>
      </c>
    </row>
    <row r="4432" s="31" customFormat="1" ht="34" spans="1:10">
      <c r="A4432" s="203" t="s">
        <v>312</v>
      </c>
      <c r="B4432" s="204" t="s">
        <v>8009</v>
      </c>
      <c r="C4432" s="223" t="s">
        <v>8010</v>
      </c>
      <c r="D4432" s="204"/>
      <c r="E4432" s="204"/>
      <c r="F4432" s="198" t="s">
        <v>26</v>
      </c>
      <c r="G4432" s="204"/>
      <c r="H4432" s="203">
        <v>135</v>
      </c>
      <c r="I4432" s="199">
        <f t="shared" si="260"/>
        <v>121.5</v>
      </c>
      <c r="J4432" s="193">
        <v>108</v>
      </c>
    </row>
    <row r="4433" s="31" customFormat="1" ht="135" spans="1:10">
      <c r="A4433" s="203" t="s">
        <v>312</v>
      </c>
      <c r="B4433" s="204">
        <v>330100015</v>
      </c>
      <c r="C4433" s="205" t="s">
        <v>8011</v>
      </c>
      <c r="D4433" s="79" t="s">
        <v>8012</v>
      </c>
      <c r="E4433" s="204"/>
      <c r="F4433" s="203" t="s">
        <v>177</v>
      </c>
      <c r="G4433" s="210"/>
      <c r="H4433" s="203"/>
      <c r="I4433" s="199"/>
      <c r="J4433" s="198"/>
    </row>
    <row r="4434" s="31" customFormat="1" spans="1:10">
      <c r="A4434" s="203" t="s">
        <v>312</v>
      </c>
      <c r="B4434" s="204" t="s">
        <v>8013</v>
      </c>
      <c r="C4434" s="223" t="s">
        <v>8014</v>
      </c>
      <c r="D4434" s="204"/>
      <c r="E4434" s="204"/>
      <c r="F4434" s="198" t="s">
        <v>177</v>
      </c>
      <c r="G4434" s="204"/>
      <c r="H4434" s="203">
        <v>36</v>
      </c>
      <c r="I4434" s="199">
        <f t="shared" ref="I4434:I4442" si="261">H4434*0.9</f>
        <v>32.4</v>
      </c>
      <c r="J4434" s="193">
        <v>28.8</v>
      </c>
    </row>
    <row r="4435" s="31" customFormat="1" spans="1:10">
      <c r="A4435" s="203" t="s">
        <v>312</v>
      </c>
      <c r="B4435" s="204" t="s">
        <v>8015</v>
      </c>
      <c r="C4435" s="223" t="s">
        <v>8016</v>
      </c>
      <c r="D4435" s="204"/>
      <c r="E4435" s="204"/>
      <c r="F4435" s="198" t="s">
        <v>177</v>
      </c>
      <c r="G4435" s="204"/>
      <c r="H4435" s="203">
        <v>47.5</v>
      </c>
      <c r="I4435" s="199">
        <f t="shared" si="261"/>
        <v>42.75</v>
      </c>
      <c r="J4435" s="193">
        <v>38</v>
      </c>
    </row>
    <row r="4436" s="31" customFormat="1" spans="1:10">
      <c r="A4436" s="203" t="s">
        <v>312</v>
      </c>
      <c r="B4436" s="204" t="s">
        <v>8017</v>
      </c>
      <c r="C4436" s="223" t="s">
        <v>8018</v>
      </c>
      <c r="D4436" s="204"/>
      <c r="E4436" s="204"/>
      <c r="F4436" s="198" t="s">
        <v>177</v>
      </c>
      <c r="G4436" s="204"/>
      <c r="H4436" s="203">
        <v>142.5</v>
      </c>
      <c r="I4436" s="199">
        <f t="shared" si="261"/>
        <v>128.25</v>
      </c>
      <c r="J4436" s="193">
        <v>114</v>
      </c>
    </row>
    <row r="4437" s="31" customFormat="1" ht="118" spans="1:10">
      <c r="A4437" s="203" t="s">
        <v>312</v>
      </c>
      <c r="B4437" s="204" t="s">
        <v>8019</v>
      </c>
      <c r="C4437" s="223" t="s">
        <v>8020</v>
      </c>
      <c r="D4437" s="6" t="s">
        <v>8021</v>
      </c>
      <c r="E4437" s="117"/>
      <c r="F4437" s="16" t="s">
        <v>177</v>
      </c>
      <c r="G4437" s="79" t="s">
        <v>8022</v>
      </c>
      <c r="H4437" s="203">
        <v>120</v>
      </c>
      <c r="I4437" s="199">
        <f t="shared" si="261"/>
        <v>108</v>
      </c>
      <c r="J4437" s="193">
        <v>96</v>
      </c>
    </row>
    <row r="4438" s="31" customFormat="1" ht="34" spans="1:10">
      <c r="A4438" s="203" t="s">
        <v>312</v>
      </c>
      <c r="B4438" s="204" t="s">
        <v>8023</v>
      </c>
      <c r="C4438" s="223" t="s">
        <v>8024</v>
      </c>
      <c r="D4438" s="204"/>
      <c r="E4438" s="204"/>
      <c r="F4438" s="198" t="s">
        <v>26</v>
      </c>
      <c r="G4438" s="204"/>
      <c r="H4438" s="203">
        <v>20</v>
      </c>
      <c r="I4438" s="199">
        <f t="shared" si="261"/>
        <v>18</v>
      </c>
      <c r="J4438" s="193">
        <v>16</v>
      </c>
    </row>
    <row r="4439" s="31" customFormat="1" spans="1:10">
      <c r="A4439" s="203" t="s">
        <v>312</v>
      </c>
      <c r="B4439" s="204">
        <v>330100016</v>
      </c>
      <c r="C4439" s="205" t="s">
        <v>8025</v>
      </c>
      <c r="D4439" s="204"/>
      <c r="E4439" s="204"/>
      <c r="F4439" s="203" t="s">
        <v>26</v>
      </c>
      <c r="G4439" s="204"/>
      <c r="H4439" s="219">
        <v>100</v>
      </c>
      <c r="I4439" s="220">
        <v>90</v>
      </c>
      <c r="J4439" s="221">
        <v>80</v>
      </c>
    </row>
    <row r="4440" s="31" customFormat="1" ht="135" spans="1:10">
      <c r="A4440" s="203" t="s">
        <v>312</v>
      </c>
      <c r="B4440" s="204">
        <v>330100017</v>
      </c>
      <c r="C4440" s="205" t="s">
        <v>8026</v>
      </c>
      <c r="D4440" s="204"/>
      <c r="E4440" s="204" t="s">
        <v>8027</v>
      </c>
      <c r="F4440" s="203" t="s">
        <v>7930</v>
      </c>
      <c r="G4440" s="204" t="s">
        <v>8028</v>
      </c>
      <c r="H4440" s="203">
        <v>1612</v>
      </c>
      <c r="I4440" s="199">
        <f t="shared" si="261"/>
        <v>1450.8</v>
      </c>
      <c r="J4440" s="193">
        <v>1289.6</v>
      </c>
    </row>
    <row r="4441" s="31" customFormat="1" spans="1:10">
      <c r="A4441" s="203" t="s">
        <v>312</v>
      </c>
      <c r="B4441" s="204" t="s">
        <v>8029</v>
      </c>
      <c r="C4441" s="223" t="s">
        <v>8030</v>
      </c>
      <c r="D4441" s="204"/>
      <c r="E4441" s="204"/>
      <c r="F4441" s="198" t="s">
        <v>177</v>
      </c>
      <c r="G4441" s="204"/>
      <c r="H4441" s="203">
        <v>100</v>
      </c>
      <c r="I4441" s="199">
        <f t="shared" si="261"/>
        <v>90</v>
      </c>
      <c r="J4441" s="193">
        <v>80</v>
      </c>
    </row>
    <row r="4442" s="31" customFormat="1" ht="34" spans="1:10">
      <c r="A4442" s="203" t="s">
        <v>312</v>
      </c>
      <c r="B4442" s="204" t="s">
        <v>8031</v>
      </c>
      <c r="C4442" s="223" t="s">
        <v>8032</v>
      </c>
      <c r="D4442" s="204"/>
      <c r="E4442" s="204"/>
      <c r="F4442" s="198" t="s">
        <v>26</v>
      </c>
      <c r="G4442" s="204"/>
      <c r="H4442" s="198">
        <v>615</v>
      </c>
      <c r="I4442" s="199">
        <f t="shared" si="261"/>
        <v>553.5</v>
      </c>
      <c r="J4442" s="198">
        <f>H4442*0.8</f>
        <v>492</v>
      </c>
    </row>
    <row r="4443" s="31" customFormat="1" spans="1:10">
      <c r="A4443" s="203" t="s">
        <v>312</v>
      </c>
      <c r="B4443" s="204">
        <v>330100018</v>
      </c>
      <c r="C4443" s="204" t="s">
        <v>8033</v>
      </c>
      <c r="D4443" s="204"/>
      <c r="E4443" s="204"/>
      <c r="F4443" s="203"/>
      <c r="G4443" s="204"/>
      <c r="H4443" s="203"/>
      <c r="I4443" s="199"/>
      <c r="J4443" s="198"/>
    </row>
    <row r="4444" s="31" customFormat="1" spans="1:10">
      <c r="A4444" s="203" t="s">
        <v>312</v>
      </c>
      <c r="B4444" s="204" t="s">
        <v>8034</v>
      </c>
      <c r="C4444" s="204" t="s">
        <v>8033</v>
      </c>
      <c r="D4444" s="210"/>
      <c r="E4444" s="204" t="s">
        <v>8035</v>
      </c>
      <c r="F4444" s="193" t="s">
        <v>26</v>
      </c>
      <c r="G4444" s="210"/>
      <c r="H4444" s="169">
        <v>700</v>
      </c>
      <c r="I4444" s="172">
        <v>630</v>
      </c>
      <c r="J4444" s="169">
        <v>560</v>
      </c>
    </row>
    <row r="4445" s="31" customFormat="1" spans="1:10">
      <c r="A4445" s="203" t="s">
        <v>312</v>
      </c>
      <c r="B4445" s="204" t="s">
        <v>8036</v>
      </c>
      <c r="C4445" s="223" t="s">
        <v>8037</v>
      </c>
      <c r="D4445" s="204"/>
      <c r="E4445" s="204"/>
      <c r="F4445" s="198" t="s">
        <v>26</v>
      </c>
      <c r="G4445" s="204"/>
      <c r="H4445" s="169">
        <v>100</v>
      </c>
      <c r="I4445" s="172">
        <v>90</v>
      </c>
      <c r="J4445" s="169">
        <v>80</v>
      </c>
    </row>
    <row r="4446" s="31" customFormat="1" ht="34" spans="1:10">
      <c r="A4446" s="203" t="s">
        <v>312</v>
      </c>
      <c r="B4446" s="270" t="s">
        <v>8038</v>
      </c>
      <c r="C4446" s="80" t="s">
        <v>8039</v>
      </c>
      <c r="D4446" s="79"/>
      <c r="E4446" s="79" t="s">
        <v>8040</v>
      </c>
      <c r="F4446" s="193" t="s">
        <v>26</v>
      </c>
      <c r="G4446" s="210"/>
      <c r="H4446" s="169">
        <v>700</v>
      </c>
      <c r="I4446" s="172">
        <v>630</v>
      </c>
      <c r="J4446" s="169">
        <v>560</v>
      </c>
    </row>
    <row r="4447" s="31" customFormat="1" spans="1:10">
      <c r="A4447" s="203" t="s">
        <v>312</v>
      </c>
      <c r="B4447" s="270" t="s">
        <v>8041</v>
      </c>
      <c r="C4447" s="80" t="s">
        <v>8042</v>
      </c>
      <c r="D4447" s="204"/>
      <c r="E4447" s="204"/>
      <c r="F4447" s="193" t="s">
        <v>26</v>
      </c>
      <c r="G4447" s="204"/>
      <c r="H4447" s="169">
        <v>100</v>
      </c>
      <c r="I4447" s="172">
        <v>90</v>
      </c>
      <c r="J4447" s="169">
        <v>80</v>
      </c>
    </row>
    <row r="4448" s="31" customFormat="1" spans="1:10">
      <c r="A4448" s="203" t="s">
        <v>312</v>
      </c>
      <c r="B4448" s="270" t="s">
        <v>8043</v>
      </c>
      <c r="C4448" s="80" t="s">
        <v>8044</v>
      </c>
      <c r="D4448" s="204"/>
      <c r="E4448" s="204"/>
      <c r="F4448" s="193" t="s">
        <v>26</v>
      </c>
      <c r="G4448" s="204"/>
      <c r="H4448" s="169">
        <v>100</v>
      </c>
      <c r="I4448" s="172">
        <v>90</v>
      </c>
      <c r="J4448" s="169">
        <v>80</v>
      </c>
    </row>
    <row r="4449" s="31" customFormat="1" spans="1:10">
      <c r="A4449" s="203" t="s">
        <v>312</v>
      </c>
      <c r="B4449" s="204" t="s">
        <v>8045</v>
      </c>
      <c r="C4449" s="223" t="s">
        <v>8046</v>
      </c>
      <c r="D4449" s="204"/>
      <c r="E4449" s="204" t="s">
        <v>8035</v>
      </c>
      <c r="F4449" s="198" t="s">
        <v>26</v>
      </c>
      <c r="G4449" s="204"/>
      <c r="H4449" s="169">
        <v>700</v>
      </c>
      <c r="I4449" s="172">
        <v>630</v>
      </c>
      <c r="J4449" s="169">
        <v>560</v>
      </c>
    </row>
    <row r="4450" s="31" customFormat="1" spans="1:10">
      <c r="A4450" s="203" t="s">
        <v>312</v>
      </c>
      <c r="B4450" s="204" t="s">
        <v>8047</v>
      </c>
      <c r="C4450" s="223" t="s">
        <v>8048</v>
      </c>
      <c r="D4450" s="204"/>
      <c r="E4450" s="204"/>
      <c r="F4450" s="198" t="s">
        <v>26</v>
      </c>
      <c r="G4450" s="204"/>
      <c r="H4450" s="169">
        <v>100</v>
      </c>
      <c r="I4450" s="172">
        <v>90</v>
      </c>
      <c r="J4450" s="169">
        <v>80</v>
      </c>
    </row>
    <row r="4451" s="31" customFormat="1" spans="1:10">
      <c r="A4451" s="193" t="s">
        <v>65</v>
      </c>
      <c r="B4451" s="204" t="s">
        <v>8049</v>
      </c>
      <c r="C4451" s="205" t="s">
        <v>8050</v>
      </c>
      <c r="D4451" s="204"/>
      <c r="E4451" s="204"/>
      <c r="F4451" s="203"/>
      <c r="G4451" s="204"/>
      <c r="H4451" s="203"/>
      <c r="I4451" s="199"/>
      <c r="J4451" s="198"/>
    </row>
    <row r="4452" s="31" customFormat="1" ht="101" spans="1:10">
      <c r="A4452" s="193" t="s">
        <v>65</v>
      </c>
      <c r="B4452" s="204" t="s">
        <v>8051</v>
      </c>
      <c r="C4452" s="205" t="s">
        <v>8052</v>
      </c>
      <c r="D4452" s="204" t="s">
        <v>8053</v>
      </c>
      <c r="E4452" s="204" t="s">
        <v>8054</v>
      </c>
      <c r="F4452" s="203" t="s">
        <v>26</v>
      </c>
      <c r="G4452" s="204"/>
      <c r="H4452" s="203">
        <v>2510</v>
      </c>
      <c r="I4452" s="199">
        <f t="shared" ref="I4452:I4484" si="262">H4452*0.9</f>
        <v>2259</v>
      </c>
      <c r="J4452" s="198">
        <f t="shared" ref="J4448:J4484" si="263">H4452*0.8</f>
        <v>2008</v>
      </c>
    </row>
    <row r="4453" s="31" customFormat="1" ht="101" spans="1:10">
      <c r="A4453" s="193" t="s">
        <v>65</v>
      </c>
      <c r="B4453" s="204" t="s">
        <v>8055</v>
      </c>
      <c r="C4453" s="205" t="s">
        <v>8056</v>
      </c>
      <c r="D4453" s="204" t="s">
        <v>8057</v>
      </c>
      <c r="E4453" s="204" t="s">
        <v>8058</v>
      </c>
      <c r="F4453" s="203" t="s">
        <v>26</v>
      </c>
      <c r="G4453" s="204"/>
      <c r="H4453" s="203">
        <v>1200</v>
      </c>
      <c r="I4453" s="199">
        <f t="shared" si="262"/>
        <v>1080</v>
      </c>
      <c r="J4453" s="198">
        <f t="shared" si="263"/>
        <v>960</v>
      </c>
    </row>
    <row r="4454" s="31" customFormat="1" spans="1:10">
      <c r="A4454" s="203" t="s">
        <v>312</v>
      </c>
      <c r="B4454" s="204" t="s">
        <v>8059</v>
      </c>
      <c r="C4454" s="205" t="s">
        <v>8060</v>
      </c>
      <c r="D4454" s="210"/>
      <c r="E4454" s="204"/>
      <c r="F4454" s="203" t="s">
        <v>26</v>
      </c>
      <c r="G4454" s="204"/>
      <c r="H4454" s="203">
        <v>805</v>
      </c>
      <c r="I4454" s="199">
        <f t="shared" si="262"/>
        <v>724.5</v>
      </c>
      <c r="J4454" s="198">
        <f t="shared" si="263"/>
        <v>644</v>
      </c>
    </row>
    <row r="4455" s="31" customFormat="1" spans="1:10">
      <c r="A4455" s="203" t="s">
        <v>312</v>
      </c>
      <c r="B4455" s="204" t="s">
        <v>8061</v>
      </c>
      <c r="C4455" s="223" t="s">
        <v>8062</v>
      </c>
      <c r="D4455" s="204"/>
      <c r="E4455" s="204"/>
      <c r="F4455" s="203" t="s">
        <v>26</v>
      </c>
      <c r="G4455" s="204"/>
      <c r="H4455" s="203">
        <v>805</v>
      </c>
      <c r="I4455" s="199">
        <f t="shared" si="262"/>
        <v>724.5</v>
      </c>
      <c r="J4455" s="198">
        <f t="shared" si="263"/>
        <v>644</v>
      </c>
    </row>
    <row r="4456" s="31" customFormat="1" ht="34" spans="1:10">
      <c r="A4456" s="203" t="s">
        <v>312</v>
      </c>
      <c r="B4456" s="204" t="s">
        <v>8063</v>
      </c>
      <c r="C4456" s="205" t="s">
        <v>8064</v>
      </c>
      <c r="D4456" s="204"/>
      <c r="E4456" s="204" t="s">
        <v>8065</v>
      </c>
      <c r="F4456" s="203" t="s">
        <v>26</v>
      </c>
      <c r="G4456" s="204"/>
      <c r="H4456" s="203">
        <v>1896</v>
      </c>
      <c r="I4456" s="199">
        <f t="shared" si="262"/>
        <v>1706.4</v>
      </c>
      <c r="J4456" s="198">
        <f t="shared" si="263"/>
        <v>1516.8</v>
      </c>
    </row>
    <row r="4457" s="31" customFormat="1" ht="34" spans="1:10">
      <c r="A4457" s="203" t="s">
        <v>312</v>
      </c>
      <c r="B4457" s="204" t="s">
        <v>8066</v>
      </c>
      <c r="C4457" s="223" t="s">
        <v>8067</v>
      </c>
      <c r="D4457" s="204"/>
      <c r="E4457" s="204" t="s">
        <v>8065</v>
      </c>
      <c r="F4457" s="203" t="s">
        <v>26</v>
      </c>
      <c r="G4457" s="204"/>
      <c r="H4457" s="203">
        <v>2844</v>
      </c>
      <c r="I4457" s="199">
        <f t="shared" si="262"/>
        <v>2559.6</v>
      </c>
      <c r="J4457" s="198">
        <f t="shared" si="263"/>
        <v>2275.2</v>
      </c>
    </row>
    <row r="4458" s="31" customFormat="1" ht="34" spans="1:10">
      <c r="A4458" s="203" t="s">
        <v>312</v>
      </c>
      <c r="B4458" s="204" t="s">
        <v>8068</v>
      </c>
      <c r="C4458" s="223" t="s">
        <v>8069</v>
      </c>
      <c r="D4458" s="204"/>
      <c r="E4458" s="204" t="s">
        <v>8065</v>
      </c>
      <c r="F4458" s="203" t="s">
        <v>26</v>
      </c>
      <c r="G4458" s="204"/>
      <c r="H4458" s="203">
        <v>1000</v>
      </c>
      <c r="I4458" s="199">
        <f t="shared" si="262"/>
        <v>900</v>
      </c>
      <c r="J4458" s="198">
        <f t="shared" si="263"/>
        <v>800</v>
      </c>
    </row>
    <row r="4459" s="31" customFormat="1" spans="1:10">
      <c r="A4459" s="203" t="s">
        <v>312</v>
      </c>
      <c r="B4459" s="204" t="s">
        <v>8070</v>
      </c>
      <c r="C4459" s="223" t="s">
        <v>8071</v>
      </c>
      <c r="D4459" s="204"/>
      <c r="E4459" s="204"/>
      <c r="F4459" s="203" t="s">
        <v>26</v>
      </c>
      <c r="G4459" s="204"/>
      <c r="H4459" s="203">
        <v>500</v>
      </c>
      <c r="I4459" s="199">
        <f t="shared" si="262"/>
        <v>450</v>
      </c>
      <c r="J4459" s="198">
        <f t="shared" si="263"/>
        <v>400</v>
      </c>
    </row>
    <row r="4460" s="31" customFormat="1" ht="34" spans="1:10">
      <c r="A4460" s="203" t="s">
        <v>312</v>
      </c>
      <c r="B4460" s="204" t="s">
        <v>8072</v>
      </c>
      <c r="C4460" s="223" t="s">
        <v>8073</v>
      </c>
      <c r="D4460" s="204"/>
      <c r="E4460" s="204" t="s">
        <v>8065</v>
      </c>
      <c r="F4460" s="203" t="s">
        <v>26</v>
      </c>
      <c r="G4460" s="204"/>
      <c r="H4460" s="203">
        <v>1000</v>
      </c>
      <c r="I4460" s="199">
        <f t="shared" si="262"/>
        <v>900</v>
      </c>
      <c r="J4460" s="198">
        <f t="shared" si="263"/>
        <v>800</v>
      </c>
    </row>
    <row r="4461" s="31" customFormat="1" ht="34" spans="1:10">
      <c r="A4461" s="203" t="s">
        <v>312</v>
      </c>
      <c r="B4461" s="204" t="s">
        <v>8074</v>
      </c>
      <c r="C4461" s="205" t="s">
        <v>8075</v>
      </c>
      <c r="D4461" s="210"/>
      <c r="E4461" s="204" t="s">
        <v>8076</v>
      </c>
      <c r="F4461" s="203" t="s">
        <v>26</v>
      </c>
      <c r="G4461" s="210"/>
      <c r="H4461" s="203">
        <v>1574</v>
      </c>
      <c r="I4461" s="199">
        <f t="shared" si="262"/>
        <v>1416.6</v>
      </c>
      <c r="J4461" s="198">
        <f t="shared" si="263"/>
        <v>1259.2</v>
      </c>
    </row>
    <row r="4462" s="31" customFormat="1" ht="34" spans="1:10">
      <c r="A4462" s="203" t="s">
        <v>312</v>
      </c>
      <c r="B4462" s="204" t="s">
        <v>8077</v>
      </c>
      <c r="C4462" s="223" t="s">
        <v>8078</v>
      </c>
      <c r="D4462" s="204"/>
      <c r="E4462" s="204"/>
      <c r="F4462" s="203" t="s">
        <v>26</v>
      </c>
      <c r="G4462" s="204"/>
      <c r="H4462" s="203">
        <v>300</v>
      </c>
      <c r="I4462" s="199">
        <f t="shared" si="262"/>
        <v>270</v>
      </c>
      <c r="J4462" s="198">
        <f t="shared" si="263"/>
        <v>240</v>
      </c>
    </row>
    <row r="4463" s="31" customFormat="1" ht="34" spans="1:10">
      <c r="A4463" s="203" t="s">
        <v>312</v>
      </c>
      <c r="B4463" s="204" t="s">
        <v>8079</v>
      </c>
      <c r="C4463" s="223" t="s">
        <v>8080</v>
      </c>
      <c r="D4463" s="204"/>
      <c r="E4463" s="204" t="s">
        <v>8076</v>
      </c>
      <c r="F4463" s="203" t="s">
        <v>26</v>
      </c>
      <c r="G4463" s="204"/>
      <c r="H4463" s="203">
        <v>787</v>
      </c>
      <c r="I4463" s="199">
        <f t="shared" si="262"/>
        <v>708.3</v>
      </c>
      <c r="J4463" s="198">
        <f t="shared" si="263"/>
        <v>629.6</v>
      </c>
    </row>
    <row r="4464" s="31" customFormat="1" ht="34" spans="1:10">
      <c r="A4464" s="203" t="s">
        <v>312</v>
      </c>
      <c r="B4464" s="204" t="s">
        <v>8081</v>
      </c>
      <c r="C4464" s="223" t="s">
        <v>8082</v>
      </c>
      <c r="D4464" s="204"/>
      <c r="E4464" s="204" t="s">
        <v>8076</v>
      </c>
      <c r="F4464" s="203" t="s">
        <v>26</v>
      </c>
      <c r="G4464" s="204"/>
      <c r="H4464" s="203">
        <v>1574</v>
      </c>
      <c r="I4464" s="199">
        <f t="shared" si="262"/>
        <v>1416.6</v>
      </c>
      <c r="J4464" s="198">
        <f t="shared" si="263"/>
        <v>1259.2</v>
      </c>
    </row>
    <row r="4465" s="31" customFormat="1" ht="34" spans="1:10">
      <c r="A4465" s="203" t="s">
        <v>312</v>
      </c>
      <c r="B4465" s="204" t="s">
        <v>8083</v>
      </c>
      <c r="C4465" s="223" t="s">
        <v>8084</v>
      </c>
      <c r="D4465" s="204"/>
      <c r="E4465" s="204"/>
      <c r="F4465" s="203" t="s">
        <v>26</v>
      </c>
      <c r="G4465" s="204"/>
      <c r="H4465" s="203">
        <v>300</v>
      </c>
      <c r="I4465" s="199">
        <f t="shared" si="262"/>
        <v>270</v>
      </c>
      <c r="J4465" s="198">
        <f t="shared" si="263"/>
        <v>240</v>
      </c>
    </row>
    <row r="4466" s="31" customFormat="1" ht="34" spans="1:10">
      <c r="A4466" s="203" t="s">
        <v>312</v>
      </c>
      <c r="B4466" s="204" t="s">
        <v>8085</v>
      </c>
      <c r="C4466" s="223" t="s">
        <v>8086</v>
      </c>
      <c r="D4466" s="204"/>
      <c r="E4466" s="204" t="s">
        <v>8076</v>
      </c>
      <c r="F4466" s="203" t="s">
        <v>26</v>
      </c>
      <c r="G4466" s="204"/>
      <c r="H4466" s="203">
        <v>787</v>
      </c>
      <c r="I4466" s="199">
        <f t="shared" si="262"/>
        <v>708.3</v>
      </c>
      <c r="J4466" s="198">
        <f t="shared" si="263"/>
        <v>629.6</v>
      </c>
    </row>
    <row r="4467" s="31" customFormat="1" ht="34" spans="1:10">
      <c r="A4467" s="203" t="s">
        <v>312</v>
      </c>
      <c r="B4467" s="204" t="s">
        <v>8087</v>
      </c>
      <c r="C4467" s="223" t="s">
        <v>8088</v>
      </c>
      <c r="D4467" s="204"/>
      <c r="E4467" s="204" t="s">
        <v>8076</v>
      </c>
      <c r="F4467" s="203" t="s">
        <v>26</v>
      </c>
      <c r="G4467" s="204"/>
      <c r="H4467" s="203">
        <v>1574</v>
      </c>
      <c r="I4467" s="199">
        <f t="shared" si="262"/>
        <v>1416.6</v>
      </c>
      <c r="J4467" s="198">
        <f t="shared" si="263"/>
        <v>1259.2</v>
      </c>
    </row>
    <row r="4468" s="31" customFormat="1" ht="34" spans="1:10">
      <c r="A4468" s="203" t="s">
        <v>312</v>
      </c>
      <c r="B4468" s="204" t="s">
        <v>8089</v>
      </c>
      <c r="C4468" s="223" t="s">
        <v>8090</v>
      </c>
      <c r="D4468" s="204"/>
      <c r="E4468" s="204"/>
      <c r="F4468" s="203" t="s">
        <v>26</v>
      </c>
      <c r="G4468" s="204"/>
      <c r="H4468" s="203">
        <v>300</v>
      </c>
      <c r="I4468" s="199">
        <f t="shared" si="262"/>
        <v>270</v>
      </c>
      <c r="J4468" s="198">
        <f t="shared" si="263"/>
        <v>240</v>
      </c>
    </row>
    <row r="4469" s="31" customFormat="1" ht="34" spans="1:10">
      <c r="A4469" s="203" t="s">
        <v>312</v>
      </c>
      <c r="B4469" s="204" t="s">
        <v>8091</v>
      </c>
      <c r="C4469" s="223" t="s">
        <v>8092</v>
      </c>
      <c r="D4469" s="204"/>
      <c r="E4469" s="204" t="s">
        <v>8076</v>
      </c>
      <c r="F4469" s="203" t="s">
        <v>26</v>
      </c>
      <c r="G4469" s="204"/>
      <c r="H4469" s="203">
        <v>787</v>
      </c>
      <c r="I4469" s="199">
        <f t="shared" si="262"/>
        <v>708.3</v>
      </c>
      <c r="J4469" s="198">
        <f t="shared" si="263"/>
        <v>629.6</v>
      </c>
    </row>
    <row r="4470" s="31" customFormat="1" ht="34" spans="1:10">
      <c r="A4470" s="203" t="s">
        <v>312</v>
      </c>
      <c r="B4470" s="204" t="s">
        <v>8093</v>
      </c>
      <c r="C4470" s="205" t="s">
        <v>8094</v>
      </c>
      <c r="D4470" s="204"/>
      <c r="E4470" s="204" t="s">
        <v>8065</v>
      </c>
      <c r="F4470" s="203" t="s">
        <v>26</v>
      </c>
      <c r="G4470" s="204"/>
      <c r="H4470" s="203">
        <v>1500</v>
      </c>
      <c r="I4470" s="199">
        <f t="shared" si="262"/>
        <v>1350</v>
      </c>
      <c r="J4470" s="198">
        <f t="shared" si="263"/>
        <v>1200</v>
      </c>
    </row>
    <row r="4471" s="31" customFormat="1" ht="34" spans="1:10">
      <c r="A4471" s="203" t="s">
        <v>312</v>
      </c>
      <c r="B4471" s="204" t="s">
        <v>8095</v>
      </c>
      <c r="C4471" s="223" t="s">
        <v>8096</v>
      </c>
      <c r="D4471" s="204"/>
      <c r="E4471" s="204" t="s">
        <v>8065</v>
      </c>
      <c r="F4471" s="203" t="s">
        <v>26</v>
      </c>
      <c r="G4471" s="204"/>
      <c r="H4471" s="203">
        <v>2250</v>
      </c>
      <c r="I4471" s="199">
        <f t="shared" si="262"/>
        <v>2025</v>
      </c>
      <c r="J4471" s="198">
        <f t="shared" si="263"/>
        <v>1800</v>
      </c>
    </row>
    <row r="4472" s="31" customFormat="1" ht="34" spans="1:10">
      <c r="A4472" s="203" t="s">
        <v>312</v>
      </c>
      <c r="B4472" s="204" t="s">
        <v>8097</v>
      </c>
      <c r="C4472" s="223" t="s">
        <v>8098</v>
      </c>
      <c r="D4472" s="204"/>
      <c r="E4472" s="204" t="s">
        <v>8065</v>
      </c>
      <c r="F4472" s="203" t="s">
        <v>26</v>
      </c>
      <c r="G4472" s="204"/>
      <c r="H4472" s="203">
        <v>750</v>
      </c>
      <c r="I4472" s="199">
        <f t="shared" si="262"/>
        <v>675</v>
      </c>
      <c r="J4472" s="198">
        <f t="shared" si="263"/>
        <v>600</v>
      </c>
    </row>
    <row r="4473" s="31" customFormat="1" spans="1:10">
      <c r="A4473" s="203" t="s">
        <v>312</v>
      </c>
      <c r="B4473" s="204" t="s">
        <v>8099</v>
      </c>
      <c r="C4473" s="223" t="s">
        <v>8100</v>
      </c>
      <c r="D4473" s="204"/>
      <c r="E4473" s="204"/>
      <c r="F4473" s="203" t="s">
        <v>26</v>
      </c>
      <c r="G4473" s="204"/>
      <c r="H4473" s="203">
        <v>750</v>
      </c>
      <c r="I4473" s="199">
        <f t="shared" si="262"/>
        <v>675</v>
      </c>
      <c r="J4473" s="198">
        <f t="shared" si="263"/>
        <v>600</v>
      </c>
    </row>
    <row r="4474" s="31" customFormat="1" spans="1:10">
      <c r="A4474" s="203" t="s">
        <v>312</v>
      </c>
      <c r="B4474" s="204" t="s">
        <v>8101</v>
      </c>
      <c r="C4474" s="205" t="s">
        <v>8102</v>
      </c>
      <c r="D4474" s="210"/>
      <c r="E4474" s="204"/>
      <c r="F4474" s="203" t="s">
        <v>8103</v>
      </c>
      <c r="G4474" s="210"/>
      <c r="H4474" s="203">
        <v>772</v>
      </c>
      <c r="I4474" s="199">
        <f t="shared" si="262"/>
        <v>694.8</v>
      </c>
      <c r="J4474" s="198">
        <f t="shared" si="263"/>
        <v>617.6</v>
      </c>
    </row>
    <row r="4475" s="31" customFormat="1" ht="34" spans="1:10">
      <c r="A4475" s="203" t="s">
        <v>312</v>
      </c>
      <c r="B4475" s="204" t="s">
        <v>8104</v>
      </c>
      <c r="C4475" s="223" t="s">
        <v>8105</v>
      </c>
      <c r="D4475" s="204"/>
      <c r="E4475" s="204"/>
      <c r="F4475" s="198" t="s">
        <v>8103</v>
      </c>
      <c r="G4475" s="204"/>
      <c r="H4475" s="203">
        <v>386</v>
      </c>
      <c r="I4475" s="199">
        <f t="shared" si="262"/>
        <v>347.4</v>
      </c>
      <c r="J4475" s="198">
        <f t="shared" si="263"/>
        <v>308.8</v>
      </c>
    </row>
    <row r="4476" s="31" customFormat="1" spans="1:10">
      <c r="A4476" s="203" t="s">
        <v>312</v>
      </c>
      <c r="B4476" s="204" t="s">
        <v>8106</v>
      </c>
      <c r="C4476" s="223" t="s">
        <v>8107</v>
      </c>
      <c r="D4476" s="204"/>
      <c r="E4476" s="204"/>
      <c r="F4476" s="198" t="s">
        <v>8103</v>
      </c>
      <c r="G4476" s="210"/>
      <c r="H4476" s="203">
        <v>772</v>
      </c>
      <c r="I4476" s="199">
        <f t="shared" si="262"/>
        <v>694.8</v>
      </c>
      <c r="J4476" s="198">
        <f t="shared" si="263"/>
        <v>617.6</v>
      </c>
    </row>
    <row r="4477" s="31" customFormat="1" ht="34" spans="1:10">
      <c r="A4477" s="203" t="s">
        <v>312</v>
      </c>
      <c r="B4477" s="204" t="s">
        <v>8108</v>
      </c>
      <c r="C4477" s="223" t="s">
        <v>8109</v>
      </c>
      <c r="D4477" s="204"/>
      <c r="E4477" s="204"/>
      <c r="F4477" s="198" t="s">
        <v>8103</v>
      </c>
      <c r="G4477" s="204"/>
      <c r="H4477" s="203">
        <v>386</v>
      </c>
      <c r="I4477" s="199">
        <f t="shared" si="262"/>
        <v>347.4</v>
      </c>
      <c r="J4477" s="198">
        <f t="shared" si="263"/>
        <v>308.8</v>
      </c>
    </row>
    <row r="4478" s="31" customFormat="1" spans="1:10">
      <c r="A4478" s="203" t="s">
        <v>312</v>
      </c>
      <c r="B4478" s="204" t="s">
        <v>8110</v>
      </c>
      <c r="C4478" s="223" t="s">
        <v>8111</v>
      </c>
      <c r="D4478" s="204"/>
      <c r="E4478" s="204"/>
      <c r="F4478" s="198" t="s">
        <v>8103</v>
      </c>
      <c r="G4478" s="210"/>
      <c r="H4478" s="203">
        <v>772</v>
      </c>
      <c r="I4478" s="199">
        <f t="shared" si="262"/>
        <v>694.8</v>
      </c>
      <c r="J4478" s="198">
        <f t="shared" si="263"/>
        <v>617.6</v>
      </c>
    </row>
    <row r="4479" s="31" customFormat="1" ht="34" spans="1:10">
      <c r="A4479" s="203" t="s">
        <v>312</v>
      </c>
      <c r="B4479" s="204" t="s">
        <v>8112</v>
      </c>
      <c r="C4479" s="223" t="s">
        <v>8113</v>
      </c>
      <c r="D4479" s="204"/>
      <c r="E4479" s="204"/>
      <c r="F4479" s="198" t="s">
        <v>8103</v>
      </c>
      <c r="G4479" s="204"/>
      <c r="H4479" s="203">
        <v>386</v>
      </c>
      <c r="I4479" s="199">
        <f t="shared" si="262"/>
        <v>347.4</v>
      </c>
      <c r="J4479" s="198">
        <f t="shared" si="263"/>
        <v>308.8</v>
      </c>
    </row>
    <row r="4480" s="31" customFormat="1" spans="1:10">
      <c r="A4480" s="203" t="s">
        <v>312</v>
      </c>
      <c r="B4480" s="204" t="s">
        <v>8114</v>
      </c>
      <c r="C4480" s="205" t="s">
        <v>8115</v>
      </c>
      <c r="D4480" s="204"/>
      <c r="E4480" s="204" t="s">
        <v>8116</v>
      </c>
      <c r="F4480" s="203" t="s">
        <v>26</v>
      </c>
      <c r="G4480" s="204"/>
      <c r="H4480" s="203">
        <v>443</v>
      </c>
      <c r="I4480" s="199">
        <f t="shared" si="262"/>
        <v>398.7</v>
      </c>
      <c r="J4480" s="198">
        <f t="shared" si="263"/>
        <v>354.4</v>
      </c>
    </row>
    <row r="4481" s="31" customFormat="1" spans="1:10">
      <c r="A4481" s="203" t="s">
        <v>312</v>
      </c>
      <c r="B4481" s="204" t="s">
        <v>8117</v>
      </c>
      <c r="C4481" s="205" t="s">
        <v>8118</v>
      </c>
      <c r="D4481" s="204" t="s">
        <v>8119</v>
      </c>
      <c r="E4481" s="204" t="s">
        <v>8116</v>
      </c>
      <c r="F4481" s="203" t="s">
        <v>26</v>
      </c>
      <c r="G4481" s="204"/>
      <c r="H4481" s="203">
        <v>793</v>
      </c>
      <c r="I4481" s="199">
        <f t="shared" si="262"/>
        <v>713.7</v>
      </c>
      <c r="J4481" s="198">
        <f t="shared" si="263"/>
        <v>634.4</v>
      </c>
    </row>
    <row r="4482" s="30" customFormat="1" ht="34" spans="1:10">
      <c r="A4482" s="198" t="s">
        <v>312</v>
      </c>
      <c r="B4482" s="232" t="s">
        <v>8120</v>
      </c>
      <c r="C4482" s="223" t="s">
        <v>8121</v>
      </c>
      <c r="D4482" s="224" t="s">
        <v>8122</v>
      </c>
      <c r="E4482" s="224"/>
      <c r="F4482" s="198" t="s">
        <v>8123</v>
      </c>
      <c r="G4482" s="224"/>
      <c r="H4482" s="193">
        <v>456</v>
      </c>
      <c r="I4482" s="199">
        <f t="shared" si="262"/>
        <v>410.4</v>
      </c>
      <c r="J4482" s="198">
        <f t="shared" si="263"/>
        <v>364.8</v>
      </c>
    </row>
    <row r="4483" s="30" customFormat="1" ht="152" spans="1:10">
      <c r="A4483" s="193" t="s">
        <v>312</v>
      </c>
      <c r="B4483" s="232" t="s">
        <v>8124</v>
      </c>
      <c r="C4483" s="223" t="s">
        <v>8125</v>
      </c>
      <c r="D4483" s="224" t="s">
        <v>8126</v>
      </c>
      <c r="E4483" s="224"/>
      <c r="F4483" s="193" t="s">
        <v>7930</v>
      </c>
      <c r="G4483" s="234"/>
      <c r="H4483" s="198">
        <v>975</v>
      </c>
      <c r="I4483" s="199">
        <f t="shared" si="262"/>
        <v>877.5</v>
      </c>
      <c r="J4483" s="198">
        <f t="shared" si="263"/>
        <v>780</v>
      </c>
    </row>
    <row r="4484" s="30" customFormat="1" spans="1:10">
      <c r="A4484" s="193" t="s">
        <v>312</v>
      </c>
      <c r="B4484" s="232" t="s">
        <v>8127</v>
      </c>
      <c r="C4484" s="223" t="s">
        <v>8128</v>
      </c>
      <c r="D4484" s="224"/>
      <c r="E4484" s="224"/>
      <c r="F4484" s="193" t="s">
        <v>468</v>
      </c>
      <c r="G4484" s="234"/>
      <c r="H4484" s="193">
        <v>65</v>
      </c>
      <c r="I4484" s="199">
        <f t="shared" si="262"/>
        <v>58.5</v>
      </c>
      <c r="J4484" s="198">
        <f t="shared" si="263"/>
        <v>52</v>
      </c>
    </row>
    <row r="4485" s="31" customFormat="1" spans="1:10">
      <c r="A4485" s="203"/>
      <c r="B4485" s="204">
        <v>3302</v>
      </c>
      <c r="C4485" s="205" t="s">
        <v>8129</v>
      </c>
      <c r="D4485" s="204"/>
      <c r="E4485" s="204"/>
      <c r="F4485" s="203"/>
      <c r="G4485" s="204"/>
      <c r="H4485" s="203"/>
      <c r="I4485" s="199"/>
      <c r="J4485" s="198"/>
    </row>
    <row r="4486" s="31" customFormat="1" spans="1:10">
      <c r="A4486" s="203"/>
      <c r="B4486" s="204">
        <v>330201</v>
      </c>
      <c r="C4486" s="205" t="s">
        <v>8130</v>
      </c>
      <c r="D4486" s="204"/>
      <c r="E4486" s="204"/>
      <c r="F4486" s="203"/>
      <c r="G4486" s="204"/>
      <c r="H4486" s="203"/>
      <c r="I4486" s="199"/>
      <c r="J4486" s="198"/>
    </row>
    <row r="4487" s="31" customFormat="1" spans="1:10">
      <c r="A4487" s="203" t="s">
        <v>312</v>
      </c>
      <c r="B4487" s="204">
        <v>330201001</v>
      </c>
      <c r="C4487" s="205" t="s">
        <v>8131</v>
      </c>
      <c r="D4487" s="204" t="s">
        <v>8132</v>
      </c>
      <c r="E4487" s="204"/>
      <c r="F4487" s="203" t="s">
        <v>26</v>
      </c>
      <c r="G4487" s="210"/>
      <c r="H4487" s="203">
        <v>869</v>
      </c>
      <c r="I4487" s="199">
        <f t="shared" ref="I4487:I4550" si="264">H4487*0.9</f>
        <v>782.1</v>
      </c>
      <c r="J4487" s="193">
        <v>695.2</v>
      </c>
    </row>
    <row r="4488" s="31" customFormat="1" ht="34" spans="1:10">
      <c r="A4488" s="203" t="s">
        <v>312</v>
      </c>
      <c r="B4488" s="204" t="s">
        <v>8133</v>
      </c>
      <c r="C4488" s="223" t="s">
        <v>8134</v>
      </c>
      <c r="D4488" s="204" t="s">
        <v>8132</v>
      </c>
      <c r="E4488" s="204"/>
      <c r="F4488" s="203" t="s">
        <v>26</v>
      </c>
      <c r="G4488" s="204"/>
      <c r="H4488" s="203">
        <v>969</v>
      </c>
      <c r="I4488" s="199">
        <f t="shared" si="264"/>
        <v>872.1</v>
      </c>
      <c r="J4488" s="193">
        <v>775.2</v>
      </c>
    </row>
    <row r="4489" s="31" customFormat="1" spans="1:10">
      <c r="A4489" s="203" t="s">
        <v>312</v>
      </c>
      <c r="B4489" s="204">
        <v>330201002</v>
      </c>
      <c r="C4489" s="205" t="s">
        <v>8135</v>
      </c>
      <c r="D4489" s="204"/>
      <c r="E4489" s="204" t="s">
        <v>8136</v>
      </c>
      <c r="F4489" s="203" t="s">
        <v>26</v>
      </c>
      <c r="G4489" s="204"/>
      <c r="H4489" s="219">
        <v>2088</v>
      </c>
      <c r="I4489" s="220">
        <v>1879.2</v>
      </c>
      <c r="J4489" s="221">
        <v>1670.4</v>
      </c>
    </row>
    <row r="4490" s="31" customFormat="1" spans="1:10">
      <c r="A4490" s="203" t="s">
        <v>312</v>
      </c>
      <c r="B4490" s="204">
        <v>330201003</v>
      </c>
      <c r="C4490" s="205" t="s">
        <v>8137</v>
      </c>
      <c r="D4490" s="210"/>
      <c r="E4490" s="204"/>
      <c r="F4490" s="203" t="s">
        <v>26</v>
      </c>
      <c r="G4490" s="204"/>
      <c r="H4490" s="203">
        <v>703</v>
      </c>
      <c r="I4490" s="199">
        <f t="shared" si="264"/>
        <v>632.7</v>
      </c>
      <c r="J4490" s="198">
        <f t="shared" ref="J4489:J4497" si="265">H4490*0.8</f>
        <v>562.4</v>
      </c>
    </row>
    <row r="4491" s="31" customFormat="1" spans="1:10">
      <c r="A4491" s="203" t="s">
        <v>312</v>
      </c>
      <c r="B4491" s="204" t="s">
        <v>8138</v>
      </c>
      <c r="C4491" s="223" t="s">
        <v>8139</v>
      </c>
      <c r="D4491" s="204"/>
      <c r="E4491" s="204"/>
      <c r="F4491" s="203" t="s">
        <v>26</v>
      </c>
      <c r="G4491" s="204"/>
      <c r="H4491" s="203">
        <v>703</v>
      </c>
      <c r="I4491" s="199">
        <f t="shared" si="264"/>
        <v>632.7</v>
      </c>
      <c r="J4491" s="198">
        <f t="shared" si="265"/>
        <v>562.4</v>
      </c>
    </row>
    <row r="4492" s="31" customFormat="1" spans="1:10">
      <c r="A4492" s="203" t="s">
        <v>312</v>
      </c>
      <c r="B4492" s="204">
        <v>330201004</v>
      </c>
      <c r="C4492" s="205" t="s">
        <v>8140</v>
      </c>
      <c r="D4492" s="210"/>
      <c r="E4492" s="204"/>
      <c r="F4492" s="203" t="s">
        <v>26</v>
      </c>
      <c r="G4492" s="204"/>
      <c r="H4492" s="203">
        <v>1757</v>
      </c>
      <c r="I4492" s="199">
        <f t="shared" si="264"/>
        <v>1581.3</v>
      </c>
      <c r="J4492" s="198">
        <f t="shared" si="265"/>
        <v>1405.6</v>
      </c>
    </row>
    <row r="4493" s="31" customFormat="1" spans="1:10">
      <c r="A4493" s="203" t="s">
        <v>312</v>
      </c>
      <c r="B4493" s="204" t="s">
        <v>8141</v>
      </c>
      <c r="C4493" s="223" t="s">
        <v>8142</v>
      </c>
      <c r="D4493" s="204"/>
      <c r="E4493" s="204"/>
      <c r="F4493" s="203" t="s">
        <v>26</v>
      </c>
      <c r="G4493" s="204"/>
      <c r="H4493" s="219">
        <v>3019</v>
      </c>
      <c r="I4493" s="220">
        <v>2717.1</v>
      </c>
      <c r="J4493" s="221">
        <v>2415.2</v>
      </c>
    </row>
    <row r="4494" s="31" customFormat="1" spans="1:10">
      <c r="A4494" s="203" t="s">
        <v>312</v>
      </c>
      <c r="B4494" s="204">
        <v>330201005</v>
      </c>
      <c r="C4494" s="205" t="s">
        <v>8143</v>
      </c>
      <c r="D4494" s="204" t="s">
        <v>8144</v>
      </c>
      <c r="E4494" s="204"/>
      <c r="F4494" s="203" t="s">
        <v>26</v>
      </c>
      <c r="G4494" s="204"/>
      <c r="H4494" s="203">
        <v>1757</v>
      </c>
      <c r="I4494" s="199">
        <f t="shared" si="264"/>
        <v>1581.3</v>
      </c>
      <c r="J4494" s="198">
        <f t="shared" si="265"/>
        <v>1405.6</v>
      </c>
    </row>
    <row r="4495" s="31" customFormat="1" spans="1:10">
      <c r="A4495" s="203" t="s">
        <v>312</v>
      </c>
      <c r="B4495" s="204">
        <v>330201006</v>
      </c>
      <c r="C4495" s="205" t="s">
        <v>8145</v>
      </c>
      <c r="D4495" s="210"/>
      <c r="E4495" s="204" t="s">
        <v>8146</v>
      </c>
      <c r="F4495" s="203" t="s">
        <v>26</v>
      </c>
      <c r="G4495" s="210"/>
      <c r="H4495" s="219">
        <v>4179</v>
      </c>
      <c r="I4495" s="220">
        <v>3761.1</v>
      </c>
      <c r="J4495" s="221">
        <v>3343.2</v>
      </c>
    </row>
    <row r="4496" s="31" customFormat="1" ht="34" spans="1:10">
      <c r="A4496" s="203" t="s">
        <v>312</v>
      </c>
      <c r="B4496" s="204" t="s">
        <v>8147</v>
      </c>
      <c r="C4496" s="223" t="s">
        <v>8148</v>
      </c>
      <c r="D4496" s="204"/>
      <c r="E4496" s="204" t="s">
        <v>8146</v>
      </c>
      <c r="F4496" s="203" t="s">
        <v>26</v>
      </c>
      <c r="G4496" s="204"/>
      <c r="H4496" s="203">
        <v>3100</v>
      </c>
      <c r="I4496" s="199">
        <f t="shared" si="264"/>
        <v>2790</v>
      </c>
      <c r="J4496" s="198">
        <f t="shared" si="265"/>
        <v>2480</v>
      </c>
    </row>
    <row r="4497" s="31" customFormat="1" spans="1:10">
      <c r="A4497" s="203" t="s">
        <v>312</v>
      </c>
      <c r="B4497" s="204">
        <v>330201007</v>
      </c>
      <c r="C4497" s="205" t="s">
        <v>8149</v>
      </c>
      <c r="D4497" s="204" t="s">
        <v>8150</v>
      </c>
      <c r="E4497" s="204"/>
      <c r="F4497" s="203" t="s">
        <v>26</v>
      </c>
      <c r="G4497" s="204"/>
      <c r="H4497" s="203">
        <v>1300</v>
      </c>
      <c r="I4497" s="199">
        <f t="shared" si="264"/>
        <v>1170</v>
      </c>
      <c r="J4497" s="198">
        <f t="shared" si="265"/>
        <v>1040</v>
      </c>
    </row>
    <row r="4498" s="31" customFormat="1" spans="1:10">
      <c r="A4498" s="203" t="s">
        <v>312</v>
      </c>
      <c r="B4498" s="204">
        <v>330201008</v>
      </c>
      <c r="C4498" s="205" t="s">
        <v>8151</v>
      </c>
      <c r="D4498" s="204"/>
      <c r="E4498" s="204"/>
      <c r="F4498" s="203" t="s">
        <v>26</v>
      </c>
      <c r="G4498" s="204"/>
      <c r="H4498" s="203">
        <v>1764</v>
      </c>
      <c r="I4498" s="199">
        <f t="shared" si="264"/>
        <v>1587.6</v>
      </c>
      <c r="J4498" s="193">
        <v>1411.2</v>
      </c>
    </row>
    <row r="4499" s="31" customFormat="1" spans="1:10">
      <c r="A4499" s="203" t="s">
        <v>312</v>
      </c>
      <c r="B4499" s="204">
        <v>330201009</v>
      </c>
      <c r="C4499" s="205" t="s">
        <v>8152</v>
      </c>
      <c r="D4499" s="204" t="s">
        <v>8153</v>
      </c>
      <c r="E4499" s="204" t="s">
        <v>8154</v>
      </c>
      <c r="F4499" s="203" t="s">
        <v>26</v>
      </c>
      <c r="G4499" s="204"/>
      <c r="H4499" s="203">
        <v>1739</v>
      </c>
      <c r="I4499" s="199">
        <f t="shared" si="264"/>
        <v>1565.1</v>
      </c>
      <c r="J4499" s="193">
        <v>1391.2</v>
      </c>
    </row>
    <row r="4500" s="31" customFormat="1" spans="1:10">
      <c r="A4500" s="203" t="s">
        <v>312</v>
      </c>
      <c r="B4500" s="204" t="s">
        <v>8155</v>
      </c>
      <c r="C4500" s="205" t="s">
        <v>8156</v>
      </c>
      <c r="D4500" s="210"/>
      <c r="E4500" s="210"/>
      <c r="F4500" s="203" t="s">
        <v>26</v>
      </c>
      <c r="G4500" s="204"/>
      <c r="H4500" s="203">
        <v>1739</v>
      </c>
      <c r="I4500" s="199">
        <f t="shared" si="264"/>
        <v>1565.1</v>
      </c>
      <c r="J4500" s="193">
        <v>1391.2</v>
      </c>
    </row>
    <row r="4501" s="31" customFormat="1" ht="51" spans="1:10">
      <c r="A4501" s="203" t="s">
        <v>312</v>
      </c>
      <c r="B4501" s="204">
        <v>330201010</v>
      </c>
      <c r="C4501" s="205" t="s">
        <v>8157</v>
      </c>
      <c r="D4501" s="204"/>
      <c r="E4501" s="204"/>
      <c r="F4501" s="203" t="s">
        <v>26</v>
      </c>
      <c r="G4501" s="204" t="s">
        <v>8158</v>
      </c>
      <c r="H4501" s="203">
        <v>1751</v>
      </c>
      <c r="I4501" s="199">
        <f t="shared" si="264"/>
        <v>1575.9</v>
      </c>
      <c r="J4501" s="193">
        <v>1400.8</v>
      </c>
    </row>
    <row r="4502" s="31" customFormat="1" ht="34" spans="1:10">
      <c r="A4502" s="203" t="s">
        <v>312</v>
      </c>
      <c r="B4502" s="204" t="s">
        <v>8159</v>
      </c>
      <c r="C4502" s="223" t="s">
        <v>8160</v>
      </c>
      <c r="D4502" s="204"/>
      <c r="E4502" s="204"/>
      <c r="F4502" s="203" t="s">
        <v>26</v>
      </c>
      <c r="G4502" s="224" t="s">
        <v>6402</v>
      </c>
      <c r="H4502" s="193">
        <v>2351</v>
      </c>
      <c r="I4502" s="199">
        <f t="shared" si="264"/>
        <v>2115.9</v>
      </c>
      <c r="J4502" s="193">
        <v>1880.8</v>
      </c>
    </row>
    <row r="4503" s="31" customFormat="1" spans="1:10">
      <c r="A4503" s="203" t="s">
        <v>312</v>
      </c>
      <c r="B4503" s="204">
        <v>330201011</v>
      </c>
      <c r="C4503" s="205" t="s">
        <v>8161</v>
      </c>
      <c r="D4503" s="204"/>
      <c r="E4503" s="204"/>
      <c r="F4503" s="203" t="s">
        <v>26</v>
      </c>
      <c r="G4503" s="204"/>
      <c r="H4503" s="203">
        <v>2849</v>
      </c>
      <c r="I4503" s="199">
        <f t="shared" si="264"/>
        <v>2564.1</v>
      </c>
      <c r="J4503" s="198">
        <f t="shared" ref="J4503:J4508" si="266">H4503*0.8</f>
        <v>2279.2</v>
      </c>
    </row>
    <row r="4504" s="31" customFormat="1" spans="1:10">
      <c r="A4504" s="203" t="s">
        <v>312</v>
      </c>
      <c r="B4504" s="204">
        <v>330201012</v>
      </c>
      <c r="C4504" s="205" t="s">
        <v>8162</v>
      </c>
      <c r="D4504" s="204"/>
      <c r="E4504" s="204"/>
      <c r="F4504" s="203" t="s">
        <v>26</v>
      </c>
      <c r="G4504" s="204"/>
      <c r="H4504" s="203">
        <v>2080</v>
      </c>
      <c r="I4504" s="199">
        <f t="shared" si="264"/>
        <v>1872</v>
      </c>
      <c r="J4504" s="198">
        <f t="shared" si="266"/>
        <v>1664</v>
      </c>
    </row>
    <row r="4505" s="31" customFormat="1" spans="1:10">
      <c r="A4505" s="203" t="s">
        <v>312</v>
      </c>
      <c r="B4505" s="204">
        <v>330201013</v>
      </c>
      <c r="C4505" s="205" t="s">
        <v>8163</v>
      </c>
      <c r="D4505" s="210"/>
      <c r="E4505" s="204"/>
      <c r="F4505" s="203" t="s">
        <v>26</v>
      </c>
      <c r="G4505" s="204"/>
      <c r="H4505" s="219">
        <v>1327</v>
      </c>
      <c r="I4505" s="220">
        <v>1194.3</v>
      </c>
      <c r="J4505" s="221">
        <v>1061.6</v>
      </c>
    </row>
    <row r="4506" s="31" customFormat="1" spans="1:10">
      <c r="A4506" s="203" t="s">
        <v>312</v>
      </c>
      <c r="B4506" s="204" t="s">
        <v>8164</v>
      </c>
      <c r="C4506" s="223" t="s">
        <v>8165</v>
      </c>
      <c r="D4506" s="204"/>
      <c r="E4506" s="204"/>
      <c r="F4506" s="203" t="s">
        <v>26</v>
      </c>
      <c r="G4506" s="204"/>
      <c r="H4506" s="203">
        <v>1084</v>
      </c>
      <c r="I4506" s="199">
        <f t="shared" si="264"/>
        <v>975.6</v>
      </c>
      <c r="J4506" s="193">
        <v>867.2</v>
      </c>
    </row>
    <row r="4507" s="31" customFormat="1" ht="34" spans="1:10">
      <c r="A4507" s="203" t="s">
        <v>312</v>
      </c>
      <c r="B4507" s="204">
        <v>330201014</v>
      </c>
      <c r="C4507" s="205" t="s">
        <v>8166</v>
      </c>
      <c r="D4507" s="204" t="s">
        <v>8167</v>
      </c>
      <c r="E4507" s="204"/>
      <c r="F4507" s="203" t="s">
        <v>26</v>
      </c>
      <c r="G4507" s="210"/>
      <c r="H4507" s="203">
        <v>2840</v>
      </c>
      <c r="I4507" s="199">
        <f t="shared" si="264"/>
        <v>2556</v>
      </c>
      <c r="J4507" s="198">
        <f t="shared" si="266"/>
        <v>2272</v>
      </c>
    </row>
    <row r="4508" s="31" customFormat="1" ht="34" spans="1:10">
      <c r="A4508" s="203" t="s">
        <v>312</v>
      </c>
      <c r="B4508" s="204" t="s">
        <v>8168</v>
      </c>
      <c r="C4508" s="223" t="s">
        <v>8169</v>
      </c>
      <c r="D4508" s="204"/>
      <c r="E4508" s="204"/>
      <c r="F4508" s="203" t="s">
        <v>26</v>
      </c>
      <c r="G4508" s="204"/>
      <c r="H4508" s="203">
        <v>3340</v>
      </c>
      <c r="I4508" s="199">
        <f t="shared" si="264"/>
        <v>3006</v>
      </c>
      <c r="J4508" s="198">
        <f t="shared" si="266"/>
        <v>2672</v>
      </c>
    </row>
    <row r="4509" s="31" customFormat="1" spans="1:10">
      <c r="A4509" s="203" t="s">
        <v>312</v>
      </c>
      <c r="B4509" s="204">
        <v>330201015</v>
      </c>
      <c r="C4509" s="205" t="s">
        <v>8170</v>
      </c>
      <c r="D4509" s="210"/>
      <c r="E4509" s="204"/>
      <c r="F4509" s="203" t="s">
        <v>26</v>
      </c>
      <c r="G4509" s="204"/>
      <c r="H4509" s="219">
        <v>4963</v>
      </c>
      <c r="I4509" s="220">
        <v>4466.7</v>
      </c>
      <c r="J4509" s="221">
        <v>3970.4</v>
      </c>
    </row>
    <row r="4510" s="31" customFormat="1" spans="1:10">
      <c r="A4510" s="203" t="s">
        <v>312</v>
      </c>
      <c r="B4510" s="204" t="s">
        <v>8171</v>
      </c>
      <c r="C4510" s="223" t="s">
        <v>8172</v>
      </c>
      <c r="D4510" s="204"/>
      <c r="E4510" s="204"/>
      <c r="F4510" s="203" t="s">
        <v>26</v>
      </c>
      <c r="G4510" s="204"/>
      <c r="H4510" s="203">
        <v>2898</v>
      </c>
      <c r="I4510" s="199">
        <f t="shared" si="264"/>
        <v>2608.2</v>
      </c>
      <c r="J4510" s="193">
        <v>2318.4</v>
      </c>
    </row>
    <row r="4511" s="31" customFormat="1" spans="1:10">
      <c r="A4511" s="203" t="s">
        <v>312</v>
      </c>
      <c r="B4511" s="204" t="s">
        <v>8173</v>
      </c>
      <c r="C4511" s="223" t="s">
        <v>8174</v>
      </c>
      <c r="D4511" s="204"/>
      <c r="E4511" s="204"/>
      <c r="F4511" s="203" t="s">
        <v>26</v>
      </c>
      <c r="G4511" s="204"/>
      <c r="H4511" s="203">
        <v>2898</v>
      </c>
      <c r="I4511" s="199">
        <f t="shared" si="264"/>
        <v>2608.2</v>
      </c>
      <c r="J4511" s="193">
        <v>2318.4</v>
      </c>
    </row>
    <row r="4512" s="31" customFormat="1" spans="1:10">
      <c r="A4512" s="203" t="s">
        <v>312</v>
      </c>
      <c r="B4512" s="204" t="s">
        <v>8175</v>
      </c>
      <c r="C4512" s="223" t="s">
        <v>8176</v>
      </c>
      <c r="D4512" s="204"/>
      <c r="E4512" s="204"/>
      <c r="F4512" s="203" t="s">
        <v>26</v>
      </c>
      <c r="G4512" s="204"/>
      <c r="H4512" s="219">
        <v>5107</v>
      </c>
      <c r="I4512" s="220">
        <v>4596.3</v>
      </c>
      <c r="J4512" s="221">
        <v>4085.6</v>
      </c>
    </row>
    <row r="4513" s="31" customFormat="1" ht="34" spans="1:10">
      <c r="A4513" s="203" t="s">
        <v>312</v>
      </c>
      <c r="B4513" s="204">
        <v>330201016</v>
      </c>
      <c r="C4513" s="205" t="s">
        <v>8177</v>
      </c>
      <c r="D4513" s="204" t="s">
        <v>8178</v>
      </c>
      <c r="E4513" s="204"/>
      <c r="F4513" s="203" t="s">
        <v>26</v>
      </c>
      <c r="G4513" s="204"/>
      <c r="H4513" s="203">
        <v>2517</v>
      </c>
      <c r="I4513" s="199">
        <f t="shared" si="264"/>
        <v>2265.3</v>
      </c>
      <c r="J4513" s="198">
        <f t="shared" ref="J4513:J4515" si="267">H4513*0.8</f>
        <v>2013.6</v>
      </c>
    </row>
    <row r="4514" s="31" customFormat="1" spans="1:10">
      <c r="A4514" s="203" t="s">
        <v>312</v>
      </c>
      <c r="B4514" s="204" t="s">
        <v>8179</v>
      </c>
      <c r="C4514" s="205" t="s">
        <v>8180</v>
      </c>
      <c r="D4514" s="204"/>
      <c r="E4514" s="204"/>
      <c r="F4514" s="203" t="s">
        <v>26</v>
      </c>
      <c r="G4514" s="204"/>
      <c r="H4514" s="203">
        <v>2517</v>
      </c>
      <c r="I4514" s="199">
        <f t="shared" si="264"/>
        <v>2265.3</v>
      </c>
      <c r="J4514" s="198">
        <f t="shared" si="267"/>
        <v>2013.6</v>
      </c>
    </row>
    <row r="4515" s="31" customFormat="1" spans="1:10">
      <c r="A4515" s="203" t="s">
        <v>312</v>
      </c>
      <c r="B4515" s="204">
        <v>330201017</v>
      </c>
      <c r="C4515" s="205" t="s">
        <v>8181</v>
      </c>
      <c r="D4515" s="204"/>
      <c r="E4515" s="204"/>
      <c r="F4515" s="203" t="s">
        <v>26</v>
      </c>
      <c r="G4515" s="204"/>
      <c r="H4515" s="203">
        <v>2650</v>
      </c>
      <c r="I4515" s="199">
        <f t="shared" si="264"/>
        <v>2385</v>
      </c>
      <c r="J4515" s="198">
        <f t="shared" si="267"/>
        <v>2120</v>
      </c>
    </row>
    <row r="4516" s="31" customFormat="1" ht="34" spans="1:10">
      <c r="A4516" s="203" t="s">
        <v>312</v>
      </c>
      <c r="B4516" s="204">
        <v>330201018</v>
      </c>
      <c r="C4516" s="205" t="s">
        <v>8182</v>
      </c>
      <c r="D4516" s="204" t="s">
        <v>8183</v>
      </c>
      <c r="E4516" s="204" t="s">
        <v>8184</v>
      </c>
      <c r="F4516" s="203" t="s">
        <v>26</v>
      </c>
      <c r="G4516" s="204"/>
      <c r="H4516" s="203">
        <v>2192</v>
      </c>
      <c r="I4516" s="199">
        <f t="shared" si="264"/>
        <v>1972.8</v>
      </c>
      <c r="J4516" s="193">
        <v>1753.6</v>
      </c>
    </row>
    <row r="4517" s="31" customFormat="1" spans="1:10">
      <c r="A4517" s="203" t="s">
        <v>312</v>
      </c>
      <c r="B4517" s="204">
        <v>330201019</v>
      </c>
      <c r="C4517" s="205" t="s">
        <v>8185</v>
      </c>
      <c r="D4517" s="204" t="s">
        <v>8186</v>
      </c>
      <c r="E4517" s="204" t="s">
        <v>8187</v>
      </c>
      <c r="F4517" s="203" t="s">
        <v>26</v>
      </c>
      <c r="G4517" s="204"/>
      <c r="H4517" s="219">
        <v>4574</v>
      </c>
      <c r="I4517" s="220">
        <v>4116.6</v>
      </c>
      <c r="J4517" s="221">
        <v>3659.2</v>
      </c>
    </row>
    <row r="4518" s="31" customFormat="1" spans="1:10">
      <c r="A4518" s="203" t="s">
        <v>312</v>
      </c>
      <c r="B4518" s="204" t="s">
        <v>8188</v>
      </c>
      <c r="C4518" s="223" t="s">
        <v>8189</v>
      </c>
      <c r="D4518" s="204" t="s">
        <v>8186</v>
      </c>
      <c r="E4518" s="204" t="s">
        <v>8187</v>
      </c>
      <c r="F4518" s="203" t="s">
        <v>26</v>
      </c>
      <c r="G4518" s="204"/>
      <c r="H4518" s="203">
        <v>2520</v>
      </c>
      <c r="I4518" s="199">
        <f t="shared" si="264"/>
        <v>2268</v>
      </c>
      <c r="J4518" s="193">
        <v>2016</v>
      </c>
    </row>
    <row r="4519" s="31" customFormat="1" spans="1:10">
      <c r="A4519" s="203" t="s">
        <v>312</v>
      </c>
      <c r="B4519" s="204" t="s">
        <v>8190</v>
      </c>
      <c r="C4519" s="223" t="s">
        <v>8191</v>
      </c>
      <c r="D4519" s="204" t="s">
        <v>8186</v>
      </c>
      <c r="E4519" s="204" t="s">
        <v>8187</v>
      </c>
      <c r="F4519" s="203" t="s">
        <v>26</v>
      </c>
      <c r="G4519" s="204"/>
      <c r="H4519" s="203">
        <v>2520</v>
      </c>
      <c r="I4519" s="199">
        <f t="shared" si="264"/>
        <v>2268</v>
      </c>
      <c r="J4519" s="193">
        <v>2016</v>
      </c>
    </row>
    <row r="4520" s="31" customFormat="1" spans="1:10">
      <c r="A4520" s="203" t="s">
        <v>312</v>
      </c>
      <c r="B4520" s="204" t="s">
        <v>8192</v>
      </c>
      <c r="C4520" s="223" t="s">
        <v>8193</v>
      </c>
      <c r="D4520" s="204" t="s">
        <v>8186</v>
      </c>
      <c r="E4520" s="204" t="s">
        <v>8187</v>
      </c>
      <c r="F4520" s="203" t="s">
        <v>26</v>
      </c>
      <c r="G4520" s="204"/>
      <c r="H4520" s="219">
        <v>4378</v>
      </c>
      <c r="I4520" s="220">
        <v>3940.2</v>
      </c>
      <c r="J4520" s="221">
        <v>3502.4</v>
      </c>
    </row>
    <row r="4521" s="31" customFormat="1" spans="1:10">
      <c r="A4521" s="203" t="s">
        <v>312</v>
      </c>
      <c r="B4521" s="204">
        <v>330201020</v>
      </c>
      <c r="C4521" s="205" t="s">
        <v>8194</v>
      </c>
      <c r="D4521" s="204"/>
      <c r="E4521" s="204"/>
      <c r="F4521" s="203" t="s">
        <v>26</v>
      </c>
      <c r="G4521" s="204"/>
      <c r="H4521" s="203">
        <v>1462</v>
      </c>
      <c r="I4521" s="199">
        <f t="shared" si="264"/>
        <v>1315.8</v>
      </c>
      <c r="J4521" s="193">
        <v>1169.6</v>
      </c>
    </row>
    <row r="4522" s="31" customFormat="1" spans="1:10">
      <c r="A4522" s="203" t="s">
        <v>312</v>
      </c>
      <c r="B4522" s="204">
        <v>330201021</v>
      </c>
      <c r="C4522" s="205" t="s">
        <v>8195</v>
      </c>
      <c r="D4522" s="204" t="s">
        <v>8196</v>
      </c>
      <c r="E4522" s="204"/>
      <c r="F4522" s="203" t="s">
        <v>26</v>
      </c>
      <c r="G4522" s="204"/>
      <c r="H4522" s="203">
        <v>2400</v>
      </c>
      <c r="I4522" s="199">
        <f t="shared" si="264"/>
        <v>2160</v>
      </c>
      <c r="J4522" s="198">
        <f>H4522*0.8</f>
        <v>1920</v>
      </c>
    </row>
    <row r="4523" s="31" customFormat="1" ht="34" spans="1:10">
      <c r="A4523" s="203" t="s">
        <v>312</v>
      </c>
      <c r="B4523" s="204">
        <v>330201022</v>
      </c>
      <c r="C4523" s="205" t="s">
        <v>8197</v>
      </c>
      <c r="D4523" s="204" t="s">
        <v>8198</v>
      </c>
      <c r="E4523" s="204"/>
      <c r="F4523" s="203" t="s">
        <v>26</v>
      </c>
      <c r="G4523" s="204"/>
      <c r="H4523" s="219">
        <v>7124</v>
      </c>
      <c r="I4523" s="220">
        <v>6411.6</v>
      </c>
      <c r="J4523" s="221">
        <v>5699.2</v>
      </c>
    </row>
    <row r="4524" s="31" customFormat="1" ht="34" spans="1:10">
      <c r="A4524" s="203" t="s">
        <v>312</v>
      </c>
      <c r="B4524" s="204" t="s">
        <v>8199</v>
      </c>
      <c r="C4524" s="223" t="s">
        <v>8200</v>
      </c>
      <c r="D4524" s="204" t="s">
        <v>8198</v>
      </c>
      <c r="E4524" s="204"/>
      <c r="F4524" s="203" t="s">
        <v>26</v>
      </c>
      <c r="G4524" s="204"/>
      <c r="H4524" s="219">
        <v>6227</v>
      </c>
      <c r="I4524" s="220">
        <v>5604.3</v>
      </c>
      <c r="J4524" s="221">
        <v>4981.6</v>
      </c>
    </row>
    <row r="4525" s="31" customFormat="1" ht="34" spans="1:10">
      <c r="A4525" s="203" t="s">
        <v>312</v>
      </c>
      <c r="B4525" s="204" t="s">
        <v>8201</v>
      </c>
      <c r="C4525" s="223" t="s">
        <v>8202</v>
      </c>
      <c r="D4525" s="204" t="s">
        <v>8198</v>
      </c>
      <c r="E4525" s="204"/>
      <c r="F4525" s="203" t="s">
        <v>26</v>
      </c>
      <c r="G4525" s="204"/>
      <c r="H4525" s="203">
        <v>3900</v>
      </c>
      <c r="I4525" s="199">
        <f t="shared" si="264"/>
        <v>3510</v>
      </c>
      <c r="J4525" s="193">
        <v>3120</v>
      </c>
    </row>
    <row r="4526" s="31" customFormat="1" ht="34" spans="1:10">
      <c r="A4526" s="203" t="s">
        <v>312</v>
      </c>
      <c r="B4526" s="204" t="s">
        <v>8203</v>
      </c>
      <c r="C4526" s="223" t="s">
        <v>8204</v>
      </c>
      <c r="D4526" s="204" t="s">
        <v>8198</v>
      </c>
      <c r="E4526" s="204"/>
      <c r="F4526" s="203" t="s">
        <v>26</v>
      </c>
      <c r="G4526" s="204"/>
      <c r="H4526" s="203">
        <v>3900</v>
      </c>
      <c r="I4526" s="199">
        <f t="shared" si="264"/>
        <v>3510</v>
      </c>
      <c r="J4526" s="193">
        <v>3120</v>
      </c>
    </row>
    <row r="4527" s="31" customFormat="1" ht="34" spans="1:10">
      <c r="A4527" s="203" t="s">
        <v>312</v>
      </c>
      <c r="B4527" s="204" t="s">
        <v>8205</v>
      </c>
      <c r="C4527" s="223" t="s">
        <v>8206</v>
      </c>
      <c r="D4527" s="204" t="s">
        <v>8198</v>
      </c>
      <c r="E4527" s="204"/>
      <c r="F4527" s="203" t="s">
        <v>26</v>
      </c>
      <c r="G4527" s="204"/>
      <c r="H4527" s="203">
        <v>3900</v>
      </c>
      <c r="I4527" s="199">
        <f t="shared" si="264"/>
        <v>3510</v>
      </c>
      <c r="J4527" s="193">
        <v>3120</v>
      </c>
    </row>
    <row r="4528" s="31" customFormat="1" ht="34" spans="1:10">
      <c r="A4528" s="203" t="s">
        <v>312</v>
      </c>
      <c r="B4528" s="204" t="s">
        <v>8207</v>
      </c>
      <c r="C4528" s="223" t="s">
        <v>8208</v>
      </c>
      <c r="D4528" s="204" t="s">
        <v>8198</v>
      </c>
      <c r="E4528" s="204"/>
      <c r="F4528" s="203" t="s">
        <v>26</v>
      </c>
      <c r="G4528" s="204"/>
      <c r="H4528" s="203">
        <v>3900</v>
      </c>
      <c r="I4528" s="199">
        <f t="shared" si="264"/>
        <v>3510</v>
      </c>
      <c r="J4528" s="193">
        <v>3120</v>
      </c>
    </row>
    <row r="4529" s="31" customFormat="1" ht="34" spans="1:10">
      <c r="A4529" s="203" t="s">
        <v>312</v>
      </c>
      <c r="B4529" s="204">
        <v>330201023</v>
      </c>
      <c r="C4529" s="205" t="s">
        <v>8209</v>
      </c>
      <c r="D4529" s="210"/>
      <c r="E4529" s="204" t="s">
        <v>8210</v>
      </c>
      <c r="F4529" s="203" t="s">
        <v>26</v>
      </c>
      <c r="G4529" s="204"/>
      <c r="H4529" s="203">
        <v>5440</v>
      </c>
      <c r="I4529" s="199">
        <f t="shared" si="264"/>
        <v>4896</v>
      </c>
      <c r="J4529" s="198">
        <f t="shared" ref="J4529:J4532" si="268">H4529*0.8</f>
        <v>4352</v>
      </c>
    </row>
    <row r="4530" s="31" customFormat="1" ht="34" spans="1:10">
      <c r="A4530" s="203" t="s">
        <v>312</v>
      </c>
      <c r="B4530" s="204" t="s">
        <v>8211</v>
      </c>
      <c r="C4530" s="223" t="s">
        <v>8212</v>
      </c>
      <c r="D4530" s="204"/>
      <c r="E4530" s="204" t="s">
        <v>8210</v>
      </c>
      <c r="F4530" s="203" t="s">
        <v>26</v>
      </c>
      <c r="G4530" s="204"/>
      <c r="H4530" s="219">
        <v>10430</v>
      </c>
      <c r="I4530" s="220">
        <v>9387</v>
      </c>
      <c r="J4530" s="221">
        <v>8344</v>
      </c>
    </row>
    <row r="4531" s="31" customFormat="1" ht="34" spans="1:10">
      <c r="A4531" s="203" t="s">
        <v>312</v>
      </c>
      <c r="B4531" s="204" t="s">
        <v>8213</v>
      </c>
      <c r="C4531" s="223" t="s">
        <v>8214</v>
      </c>
      <c r="D4531" s="204"/>
      <c r="E4531" s="204" t="s">
        <v>8210</v>
      </c>
      <c r="F4531" s="203" t="s">
        <v>26</v>
      </c>
      <c r="G4531" s="204"/>
      <c r="H4531" s="203">
        <v>5440</v>
      </c>
      <c r="I4531" s="199">
        <f t="shared" si="264"/>
        <v>4896</v>
      </c>
      <c r="J4531" s="198">
        <f t="shared" si="268"/>
        <v>4352</v>
      </c>
    </row>
    <row r="4532" s="31" customFormat="1" ht="34" spans="1:10">
      <c r="A4532" s="203" t="s">
        <v>312</v>
      </c>
      <c r="B4532" s="204" t="s">
        <v>8215</v>
      </c>
      <c r="C4532" s="223" t="s">
        <v>8216</v>
      </c>
      <c r="D4532" s="204"/>
      <c r="E4532" s="204" t="s">
        <v>8210</v>
      </c>
      <c r="F4532" s="203" t="s">
        <v>26</v>
      </c>
      <c r="G4532" s="204"/>
      <c r="H4532" s="203">
        <v>5440</v>
      </c>
      <c r="I4532" s="199">
        <f t="shared" si="264"/>
        <v>4896</v>
      </c>
      <c r="J4532" s="198">
        <f t="shared" si="268"/>
        <v>4352</v>
      </c>
    </row>
    <row r="4533" s="31" customFormat="1" spans="1:10">
      <c r="A4533" s="203" t="s">
        <v>312</v>
      </c>
      <c r="B4533" s="204">
        <v>330201024</v>
      </c>
      <c r="C4533" s="205" t="s">
        <v>8217</v>
      </c>
      <c r="D4533" s="210"/>
      <c r="E4533" s="204"/>
      <c r="F4533" s="203" t="s">
        <v>26</v>
      </c>
      <c r="G4533" s="204"/>
      <c r="H4533" s="219">
        <v>7854</v>
      </c>
      <c r="I4533" s="220">
        <v>7068.6</v>
      </c>
      <c r="J4533" s="221">
        <v>6283.2</v>
      </c>
    </row>
    <row r="4534" s="31" customFormat="1" spans="1:10">
      <c r="A4534" s="203" t="s">
        <v>312</v>
      </c>
      <c r="B4534" s="204" t="s">
        <v>8218</v>
      </c>
      <c r="C4534" s="223" t="s">
        <v>8219</v>
      </c>
      <c r="D4534" s="204" t="s">
        <v>8220</v>
      </c>
      <c r="E4534" s="204"/>
      <c r="F4534" s="203" t="s">
        <v>26</v>
      </c>
      <c r="G4534" s="204"/>
      <c r="H4534" s="219">
        <v>8112</v>
      </c>
      <c r="I4534" s="220">
        <v>7300.8</v>
      </c>
      <c r="J4534" s="221">
        <v>6489.6</v>
      </c>
    </row>
    <row r="4535" s="31" customFormat="1" ht="34" spans="1:10">
      <c r="A4535" s="203" t="s">
        <v>312</v>
      </c>
      <c r="B4535" s="204" t="s">
        <v>8221</v>
      </c>
      <c r="C4535" s="223" t="s">
        <v>8222</v>
      </c>
      <c r="D4535" s="204" t="s">
        <v>8220</v>
      </c>
      <c r="E4535" s="204"/>
      <c r="F4535" s="203" t="s">
        <v>26</v>
      </c>
      <c r="G4535" s="204"/>
      <c r="H4535" s="219">
        <v>8112</v>
      </c>
      <c r="I4535" s="220">
        <v>7300.8</v>
      </c>
      <c r="J4535" s="221">
        <v>6489.6</v>
      </c>
    </row>
    <row r="4536" s="31" customFormat="1" spans="1:10">
      <c r="A4536" s="203" t="s">
        <v>312</v>
      </c>
      <c r="B4536" s="204" t="s">
        <v>8223</v>
      </c>
      <c r="C4536" s="223" t="s">
        <v>8224</v>
      </c>
      <c r="D4536" s="204" t="s">
        <v>8220</v>
      </c>
      <c r="E4536" s="204"/>
      <c r="F4536" s="203" t="s">
        <v>26</v>
      </c>
      <c r="G4536" s="204"/>
      <c r="H4536" s="203">
        <v>4914</v>
      </c>
      <c r="I4536" s="199">
        <f t="shared" si="264"/>
        <v>4422.6</v>
      </c>
      <c r="J4536" s="193">
        <v>3931.2</v>
      </c>
    </row>
    <row r="4537" s="31" customFormat="1" ht="34" spans="1:10">
      <c r="A4537" s="203" t="s">
        <v>312</v>
      </c>
      <c r="B4537" s="204" t="s">
        <v>8225</v>
      </c>
      <c r="C4537" s="223" t="s">
        <v>8226</v>
      </c>
      <c r="D4537" s="204" t="s">
        <v>8220</v>
      </c>
      <c r="E4537" s="204"/>
      <c r="F4537" s="203" t="s">
        <v>26</v>
      </c>
      <c r="G4537" s="204"/>
      <c r="H4537" s="203">
        <v>4914</v>
      </c>
      <c r="I4537" s="199">
        <f t="shared" si="264"/>
        <v>4422.6</v>
      </c>
      <c r="J4537" s="193">
        <v>3931.2</v>
      </c>
    </row>
    <row r="4538" s="31" customFormat="1" spans="1:10">
      <c r="A4538" s="203" t="s">
        <v>312</v>
      </c>
      <c r="B4538" s="204" t="s">
        <v>8227</v>
      </c>
      <c r="C4538" s="223" t="s">
        <v>8228</v>
      </c>
      <c r="D4538" s="204" t="s">
        <v>8220</v>
      </c>
      <c r="E4538" s="204"/>
      <c r="F4538" s="203" t="s">
        <v>26</v>
      </c>
      <c r="G4538" s="204"/>
      <c r="H4538" s="203">
        <v>4914</v>
      </c>
      <c r="I4538" s="199">
        <f t="shared" si="264"/>
        <v>4422.6</v>
      </c>
      <c r="J4538" s="193">
        <v>3931.2</v>
      </c>
    </row>
    <row r="4539" s="31" customFormat="1" spans="1:10">
      <c r="A4539" s="203" t="s">
        <v>312</v>
      </c>
      <c r="B4539" s="204" t="s">
        <v>8229</v>
      </c>
      <c r="C4539" s="223" t="s">
        <v>8230</v>
      </c>
      <c r="D4539" s="204" t="s">
        <v>8220</v>
      </c>
      <c r="E4539" s="204"/>
      <c r="F4539" s="203" t="s">
        <v>26</v>
      </c>
      <c r="G4539" s="204"/>
      <c r="H4539" s="219">
        <v>8112</v>
      </c>
      <c r="I4539" s="220">
        <v>7300.8</v>
      </c>
      <c r="J4539" s="221">
        <v>6489.6</v>
      </c>
    </row>
    <row r="4540" s="31" customFormat="1" ht="34" spans="1:10">
      <c r="A4540" s="203" t="s">
        <v>312</v>
      </c>
      <c r="B4540" s="204">
        <v>330201025</v>
      </c>
      <c r="C4540" s="205" t="s">
        <v>8231</v>
      </c>
      <c r="D4540" s="204" t="s">
        <v>8232</v>
      </c>
      <c r="E4540" s="204"/>
      <c r="F4540" s="203" t="s">
        <v>26</v>
      </c>
      <c r="G4540" s="204"/>
      <c r="H4540" s="219">
        <v>6169</v>
      </c>
      <c r="I4540" s="220">
        <v>5552.1</v>
      </c>
      <c r="J4540" s="221">
        <v>4935.2</v>
      </c>
    </row>
    <row r="4541" s="31" customFormat="1" ht="34" spans="1:10">
      <c r="A4541" s="203" t="s">
        <v>312</v>
      </c>
      <c r="B4541" s="204" t="s">
        <v>8233</v>
      </c>
      <c r="C4541" s="223" t="s">
        <v>8234</v>
      </c>
      <c r="D4541" s="204" t="s">
        <v>8232</v>
      </c>
      <c r="E4541" s="204"/>
      <c r="F4541" s="203" t="s">
        <v>26</v>
      </c>
      <c r="G4541" s="204"/>
      <c r="H4541" s="203">
        <v>3100</v>
      </c>
      <c r="I4541" s="199">
        <f t="shared" si="264"/>
        <v>2790</v>
      </c>
      <c r="J4541" s="198">
        <f t="shared" ref="J4540:J4544" si="269">H4541*0.8</f>
        <v>2480</v>
      </c>
    </row>
    <row r="4542" s="31" customFormat="1" ht="34" spans="1:10">
      <c r="A4542" s="203" t="s">
        <v>312</v>
      </c>
      <c r="B4542" s="204" t="s">
        <v>8235</v>
      </c>
      <c r="C4542" s="223" t="s">
        <v>8236</v>
      </c>
      <c r="D4542" s="204" t="s">
        <v>8232</v>
      </c>
      <c r="E4542" s="204"/>
      <c r="F4542" s="203" t="s">
        <v>26</v>
      </c>
      <c r="G4542" s="204"/>
      <c r="H4542" s="203">
        <v>3100</v>
      </c>
      <c r="I4542" s="199">
        <f t="shared" si="264"/>
        <v>2790</v>
      </c>
      <c r="J4542" s="198">
        <f t="shared" si="269"/>
        <v>2480</v>
      </c>
    </row>
    <row r="4543" s="31" customFormat="1" ht="34" spans="1:10">
      <c r="A4543" s="203" t="s">
        <v>312</v>
      </c>
      <c r="B4543" s="204" t="s">
        <v>8237</v>
      </c>
      <c r="C4543" s="223" t="s">
        <v>8238</v>
      </c>
      <c r="D4543" s="204" t="s">
        <v>8232</v>
      </c>
      <c r="E4543" s="204"/>
      <c r="F4543" s="203" t="s">
        <v>26</v>
      </c>
      <c r="G4543" s="204"/>
      <c r="H4543" s="203">
        <v>3100</v>
      </c>
      <c r="I4543" s="199">
        <f t="shared" si="264"/>
        <v>2790</v>
      </c>
      <c r="J4543" s="198">
        <f t="shared" si="269"/>
        <v>2480</v>
      </c>
    </row>
    <row r="4544" s="31" customFormat="1" spans="1:10">
      <c r="A4544" s="203" t="s">
        <v>312</v>
      </c>
      <c r="B4544" s="204">
        <v>330201026</v>
      </c>
      <c r="C4544" s="205" t="s">
        <v>8239</v>
      </c>
      <c r="D4544" s="204"/>
      <c r="E4544" s="204"/>
      <c r="F4544" s="203" t="s">
        <v>26</v>
      </c>
      <c r="G4544" s="204"/>
      <c r="H4544" s="219">
        <v>5970</v>
      </c>
      <c r="I4544" s="220">
        <v>5373</v>
      </c>
      <c r="J4544" s="221">
        <v>4776</v>
      </c>
    </row>
    <row r="4545" s="31" customFormat="1" ht="34" spans="1:10">
      <c r="A4545" s="203" t="s">
        <v>312</v>
      </c>
      <c r="B4545" s="204">
        <v>330201027</v>
      </c>
      <c r="C4545" s="205" t="s">
        <v>8240</v>
      </c>
      <c r="D4545" s="204" t="s">
        <v>8241</v>
      </c>
      <c r="E4545" s="204"/>
      <c r="F4545" s="203" t="s">
        <v>26</v>
      </c>
      <c r="G4545" s="204"/>
      <c r="H4545" s="219">
        <v>12057</v>
      </c>
      <c r="I4545" s="220">
        <v>10851.3</v>
      </c>
      <c r="J4545" s="221">
        <v>9645.6</v>
      </c>
    </row>
    <row r="4546" s="31" customFormat="1" ht="34" spans="1:10">
      <c r="A4546" s="203" t="s">
        <v>312</v>
      </c>
      <c r="B4546" s="204" t="s">
        <v>8242</v>
      </c>
      <c r="C4546" s="223" t="s">
        <v>8243</v>
      </c>
      <c r="D4546" s="204" t="s">
        <v>8241</v>
      </c>
      <c r="E4546" s="204"/>
      <c r="F4546" s="203" t="s">
        <v>26</v>
      </c>
      <c r="G4546" s="204"/>
      <c r="H4546" s="203">
        <v>7479</v>
      </c>
      <c r="I4546" s="199">
        <f t="shared" si="264"/>
        <v>6731.1</v>
      </c>
      <c r="J4546" s="193">
        <v>5983.2</v>
      </c>
    </row>
    <row r="4547" s="31" customFormat="1" ht="34" spans="1:10">
      <c r="A4547" s="203" t="s">
        <v>312</v>
      </c>
      <c r="B4547" s="204" t="s">
        <v>8244</v>
      </c>
      <c r="C4547" s="223" t="s">
        <v>8245</v>
      </c>
      <c r="D4547" s="204" t="s">
        <v>8241</v>
      </c>
      <c r="E4547" s="204"/>
      <c r="F4547" s="203" t="s">
        <v>26</v>
      </c>
      <c r="G4547" s="204"/>
      <c r="H4547" s="203">
        <v>7479</v>
      </c>
      <c r="I4547" s="199">
        <f t="shared" si="264"/>
        <v>6731.1</v>
      </c>
      <c r="J4547" s="193">
        <v>5983.2</v>
      </c>
    </row>
    <row r="4548" s="31" customFormat="1" ht="34" spans="1:10">
      <c r="A4548" s="203" t="s">
        <v>312</v>
      </c>
      <c r="B4548" s="204" t="s">
        <v>8246</v>
      </c>
      <c r="C4548" s="223" t="s">
        <v>8247</v>
      </c>
      <c r="D4548" s="204" t="s">
        <v>8241</v>
      </c>
      <c r="E4548" s="204"/>
      <c r="F4548" s="203" t="s">
        <v>26</v>
      </c>
      <c r="G4548" s="204"/>
      <c r="H4548" s="203">
        <v>7479</v>
      </c>
      <c r="I4548" s="199">
        <f t="shared" si="264"/>
        <v>6731.1</v>
      </c>
      <c r="J4548" s="193">
        <v>5983.2</v>
      </c>
    </row>
    <row r="4549" s="31" customFormat="1" ht="34" spans="1:10">
      <c r="A4549" s="203" t="s">
        <v>312</v>
      </c>
      <c r="B4549" s="204" t="s">
        <v>8248</v>
      </c>
      <c r="C4549" s="223" t="s">
        <v>8249</v>
      </c>
      <c r="D4549" s="204" t="s">
        <v>8241</v>
      </c>
      <c r="E4549" s="204"/>
      <c r="F4549" s="203" t="s">
        <v>26</v>
      </c>
      <c r="G4549" s="204"/>
      <c r="H4549" s="203">
        <v>7479</v>
      </c>
      <c r="I4549" s="199">
        <f t="shared" si="264"/>
        <v>6731.1</v>
      </c>
      <c r="J4549" s="193">
        <v>5983.2</v>
      </c>
    </row>
    <row r="4550" s="31" customFormat="1" spans="1:10">
      <c r="A4550" s="203" t="s">
        <v>312</v>
      </c>
      <c r="B4550" s="204">
        <v>330201028</v>
      </c>
      <c r="C4550" s="205" t="s">
        <v>8250</v>
      </c>
      <c r="D4550" s="204"/>
      <c r="E4550" s="204"/>
      <c r="F4550" s="203" t="s">
        <v>26</v>
      </c>
      <c r="G4550" s="204"/>
      <c r="H4550" s="203">
        <v>2850</v>
      </c>
      <c r="I4550" s="199">
        <f t="shared" si="264"/>
        <v>2565</v>
      </c>
      <c r="J4550" s="198">
        <f t="shared" ref="J4550:J4556" si="270">H4550*0.8</f>
        <v>2280</v>
      </c>
    </row>
    <row r="4551" s="31" customFormat="1" spans="1:10">
      <c r="A4551" s="203" t="s">
        <v>312</v>
      </c>
      <c r="B4551" s="204">
        <v>330201029</v>
      </c>
      <c r="C4551" s="205" t="s">
        <v>8251</v>
      </c>
      <c r="D4551" s="204" t="s">
        <v>8252</v>
      </c>
      <c r="E4551" s="204"/>
      <c r="F4551" s="203" t="s">
        <v>26</v>
      </c>
      <c r="G4551" s="204"/>
      <c r="H4551" s="203">
        <v>2945</v>
      </c>
      <c r="I4551" s="199">
        <f t="shared" ref="I4551:I4556" si="271">H4551*0.9</f>
        <v>2650.5</v>
      </c>
      <c r="J4551" s="198">
        <f t="shared" si="270"/>
        <v>2356</v>
      </c>
    </row>
    <row r="4552" s="31" customFormat="1" spans="1:10">
      <c r="A4552" s="203" t="s">
        <v>312</v>
      </c>
      <c r="B4552" s="204">
        <v>330201030</v>
      </c>
      <c r="C4552" s="205" t="s">
        <v>8253</v>
      </c>
      <c r="D4552" s="204"/>
      <c r="E4552" s="204"/>
      <c r="F4552" s="203" t="s">
        <v>26</v>
      </c>
      <c r="G4552" s="204"/>
      <c r="H4552" s="203">
        <v>2945</v>
      </c>
      <c r="I4552" s="199">
        <f t="shared" si="271"/>
        <v>2650.5</v>
      </c>
      <c r="J4552" s="198">
        <f t="shared" si="270"/>
        <v>2356</v>
      </c>
    </row>
    <row r="4553" s="31" customFormat="1" ht="34" spans="1:10">
      <c r="A4553" s="203" t="s">
        <v>312</v>
      </c>
      <c r="B4553" s="204">
        <v>330201031</v>
      </c>
      <c r="C4553" s="205" t="s">
        <v>8254</v>
      </c>
      <c r="D4553" s="204" t="s">
        <v>8255</v>
      </c>
      <c r="E4553" s="204"/>
      <c r="F4553" s="203" t="s">
        <v>26</v>
      </c>
      <c r="G4553" s="204"/>
      <c r="H4553" s="203">
        <v>2936</v>
      </c>
      <c r="I4553" s="199">
        <f t="shared" si="271"/>
        <v>2642.4</v>
      </c>
      <c r="J4553" s="198">
        <f t="shared" si="270"/>
        <v>2348.8</v>
      </c>
    </row>
    <row r="4554" s="31" customFormat="1" spans="1:10">
      <c r="A4554" s="203" t="s">
        <v>312</v>
      </c>
      <c r="B4554" s="204">
        <v>330201032</v>
      </c>
      <c r="C4554" s="205" t="s">
        <v>8256</v>
      </c>
      <c r="D4554" s="204"/>
      <c r="E4554" s="204"/>
      <c r="F4554" s="203" t="s">
        <v>26</v>
      </c>
      <c r="G4554" s="204"/>
      <c r="H4554" s="203">
        <v>2850</v>
      </c>
      <c r="I4554" s="199">
        <f t="shared" si="271"/>
        <v>2565</v>
      </c>
      <c r="J4554" s="198">
        <f t="shared" si="270"/>
        <v>2280</v>
      </c>
    </row>
    <row r="4555" s="31" customFormat="1" ht="51" spans="1:10">
      <c r="A4555" s="203" t="s">
        <v>312</v>
      </c>
      <c r="B4555" s="204">
        <v>330201033</v>
      </c>
      <c r="C4555" s="205" t="s">
        <v>8257</v>
      </c>
      <c r="D4555" s="204" t="s">
        <v>8258</v>
      </c>
      <c r="E4555" s="204" t="s">
        <v>8259</v>
      </c>
      <c r="F4555" s="203" t="s">
        <v>26</v>
      </c>
      <c r="G4555" s="210"/>
      <c r="H4555" s="203">
        <v>3180</v>
      </c>
      <c r="I4555" s="199">
        <f t="shared" si="271"/>
        <v>2862</v>
      </c>
      <c r="J4555" s="198">
        <f t="shared" si="270"/>
        <v>2544</v>
      </c>
    </row>
    <row r="4556" s="31" customFormat="1" ht="51" spans="1:10">
      <c r="A4556" s="203" t="s">
        <v>312</v>
      </c>
      <c r="B4556" s="204">
        <v>330201034</v>
      </c>
      <c r="C4556" s="205" t="s">
        <v>8260</v>
      </c>
      <c r="D4556" s="204" t="s">
        <v>8261</v>
      </c>
      <c r="E4556" s="204"/>
      <c r="F4556" s="203" t="s">
        <v>26</v>
      </c>
      <c r="G4556" s="204"/>
      <c r="H4556" s="203">
        <v>2850</v>
      </c>
      <c r="I4556" s="199">
        <f t="shared" si="271"/>
        <v>2565</v>
      </c>
      <c r="J4556" s="198">
        <f t="shared" si="270"/>
        <v>2280</v>
      </c>
    </row>
    <row r="4557" s="31" customFormat="1" ht="34" spans="1:10">
      <c r="A4557" s="203" t="s">
        <v>312</v>
      </c>
      <c r="B4557" s="204">
        <v>330201035</v>
      </c>
      <c r="C4557" s="205" t="s">
        <v>8262</v>
      </c>
      <c r="D4557" s="204"/>
      <c r="E4557" s="204" t="s">
        <v>8263</v>
      </c>
      <c r="F4557" s="203" t="s">
        <v>26</v>
      </c>
      <c r="G4557" s="204"/>
      <c r="H4557" s="203"/>
      <c r="I4557" s="199"/>
      <c r="J4557" s="198"/>
    </row>
    <row r="4558" s="31" customFormat="1" spans="1:10">
      <c r="A4558" s="203" t="s">
        <v>312</v>
      </c>
      <c r="B4558" s="204" t="s">
        <v>8264</v>
      </c>
      <c r="C4558" s="205" t="s">
        <v>8262</v>
      </c>
      <c r="D4558" s="204"/>
      <c r="E4558" s="204"/>
      <c r="F4558" s="203" t="s">
        <v>26</v>
      </c>
      <c r="G4558" s="204"/>
      <c r="H4558" s="219">
        <v>9074</v>
      </c>
      <c r="I4558" s="220">
        <v>8166.6</v>
      </c>
      <c r="J4558" s="221">
        <v>7259.2</v>
      </c>
    </row>
    <row r="4559" s="31" customFormat="1" ht="34" spans="1:10">
      <c r="A4559" s="203" t="s">
        <v>312</v>
      </c>
      <c r="B4559" s="204" t="s">
        <v>8265</v>
      </c>
      <c r="C4559" s="205" t="s">
        <v>8266</v>
      </c>
      <c r="D4559" s="204"/>
      <c r="E4559" s="204"/>
      <c r="F4559" s="203" t="s">
        <v>26</v>
      </c>
      <c r="G4559" s="204"/>
      <c r="H4559" s="203">
        <v>950</v>
      </c>
      <c r="I4559" s="199">
        <f t="shared" ref="I4558:I4621" si="272">H4559*0.9</f>
        <v>855</v>
      </c>
      <c r="J4559" s="198">
        <f t="shared" ref="J4558:J4560" si="273">H4559*0.8</f>
        <v>760</v>
      </c>
    </row>
    <row r="4560" s="31" customFormat="1" spans="1:10">
      <c r="A4560" s="203" t="s">
        <v>312</v>
      </c>
      <c r="B4560" s="204" t="s">
        <v>8267</v>
      </c>
      <c r="C4560" s="205" t="s">
        <v>8268</v>
      </c>
      <c r="D4560" s="204"/>
      <c r="E4560" s="204"/>
      <c r="F4560" s="203" t="s">
        <v>26</v>
      </c>
      <c r="G4560" s="204"/>
      <c r="H4560" s="203">
        <v>285</v>
      </c>
      <c r="I4560" s="199">
        <f t="shared" si="272"/>
        <v>256.5</v>
      </c>
      <c r="J4560" s="198">
        <f t="shared" si="273"/>
        <v>228</v>
      </c>
    </row>
    <row r="4561" s="31" customFormat="1" spans="1:10">
      <c r="A4561" s="203" t="s">
        <v>312</v>
      </c>
      <c r="B4561" s="204">
        <v>330201036</v>
      </c>
      <c r="C4561" s="205" t="s">
        <v>8269</v>
      </c>
      <c r="D4561" s="210"/>
      <c r="E4561" s="204"/>
      <c r="F4561" s="203" t="s">
        <v>26</v>
      </c>
      <c r="G4561" s="204"/>
      <c r="H4561" s="203">
        <v>4385</v>
      </c>
      <c r="I4561" s="199">
        <f t="shared" si="272"/>
        <v>3946.5</v>
      </c>
      <c r="J4561" s="193">
        <v>3508</v>
      </c>
    </row>
    <row r="4562" s="31" customFormat="1" spans="1:10">
      <c r="A4562" s="203" t="s">
        <v>312</v>
      </c>
      <c r="B4562" s="204" t="s">
        <v>8270</v>
      </c>
      <c r="C4562" s="223" t="s">
        <v>8271</v>
      </c>
      <c r="D4562" s="204"/>
      <c r="E4562" s="204"/>
      <c r="F4562" s="203" t="s">
        <v>26</v>
      </c>
      <c r="G4562" s="204"/>
      <c r="H4562" s="203">
        <v>4385</v>
      </c>
      <c r="I4562" s="199">
        <f t="shared" si="272"/>
        <v>3946.5</v>
      </c>
      <c r="J4562" s="193">
        <v>3508</v>
      </c>
    </row>
    <row r="4563" s="31" customFormat="1" ht="34" spans="1:10">
      <c r="A4563" s="203" t="s">
        <v>312</v>
      </c>
      <c r="B4563" s="204" t="s">
        <v>8272</v>
      </c>
      <c r="C4563" s="223" t="s">
        <v>8273</v>
      </c>
      <c r="D4563" s="204"/>
      <c r="E4563" s="204"/>
      <c r="F4563" s="203" t="s">
        <v>26</v>
      </c>
      <c r="G4563" s="204"/>
      <c r="H4563" s="203">
        <v>4385</v>
      </c>
      <c r="I4563" s="199">
        <f t="shared" si="272"/>
        <v>3946.5</v>
      </c>
      <c r="J4563" s="193">
        <v>3508</v>
      </c>
    </row>
    <row r="4564" s="31" customFormat="1" spans="1:10">
      <c r="A4564" s="203" t="s">
        <v>312</v>
      </c>
      <c r="B4564" s="204" t="s">
        <v>8274</v>
      </c>
      <c r="C4564" s="223" t="s">
        <v>8275</v>
      </c>
      <c r="D4564" s="204"/>
      <c r="E4564" s="204"/>
      <c r="F4564" s="203" t="s">
        <v>26</v>
      </c>
      <c r="G4564" s="204"/>
      <c r="H4564" s="203">
        <v>4385</v>
      </c>
      <c r="I4564" s="199">
        <f t="shared" si="272"/>
        <v>3946.5</v>
      </c>
      <c r="J4564" s="193">
        <v>3508</v>
      </c>
    </row>
    <row r="4565" s="31" customFormat="1" spans="1:10">
      <c r="A4565" s="203" t="s">
        <v>312</v>
      </c>
      <c r="B4565" s="204" t="s">
        <v>8276</v>
      </c>
      <c r="C4565" s="223" t="s">
        <v>8277</v>
      </c>
      <c r="D4565" s="204"/>
      <c r="E4565" s="204"/>
      <c r="F4565" s="203" t="s">
        <v>26</v>
      </c>
      <c r="G4565" s="204"/>
      <c r="H4565" s="203">
        <v>4385</v>
      </c>
      <c r="I4565" s="199">
        <f t="shared" si="272"/>
        <v>3946.5</v>
      </c>
      <c r="J4565" s="193">
        <v>3508</v>
      </c>
    </row>
    <row r="4566" s="31" customFormat="1" spans="1:10">
      <c r="A4566" s="203" t="s">
        <v>312</v>
      </c>
      <c r="B4566" s="204" t="s">
        <v>8278</v>
      </c>
      <c r="C4566" s="223" t="s">
        <v>8279</v>
      </c>
      <c r="D4566" s="204"/>
      <c r="E4566" s="204"/>
      <c r="F4566" s="203" t="s">
        <v>26</v>
      </c>
      <c r="G4566" s="204"/>
      <c r="H4566" s="203">
        <v>4385</v>
      </c>
      <c r="I4566" s="199">
        <f t="shared" si="272"/>
        <v>3946.5</v>
      </c>
      <c r="J4566" s="193">
        <v>3508</v>
      </c>
    </row>
    <row r="4567" s="31" customFormat="1" spans="1:10">
      <c r="A4567" s="203" t="s">
        <v>312</v>
      </c>
      <c r="B4567" s="204">
        <v>330201037</v>
      </c>
      <c r="C4567" s="205" t="s">
        <v>8280</v>
      </c>
      <c r="D4567" s="204" t="s">
        <v>8281</v>
      </c>
      <c r="E4567" s="204"/>
      <c r="F4567" s="203" t="s">
        <v>26</v>
      </c>
      <c r="G4567" s="204"/>
      <c r="H4567" s="219">
        <v>10848</v>
      </c>
      <c r="I4567" s="220">
        <v>9763.2</v>
      </c>
      <c r="J4567" s="221">
        <v>8678.4</v>
      </c>
    </row>
    <row r="4568" s="31" customFormat="1" spans="1:10">
      <c r="A4568" s="203" t="s">
        <v>312</v>
      </c>
      <c r="B4568" s="204" t="s">
        <v>8282</v>
      </c>
      <c r="C4568" s="223" t="s">
        <v>8283</v>
      </c>
      <c r="D4568" s="204"/>
      <c r="E4568" s="204"/>
      <c r="F4568" s="203" t="s">
        <v>26</v>
      </c>
      <c r="G4568" s="210"/>
      <c r="H4568" s="219">
        <v>10848</v>
      </c>
      <c r="I4568" s="220">
        <v>9763.2</v>
      </c>
      <c r="J4568" s="221">
        <v>8678.4</v>
      </c>
    </row>
    <row r="4569" s="31" customFormat="1" spans="1:10">
      <c r="A4569" s="203" t="s">
        <v>312</v>
      </c>
      <c r="B4569" s="204" t="s">
        <v>8284</v>
      </c>
      <c r="C4569" s="223" t="s">
        <v>8285</v>
      </c>
      <c r="D4569" s="204"/>
      <c r="E4569" s="204"/>
      <c r="F4569" s="203" t="s">
        <v>26</v>
      </c>
      <c r="G4569" s="210"/>
      <c r="H4569" s="203">
        <v>5858</v>
      </c>
      <c r="I4569" s="199">
        <f t="shared" si="272"/>
        <v>5272.2</v>
      </c>
      <c r="J4569" s="198">
        <f t="shared" ref="J4567:J4578" si="274">H4569*0.8</f>
        <v>4686.4</v>
      </c>
    </row>
    <row r="4570" s="31" customFormat="1" spans="1:10">
      <c r="A4570" s="203" t="s">
        <v>312</v>
      </c>
      <c r="B4570" s="204" t="s">
        <v>8286</v>
      </c>
      <c r="C4570" s="223" t="s">
        <v>8287</v>
      </c>
      <c r="D4570" s="204"/>
      <c r="E4570" s="204"/>
      <c r="F4570" s="203" t="s">
        <v>26</v>
      </c>
      <c r="G4570" s="210"/>
      <c r="H4570" s="203">
        <v>5858</v>
      </c>
      <c r="I4570" s="199">
        <f t="shared" si="272"/>
        <v>5272.2</v>
      </c>
      <c r="J4570" s="198">
        <f t="shared" si="274"/>
        <v>4686.4</v>
      </c>
    </row>
    <row r="4571" s="31" customFormat="1" spans="1:10">
      <c r="A4571" s="203" t="s">
        <v>312</v>
      </c>
      <c r="B4571" s="204" t="s">
        <v>8288</v>
      </c>
      <c r="C4571" s="223" t="s">
        <v>8289</v>
      </c>
      <c r="D4571" s="204"/>
      <c r="E4571" s="204"/>
      <c r="F4571" s="203" t="s">
        <v>26</v>
      </c>
      <c r="G4571" s="210"/>
      <c r="H4571" s="203">
        <v>5858</v>
      </c>
      <c r="I4571" s="199">
        <f t="shared" si="272"/>
        <v>5272.2</v>
      </c>
      <c r="J4571" s="198">
        <f t="shared" si="274"/>
        <v>4686.4</v>
      </c>
    </row>
    <row r="4572" s="31" customFormat="1" ht="51" spans="1:10">
      <c r="A4572" s="203" t="s">
        <v>312</v>
      </c>
      <c r="B4572" s="204">
        <v>330201038</v>
      </c>
      <c r="C4572" s="205" t="s">
        <v>8290</v>
      </c>
      <c r="D4572" s="204" t="s">
        <v>8291</v>
      </c>
      <c r="E4572" s="204"/>
      <c r="F4572" s="203" t="s">
        <v>26</v>
      </c>
      <c r="G4572" s="204"/>
      <c r="H4572" s="219">
        <v>7025</v>
      </c>
      <c r="I4572" s="220">
        <v>6322.5</v>
      </c>
      <c r="J4572" s="221">
        <v>5620</v>
      </c>
    </row>
    <row r="4573" s="31" customFormat="1" spans="1:10">
      <c r="A4573" s="203" t="s">
        <v>312</v>
      </c>
      <c r="B4573" s="204" t="s">
        <v>8292</v>
      </c>
      <c r="C4573" s="223" t="s">
        <v>8293</v>
      </c>
      <c r="D4573" s="204"/>
      <c r="E4573" s="204"/>
      <c r="F4573" s="203" t="s">
        <v>26</v>
      </c>
      <c r="G4573" s="204"/>
      <c r="H4573" s="203">
        <v>3530</v>
      </c>
      <c r="I4573" s="199">
        <f t="shared" si="272"/>
        <v>3177</v>
      </c>
      <c r="J4573" s="198">
        <f t="shared" si="274"/>
        <v>2824</v>
      </c>
    </row>
    <row r="4574" s="31" customFormat="1" spans="1:10">
      <c r="A4574" s="203" t="s">
        <v>312</v>
      </c>
      <c r="B4574" s="204" t="s">
        <v>8294</v>
      </c>
      <c r="C4574" s="223" t="s">
        <v>8295</v>
      </c>
      <c r="D4574" s="204"/>
      <c r="E4574" s="204"/>
      <c r="F4574" s="203" t="s">
        <v>26</v>
      </c>
      <c r="G4574" s="204"/>
      <c r="H4574" s="203">
        <v>3530</v>
      </c>
      <c r="I4574" s="199">
        <f t="shared" si="272"/>
        <v>3177</v>
      </c>
      <c r="J4574" s="198">
        <f t="shared" si="274"/>
        <v>2824</v>
      </c>
    </row>
    <row r="4575" s="31" customFormat="1" spans="1:10">
      <c r="A4575" s="203" t="s">
        <v>312</v>
      </c>
      <c r="B4575" s="204" t="s">
        <v>8296</v>
      </c>
      <c r="C4575" s="223" t="s">
        <v>8297</v>
      </c>
      <c r="D4575" s="204"/>
      <c r="E4575" s="204"/>
      <c r="F4575" s="203" t="s">
        <v>26</v>
      </c>
      <c r="G4575" s="204"/>
      <c r="H4575" s="203">
        <v>3530</v>
      </c>
      <c r="I4575" s="199">
        <f t="shared" si="272"/>
        <v>3177</v>
      </c>
      <c r="J4575" s="198">
        <f t="shared" si="274"/>
        <v>2824</v>
      </c>
    </row>
    <row r="4576" s="31" customFormat="1" ht="34" spans="1:10">
      <c r="A4576" s="203" t="s">
        <v>312</v>
      </c>
      <c r="B4576" s="204">
        <v>330201039</v>
      </c>
      <c r="C4576" s="205" t="s">
        <v>8298</v>
      </c>
      <c r="D4576" s="204" t="s">
        <v>8299</v>
      </c>
      <c r="E4576" s="204" t="s">
        <v>8300</v>
      </c>
      <c r="F4576" s="203" t="s">
        <v>26</v>
      </c>
      <c r="G4576" s="204"/>
      <c r="H4576" s="219">
        <v>4368</v>
      </c>
      <c r="I4576" s="220">
        <v>3931.2</v>
      </c>
      <c r="J4576" s="221">
        <v>3494.4</v>
      </c>
    </row>
    <row r="4577" s="31" customFormat="1" ht="34" spans="1:10">
      <c r="A4577" s="203" t="s">
        <v>312</v>
      </c>
      <c r="B4577" s="204">
        <v>330201040</v>
      </c>
      <c r="C4577" s="205" t="s">
        <v>8301</v>
      </c>
      <c r="D4577" s="210"/>
      <c r="E4577" s="204"/>
      <c r="F4577" s="203" t="s">
        <v>26</v>
      </c>
      <c r="G4577" s="204"/>
      <c r="H4577" s="203">
        <v>3705</v>
      </c>
      <c r="I4577" s="199">
        <f t="shared" si="272"/>
        <v>3334.5</v>
      </c>
      <c r="J4577" s="198">
        <f t="shared" si="274"/>
        <v>2964</v>
      </c>
    </row>
    <row r="4578" s="31" customFormat="1" ht="34" spans="1:10">
      <c r="A4578" s="203" t="s">
        <v>312</v>
      </c>
      <c r="B4578" s="204" t="s">
        <v>8302</v>
      </c>
      <c r="C4578" s="223" t="s">
        <v>8303</v>
      </c>
      <c r="D4578" s="204"/>
      <c r="E4578" s="204"/>
      <c r="F4578" s="203" t="s">
        <v>26</v>
      </c>
      <c r="G4578" s="204"/>
      <c r="H4578" s="203">
        <v>3705</v>
      </c>
      <c r="I4578" s="199">
        <f t="shared" si="272"/>
        <v>3334.5</v>
      </c>
      <c r="J4578" s="198">
        <f t="shared" si="274"/>
        <v>2964</v>
      </c>
    </row>
    <row r="4579" s="31" customFormat="1" ht="101" spans="1:10">
      <c r="A4579" s="203" t="s">
        <v>312</v>
      </c>
      <c r="B4579" s="204">
        <v>330201041</v>
      </c>
      <c r="C4579" s="205" t="s">
        <v>8304</v>
      </c>
      <c r="D4579" s="204" t="s">
        <v>8305</v>
      </c>
      <c r="E4579" s="204"/>
      <c r="F4579" s="203" t="s">
        <v>26</v>
      </c>
      <c r="G4579" s="204" t="s">
        <v>8306</v>
      </c>
      <c r="H4579" s="219">
        <v>7542</v>
      </c>
      <c r="I4579" s="220">
        <v>6787.8</v>
      </c>
      <c r="J4579" s="221">
        <v>6033.6</v>
      </c>
    </row>
    <row r="4580" s="31" customFormat="1" ht="34" spans="1:10">
      <c r="A4580" s="203" t="s">
        <v>312</v>
      </c>
      <c r="B4580" s="204" t="s">
        <v>8307</v>
      </c>
      <c r="C4580" s="223" t="s">
        <v>8308</v>
      </c>
      <c r="D4580" s="204"/>
      <c r="E4580" s="204"/>
      <c r="F4580" s="203" t="s">
        <v>26</v>
      </c>
      <c r="G4580" s="204" t="s">
        <v>8306</v>
      </c>
      <c r="H4580" s="203">
        <v>4914</v>
      </c>
      <c r="I4580" s="199">
        <f t="shared" si="272"/>
        <v>4422.6</v>
      </c>
      <c r="J4580" s="193">
        <v>3931.2</v>
      </c>
    </row>
    <row r="4581" s="31" customFormat="1" ht="34" spans="1:10">
      <c r="A4581" s="203" t="s">
        <v>312</v>
      </c>
      <c r="B4581" s="204" t="s">
        <v>8309</v>
      </c>
      <c r="C4581" s="223" t="s">
        <v>8310</v>
      </c>
      <c r="D4581" s="204"/>
      <c r="E4581" s="204"/>
      <c r="F4581" s="203" t="s">
        <v>26</v>
      </c>
      <c r="G4581" s="204" t="s">
        <v>8306</v>
      </c>
      <c r="H4581" s="203">
        <v>4914</v>
      </c>
      <c r="I4581" s="199">
        <f t="shared" si="272"/>
        <v>4422.6</v>
      </c>
      <c r="J4581" s="193">
        <v>3931.2</v>
      </c>
    </row>
    <row r="4582" s="31" customFormat="1" spans="1:10">
      <c r="A4582" s="203" t="s">
        <v>312</v>
      </c>
      <c r="B4582" s="204">
        <v>330201042</v>
      </c>
      <c r="C4582" s="205" t="s">
        <v>8311</v>
      </c>
      <c r="D4582" s="210"/>
      <c r="E4582" s="204"/>
      <c r="F4582" s="203" t="s">
        <v>26</v>
      </c>
      <c r="G4582" s="204"/>
      <c r="H4582" s="219">
        <v>4840</v>
      </c>
      <c r="I4582" s="220">
        <v>4356</v>
      </c>
      <c r="J4582" s="221">
        <v>3872</v>
      </c>
    </row>
    <row r="4583" s="31" customFormat="1" spans="1:10">
      <c r="A4583" s="203" t="s">
        <v>312</v>
      </c>
      <c r="B4583" s="204" t="s">
        <v>8312</v>
      </c>
      <c r="C4583" s="223" t="s">
        <v>8313</v>
      </c>
      <c r="D4583" s="204"/>
      <c r="E4583" s="204"/>
      <c r="F4583" s="203" t="s">
        <v>26</v>
      </c>
      <c r="G4583" s="204"/>
      <c r="H4583" s="203">
        <v>2432</v>
      </c>
      <c r="I4583" s="199">
        <f t="shared" si="272"/>
        <v>2188.8</v>
      </c>
      <c r="J4583" s="198">
        <f t="shared" ref="J4582:J4625" si="275">H4583*0.8</f>
        <v>1945.6</v>
      </c>
    </row>
    <row r="4584" s="31" customFormat="1" spans="1:10">
      <c r="A4584" s="203" t="s">
        <v>312</v>
      </c>
      <c r="B4584" s="204" t="s">
        <v>8314</v>
      </c>
      <c r="C4584" s="223" t="s">
        <v>8315</v>
      </c>
      <c r="D4584" s="204"/>
      <c r="E4584" s="204"/>
      <c r="F4584" s="203" t="s">
        <v>26</v>
      </c>
      <c r="G4584" s="204"/>
      <c r="H4584" s="203">
        <v>2432</v>
      </c>
      <c r="I4584" s="199">
        <f t="shared" si="272"/>
        <v>2188.8</v>
      </c>
      <c r="J4584" s="198">
        <f t="shared" si="275"/>
        <v>1945.6</v>
      </c>
    </row>
    <row r="4585" s="31" customFormat="1" ht="34" spans="1:10">
      <c r="A4585" s="203" t="s">
        <v>312</v>
      </c>
      <c r="B4585" s="204" t="s">
        <v>8316</v>
      </c>
      <c r="C4585" s="223" t="s">
        <v>8317</v>
      </c>
      <c r="D4585" s="204"/>
      <c r="E4585" s="204"/>
      <c r="F4585" s="203" t="s">
        <v>26</v>
      </c>
      <c r="G4585" s="204"/>
      <c r="H4585" s="203">
        <v>2432</v>
      </c>
      <c r="I4585" s="199">
        <f t="shared" si="272"/>
        <v>2188.8</v>
      </c>
      <c r="J4585" s="198">
        <f t="shared" si="275"/>
        <v>1945.6</v>
      </c>
    </row>
    <row r="4586" s="31" customFormat="1" spans="1:10">
      <c r="A4586" s="203" t="s">
        <v>312</v>
      </c>
      <c r="B4586" s="204">
        <v>330201043</v>
      </c>
      <c r="C4586" s="205" t="s">
        <v>8318</v>
      </c>
      <c r="D4586" s="204"/>
      <c r="E4586" s="204"/>
      <c r="F4586" s="203" t="s">
        <v>26</v>
      </c>
      <c r="G4586" s="204"/>
      <c r="H4586" s="203">
        <v>3040</v>
      </c>
      <c r="I4586" s="199">
        <f t="shared" si="272"/>
        <v>2736</v>
      </c>
      <c r="J4586" s="198">
        <f t="shared" si="275"/>
        <v>2432</v>
      </c>
    </row>
    <row r="4587" s="31" customFormat="1" spans="1:10">
      <c r="A4587" s="203" t="s">
        <v>312</v>
      </c>
      <c r="B4587" s="204">
        <v>330201044</v>
      </c>
      <c r="C4587" s="205" t="s">
        <v>8319</v>
      </c>
      <c r="D4587" s="204"/>
      <c r="E4587" s="204"/>
      <c r="F4587" s="203" t="s">
        <v>26</v>
      </c>
      <c r="G4587" s="204"/>
      <c r="H4587" s="203">
        <v>2432</v>
      </c>
      <c r="I4587" s="199">
        <f t="shared" si="272"/>
        <v>2188.8</v>
      </c>
      <c r="J4587" s="198">
        <f t="shared" si="275"/>
        <v>1945.6</v>
      </c>
    </row>
    <row r="4588" s="31" customFormat="1" ht="34" spans="1:10">
      <c r="A4588" s="203" t="s">
        <v>312</v>
      </c>
      <c r="B4588" s="204">
        <v>330201045</v>
      </c>
      <c r="C4588" s="205" t="s">
        <v>8320</v>
      </c>
      <c r="D4588" s="204"/>
      <c r="E4588" s="204"/>
      <c r="F4588" s="203" t="s">
        <v>26</v>
      </c>
      <c r="G4588" s="204"/>
      <c r="H4588" s="219">
        <v>7663</v>
      </c>
      <c r="I4588" s="220">
        <v>6896.7</v>
      </c>
      <c r="J4588" s="221">
        <v>6130.4</v>
      </c>
    </row>
    <row r="4589" s="31" customFormat="1" spans="1:10">
      <c r="A4589" s="203" t="s">
        <v>312</v>
      </c>
      <c r="B4589" s="204">
        <v>330201046</v>
      </c>
      <c r="C4589" s="205" t="s">
        <v>8321</v>
      </c>
      <c r="D4589" s="204"/>
      <c r="E4589" s="204"/>
      <c r="F4589" s="203" t="s">
        <v>26</v>
      </c>
      <c r="G4589" s="204"/>
      <c r="H4589" s="203">
        <v>2432</v>
      </c>
      <c r="I4589" s="199">
        <f t="shared" si="272"/>
        <v>2188.8</v>
      </c>
      <c r="J4589" s="198">
        <f t="shared" si="275"/>
        <v>1945.6</v>
      </c>
    </row>
    <row r="4590" s="31" customFormat="1" spans="1:10">
      <c r="A4590" s="203" t="s">
        <v>312</v>
      </c>
      <c r="B4590" s="204">
        <v>330201047</v>
      </c>
      <c r="C4590" s="205" t="s">
        <v>8322</v>
      </c>
      <c r="D4590" s="204" t="s">
        <v>8323</v>
      </c>
      <c r="E4590" s="204"/>
      <c r="F4590" s="203" t="s">
        <v>26</v>
      </c>
      <c r="G4590" s="204"/>
      <c r="H4590" s="203">
        <v>2669</v>
      </c>
      <c r="I4590" s="199">
        <f t="shared" si="272"/>
        <v>2402.1</v>
      </c>
      <c r="J4590" s="198">
        <f t="shared" si="275"/>
        <v>2135.2</v>
      </c>
    </row>
    <row r="4591" s="31" customFormat="1" spans="1:10">
      <c r="A4591" s="203" t="s">
        <v>312</v>
      </c>
      <c r="B4591" s="204">
        <v>330201048</v>
      </c>
      <c r="C4591" s="205" t="s">
        <v>8324</v>
      </c>
      <c r="D4591" s="204"/>
      <c r="E4591" s="204"/>
      <c r="F4591" s="203" t="s">
        <v>26</v>
      </c>
      <c r="G4591" s="204"/>
      <c r="H4591" s="219">
        <v>5114</v>
      </c>
      <c r="I4591" s="220">
        <v>4602.6</v>
      </c>
      <c r="J4591" s="221">
        <v>4091.2</v>
      </c>
    </row>
    <row r="4592" s="31" customFormat="1" spans="1:10">
      <c r="A4592" s="203" t="s">
        <v>312</v>
      </c>
      <c r="B4592" s="204">
        <v>330201049</v>
      </c>
      <c r="C4592" s="205" t="s">
        <v>8325</v>
      </c>
      <c r="D4592" s="204"/>
      <c r="E4592" s="204"/>
      <c r="F4592" s="203" t="s">
        <v>26</v>
      </c>
      <c r="G4592" s="204"/>
      <c r="H4592" s="203">
        <v>2281</v>
      </c>
      <c r="I4592" s="199">
        <f t="shared" si="272"/>
        <v>2052.9</v>
      </c>
      <c r="J4592" s="198">
        <f t="shared" si="275"/>
        <v>1824.8</v>
      </c>
    </row>
    <row r="4593" s="31" customFormat="1" spans="1:10">
      <c r="A4593" s="203" t="s">
        <v>312</v>
      </c>
      <c r="B4593" s="204">
        <v>330201050</v>
      </c>
      <c r="C4593" s="205" t="s">
        <v>8326</v>
      </c>
      <c r="D4593" s="204"/>
      <c r="E4593" s="204" t="s">
        <v>8327</v>
      </c>
      <c r="F4593" s="203" t="s">
        <v>26</v>
      </c>
      <c r="G4593" s="204"/>
      <c r="H4593" s="203">
        <v>4151</v>
      </c>
      <c r="I4593" s="199">
        <f t="shared" si="272"/>
        <v>3735.9</v>
      </c>
      <c r="J4593" s="198">
        <f t="shared" si="275"/>
        <v>3320.8</v>
      </c>
    </row>
    <row r="4594" s="31" customFormat="1" ht="34" spans="1:10">
      <c r="A4594" s="203" t="s">
        <v>312</v>
      </c>
      <c r="B4594" s="204">
        <v>330201051</v>
      </c>
      <c r="C4594" s="205" t="s">
        <v>8328</v>
      </c>
      <c r="D4594" s="210"/>
      <c r="E4594" s="204" t="s">
        <v>8329</v>
      </c>
      <c r="F4594" s="203" t="s">
        <v>26</v>
      </c>
      <c r="G4594" s="204"/>
      <c r="H4594" s="219">
        <v>6403</v>
      </c>
      <c r="I4594" s="220">
        <v>5762.7</v>
      </c>
      <c r="J4594" s="221">
        <v>5122.4</v>
      </c>
    </row>
    <row r="4595" s="31" customFormat="1" ht="34" spans="1:10">
      <c r="A4595" s="203" t="s">
        <v>312</v>
      </c>
      <c r="B4595" s="204" t="s">
        <v>8330</v>
      </c>
      <c r="C4595" s="205" t="s">
        <v>8331</v>
      </c>
      <c r="D4595" s="204"/>
      <c r="E4595" s="204" t="s">
        <v>8329</v>
      </c>
      <c r="F4595" s="203" t="s">
        <v>26</v>
      </c>
      <c r="G4595" s="204"/>
      <c r="H4595" s="203">
        <v>3760</v>
      </c>
      <c r="I4595" s="199">
        <f t="shared" si="272"/>
        <v>3384</v>
      </c>
      <c r="J4595" s="198">
        <f t="shared" si="275"/>
        <v>3008</v>
      </c>
    </row>
    <row r="4596" s="31" customFormat="1" ht="34" spans="1:10">
      <c r="A4596" s="203" t="s">
        <v>312</v>
      </c>
      <c r="B4596" s="204" t="s">
        <v>8332</v>
      </c>
      <c r="C4596" s="205" t="s">
        <v>8333</v>
      </c>
      <c r="D4596" s="204"/>
      <c r="E4596" s="204" t="s">
        <v>8329</v>
      </c>
      <c r="F4596" s="203" t="s">
        <v>26</v>
      </c>
      <c r="G4596" s="204"/>
      <c r="H4596" s="219">
        <v>7301</v>
      </c>
      <c r="I4596" s="220">
        <v>6570.9</v>
      </c>
      <c r="J4596" s="221">
        <v>5840.8</v>
      </c>
    </row>
    <row r="4597" s="31" customFormat="1" ht="34" spans="1:10">
      <c r="A4597" s="203" t="s">
        <v>312</v>
      </c>
      <c r="B4597" s="204" t="s">
        <v>8334</v>
      </c>
      <c r="C4597" s="205" t="s">
        <v>8335</v>
      </c>
      <c r="D4597" s="204"/>
      <c r="E4597" s="204" t="s">
        <v>8329</v>
      </c>
      <c r="F4597" s="203" t="s">
        <v>26</v>
      </c>
      <c r="G4597" s="204"/>
      <c r="H4597" s="203">
        <v>3760</v>
      </c>
      <c r="I4597" s="199">
        <f t="shared" si="272"/>
        <v>3384</v>
      </c>
      <c r="J4597" s="198">
        <f t="shared" si="275"/>
        <v>3008</v>
      </c>
    </row>
    <row r="4598" s="31" customFormat="1" ht="34" spans="1:10">
      <c r="A4598" s="203" t="s">
        <v>312</v>
      </c>
      <c r="B4598" s="204">
        <v>330201052</v>
      </c>
      <c r="C4598" s="205" t="s">
        <v>8336</v>
      </c>
      <c r="D4598" s="204" t="s">
        <v>8337</v>
      </c>
      <c r="E4598" s="204" t="s">
        <v>8338</v>
      </c>
      <c r="F4598" s="203" t="s">
        <v>26</v>
      </c>
      <c r="G4598" s="204"/>
      <c r="H4598" s="203">
        <v>2492</v>
      </c>
      <c r="I4598" s="199">
        <f t="shared" si="272"/>
        <v>2242.8</v>
      </c>
      <c r="J4598" s="198">
        <f t="shared" si="275"/>
        <v>1993.6</v>
      </c>
    </row>
    <row r="4599" s="31" customFormat="1" ht="34" spans="1:10">
      <c r="A4599" s="203" t="s">
        <v>312</v>
      </c>
      <c r="B4599" s="204">
        <v>330201053</v>
      </c>
      <c r="C4599" s="205" t="s">
        <v>8339</v>
      </c>
      <c r="D4599" s="204" t="s">
        <v>8340</v>
      </c>
      <c r="E4599" s="204"/>
      <c r="F4599" s="203" t="s">
        <v>26</v>
      </c>
      <c r="G4599" s="204"/>
      <c r="H4599" s="203">
        <v>2945</v>
      </c>
      <c r="I4599" s="199">
        <f t="shared" si="272"/>
        <v>2650.5</v>
      </c>
      <c r="J4599" s="198">
        <f t="shared" si="275"/>
        <v>2356</v>
      </c>
    </row>
    <row r="4600" s="31" customFormat="1" spans="1:10">
      <c r="A4600" s="203" t="s">
        <v>312</v>
      </c>
      <c r="B4600" s="204">
        <v>330201054</v>
      </c>
      <c r="C4600" s="205" t="s">
        <v>8341</v>
      </c>
      <c r="D4600" s="204"/>
      <c r="E4600" s="204"/>
      <c r="F4600" s="203" t="s">
        <v>26</v>
      </c>
      <c r="G4600" s="204"/>
      <c r="H4600" s="203">
        <v>2945</v>
      </c>
      <c r="I4600" s="199">
        <f t="shared" si="272"/>
        <v>2650.5</v>
      </c>
      <c r="J4600" s="198">
        <f t="shared" si="275"/>
        <v>2356</v>
      </c>
    </row>
    <row r="4601" s="31" customFormat="1" spans="1:10">
      <c r="A4601" s="203" t="s">
        <v>312</v>
      </c>
      <c r="B4601" s="204">
        <v>330201055</v>
      </c>
      <c r="C4601" s="205" t="s">
        <v>8342</v>
      </c>
      <c r="D4601" s="204"/>
      <c r="E4601" s="204" t="s">
        <v>5410</v>
      </c>
      <c r="F4601" s="203" t="s">
        <v>26</v>
      </c>
      <c r="G4601" s="204"/>
      <c r="H4601" s="203">
        <v>2957</v>
      </c>
      <c r="I4601" s="199">
        <f t="shared" si="272"/>
        <v>2661.3</v>
      </c>
      <c r="J4601" s="198">
        <f t="shared" si="275"/>
        <v>2365.6</v>
      </c>
    </row>
    <row r="4602" s="31" customFormat="1" spans="1:10">
      <c r="A4602" s="203" t="s">
        <v>312</v>
      </c>
      <c r="B4602" s="204">
        <v>330201056</v>
      </c>
      <c r="C4602" s="205" t="s">
        <v>8343</v>
      </c>
      <c r="D4602" s="204"/>
      <c r="E4602" s="204"/>
      <c r="F4602" s="203" t="s">
        <v>26</v>
      </c>
      <c r="G4602" s="204"/>
      <c r="H4602" s="203">
        <v>2643</v>
      </c>
      <c r="I4602" s="199">
        <f t="shared" si="272"/>
        <v>2378.7</v>
      </c>
      <c r="J4602" s="198">
        <f t="shared" si="275"/>
        <v>2114.4</v>
      </c>
    </row>
    <row r="4603" s="31" customFormat="1" spans="1:10">
      <c r="A4603" s="203" t="s">
        <v>312</v>
      </c>
      <c r="B4603" s="204">
        <v>330201057</v>
      </c>
      <c r="C4603" s="205" t="s">
        <v>8344</v>
      </c>
      <c r="D4603" s="204"/>
      <c r="E4603" s="204"/>
      <c r="F4603" s="203" t="s">
        <v>26</v>
      </c>
      <c r="G4603" s="204"/>
      <c r="H4603" s="203">
        <v>2850</v>
      </c>
      <c r="I4603" s="199">
        <f t="shared" si="272"/>
        <v>2565</v>
      </c>
      <c r="J4603" s="198">
        <f t="shared" si="275"/>
        <v>2280</v>
      </c>
    </row>
    <row r="4604" s="31" customFormat="1" spans="1:10">
      <c r="A4604" s="203" t="s">
        <v>312</v>
      </c>
      <c r="B4604" s="204">
        <v>330201058</v>
      </c>
      <c r="C4604" s="205" t="s">
        <v>8345</v>
      </c>
      <c r="D4604" s="204" t="s">
        <v>8346</v>
      </c>
      <c r="E4604" s="204"/>
      <c r="F4604" s="203" t="s">
        <v>26</v>
      </c>
      <c r="G4604" s="204"/>
      <c r="H4604" s="203">
        <v>2520</v>
      </c>
      <c r="I4604" s="199">
        <f t="shared" si="272"/>
        <v>2268</v>
      </c>
      <c r="J4604" s="198">
        <f t="shared" si="275"/>
        <v>2016</v>
      </c>
    </row>
    <row r="4605" s="31" customFormat="1" spans="1:10">
      <c r="A4605" s="203" t="s">
        <v>312</v>
      </c>
      <c r="B4605" s="204">
        <v>330201059</v>
      </c>
      <c r="C4605" s="205" t="s">
        <v>8347</v>
      </c>
      <c r="D4605" s="210"/>
      <c r="E4605" s="204" t="s">
        <v>8348</v>
      </c>
      <c r="F4605" s="203" t="s">
        <v>26</v>
      </c>
      <c r="G4605" s="204"/>
      <c r="H4605" s="203">
        <v>2840</v>
      </c>
      <c r="I4605" s="199">
        <f t="shared" si="272"/>
        <v>2556</v>
      </c>
      <c r="J4605" s="198">
        <f t="shared" si="275"/>
        <v>2272</v>
      </c>
    </row>
    <row r="4606" s="31" customFormat="1" spans="1:10">
      <c r="A4606" s="203" t="s">
        <v>312</v>
      </c>
      <c r="B4606" s="204" t="s">
        <v>8349</v>
      </c>
      <c r="C4606" s="223" t="s">
        <v>8350</v>
      </c>
      <c r="D4606" s="204"/>
      <c r="E4606" s="204" t="s">
        <v>8348</v>
      </c>
      <c r="F4606" s="203" t="s">
        <v>26</v>
      </c>
      <c r="G4606" s="204"/>
      <c r="H4606" s="219">
        <v>4949</v>
      </c>
      <c r="I4606" s="220">
        <v>4454.1</v>
      </c>
      <c r="J4606" s="221">
        <v>3959.2</v>
      </c>
    </row>
    <row r="4607" s="31" customFormat="1" spans="1:10">
      <c r="A4607" s="203" t="s">
        <v>312</v>
      </c>
      <c r="B4607" s="204" t="s">
        <v>8351</v>
      </c>
      <c r="C4607" s="223" t="s">
        <v>8352</v>
      </c>
      <c r="D4607" s="204"/>
      <c r="E4607" s="204" t="s">
        <v>8348</v>
      </c>
      <c r="F4607" s="203" t="s">
        <v>26</v>
      </c>
      <c r="G4607" s="204"/>
      <c r="H4607" s="203">
        <v>2840</v>
      </c>
      <c r="I4607" s="199">
        <f t="shared" si="272"/>
        <v>2556</v>
      </c>
      <c r="J4607" s="198">
        <f t="shared" si="275"/>
        <v>2272</v>
      </c>
    </row>
    <row r="4608" s="31" customFormat="1" spans="1:10">
      <c r="A4608" s="203" t="s">
        <v>312</v>
      </c>
      <c r="B4608" s="204" t="s">
        <v>8353</v>
      </c>
      <c r="C4608" s="223" t="s">
        <v>8354</v>
      </c>
      <c r="D4608" s="204"/>
      <c r="E4608" s="204" t="s">
        <v>8348</v>
      </c>
      <c r="F4608" s="203" t="s">
        <v>26</v>
      </c>
      <c r="G4608" s="204"/>
      <c r="H4608" s="203">
        <v>2840</v>
      </c>
      <c r="I4608" s="199">
        <f t="shared" si="272"/>
        <v>2556</v>
      </c>
      <c r="J4608" s="198">
        <f t="shared" si="275"/>
        <v>2272</v>
      </c>
    </row>
    <row r="4609" s="31" customFormat="1" spans="1:10">
      <c r="A4609" s="203" t="s">
        <v>312</v>
      </c>
      <c r="B4609" s="204" t="s">
        <v>8355</v>
      </c>
      <c r="C4609" s="223" t="s">
        <v>8356</v>
      </c>
      <c r="D4609" s="204"/>
      <c r="E4609" s="204" t="s">
        <v>8348</v>
      </c>
      <c r="F4609" s="203" t="s">
        <v>26</v>
      </c>
      <c r="G4609" s="204"/>
      <c r="H4609" s="219">
        <v>5652</v>
      </c>
      <c r="I4609" s="220">
        <v>5086.8</v>
      </c>
      <c r="J4609" s="221">
        <v>4521.6</v>
      </c>
    </row>
    <row r="4610" s="31" customFormat="1" spans="1:10">
      <c r="A4610" s="203" t="s">
        <v>312</v>
      </c>
      <c r="B4610" s="204" t="s">
        <v>8357</v>
      </c>
      <c r="C4610" s="223" t="s">
        <v>8358</v>
      </c>
      <c r="D4610" s="204"/>
      <c r="E4610" s="204" t="s">
        <v>8348</v>
      </c>
      <c r="F4610" s="203" t="s">
        <v>26</v>
      </c>
      <c r="G4610" s="204"/>
      <c r="H4610" s="203">
        <v>2840</v>
      </c>
      <c r="I4610" s="199">
        <f t="shared" si="272"/>
        <v>2556</v>
      </c>
      <c r="J4610" s="198">
        <f t="shared" si="275"/>
        <v>2272</v>
      </c>
    </row>
    <row r="4611" s="31" customFormat="1" ht="34" spans="1:10">
      <c r="A4611" s="203" t="s">
        <v>312</v>
      </c>
      <c r="B4611" s="204">
        <v>330201060</v>
      </c>
      <c r="C4611" s="205" t="s">
        <v>8359</v>
      </c>
      <c r="D4611" s="204" t="s">
        <v>8360</v>
      </c>
      <c r="E4611" s="204"/>
      <c r="F4611" s="203" t="s">
        <v>26</v>
      </c>
      <c r="G4611" s="210"/>
      <c r="H4611" s="203">
        <v>4290</v>
      </c>
      <c r="I4611" s="199">
        <f t="shared" si="272"/>
        <v>3861</v>
      </c>
      <c r="J4611" s="198">
        <f t="shared" si="275"/>
        <v>3432</v>
      </c>
    </row>
    <row r="4612" s="31" customFormat="1" ht="34" spans="1:10">
      <c r="A4612" s="203" t="s">
        <v>312</v>
      </c>
      <c r="B4612" s="204" t="s">
        <v>8361</v>
      </c>
      <c r="C4612" s="223" t="s">
        <v>8362</v>
      </c>
      <c r="D4612" s="204" t="s">
        <v>8360</v>
      </c>
      <c r="E4612" s="204"/>
      <c r="F4612" s="203" t="s">
        <v>26</v>
      </c>
      <c r="G4612" s="204"/>
      <c r="H4612" s="203">
        <v>5290</v>
      </c>
      <c r="I4612" s="199">
        <f t="shared" si="272"/>
        <v>4761</v>
      </c>
      <c r="J4612" s="198">
        <f t="shared" si="275"/>
        <v>4232</v>
      </c>
    </row>
    <row r="4613" s="31" customFormat="1" ht="34" spans="1:10">
      <c r="A4613" s="203" t="s">
        <v>312</v>
      </c>
      <c r="B4613" s="204" t="s">
        <v>8363</v>
      </c>
      <c r="C4613" s="223" t="s">
        <v>8364</v>
      </c>
      <c r="D4613" s="222" t="s">
        <v>8360</v>
      </c>
      <c r="E4613" s="204"/>
      <c r="F4613" s="203" t="s">
        <v>8365</v>
      </c>
      <c r="G4613" s="204" t="s">
        <v>8366</v>
      </c>
      <c r="H4613" s="203">
        <v>4290</v>
      </c>
      <c r="I4613" s="199">
        <f t="shared" si="272"/>
        <v>3861</v>
      </c>
      <c r="J4613" s="198">
        <f t="shared" si="275"/>
        <v>3432</v>
      </c>
    </row>
    <row r="4614" s="31" customFormat="1" ht="34" spans="1:10">
      <c r="A4614" s="203" t="s">
        <v>312</v>
      </c>
      <c r="B4614" s="204" t="s">
        <v>8367</v>
      </c>
      <c r="C4614" s="223" t="s">
        <v>8368</v>
      </c>
      <c r="D4614" s="204" t="s">
        <v>8360</v>
      </c>
      <c r="E4614" s="204"/>
      <c r="F4614" s="203" t="s">
        <v>26</v>
      </c>
      <c r="G4614" s="204"/>
      <c r="H4614" s="203">
        <v>5290</v>
      </c>
      <c r="I4614" s="199">
        <f t="shared" si="272"/>
        <v>4761</v>
      </c>
      <c r="J4614" s="198">
        <f t="shared" si="275"/>
        <v>4232</v>
      </c>
    </row>
    <row r="4615" s="31" customFormat="1" ht="34" spans="1:10">
      <c r="A4615" s="203" t="s">
        <v>312</v>
      </c>
      <c r="B4615" s="204" t="s">
        <v>8369</v>
      </c>
      <c r="C4615" s="223" t="s">
        <v>8370</v>
      </c>
      <c r="D4615" s="222" t="s">
        <v>8360</v>
      </c>
      <c r="E4615" s="204"/>
      <c r="F4615" s="203" t="s">
        <v>8365</v>
      </c>
      <c r="G4615" s="204" t="s">
        <v>8366</v>
      </c>
      <c r="H4615" s="203">
        <v>4290</v>
      </c>
      <c r="I4615" s="199">
        <f t="shared" si="272"/>
        <v>3861</v>
      </c>
      <c r="J4615" s="198">
        <f t="shared" si="275"/>
        <v>3432</v>
      </c>
    </row>
    <row r="4616" s="31" customFormat="1" ht="34" spans="1:10">
      <c r="A4616" s="203" t="s">
        <v>312</v>
      </c>
      <c r="B4616" s="204" t="s">
        <v>8371</v>
      </c>
      <c r="C4616" s="223" t="s">
        <v>8372</v>
      </c>
      <c r="D4616" s="204" t="s">
        <v>8360</v>
      </c>
      <c r="E4616" s="204"/>
      <c r="F4616" s="203" t="s">
        <v>26</v>
      </c>
      <c r="G4616" s="204"/>
      <c r="H4616" s="203">
        <v>5290</v>
      </c>
      <c r="I4616" s="199">
        <f t="shared" si="272"/>
        <v>4761</v>
      </c>
      <c r="J4616" s="198">
        <f t="shared" si="275"/>
        <v>4232</v>
      </c>
    </row>
    <row r="4617" s="31" customFormat="1" ht="34" spans="1:10">
      <c r="A4617" s="203" t="s">
        <v>312</v>
      </c>
      <c r="B4617" s="204" t="s">
        <v>8373</v>
      </c>
      <c r="C4617" s="205" t="s">
        <v>8374</v>
      </c>
      <c r="D4617" s="204" t="s">
        <v>8375</v>
      </c>
      <c r="E4617" s="204" t="s">
        <v>8376</v>
      </c>
      <c r="F4617" s="203" t="s">
        <v>26</v>
      </c>
      <c r="G4617" s="204"/>
      <c r="H4617" s="203">
        <v>3958</v>
      </c>
      <c r="I4617" s="199">
        <f t="shared" si="272"/>
        <v>3562.2</v>
      </c>
      <c r="J4617" s="198">
        <f t="shared" si="275"/>
        <v>3166.4</v>
      </c>
    </row>
    <row r="4618" s="31" customFormat="1" ht="34" spans="1:10">
      <c r="A4618" s="203" t="s">
        <v>312</v>
      </c>
      <c r="B4618" s="204" t="s">
        <v>8377</v>
      </c>
      <c r="C4618" s="205" t="s">
        <v>8378</v>
      </c>
      <c r="D4618" s="204"/>
      <c r="E4618" s="204" t="s">
        <v>8348</v>
      </c>
      <c r="F4618" s="203" t="s">
        <v>26</v>
      </c>
      <c r="G4618" s="204"/>
      <c r="H4618" s="203">
        <v>3351</v>
      </c>
      <c r="I4618" s="199">
        <f t="shared" si="272"/>
        <v>3015.9</v>
      </c>
      <c r="J4618" s="198">
        <f t="shared" si="275"/>
        <v>2680.8</v>
      </c>
    </row>
    <row r="4619" s="31" customFormat="1" ht="68" spans="1:10">
      <c r="A4619" s="203" t="s">
        <v>312</v>
      </c>
      <c r="B4619" s="204" t="s">
        <v>8379</v>
      </c>
      <c r="C4619" s="205" t="s">
        <v>8380</v>
      </c>
      <c r="D4619" s="204" t="s">
        <v>8381</v>
      </c>
      <c r="E4619" s="204" t="s">
        <v>8382</v>
      </c>
      <c r="F4619" s="203" t="s">
        <v>26</v>
      </c>
      <c r="G4619" s="204"/>
      <c r="H4619" s="203">
        <v>4171</v>
      </c>
      <c r="I4619" s="199">
        <f t="shared" si="272"/>
        <v>3753.9</v>
      </c>
      <c r="J4619" s="198">
        <f t="shared" si="275"/>
        <v>3336.8</v>
      </c>
    </row>
    <row r="4620" s="31" customFormat="1" ht="68" spans="1:10">
      <c r="A4620" s="203" t="s">
        <v>312</v>
      </c>
      <c r="B4620" s="204" t="s">
        <v>8383</v>
      </c>
      <c r="C4620" s="223" t="s">
        <v>8384</v>
      </c>
      <c r="D4620" s="204"/>
      <c r="E4620" s="204" t="s">
        <v>8382</v>
      </c>
      <c r="F4620" s="203" t="s">
        <v>26</v>
      </c>
      <c r="G4620" s="204"/>
      <c r="H4620" s="203">
        <v>4171</v>
      </c>
      <c r="I4620" s="199">
        <f t="shared" si="272"/>
        <v>3753.9</v>
      </c>
      <c r="J4620" s="198">
        <f t="shared" si="275"/>
        <v>3336.8</v>
      </c>
    </row>
    <row r="4621" s="31" customFormat="1" ht="68" spans="1:10">
      <c r="A4621" s="203" t="s">
        <v>312</v>
      </c>
      <c r="B4621" s="204" t="s">
        <v>8385</v>
      </c>
      <c r="C4621" s="223" t="s">
        <v>8386</v>
      </c>
      <c r="D4621" s="204"/>
      <c r="E4621" s="204" t="s">
        <v>8382</v>
      </c>
      <c r="F4621" s="203" t="s">
        <v>26</v>
      </c>
      <c r="G4621" s="204"/>
      <c r="H4621" s="203">
        <v>4171</v>
      </c>
      <c r="I4621" s="199">
        <f t="shared" si="272"/>
        <v>3753.9</v>
      </c>
      <c r="J4621" s="198">
        <f t="shared" si="275"/>
        <v>3336.8</v>
      </c>
    </row>
    <row r="4622" s="31" customFormat="1" ht="68" spans="1:10">
      <c r="A4622" s="203" t="s">
        <v>312</v>
      </c>
      <c r="B4622" s="204" t="s">
        <v>8387</v>
      </c>
      <c r="C4622" s="223" t="s">
        <v>8388</v>
      </c>
      <c r="D4622" s="204"/>
      <c r="E4622" s="204" t="s">
        <v>8382</v>
      </c>
      <c r="F4622" s="203" t="s">
        <v>26</v>
      </c>
      <c r="G4622" s="204"/>
      <c r="H4622" s="203">
        <v>4171</v>
      </c>
      <c r="I4622" s="199">
        <f t="shared" ref="I4622:I4626" si="276">H4622*0.9</f>
        <v>3753.9</v>
      </c>
      <c r="J4622" s="198">
        <f t="shared" si="275"/>
        <v>3336.8</v>
      </c>
    </row>
    <row r="4623" s="31" customFormat="1" ht="27" customHeight="1" spans="1:10">
      <c r="A4623" s="203" t="s">
        <v>312</v>
      </c>
      <c r="B4623" s="204" t="s">
        <v>8389</v>
      </c>
      <c r="C4623" s="205" t="s">
        <v>8390</v>
      </c>
      <c r="D4623" s="204"/>
      <c r="E4623" s="204"/>
      <c r="F4623" s="203" t="s">
        <v>26</v>
      </c>
      <c r="G4623" s="204"/>
      <c r="H4623" s="203">
        <v>1862</v>
      </c>
      <c r="I4623" s="199">
        <f t="shared" si="276"/>
        <v>1675.8</v>
      </c>
      <c r="J4623" s="198">
        <f t="shared" si="275"/>
        <v>1489.6</v>
      </c>
    </row>
    <row r="4624" s="30" customFormat="1" ht="84" spans="1:10">
      <c r="A4624" s="193" t="s">
        <v>312</v>
      </c>
      <c r="B4624" s="232" t="s">
        <v>8391</v>
      </c>
      <c r="C4624" s="223" t="s">
        <v>8392</v>
      </c>
      <c r="D4624" s="224" t="s">
        <v>8393</v>
      </c>
      <c r="E4624" s="224" t="s">
        <v>8187</v>
      </c>
      <c r="F4624" s="193" t="s">
        <v>26</v>
      </c>
      <c r="G4624" s="224"/>
      <c r="H4624" s="193">
        <v>2220</v>
      </c>
      <c r="I4624" s="199">
        <f t="shared" si="276"/>
        <v>1998</v>
      </c>
      <c r="J4624" s="198">
        <f t="shared" si="275"/>
        <v>1776</v>
      </c>
    </row>
    <row r="4625" s="30" customFormat="1" ht="84" spans="1:10">
      <c r="A4625" s="193" t="s">
        <v>312</v>
      </c>
      <c r="B4625" s="232" t="s">
        <v>8394</v>
      </c>
      <c r="C4625" s="223" t="s">
        <v>8395</v>
      </c>
      <c r="D4625" s="224" t="s">
        <v>8396</v>
      </c>
      <c r="E4625" s="224" t="s">
        <v>8397</v>
      </c>
      <c r="F4625" s="193" t="s">
        <v>26</v>
      </c>
      <c r="G4625" s="224"/>
      <c r="H4625" s="193">
        <v>2867</v>
      </c>
      <c r="I4625" s="199">
        <f t="shared" si="276"/>
        <v>2580.3</v>
      </c>
      <c r="J4625" s="198">
        <f t="shared" si="275"/>
        <v>2293.6</v>
      </c>
    </row>
    <row r="4626" s="30" customFormat="1" ht="51" spans="1:10">
      <c r="A4626" s="16" t="s">
        <v>312</v>
      </c>
      <c r="B4626" s="228" t="s">
        <v>8398</v>
      </c>
      <c r="C4626" s="63" t="s">
        <v>8399</v>
      </c>
      <c r="D4626" s="6" t="s">
        <v>8400</v>
      </c>
      <c r="E4626" s="127"/>
      <c r="F4626" s="128" t="s">
        <v>26</v>
      </c>
      <c r="G4626" s="115"/>
      <c r="H4626" s="87">
        <v>8112</v>
      </c>
      <c r="I4626" s="92">
        <f t="shared" si="276"/>
        <v>7300.8</v>
      </c>
      <c r="J4626" s="93">
        <f>0.8*H4626</f>
        <v>6489.6</v>
      </c>
    </row>
    <row r="4627" s="31" customFormat="1" spans="1:10">
      <c r="A4627" s="203"/>
      <c r="B4627" s="204">
        <v>330202</v>
      </c>
      <c r="C4627" s="205" t="s">
        <v>8401</v>
      </c>
      <c r="D4627" s="204"/>
      <c r="E4627" s="204"/>
      <c r="F4627" s="203"/>
      <c r="G4627" s="204"/>
      <c r="H4627" s="203"/>
      <c r="I4627" s="199"/>
      <c r="J4627" s="198"/>
    </row>
    <row r="4628" s="31" customFormat="1" spans="1:10">
      <c r="A4628" s="203" t="s">
        <v>312</v>
      </c>
      <c r="B4628" s="204">
        <v>330202001</v>
      </c>
      <c r="C4628" s="205" t="s">
        <v>8402</v>
      </c>
      <c r="D4628" s="204"/>
      <c r="E4628" s="204"/>
      <c r="F4628" s="203" t="s">
        <v>26</v>
      </c>
      <c r="G4628" s="204"/>
      <c r="H4628" s="203">
        <v>2470</v>
      </c>
      <c r="I4628" s="199">
        <f t="shared" ref="I4628:I4661" si="277">H4628*0.9</f>
        <v>2223</v>
      </c>
      <c r="J4628" s="198">
        <f t="shared" ref="J4628:J4661" si="278">H4628*0.8</f>
        <v>1976</v>
      </c>
    </row>
    <row r="4629" s="31" customFormat="1" spans="1:10">
      <c r="A4629" s="203" t="s">
        <v>312</v>
      </c>
      <c r="B4629" s="204">
        <v>330202002</v>
      </c>
      <c r="C4629" s="205" t="s">
        <v>8403</v>
      </c>
      <c r="D4629" s="204"/>
      <c r="E4629" s="204"/>
      <c r="F4629" s="203" t="s">
        <v>8103</v>
      </c>
      <c r="G4629" s="210"/>
      <c r="H4629" s="203">
        <v>672</v>
      </c>
      <c r="I4629" s="199">
        <f t="shared" si="277"/>
        <v>604.8</v>
      </c>
      <c r="J4629" s="198">
        <f t="shared" si="278"/>
        <v>537.6</v>
      </c>
    </row>
    <row r="4630" s="31" customFormat="1" ht="34" spans="1:10">
      <c r="A4630" s="203" t="s">
        <v>312</v>
      </c>
      <c r="B4630" s="204" t="s">
        <v>8404</v>
      </c>
      <c r="C4630" s="223" t="s">
        <v>8405</v>
      </c>
      <c r="D4630" s="204"/>
      <c r="E4630" s="204"/>
      <c r="F4630" s="198" t="s">
        <v>8103</v>
      </c>
      <c r="G4630" s="204"/>
      <c r="H4630" s="203">
        <v>50</v>
      </c>
      <c r="I4630" s="199">
        <f t="shared" si="277"/>
        <v>45</v>
      </c>
      <c r="J4630" s="198">
        <f t="shared" si="278"/>
        <v>40</v>
      </c>
    </row>
    <row r="4631" s="31" customFormat="1" ht="34" spans="1:10">
      <c r="A4631" s="203" t="s">
        <v>312</v>
      </c>
      <c r="B4631" s="204" t="s">
        <v>8406</v>
      </c>
      <c r="C4631" s="223" t="s">
        <v>8407</v>
      </c>
      <c r="D4631" s="204"/>
      <c r="E4631" s="204"/>
      <c r="F4631" s="198" t="s">
        <v>8103</v>
      </c>
      <c r="G4631" s="204"/>
      <c r="H4631" s="203">
        <v>50</v>
      </c>
      <c r="I4631" s="199">
        <f t="shared" si="277"/>
        <v>45</v>
      </c>
      <c r="J4631" s="198">
        <f t="shared" si="278"/>
        <v>40</v>
      </c>
    </row>
    <row r="4632" s="31" customFormat="1" ht="34" spans="1:10">
      <c r="A4632" s="203" t="s">
        <v>312</v>
      </c>
      <c r="B4632" s="204" t="s">
        <v>8408</v>
      </c>
      <c r="C4632" s="223" t="s">
        <v>8409</v>
      </c>
      <c r="D4632" s="204"/>
      <c r="E4632" s="204"/>
      <c r="F4632" s="198" t="s">
        <v>8103</v>
      </c>
      <c r="G4632" s="204"/>
      <c r="H4632" s="203">
        <v>50</v>
      </c>
      <c r="I4632" s="199">
        <f t="shared" si="277"/>
        <v>45</v>
      </c>
      <c r="J4632" s="198">
        <f t="shared" si="278"/>
        <v>40</v>
      </c>
    </row>
    <row r="4633" s="31" customFormat="1" ht="34" spans="1:10">
      <c r="A4633" s="203" t="s">
        <v>312</v>
      </c>
      <c r="B4633" s="204" t="s">
        <v>8410</v>
      </c>
      <c r="C4633" s="223" t="s">
        <v>8411</v>
      </c>
      <c r="D4633" s="204"/>
      <c r="E4633" s="204"/>
      <c r="F4633" s="198" t="s">
        <v>8103</v>
      </c>
      <c r="G4633" s="204"/>
      <c r="H4633" s="203">
        <v>50</v>
      </c>
      <c r="I4633" s="199">
        <f t="shared" si="277"/>
        <v>45</v>
      </c>
      <c r="J4633" s="198">
        <f t="shared" si="278"/>
        <v>40</v>
      </c>
    </row>
    <row r="4634" s="31" customFormat="1" spans="1:10">
      <c r="A4634" s="203" t="s">
        <v>312</v>
      </c>
      <c r="B4634" s="204">
        <v>330202003</v>
      </c>
      <c r="C4634" s="205" t="s">
        <v>8412</v>
      </c>
      <c r="D4634" s="204"/>
      <c r="E4634" s="204"/>
      <c r="F4634" s="203" t="s">
        <v>8103</v>
      </c>
      <c r="G4634" s="204"/>
      <c r="H4634" s="203">
        <v>741</v>
      </c>
      <c r="I4634" s="199">
        <f t="shared" si="277"/>
        <v>666.9</v>
      </c>
      <c r="J4634" s="198">
        <f t="shared" si="278"/>
        <v>592.8</v>
      </c>
    </row>
    <row r="4635" s="31" customFormat="1" spans="1:10">
      <c r="A4635" s="203" t="s">
        <v>312</v>
      </c>
      <c r="B4635" s="204">
        <v>330202004</v>
      </c>
      <c r="C4635" s="205" t="s">
        <v>8413</v>
      </c>
      <c r="D4635" s="204"/>
      <c r="E4635" s="204"/>
      <c r="F4635" s="203" t="s">
        <v>8103</v>
      </c>
      <c r="G4635" s="204"/>
      <c r="H4635" s="203">
        <v>484</v>
      </c>
      <c r="I4635" s="199">
        <f t="shared" si="277"/>
        <v>435.6</v>
      </c>
      <c r="J4635" s="198">
        <f t="shared" si="278"/>
        <v>387.2</v>
      </c>
    </row>
    <row r="4636" s="31" customFormat="1" spans="1:10">
      <c r="A4636" s="203" t="s">
        <v>312</v>
      </c>
      <c r="B4636" s="204">
        <v>330202005</v>
      </c>
      <c r="C4636" s="205" t="s">
        <v>8414</v>
      </c>
      <c r="D4636" s="204"/>
      <c r="E4636" s="204"/>
      <c r="F4636" s="203" t="s">
        <v>26</v>
      </c>
      <c r="G4636" s="204"/>
      <c r="H4636" s="203">
        <v>2100</v>
      </c>
      <c r="I4636" s="199">
        <f t="shared" si="277"/>
        <v>1890</v>
      </c>
      <c r="J4636" s="198">
        <f t="shared" si="278"/>
        <v>1680</v>
      </c>
    </row>
    <row r="4637" s="31" customFormat="1" spans="1:10">
      <c r="A4637" s="203" t="s">
        <v>312</v>
      </c>
      <c r="B4637" s="204">
        <v>330202006</v>
      </c>
      <c r="C4637" s="205" t="s">
        <v>8415</v>
      </c>
      <c r="D4637" s="204"/>
      <c r="E4637" s="204"/>
      <c r="F4637" s="203" t="s">
        <v>26</v>
      </c>
      <c r="G4637" s="204"/>
      <c r="H4637" s="203">
        <v>2441</v>
      </c>
      <c r="I4637" s="199">
        <f t="shared" si="277"/>
        <v>2196.9</v>
      </c>
      <c r="J4637" s="198">
        <f t="shared" si="278"/>
        <v>1952.8</v>
      </c>
    </row>
    <row r="4638" s="31" customFormat="1" spans="1:10">
      <c r="A4638" s="203" t="s">
        <v>312</v>
      </c>
      <c r="B4638" s="204">
        <v>330202007</v>
      </c>
      <c r="C4638" s="205" t="s">
        <v>8416</v>
      </c>
      <c r="D4638" s="210"/>
      <c r="E4638" s="204" t="s">
        <v>8417</v>
      </c>
      <c r="F4638" s="203" t="s">
        <v>26</v>
      </c>
      <c r="G4638" s="204"/>
      <c r="H4638" s="203">
        <v>2300</v>
      </c>
      <c r="I4638" s="199">
        <f t="shared" si="277"/>
        <v>2070</v>
      </c>
      <c r="J4638" s="198">
        <f t="shared" si="278"/>
        <v>1840</v>
      </c>
    </row>
    <row r="4639" s="31" customFormat="1" spans="1:10">
      <c r="A4639" s="203" t="s">
        <v>312</v>
      </c>
      <c r="B4639" s="204" t="s">
        <v>8418</v>
      </c>
      <c r="C4639" s="223" t="s">
        <v>8419</v>
      </c>
      <c r="D4639" s="204"/>
      <c r="E4639" s="204" t="s">
        <v>8417</v>
      </c>
      <c r="F4639" s="203" t="s">
        <v>26</v>
      </c>
      <c r="G4639" s="204"/>
      <c r="H4639" s="203">
        <v>2300</v>
      </c>
      <c r="I4639" s="199">
        <f t="shared" si="277"/>
        <v>2070</v>
      </c>
      <c r="J4639" s="198">
        <f t="shared" si="278"/>
        <v>1840</v>
      </c>
    </row>
    <row r="4640" s="31" customFormat="1" spans="1:10">
      <c r="A4640" s="203" t="s">
        <v>312</v>
      </c>
      <c r="B4640" s="204" t="s">
        <v>8420</v>
      </c>
      <c r="C4640" s="223" t="s">
        <v>8421</v>
      </c>
      <c r="D4640" s="204"/>
      <c r="E4640" s="204" t="s">
        <v>8417</v>
      </c>
      <c r="F4640" s="203" t="s">
        <v>26</v>
      </c>
      <c r="G4640" s="204"/>
      <c r="H4640" s="219">
        <v>4334</v>
      </c>
      <c r="I4640" s="220">
        <v>3900.6</v>
      </c>
      <c r="J4640" s="221">
        <v>3467.2</v>
      </c>
    </row>
    <row r="4641" s="31" customFormat="1" spans="1:10">
      <c r="A4641" s="203" t="s">
        <v>312</v>
      </c>
      <c r="B4641" s="204" t="s">
        <v>8422</v>
      </c>
      <c r="C4641" s="223" t="s">
        <v>8423</v>
      </c>
      <c r="D4641" s="204"/>
      <c r="E4641" s="204" t="s">
        <v>8417</v>
      </c>
      <c r="F4641" s="203" t="s">
        <v>26</v>
      </c>
      <c r="G4641" s="204"/>
      <c r="H4641" s="203">
        <v>2300</v>
      </c>
      <c r="I4641" s="199">
        <f t="shared" si="277"/>
        <v>2070</v>
      </c>
      <c r="J4641" s="198">
        <f t="shared" si="278"/>
        <v>1840</v>
      </c>
    </row>
    <row r="4642" s="31" customFormat="1" spans="1:10">
      <c r="A4642" s="203" t="s">
        <v>312</v>
      </c>
      <c r="B4642" s="204" t="s">
        <v>8424</v>
      </c>
      <c r="C4642" s="223" t="s">
        <v>8425</v>
      </c>
      <c r="D4642" s="204"/>
      <c r="E4642" s="204" t="s">
        <v>8417</v>
      </c>
      <c r="F4642" s="203" t="s">
        <v>26</v>
      </c>
      <c r="G4642" s="204"/>
      <c r="H4642" s="203">
        <v>2300</v>
      </c>
      <c r="I4642" s="199">
        <f t="shared" si="277"/>
        <v>2070</v>
      </c>
      <c r="J4642" s="198">
        <f t="shared" si="278"/>
        <v>1840</v>
      </c>
    </row>
    <row r="4643" s="31" customFormat="1" spans="1:10">
      <c r="A4643" s="203" t="s">
        <v>312</v>
      </c>
      <c r="B4643" s="204" t="s">
        <v>8426</v>
      </c>
      <c r="C4643" s="223" t="s">
        <v>8427</v>
      </c>
      <c r="D4643" s="204"/>
      <c r="E4643" s="204" t="s">
        <v>8417</v>
      </c>
      <c r="F4643" s="203" t="s">
        <v>26</v>
      </c>
      <c r="G4643" s="204"/>
      <c r="H4643" s="203">
        <v>2300</v>
      </c>
      <c r="I4643" s="199">
        <f t="shared" si="277"/>
        <v>2070</v>
      </c>
      <c r="J4643" s="198">
        <f t="shared" si="278"/>
        <v>1840</v>
      </c>
    </row>
    <row r="4644" s="31" customFormat="1" ht="51" spans="1:10">
      <c r="A4644" s="203" t="s">
        <v>312</v>
      </c>
      <c r="B4644" s="204">
        <v>330202008</v>
      </c>
      <c r="C4644" s="205" t="s">
        <v>8428</v>
      </c>
      <c r="D4644" s="204" t="s">
        <v>8429</v>
      </c>
      <c r="E4644" s="204"/>
      <c r="F4644" s="203" t="s">
        <v>26</v>
      </c>
      <c r="G4644" s="204"/>
      <c r="H4644" s="203">
        <v>1915</v>
      </c>
      <c r="I4644" s="199">
        <f t="shared" si="277"/>
        <v>1723.5</v>
      </c>
      <c r="J4644" s="198">
        <f t="shared" si="278"/>
        <v>1532</v>
      </c>
    </row>
    <row r="4645" s="31" customFormat="1" spans="1:10">
      <c r="A4645" s="203" t="s">
        <v>312</v>
      </c>
      <c r="B4645" s="204">
        <v>330202009</v>
      </c>
      <c r="C4645" s="205" t="s">
        <v>8430</v>
      </c>
      <c r="D4645" s="210"/>
      <c r="E4645" s="204"/>
      <c r="F4645" s="203" t="s">
        <v>26</v>
      </c>
      <c r="G4645" s="204"/>
      <c r="H4645" s="219">
        <v>2601</v>
      </c>
      <c r="I4645" s="220">
        <v>2340.9</v>
      </c>
      <c r="J4645" s="221">
        <v>2080.8</v>
      </c>
    </row>
    <row r="4646" s="31" customFormat="1" spans="1:10">
      <c r="A4646" s="203" t="s">
        <v>312</v>
      </c>
      <c r="B4646" s="204" t="s">
        <v>8431</v>
      </c>
      <c r="C4646" s="223" t="s">
        <v>8432</v>
      </c>
      <c r="D4646" s="204"/>
      <c r="E4646" s="204"/>
      <c r="F4646" s="203" t="s">
        <v>26</v>
      </c>
      <c r="G4646" s="204"/>
      <c r="H4646" s="203">
        <v>1974</v>
      </c>
      <c r="I4646" s="199">
        <f t="shared" si="277"/>
        <v>1776.6</v>
      </c>
      <c r="J4646" s="198">
        <f t="shared" si="278"/>
        <v>1579.2</v>
      </c>
    </row>
    <row r="4647" s="31" customFormat="1" spans="1:10">
      <c r="A4647" s="203" t="s">
        <v>312</v>
      </c>
      <c r="B4647" s="204" t="s">
        <v>8433</v>
      </c>
      <c r="C4647" s="223" t="s">
        <v>8434</v>
      </c>
      <c r="D4647" s="204"/>
      <c r="E4647" s="204"/>
      <c r="F4647" s="203" t="s">
        <v>26</v>
      </c>
      <c r="G4647" s="204"/>
      <c r="H4647" s="203">
        <v>1974</v>
      </c>
      <c r="I4647" s="199">
        <f t="shared" si="277"/>
        <v>1776.6</v>
      </c>
      <c r="J4647" s="198">
        <f t="shared" si="278"/>
        <v>1579.2</v>
      </c>
    </row>
    <row r="4648" s="31" customFormat="1" ht="34" spans="1:10">
      <c r="A4648" s="203" t="s">
        <v>312</v>
      </c>
      <c r="B4648" s="204" t="s">
        <v>8435</v>
      </c>
      <c r="C4648" s="223" t="s">
        <v>8436</v>
      </c>
      <c r="D4648" s="204"/>
      <c r="E4648" s="204"/>
      <c r="F4648" s="203" t="s">
        <v>26</v>
      </c>
      <c r="G4648" s="204"/>
      <c r="H4648" s="203">
        <v>1974</v>
      </c>
      <c r="I4648" s="199">
        <f t="shared" si="277"/>
        <v>1776.6</v>
      </c>
      <c r="J4648" s="198">
        <f t="shared" si="278"/>
        <v>1579.2</v>
      </c>
    </row>
    <row r="4649" s="31" customFormat="1" spans="1:10">
      <c r="A4649" s="203" t="s">
        <v>312</v>
      </c>
      <c r="B4649" s="204">
        <v>330202010</v>
      </c>
      <c r="C4649" s="205" t="s">
        <v>8437</v>
      </c>
      <c r="D4649" s="204"/>
      <c r="E4649" s="204" t="s">
        <v>8438</v>
      </c>
      <c r="F4649" s="203" t="s">
        <v>26</v>
      </c>
      <c r="G4649" s="204"/>
      <c r="H4649" s="203">
        <v>2000</v>
      </c>
      <c r="I4649" s="199">
        <f t="shared" si="277"/>
        <v>1800</v>
      </c>
      <c r="J4649" s="198">
        <f t="shared" si="278"/>
        <v>1600</v>
      </c>
    </row>
    <row r="4650" s="31" customFormat="1" spans="1:10">
      <c r="A4650" s="203" t="s">
        <v>312</v>
      </c>
      <c r="B4650" s="204">
        <v>330202011</v>
      </c>
      <c r="C4650" s="205" t="s">
        <v>8439</v>
      </c>
      <c r="D4650" s="204" t="s">
        <v>8440</v>
      </c>
      <c r="E4650" s="204"/>
      <c r="F4650" s="203" t="s">
        <v>26</v>
      </c>
      <c r="G4650" s="204"/>
      <c r="H4650" s="203">
        <v>1500</v>
      </c>
      <c r="I4650" s="199">
        <f t="shared" si="277"/>
        <v>1350</v>
      </c>
      <c r="J4650" s="198">
        <f t="shared" si="278"/>
        <v>1200</v>
      </c>
    </row>
    <row r="4651" s="31" customFormat="1" spans="1:10">
      <c r="A4651" s="203" t="s">
        <v>312</v>
      </c>
      <c r="B4651" s="204">
        <v>330202012</v>
      </c>
      <c r="C4651" s="205" t="s">
        <v>8441</v>
      </c>
      <c r="D4651" s="204"/>
      <c r="E4651" s="204"/>
      <c r="F4651" s="203" t="s">
        <v>26</v>
      </c>
      <c r="G4651" s="204"/>
      <c r="H4651" s="203">
        <v>2430</v>
      </c>
      <c r="I4651" s="199">
        <f t="shared" si="277"/>
        <v>2187</v>
      </c>
      <c r="J4651" s="198">
        <f t="shared" si="278"/>
        <v>1944</v>
      </c>
    </row>
    <row r="4652" s="31" customFormat="1" spans="1:10">
      <c r="A4652" s="203" t="s">
        <v>312</v>
      </c>
      <c r="B4652" s="204">
        <v>330202013</v>
      </c>
      <c r="C4652" s="205" t="s">
        <v>8442</v>
      </c>
      <c r="D4652" s="204"/>
      <c r="E4652" s="204"/>
      <c r="F4652" s="203" t="s">
        <v>26</v>
      </c>
      <c r="G4652" s="204"/>
      <c r="H4652" s="203">
        <v>2125</v>
      </c>
      <c r="I4652" s="199">
        <f t="shared" si="277"/>
        <v>1912.5</v>
      </c>
      <c r="J4652" s="198">
        <f t="shared" si="278"/>
        <v>1700</v>
      </c>
    </row>
    <row r="4653" s="31" customFormat="1" spans="1:10">
      <c r="A4653" s="203" t="s">
        <v>312</v>
      </c>
      <c r="B4653" s="204">
        <v>330202014</v>
      </c>
      <c r="C4653" s="205" t="s">
        <v>8443</v>
      </c>
      <c r="D4653" s="204"/>
      <c r="E4653" s="204"/>
      <c r="F4653" s="203" t="s">
        <v>26</v>
      </c>
      <c r="G4653" s="204"/>
      <c r="H4653" s="203">
        <v>2712</v>
      </c>
      <c r="I4653" s="199">
        <f t="shared" si="277"/>
        <v>2440.8</v>
      </c>
      <c r="J4653" s="198">
        <f t="shared" si="278"/>
        <v>2169.6</v>
      </c>
    </row>
    <row r="4654" s="31" customFormat="1" spans="1:10">
      <c r="A4654" s="203" t="s">
        <v>312</v>
      </c>
      <c r="B4654" s="204">
        <v>330202015</v>
      </c>
      <c r="C4654" s="205" t="s">
        <v>8444</v>
      </c>
      <c r="D4654" s="204"/>
      <c r="E4654" s="204"/>
      <c r="F4654" s="203" t="s">
        <v>26</v>
      </c>
      <c r="G4654" s="204"/>
      <c r="H4654" s="203">
        <v>2584</v>
      </c>
      <c r="I4654" s="199">
        <f t="shared" si="277"/>
        <v>2325.6</v>
      </c>
      <c r="J4654" s="198">
        <f t="shared" si="278"/>
        <v>2067.2</v>
      </c>
    </row>
    <row r="4655" s="31" customFormat="1" spans="1:10">
      <c r="A4655" s="203" t="s">
        <v>312</v>
      </c>
      <c r="B4655" s="204">
        <v>330202016</v>
      </c>
      <c r="C4655" s="205" t="s">
        <v>8445</v>
      </c>
      <c r="D4655" s="204"/>
      <c r="E4655" s="204"/>
      <c r="F4655" s="203" t="s">
        <v>26</v>
      </c>
      <c r="G4655" s="204"/>
      <c r="H4655" s="203">
        <v>2869</v>
      </c>
      <c r="I4655" s="199">
        <f t="shared" si="277"/>
        <v>2582.1</v>
      </c>
      <c r="J4655" s="198">
        <f t="shared" si="278"/>
        <v>2295.2</v>
      </c>
    </row>
    <row r="4656" s="31" customFormat="1" spans="1:10">
      <c r="A4656" s="203" t="s">
        <v>312</v>
      </c>
      <c r="B4656" s="204">
        <v>330202017</v>
      </c>
      <c r="C4656" s="205" t="s">
        <v>8446</v>
      </c>
      <c r="D4656" s="204" t="s">
        <v>8447</v>
      </c>
      <c r="E4656" s="204"/>
      <c r="F4656" s="203" t="s">
        <v>26</v>
      </c>
      <c r="G4656" s="204"/>
      <c r="H4656" s="203">
        <v>2308</v>
      </c>
      <c r="I4656" s="199">
        <f t="shared" si="277"/>
        <v>2077.2</v>
      </c>
      <c r="J4656" s="198">
        <f t="shared" si="278"/>
        <v>1846.4</v>
      </c>
    </row>
    <row r="4657" s="31" customFormat="1" spans="1:10">
      <c r="A4657" s="203" t="s">
        <v>312</v>
      </c>
      <c r="B4657" s="204">
        <v>330202018</v>
      </c>
      <c r="C4657" s="205" t="s">
        <v>8448</v>
      </c>
      <c r="D4657" s="204"/>
      <c r="E4657" s="204"/>
      <c r="F4657" s="203" t="s">
        <v>26</v>
      </c>
      <c r="G4657" s="204"/>
      <c r="H4657" s="203">
        <v>3705</v>
      </c>
      <c r="I4657" s="199">
        <f t="shared" si="277"/>
        <v>3334.5</v>
      </c>
      <c r="J4657" s="198">
        <f t="shared" si="278"/>
        <v>2964</v>
      </c>
    </row>
    <row r="4658" s="30" customFormat="1" ht="68" spans="1:10">
      <c r="A4658" s="193" t="s">
        <v>312</v>
      </c>
      <c r="B4658" s="232" t="s">
        <v>8449</v>
      </c>
      <c r="C4658" s="223" t="s">
        <v>8450</v>
      </c>
      <c r="D4658" s="224" t="s">
        <v>8451</v>
      </c>
      <c r="E4658" s="224"/>
      <c r="F4658" s="193" t="s">
        <v>26</v>
      </c>
      <c r="G4658" s="224" t="s">
        <v>6402</v>
      </c>
      <c r="H4658" s="193">
        <v>2417</v>
      </c>
      <c r="I4658" s="199">
        <f t="shared" si="277"/>
        <v>2175.3</v>
      </c>
      <c r="J4658" s="198">
        <f t="shared" si="278"/>
        <v>1933.6</v>
      </c>
    </row>
    <row r="4659" s="30" customFormat="1" ht="101" spans="1:10">
      <c r="A4659" s="193" t="s">
        <v>312</v>
      </c>
      <c r="B4659" s="232" t="s">
        <v>8452</v>
      </c>
      <c r="C4659" s="223" t="s">
        <v>8453</v>
      </c>
      <c r="D4659" s="224" t="s">
        <v>8454</v>
      </c>
      <c r="E4659" s="224"/>
      <c r="F4659" s="193" t="s">
        <v>26</v>
      </c>
      <c r="G4659" s="224"/>
      <c r="H4659" s="193">
        <v>7453</v>
      </c>
      <c r="I4659" s="199">
        <f t="shared" si="277"/>
        <v>6707.7</v>
      </c>
      <c r="J4659" s="198">
        <f t="shared" si="278"/>
        <v>5962.4</v>
      </c>
    </row>
    <row r="4660" s="30" customFormat="1" ht="34" spans="1:10">
      <c r="A4660" s="193" t="s">
        <v>312</v>
      </c>
      <c r="B4660" s="232" t="s">
        <v>8455</v>
      </c>
      <c r="C4660" s="223" t="s">
        <v>8456</v>
      </c>
      <c r="D4660" s="224" t="s">
        <v>8457</v>
      </c>
      <c r="E4660" s="224"/>
      <c r="F4660" s="193" t="s">
        <v>26</v>
      </c>
      <c r="G4660" s="224"/>
      <c r="H4660" s="193">
        <v>7280</v>
      </c>
      <c r="I4660" s="199">
        <f t="shared" si="277"/>
        <v>6552</v>
      </c>
      <c r="J4660" s="198">
        <f t="shared" si="278"/>
        <v>5824</v>
      </c>
    </row>
    <row r="4661" s="30" customFormat="1" ht="34" spans="1:10">
      <c r="A4661" s="193" t="s">
        <v>312</v>
      </c>
      <c r="B4661" s="232" t="s">
        <v>8458</v>
      </c>
      <c r="C4661" s="223" t="s">
        <v>8459</v>
      </c>
      <c r="D4661" s="224" t="s">
        <v>8460</v>
      </c>
      <c r="E4661" s="224"/>
      <c r="F4661" s="193" t="s">
        <v>26</v>
      </c>
      <c r="G4661" s="224"/>
      <c r="H4661" s="193">
        <v>7842</v>
      </c>
      <c r="I4661" s="199">
        <f t="shared" si="277"/>
        <v>7057.8</v>
      </c>
      <c r="J4661" s="198">
        <f t="shared" si="278"/>
        <v>6273.6</v>
      </c>
    </row>
    <row r="4662" s="31" customFormat="1" spans="1:10">
      <c r="A4662" s="203"/>
      <c r="B4662" s="204">
        <v>330203</v>
      </c>
      <c r="C4662" s="205" t="s">
        <v>8461</v>
      </c>
      <c r="D4662" s="204"/>
      <c r="E4662" s="204"/>
      <c r="F4662" s="203"/>
      <c r="G4662" s="204"/>
      <c r="H4662" s="203"/>
      <c r="I4662" s="199"/>
      <c r="J4662" s="198"/>
    </row>
    <row r="4663" s="31" customFormat="1" ht="34" spans="1:10">
      <c r="A4663" s="203" t="s">
        <v>312</v>
      </c>
      <c r="B4663" s="204">
        <v>330203001</v>
      </c>
      <c r="C4663" s="205" t="s">
        <v>8462</v>
      </c>
      <c r="D4663" s="204" t="s">
        <v>8463</v>
      </c>
      <c r="E4663" s="204" t="s">
        <v>8464</v>
      </c>
      <c r="F4663" s="203" t="s">
        <v>26</v>
      </c>
      <c r="G4663" s="204" t="s">
        <v>8465</v>
      </c>
      <c r="H4663" s="219">
        <v>6468</v>
      </c>
      <c r="I4663" s="220">
        <v>5821.2</v>
      </c>
      <c r="J4663" s="221">
        <v>5174.4</v>
      </c>
    </row>
    <row r="4664" s="31" customFormat="1" ht="34" spans="1:10">
      <c r="A4664" s="203" t="s">
        <v>312</v>
      </c>
      <c r="B4664" s="204" t="s">
        <v>8466</v>
      </c>
      <c r="C4664" s="223" t="s">
        <v>8467</v>
      </c>
      <c r="D4664" s="204"/>
      <c r="E4664" s="204"/>
      <c r="F4664" s="203" t="s">
        <v>6428</v>
      </c>
      <c r="G4664" s="204"/>
      <c r="H4664" s="203">
        <v>650</v>
      </c>
      <c r="I4664" s="199">
        <f t="shared" ref="I4663:I4704" si="279">H4664*0.9</f>
        <v>585</v>
      </c>
      <c r="J4664" s="198">
        <f t="shared" ref="J4663:J4668" si="280">H4664*0.8</f>
        <v>520</v>
      </c>
    </row>
    <row r="4665" s="31" customFormat="1" ht="34" spans="1:10">
      <c r="A4665" s="203" t="s">
        <v>312</v>
      </c>
      <c r="B4665" s="204" t="s">
        <v>8468</v>
      </c>
      <c r="C4665" s="223" t="s">
        <v>8469</v>
      </c>
      <c r="D4665" s="204" t="s">
        <v>8463</v>
      </c>
      <c r="E4665" s="204" t="s">
        <v>8464</v>
      </c>
      <c r="F4665" s="203" t="s">
        <v>26</v>
      </c>
      <c r="G4665" s="204" t="s">
        <v>8465</v>
      </c>
      <c r="H4665" s="203">
        <v>3250</v>
      </c>
      <c r="I4665" s="199">
        <f t="shared" si="279"/>
        <v>2925</v>
      </c>
      <c r="J4665" s="198">
        <f t="shared" si="280"/>
        <v>2600</v>
      </c>
    </row>
    <row r="4666" s="31" customFormat="1" ht="34" spans="1:10">
      <c r="A4666" s="203" t="s">
        <v>312</v>
      </c>
      <c r="B4666" s="204" t="s">
        <v>8470</v>
      </c>
      <c r="C4666" s="223" t="s">
        <v>8471</v>
      </c>
      <c r="D4666" s="204"/>
      <c r="E4666" s="204"/>
      <c r="F4666" s="203" t="s">
        <v>6428</v>
      </c>
      <c r="G4666" s="204"/>
      <c r="H4666" s="203">
        <v>650</v>
      </c>
      <c r="I4666" s="199">
        <f t="shared" si="279"/>
        <v>585</v>
      </c>
      <c r="J4666" s="198">
        <f t="shared" si="280"/>
        <v>520</v>
      </c>
    </row>
    <row r="4667" s="31" customFormat="1" ht="34" spans="1:10">
      <c r="A4667" s="203" t="s">
        <v>312</v>
      </c>
      <c r="B4667" s="204" t="s">
        <v>8472</v>
      </c>
      <c r="C4667" s="223" t="s">
        <v>8473</v>
      </c>
      <c r="D4667" s="204" t="s">
        <v>8463</v>
      </c>
      <c r="E4667" s="204" t="s">
        <v>8464</v>
      </c>
      <c r="F4667" s="203" t="s">
        <v>26</v>
      </c>
      <c r="G4667" s="204" t="s">
        <v>8465</v>
      </c>
      <c r="H4667" s="219">
        <v>6450</v>
      </c>
      <c r="I4667" s="220">
        <v>5805</v>
      </c>
      <c r="J4667" s="221">
        <v>5160</v>
      </c>
    </row>
    <row r="4668" s="31" customFormat="1" ht="34" spans="1:10">
      <c r="A4668" s="203" t="s">
        <v>312</v>
      </c>
      <c r="B4668" s="204" t="s">
        <v>8474</v>
      </c>
      <c r="C4668" s="223" t="s">
        <v>8475</v>
      </c>
      <c r="D4668" s="204"/>
      <c r="E4668" s="204"/>
      <c r="F4668" s="203" t="s">
        <v>6428</v>
      </c>
      <c r="G4668" s="204"/>
      <c r="H4668" s="203">
        <v>650</v>
      </c>
      <c r="I4668" s="199">
        <f t="shared" si="279"/>
        <v>585</v>
      </c>
      <c r="J4668" s="198">
        <f t="shared" si="280"/>
        <v>520</v>
      </c>
    </row>
    <row r="4669" s="31" customFormat="1" ht="34" spans="1:10">
      <c r="A4669" s="203" t="s">
        <v>312</v>
      </c>
      <c r="B4669" s="204">
        <v>330203002</v>
      </c>
      <c r="C4669" s="205" t="s">
        <v>8476</v>
      </c>
      <c r="D4669" s="204" t="s">
        <v>8477</v>
      </c>
      <c r="E4669" s="204" t="s">
        <v>8464</v>
      </c>
      <c r="F4669" s="203" t="s">
        <v>26</v>
      </c>
      <c r="G4669" s="210"/>
      <c r="H4669" s="203">
        <v>3704</v>
      </c>
      <c r="I4669" s="199">
        <f t="shared" si="279"/>
        <v>3333.6</v>
      </c>
      <c r="J4669" s="193">
        <v>2963.2</v>
      </c>
    </row>
    <row r="4670" s="31" customFormat="1" ht="34" spans="1:10">
      <c r="A4670" s="203" t="s">
        <v>312</v>
      </c>
      <c r="B4670" s="204" t="s">
        <v>8478</v>
      </c>
      <c r="C4670" s="223" t="s">
        <v>8479</v>
      </c>
      <c r="D4670" s="204"/>
      <c r="E4670" s="204"/>
      <c r="F4670" s="203" t="s">
        <v>6428</v>
      </c>
      <c r="G4670" s="204"/>
      <c r="H4670" s="203">
        <v>740.8</v>
      </c>
      <c r="I4670" s="199">
        <f t="shared" si="279"/>
        <v>666.72</v>
      </c>
      <c r="J4670" s="193">
        <v>592.64</v>
      </c>
    </row>
    <row r="4671" s="31" customFormat="1" spans="1:10">
      <c r="A4671" s="203" t="s">
        <v>312</v>
      </c>
      <c r="B4671" s="204">
        <v>330203003</v>
      </c>
      <c r="C4671" s="205" t="s">
        <v>8480</v>
      </c>
      <c r="D4671" s="204" t="s">
        <v>8481</v>
      </c>
      <c r="E4671" s="204" t="s">
        <v>8300</v>
      </c>
      <c r="F4671" s="203" t="s">
        <v>26</v>
      </c>
      <c r="G4671" s="204"/>
      <c r="H4671" s="203">
        <v>3040</v>
      </c>
      <c r="I4671" s="199">
        <f t="shared" si="279"/>
        <v>2736</v>
      </c>
      <c r="J4671" s="198">
        <f t="shared" ref="J4671:J4704" si="281">H4671*0.8</f>
        <v>2432</v>
      </c>
    </row>
    <row r="4672" s="31" customFormat="1" spans="1:10">
      <c r="A4672" s="203" t="s">
        <v>312</v>
      </c>
      <c r="B4672" s="204" t="s">
        <v>8482</v>
      </c>
      <c r="C4672" s="205" t="s">
        <v>8483</v>
      </c>
      <c r="D4672" s="204"/>
      <c r="E4672" s="204" t="s">
        <v>8300</v>
      </c>
      <c r="F4672" s="203" t="s">
        <v>26</v>
      </c>
      <c r="G4672" s="204"/>
      <c r="H4672" s="203">
        <v>3040</v>
      </c>
      <c r="I4672" s="199">
        <f t="shared" si="279"/>
        <v>2736</v>
      </c>
      <c r="J4672" s="198">
        <f t="shared" si="281"/>
        <v>2432</v>
      </c>
    </row>
    <row r="4673" s="31" customFormat="1" ht="51" spans="1:10">
      <c r="A4673" s="203" t="s">
        <v>312</v>
      </c>
      <c r="B4673" s="204">
        <v>330203004</v>
      </c>
      <c r="C4673" s="205" t="s">
        <v>8484</v>
      </c>
      <c r="D4673" s="204" t="s">
        <v>8485</v>
      </c>
      <c r="E4673" s="204" t="s">
        <v>8486</v>
      </c>
      <c r="F4673" s="203" t="s">
        <v>26</v>
      </c>
      <c r="G4673" s="204"/>
      <c r="H4673" s="203">
        <v>3800</v>
      </c>
      <c r="I4673" s="199">
        <f t="shared" si="279"/>
        <v>3420</v>
      </c>
      <c r="J4673" s="198">
        <f t="shared" si="281"/>
        <v>3040</v>
      </c>
    </row>
    <row r="4674" s="31" customFormat="1" ht="51" spans="1:10">
      <c r="A4674" s="203" t="s">
        <v>312</v>
      </c>
      <c r="B4674" s="204" t="s">
        <v>8487</v>
      </c>
      <c r="C4674" s="223" t="s">
        <v>8488</v>
      </c>
      <c r="D4674" s="204"/>
      <c r="E4674" s="204" t="s">
        <v>8486</v>
      </c>
      <c r="F4674" s="203" t="s">
        <v>26</v>
      </c>
      <c r="G4674" s="204"/>
      <c r="H4674" s="203">
        <v>3800</v>
      </c>
      <c r="I4674" s="199">
        <f t="shared" si="279"/>
        <v>3420</v>
      </c>
      <c r="J4674" s="198">
        <f t="shared" si="281"/>
        <v>3040</v>
      </c>
    </row>
    <row r="4675" s="31" customFormat="1" ht="51" spans="1:10">
      <c r="A4675" s="203" t="s">
        <v>312</v>
      </c>
      <c r="B4675" s="204" t="s">
        <v>8489</v>
      </c>
      <c r="C4675" s="223" t="s">
        <v>8490</v>
      </c>
      <c r="D4675" s="204"/>
      <c r="E4675" s="204" t="s">
        <v>8486</v>
      </c>
      <c r="F4675" s="203" t="s">
        <v>26</v>
      </c>
      <c r="G4675" s="204"/>
      <c r="H4675" s="203">
        <v>3800</v>
      </c>
      <c r="I4675" s="199">
        <f t="shared" si="279"/>
        <v>3420</v>
      </c>
      <c r="J4675" s="198">
        <f t="shared" si="281"/>
        <v>3040</v>
      </c>
    </row>
    <row r="4676" s="31" customFormat="1" ht="34" spans="1:10">
      <c r="A4676" s="203" t="s">
        <v>312</v>
      </c>
      <c r="B4676" s="204">
        <v>330203005</v>
      </c>
      <c r="C4676" s="205" t="s">
        <v>8491</v>
      </c>
      <c r="D4676" s="204" t="s">
        <v>8492</v>
      </c>
      <c r="E4676" s="204"/>
      <c r="F4676" s="203" t="s">
        <v>26</v>
      </c>
      <c r="G4676" s="204"/>
      <c r="H4676" s="219">
        <v>6470</v>
      </c>
      <c r="I4676" s="220">
        <v>5823</v>
      </c>
      <c r="J4676" s="221">
        <v>5176</v>
      </c>
    </row>
    <row r="4677" s="31" customFormat="1" ht="51" spans="1:10">
      <c r="A4677" s="203" t="s">
        <v>312</v>
      </c>
      <c r="B4677" s="204">
        <v>330203006</v>
      </c>
      <c r="C4677" s="205" t="s">
        <v>8493</v>
      </c>
      <c r="D4677" s="204" t="s">
        <v>8494</v>
      </c>
      <c r="E4677" s="204"/>
      <c r="F4677" s="203" t="s">
        <v>26</v>
      </c>
      <c r="G4677" s="210"/>
      <c r="H4677" s="203">
        <v>3325</v>
      </c>
      <c r="I4677" s="199">
        <f t="shared" si="279"/>
        <v>2992.5</v>
      </c>
      <c r="J4677" s="198">
        <f t="shared" si="281"/>
        <v>2660</v>
      </c>
    </row>
    <row r="4678" s="31" customFormat="1" ht="51" spans="1:10">
      <c r="A4678" s="203" t="s">
        <v>312</v>
      </c>
      <c r="B4678" s="204" t="s">
        <v>8495</v>
      </c>
      <c r="C4678" s="223" t="s">
        <v>8496</v>
      </c>
      <c r="D4678" s="204" t="s">
        <v>8497</v>
      </c>
      <c r="E4678" s="204"/>
      <c r="F4678" s="198" t="s">
        <v>26</v>
      </c>
      <c r="G4678" s="204"/>
      <c r="H4678" s="203">
        <v>4322.5</v>
      </c>
      <c r="I4678" s="199">
        <f t="shared" si="279"/>
        <v>3890.25</v>
      </c>
      <c r="J4678" s="198">
        <f t="shared" si="281"/>
        <v>3458</v>
      </c>
    </row>
    <row r="4679" s="31" customFormat="1" spans="1:10">
      <c r="A4679" s="203" t="s">
        <v>312</v>
      </c>
      <c r="B4679" s="204">
        <v>330203007</v>
      </c>
      <c r="C4679" s="205" t="s">
        <v>8498</v>
      </c>
      <c r="D4679" s="204" t="s">
        <v>8499</v>
      </c>
      <c r="E4679" s="204"/>
      <c r="F4679" s="203" t="s">
        <v>26</v>
      </c>
      <c r="G4679" s="210"/>
      <c r="H4679" s="203">
        <v>1980</v>
      </c>
      <c r="I4679" s="199">
        <f t="shared" si="279"/>
        <v>1782</v>
      </c>
      <c r="J4679" s="198">
        <f t="shared" si="281"/>
        <v>1584</v>
      </c>
    </row>
    <row r="4680" s="31" customFormat="1" ht="34" spans="1:10">
      <c r="A4680" s="203" t="s">
        <v>312</v>
      </c>
      <c r="B4680" s="204" t="s">
        <v>8500</v>
      </c>
      <c r="C4680" s="205" t="s">
        <v>8501</v>
      </c>
      <c r="D4680" s="204" t="s">
        <v>8499</v>
      </c>
      <c r="E4680" s="204"/>
      <c r="F4680" s="203" t="s">
        <v>26</v>
      </c>
      <c r="G4680" s="204"/>
      <c r="H4680" s="203">
        <v>2574</v>
      </c>
      <c r="I4680" s="199">
        <f t="shared" si="279"/>
        <v>2316.6</v>
      </c>
      <c r="J4680" s="198">
        <f t="shared" si="281"/>
        <v>2059.2</v>
      </c>
    </row>
    <row r="4681" s="31" customFormat="1" spans="1:10">
      <c r="A4681" s="203" t="s">
        <v>312</v>
      </c>
      <c r="B4681" s="204">
        <v>330203008</v>
      </c>
      <c r="C4681" s="205" t="s">
        <v>8502</v>
      </c>
      <c r="D4681" s="204"/>
      <c r="E4681" s="204"/>
      <c r="F4681" s="203" t="s">
        <v>26</v>
      </c>
      <c r="G4681" s="210"/>
      <c r="H4681" s="203">
        <v>2375</v>
      </c>
      <c r="I4681" s="199">
        <f t="shared" si="279"/>
        <v>2137.5</v>
      </c>
      <c r="J4681" s="198">
        <f t="shared" si="281"/>
        <v>1900</v>
      </c>
    </row>
    <row r="4682" s="31" customFormat="1" spans="1:10">
      <c r="A4682" s="203" t="s">
        <v>312</v>
      </c>
      <c r="B4682" s="204" t="s">
        <v>8503</v>
      </c>
      <c r="C4682" s="205" t="s">
        <v>8504</v>
      </c>
      <c r="D4682" s="204"/>
      <c r="E4682" s="204"/>
      <c r="F4682" s="203" t="s">
        <v>26</v>
      </c>
      <c r="G4682" s="204"/>
      <c r="H4682" s="203">
        <v>3087.5</v>
      </c>
      <c r="I4682" s="199">
        <f t="shared" si="279"/>
        <v>2778.75</v>
      </c>
      <c r="J4682" s="198">
        <f t="shared" si="281"/>
        <v>2470</v>
      </c>
    </row>
    <row r="4683" s="31" customFormat="1" spans="1:10">
      <c r="A4683" s="203" t="s">
        <v>312</v>
      </c>
      <c r="B4683" s="204">
        <v>330203009</v>
      </c>
      <c r="C4683" s="205" t="s">
        <v>8505</v>
      </c>
      <c r="D4683" s="204"/>
      <c r="E4683" s="204"/>
      <c r="F4683" s="203" t="s">
        <v>26</v>
      </c>
      <c r="G4683" s="204"/>
      <c r="H4683" s="203">
        <v>2185</v>
      </c>
      <c r="I4683" s="199">
        <f t="shared" si="279"/>
        <v>1966.5</v>
      </c>
      <c r="J4683" s="198">
        <f t="shared" si="281"/>
        <v>1748</v>
      </c>
    </row>
    <row r="4684" s="31" customFormat="1" spans="1:10">
      <c r="A4684" s="203" t="s">
        <v>312</v>
      </c>
      <c r="B4684" s="217">
        <v>330203010</v>
      </c>
      <c r="C4684" s="205" t="s">
        <v>8506</v>
      </c>
      <c r="D4684" s="210"/>
      <c r="E4684" s="204"/>
      <c r="F4684" s="203" t="s">
        <v>26</v>
      </c>
      <c r="G4684" s="210"/>
      <c r="H4684" s="203">
        <v>2080</v>
      </c>
      <c r="I4684" s="199">
        <f t="shared" si="279"/>
        <v>1872</v>
      </c>
      <c r="J4684" s="198">
        <f t="shared" si="281"/>
        <v>1664</v>
      </c>
    </row>
    <row r="4685" s="31" customFormat="1" spans="1:10">
      <c r="A4685" s="203" t="s">
        <v>312</v>
      </c>
      <c r="B4685" s="204" t="s">
        <v>8507</v>
      </c>
      <c r="C4685" s="205" t="s">
        <v>8508</v>
      </c>
      <c r="D4685" s="210"/>
      <c r="E4685" s="204"/>
      <c r="F4685" s="203" t="s">
        <v>26</v>
      </c>
      <c r="G4685" s="210"/>
      <c r="H4685" s="203">
        <v>4160</v>
      </c>
      <c r="I4685" s="199">
        <f t="shared" si="279"/>
        <v>3744</v>
      </c>
      <c r="J4685" s="198">
        <f t="shared" si="281"/>
        <v>3328</v>
      </c>
    </row>
    <row r="4686" s="31" customFormat="1" spans="1:10">
      <c r="A4686" s="203" t="s">
        <v>312</v>
      </c>
      <c r="B4686" s="204" t="s">
        <v>8509</v>
      </c>
      <c r="C4686" s="223" t="s">
        <v>8510</v>
      </c>
      <c r="D4686" s="204"/>
      <c r="E4686" s="204"/>
      <c r="F4686" s="198" t="s">
        <v>26</v>
      </c>
      <c r="G4686" s="204"/>
      <c r="H4686" s="203">
        <v>2080</v>
      </c>
      <c r="I4686" s="199">
        <f t="shared" si="279"/>
        <v>1872</v>
      </c>
      <c r="J4686" s="198">
        <f t="shared" si="281"/>
        <v>1664</v>
      </c>
    </row>
    <row r="4687" s="31" customFormat="1" spans="1:10">
      <c r="A4687" s="203" t="s">
        <v>312</v>
      </c>
      <c r="B4687" s="204" t="s">
        <v>8511</v>
      </c>
      <c r="C4687" s="223" t="s">
        <v>8512</v>
      </c>
      <c r="D4687" s="204"/>
      <c r="E4687" s="204"/>
      <c r="F4687" s="198" t="s">
        <v>26</v>
      </c>
      <c r="G4687" s="204"/>
      <c r="H4687" s="203">
        <v>4160</v>
      </c>
      <c r="I4687" s="199">
        <f t="shared" si="279"/>
        <v>3744</v>
      </c>
      <c r="J4687" s="198">
        <f t="shared" si="281"/>
        <v>3328</v>
      </c>
    </row>
    <row r="4688" s="31" customFormat="1" spans="1:10">
      <c r="A4688" s="203" t="s">
        <v>312</v>
      </c>
      <c r="B4688" s="204" t="s">
        <v>8513</v>
      </c>
      <c r="C4688" s="223" t="s">
        <v>8514</v>
      </c>
      <c r="D4688" s="204"/>
      <c r="E4688" s="204"/>
      <c r="F4688" s="198" t="s">
        <v>26</v>
      </c>
      <c r="G4688" s="204"/>
      <c r="H4688" s="203">
        <v>2080</v>
      </c>
      <c r="I4688" s="199">
        <f t="shared" si="279"/>
        <v>1872</v>
      </c>
      <c r="J4688" s="198">
        <f t="shared" si="281"/>
        <v>1664</v>
      </c>
    </row>
    <row r="4689" s="31" customFormat="1" spans="1:10">
      <c r="A4689" s="203" t="s">
        <v>312</v>
      </c>
      <c r="B4689" s="204" t="s">
        <v>8515</v>
      </c>
      <c r="C4689" s="223" t="s">
        <v>8516</v>
      </c>
      <c r="D4689" s="204"/>
      <c r="E4689" s="204"/>
      <c r="F4689" s="198" t="s">
        <v>26</v>
      </c>
      <c r="G4689" s="204"/>
      <c r="H4689" s="203">
        <v>4160</v>
      </c>
      <c r="I4689" s="199">
        <f t="shared" si="279"/>
        <v>3744</v>
      </c>
      <c r="J4689" s="198">
        <f t="shared" si="281"/>
        <v>3328</v>
      </c>
    </row>
    <row r="4690" s="31" customFormat="1" spans="1:10">
      <c r="A4690" s="203" t="s">
        <v>312</v>
      </c>
      <c r="B4690" s="204" t="s">
        <v>8517</v>
      </c>
      <c r="C4690" s="223" t="s">
        <v>8518</v>
      </c>
      <c r="D4690" s="204"/>
      <c r="E4690" s="204"/>
      <c r="F4690" s="198" t="s">
        <v>26</v>
      </c>
      <c r="G4690" s="204"/>
      <c r="H4690" s="203">
        <v>2080</v>
      </c>
      <c r="I4690" s="199">
        <f t="shared" si="279"/>
        <v>1872</v>
      </c>
      <c r="J4690" s="198">
        <f t="shared" si="281"/>
        <v>1664</v>
      </c>
    </row>
    <row r="4691" s="31" customFormat="1" spans="1:10">
      <c r="A4691" s="203" t="s">
        <v>312</v>
      </c>
      <c r="B4691" s="204" t="s">
        <v>8519</v>
      </c>
      <c r="C4691" s="223" t="s">
        <v>8520</v>
      </c>
      <c r="D4691" s="204"/>
      <c r="E4691" s="204"/>
      <c r="F4691" s="198" t="s">
        <v>26</v>
      </c>
      <c r="G4691" s="204"/>
      <c r="H4691" s="203">
        <v>4160</v>
      </c>
      <c r="I4691" s="199">
        <f t="shared" si="279"/>
        <v>3744</v>
      </c>
      <c r="J4691" s="198">
        <f t="shared" si="281"/>
        <v>3328</v>
      </c>
    </row>
    <row r="4692" s="31" customFormat="1" spans="1:10">
      <c r="A4692" s="203" t="s">
        <v>312</v>
      </c>
      <c r="B4692" s="204" t="s">
        <v>8521</v>
      </c>
      <c r="C4692" s="223" t="s">
        <v>8522</v>
      </c>
      <c r="D4692" s="204"/>
      <c r="E4692" s="204"/>
      <c r="F4692" s="198" t="s">
        <v>26</v>
      </c>
      <c r="G4692" s="204"/>
      <c r="H4692" s="203">
        <v>2080</v>
      </c>
      <c r="I4692" s="199">
        <f t="shared" si="279"/>
        <v>1872</v>
      </c>
      <c r="J4692" s="198">
        <f t="shared" si="281"/>
        <v>1664</v>
      </c>
    </row>
    <row r="4693" s="31" customFormat="1" spans="1:10">
      <c r="A4693" s="203" t="s">
        <v>312</v>
      </c>
      <c r="B4693" s="204" t="s">
        <v>8523</v>
      </c>
      <c r="C4693" s="223" t="s">
        <v>8524</v>
      </c>
      <c r="D4693" s="204"/>
      <c r="E4693" s="204"/>
      <c r="F4693" s="198" t="s">
        <v>26</v>
      </c>
      <c r="G4693" s="204"/>
      <c r="H4693" s="203">
        <v>4160</v>
      </c>
      <c r="I4693" s="199">
        <f t="shared" si="279"/>
        <v>3744</v>
      </c>
      <c r="J4693" s="198">
        <f t="shared" si="281"/>
        <v>3328</v>
      </c>
    </row>
    <row r="4694" s="31" customFormat="1" spans="1:10">
      <c r="A4694" s="203" t="s">
        <v>312</v>
      </c>
      <c r="B4694" s="204">
        <v>330203011</v>
      </c>
      <c r="C4694" s="205" t="s">
        <v>8525</v>
      </c>
      <c r="D4694" s="210"/>
      <c r="E4694" s="204"/>
      <c r="F4694" s="203" t="s">
        <v>26</v>
      </c>
      <c r="G4694" s="210"/>
      <c r="H4694" s="203">
        <v>3325</v>
      </c>
      <c r="I4694" s="199">
        <f t="shared" si="279"/>
        <v>2992.5</v>
      </c>
      <c r="J4694" s="198">
        <f t="shared" si="281"/>
        <v>2660</v>
      </c>
    </row>
    <row r="4695" s="31" customFormat="1" ht="34" spans="1:10">
      <c r="A4695" s="203" t="s">
        <v>312</v>
      </c>
      <c r="B4695" s="204" t="s">
        <v>8526</v>
      </c>
      <c r="C4695" s="223" t="s">
        <v>8527</v>
      </c>
      <c r="D4695" s="204"/>
      <c r="E4695" s="204"/>
      <c r="F4695" s="203" t="s">
        <v>26</v>
      </c>
      <c r="G4695" s="204"/>
      <c r="H4695" s="203">
        <v>3990</v>
      </c>
      <c r="I4695" s="199">
        <f t="shared" si="279"/>
        <v>3591</v>
      </c>
      <c r="J4695" s="198">
        <f t="shared" si="281"/>
        <v>3192</v>
      </c>
    </row>
    <row r="4696" s="31" customFormat="1" spans="1:10">
      <c r="A4696" s="203" t="s">
        <v>312</v>
      </c>
      <c r="B4696" s="222" t="s">
        <v>8528</v>
      </c>
      <c r="C4696" s="223" t="s">
        <v>8529</v>
      </c>
      <c r="D4696" s="204"/>
      <c r="E4696" s="204"/>
      <c r="F4696" s="203" t="s">
        <v>26</v>
      </c>
      <c r="G4696" s="204"/>
      <c r="H4696" s="203">
        <v>3325</v>
      </c>
      <c r="I4696" s="199">
        <f t="shared" si="279"/>
        <v>2992.5</v>
      </c>
      <c r="J4696" s="198">
        <f t="shared" si="281"/>
        <v>2660</v>
      </c>
    </row>
    <row r="4697" s="31" customFormat="1" ht="34" spans="1:10">
      <c r="A4697" s="203" t="s">
        <v>312</v>
      </c>
      <c r="B4697" s="204" t="s">
        <v>8530</v>
      </c>
      <c r="C4697" s="223" t="s">
        <v>8531</v>
      </c>
      <c r="D4697" s="204"/>
      <c r="E4697" s="204"/>
      <c r="F4697" s="203" t="s">
        <v>26</v>
      </c>
      <c r="G4697" s="204"/>
      <c r="H4697" s="203">
        <v>3990</v>
      </c>
      <c r="I4697" s="199">
        <f t="shared" si="279"/>
        <v>3591</v>
      </c>
      <c r="J4697" s="198">
        <f t="shared" si="281"/>
        <v>3192</v>
      </c>
    </row>
    <row r="4698" s="31" customFormat="1" spans="1:10">
      <c r="A4698" s="203" t="s">
        <v>312</v>
      </c>
      <c r="B4698" s="204">
        <v>330203012</v>
      </c>
      <c r="C4698" s="205" t="s">
        <v>8532</v>
      </c>
      <c r="D4698" s="204"/>
      <c r="E4698" s="204"/>
      <c r="F4698" s="203" t="s">
        <v>26</v>
      </c>
      <c r="G4698" s="204"/>
      <c r="H4698" s="219">
        <v>6368</v>
      </c>
      <c r="I4698" s="220">
        <v>5731.2</v>
      </c>
      <c r="J4698" s="221">
        <v>5094.4</v>
      </c>
    </row>
    <row r="4699" s="31" customFormat="1" spans="1:10">
      <c r="A4699" s="203" t="s">
        <v>312</v>
      </c>
      <c r="B4699" s="204">
        <v>330203013</v>
      </c>
      <c r="C4699" s="205" t="s">
        <v>8533</v>
      </c>
      <c r="D4699" s="204" t="s">
        <v>8534</v>
      </c>
      <c r="E4699" s="204"/>
      <c r="F4699" s="203" t="s">
        <v>26</v>
      </c>
      <c r="G4699" s="204"/>
      <c r="H4699" s="203">
        <v>3040</v>
      </c>
      <c r="I4699" s="199">
        <f t="shared" si="279"/>
        <v>2736</v>
      </c>
      <c r="J4699" s="198">
        <f t="shared" si="281"/>
        <v>2432</v>
      </c>
    </row>
    <row r="4700" s="31" customFormat="1" spans="1:10">
      <c r="A4700" s="203" t="s">
        <v>312</v>
      </c>
      <c r="B4700" s="204">
        <v>330203014</v>
      </c>
      <c r="C4700" s="205" t="s">
        <v>8535</v>
      </c>
      <c r="D4700" s="210"/>
      <c r="E4700" s="204" t="s">
        <v>8536</v>
      </c>
      <c r="F4700" s="203" t="s">
        <v>26</v>
      </c>
      <c r="G4700" s="204"/>
      <c r="H4700" s="219">
        <v>3265</v>
      </c>
      <c r="I4700" s="220">
        <v>2938.5</v>
      </c>
      <c r="J4700" s="221">
        <v>2612</v>
      </c>
    </row>
    <row r="4701" s="31" customFormat="1" spans="1:10">
      <c r="A4701" s="203" t="s">
        <v>312</v>
      </c>
      <c r="B4701" s="270" t="s">
        <v>8537</v>
      </c>
      <c r="C4701" s="80" t="s">
        <v>8538</v>
      </c>
      <c r="D4701" s="204"/>
      <c r="E4701" s="204" t="s">
        <v>8536</v>
      </c>
      <c r="F4701" s="203" t="s">
        <v>26</v>
      </c>
      <c r="G4701" s="204"/>
      <c r="H4701" s="203">
        <v>2070</v>
      </c>
      <c r="I4701" s="199">
        <f t="shared" si="279"/>
        <v>1863</v>
      </c>
      <c r="J4701" s="198">
        <f t="shared" si="281"/>
        <v>1656</v>
      </c>
    </row>
    <row r="4702" s="31" customFormat="1" spans="1:10">
      <c r="A4702" s="203" t="s">
        <v>312</v>
      </c>
      <c r="B4702" s="204">
        <v>330203015</v>
      </c>
      <c r="C4702" s="205" t="s">
        <v>8539</v>
      </c>
      <c r="D4702" s="204"/>
      <c r="E4702" s="204"/>
      <c r="F4702" s="203" t="s">
        <v>26</v>
      </c>
      <c r="G4702" s="204"/>
      <c r="H4702" s="219">
        <v>6055</v>
      </c>
      <c r="I4702" s="220">
        <v>5449.5</v>
      </c>
      <c r="J4702" s="221">
        <v>4844</v>
      </c>
    </row>
    <row r="4703" s="31" customFormat="1" ht="34" spans="1:10">
      <c r="A4703" s="203"/>
      <c r="B4703" s="204">
        <v>330204</v>
      </c>
      <c r="C4703" s="205" t="s">
        <v>8540</v>
      </c>
      <c r="D4703" s="204"/>
      <c r="E4703" s="204"/>
      <c r="F4703" s="203"/>
      <c r="G4703" s="204"/>
      <c r="H4703" s="203"/>
      <c r="I4703" s="199"/>
      <c r="J4703" s="198"/>
    </row>
    <row r="4704" s="31" customFormat="1" spans="1:10">
      <c r="A4704" s="203" t="s">
        <v>312</v>
      </c>
      <c r="B4704" s="204">
        <v>330204001</v>
      </c>
      <c r="C4704" s="205" t="s">
        <v>8541</v>
      </c>
      <c r="D4704" s="204"/>
      <c r="E4704" s="204"/>
      <c r="F4704" s="203" t="s">
        <v>26</v>
      </c>
      <c r="G4704" s="204"/>
      <c r="H4704" s="219">
        <v>5220</v>
      </c>
      <c r="I4704" s="220">
        <v>4698</v>
      </c>
      <c r="J4704" s="221">
        <v>4176</v>
      </c>
    </row>
    <row r="4705" s="31" customFormat="1" spans="1:10">
      <c r="A4705" s="203" t="s">
        <v>312</v>
      </c>
      <c r="B4705" s="204">
        <v>330204002</v>
      </c>
      <c r="C4705" s="205" t="s">
        <v>8542</v>
      </c>
      <c r="D4705" s="204"/>
      <c r="E4705" s="204" t="s">
        <v>8187</v>
      </c>
      <c r="F4705" s="203" t="s">
        <v>26</v>
      </c>
      <c r="G4705" s="204"/>
      <c r="H4705" s="203">
        <v>3040</v>
      </c>
      <c r="I4705" s="199">
        <f t="shared" ref="I4705:I4710" si="282">H4705*0.9</f>
        <v>2736</v>
      </c>
      <c r="J4705" s="198">
        <f t="shared" ref="J4705:J4710" si="283">H4705*0.8</f>
        <v>2432</v>
      </c>
    </row>
    <row r="4706" s="31" customFormat="1" spans="1:10">
      <c r="A4706" s="203" t="s">
        <v>312</v>
      </c>
      <c r="B4706" s="204">
        <v>330204003</v>
      </c>
      <c r="C4706" s="205" t="s">
        <v>8543</v>
      </c>
      <c r="D4706" s="204"/>
      <c r="E4706" s="204"/>
      <c r="F4706" s="203" t="s">
        <v>26</v>
      </c>
      <c r="G4706" s="204"/>
      <c r="H4706" s="203">
        <v>3040</v>
      </c>
      <c r="I4706" s="199">
        <f t="shared" si="282"/>
        <v>2736</v>
      </c>
      <c r="J4706" s="198">
        <f t="shared" si="283"/>
        <v>2432</v>
      </c>
    </row>
    <row r="4707" s="31" customFormat="1" spans="1:10">
      <c r="A4707" s="203" t="s">
        <v>312</v>
      </c>
      <c r="B4707" s="204">
        <v>330204004</v>
      </c>
      <c r="C4707" s="205" t="s">
        <v>8544</v>
      </c>
      <c r="D4707" s="204"/>
      <c r="E4707" s="204"/>
      <c r="F4707" s="203" t="s">
        <v>26</v>
      </c>
      <c r="G4707" s="204"/>
      <c r="H4707" s="203">
        <v>3325</v>
      </c>
      <c r="I4707" s="199">
        <f t="shared" si="282"/>
        <v>2992.5</v>
      </c>
      <c r="J4707" s="198">
        <f t="shared" si="283"/>
        <v>2660</v>
      </c>
    </row>
    <row r="4708" s="31" customFormat="1" spans="1:10">
      <c r="A4708" s="203" t="s">
        <v>312</v>
      </c>
      <c r="B4708" s="204">
        <v>330204005</v>
      </c>
      <c r="C4708" s="205" t="s">
        <v>8545</v>
      </c>
      <c r="D4708" s="204" t="s">
        <v>8546</v>
      </c>
      <c r="E4708" s="204"/>
      <c r="F4708" s="203" t="s">
        <v>26</v>
      </c>
      <c r="G4708" s="204"/>
      <c r="H4708" s="203">
        <v>3040</v>
      </c>
      <c r="I4708" s="199">
        <f t="shared" si="282"/>
        <v>2736</v>
      </c>
      <c r="J4708" s="198">
        <f t="shared" si="283"/>
        <v>2432</v>
      </c>
    </row>
    <row r="4709" s="31" customFormat="1" spans="1:10">
      <c r="A4709" s="203" t="s">
        <v>312</v>
      </c>
      <c r="B4709" s="204">
        <v>330204006</v>
      </c>
      <c r="C4709" s="205" t="s">
        <v>8547</v>
      </c>
      <c r="D4709" s="210"/>
      <c r="E4709" s="204"/>
      <c r="F4709" s="203" t="s">
        <v>26</v>
      </c>
      <c r="G4709" s="204"/>
      <c r="H4709" s="203">
        <v>1500</v>
      </c>
      <c r="I4709" s="199">
        <f t="shared" si="282"/>
        <v>1350</v>
      </c>
      <c r="J4709" s="198">
        <f t="shared" si="283"/>
        <v>1200</v>
      </c>
    </row>
    <row r="4710" s="31" customFormat="1" spans="1:10">
      <c r="A4710" s="203" t="s">
        <v>312</v>
      </c>
      <c r="B4710" s="204" t="s">
        <v>8548</v>
      </c>
      <c r="C4710" s="223" t="s">
        <v>8549</v>
      </c>
      <c r="D4710" s="204"/>
      <c r="E4710" s="204"/>
      <c r="F4710" s="203" t="s">
        <v>26</v>
      </c>
      <c r="G4710" s="204"/>
      <c r="H4710" s="203">
        <v>1500</v>
      </c>
      <c r="I4710" s="199">
        <f t="shared" si="282"/>
        <v>1350</v>
      </c>
      <c r="J4710" s="198">
        <f t="shared" si="283"/>
        <v>1200</v>
      </c>
    </row>
    <row r="4711" s="31" customFormat="1" spans="1:10">
      <c r="A4711" s="203" t="s">
        <v>312</v>
      </c>
      <c r="B4711" s="204">
        <v>330204007</v>
      </c>
      <c r="C4711" s="205" t="s">
        <v>8550</v>
      </c>
      <c r="D4711" s="210"/>
      <c r="E4711" s="204"/>
      <c r="F4711" s="203" t="s">
        <v>26</v>
      </c>
      <c r="G4711" s="210"/>
      <c r="H4711" s="203"/>
      <c r="I4711" s="199"/>
      <c r="J4711" s="193"/>
    </row>
    <row r="4712" s="31" customFormat="1" ht="34" spans="1:10">
      <c r="A4712" s="203" t="s">
        <v>312</v>
      </c>
      <c r="B4712" s="204" t="s">
        <v>8551</v>
      </c>
      <c r="C4712" s="223" t="s">
        <v>8552</v>
      </c>
      <c r="D4712" s="204"/>
      <c r="E4712" s="204"/>
      <c r="F4712" s="203" t="s">
        <v>26</v>
      </c>
      <c r="G4712" s="204"/>
      <c r="H4712" s="203">
        <v>4410</v>
      </c>
      <c r="I4712" s="199">
        <f t="shared" ref="I4712:I4721" si="284">H4712*0.9</f>
        <v>3969</v>
      </c>
      <c r="J4712" s="193">
        <v>3528</v>
      </c>
    </row>
    <row r="4713" s="31" customFormat="1" ht="34" spans="1:10">
      <c r="A4713" s="203" t="s">
        <v>312</v>
      </c>
      <c r="B4713" s="204" t="s">
        <v>8553</v>
      </c>
      <c r="C4713" s="223" t="s">
        <v>8554</v>
      </c>
      <c r="D4713" s="204"/>
      <c r="E4713" s="204"/>
      <c r="F4713" s="203" t="s">
        <v>26</v>
      </c>
      <c r="G4713" s="204"/>
      <c r="H4713" s="203">
        <v>5292</v>
      </c>
      <c r="I4713" s="199">
        <f t="shared" si="284"/>
        <v>4762.8</v>
      </c>
      <c r="J4713" s="193">
        <v>4233.6</v>
      </c>
    </row>
    <row r="4714" s="31" customFormat="1" spans="1:10">
      <c r="A4714" s="203" t="s">
        <v>312</v>
      </c>
      <c r="B4714" s="204" t="s">
        <v>8555</v>
      </c>
      <c r="C4714" s="223" t="s">
        <v>8556</v>
      </c>
      <c r="D4714" s="204"/>
      <c r="E4714" s="204"/>
      <c r="F4714" s="203" t="s">
        <v>26</v>
      </c>
      <c r="G4714" s="204"/>
      <c r="H4714" s="203">
        <v>4410</v>
      </c>
      <c r="I4714" s="199">
        <f t="shared" si="284"/>
        <v>3969</v>
      </c>
      <c r="J4714" s="193">
        <v>3528</v>
      </c>
    </row>
    <row r="4715" s="31" customFormat="1" spans="1:10">
      <c r="A4715" s="203" t="s">
        <v>312</v>
      </c>
      <c r="B4715" s="204">
        <v>330204008</v>
      </c>
      <c r="C4715" s="205" t="s">
        <v>8557</v>
      </c>
      <c r="D4715" s="204" t="s">
        <v>8558</v>
      </c>
      <c r="E4715" s="204"/>
      <c r="F4715" s="203" t="s">
        <v>26</v>
      </c>
      <c r="G4715" s="204"/>
      <c r="H4715" s="203">
        <v>2850</v>
      </c>
      <c r="I4715" s="199">
        <f t="shared" si="284"/>
        <v>2565</v>
      </c>
      <c r="J4715" s="198">
        <f t="shared" ref="J4715:J4721" si="285">H4715*0.8</f>
        <v>2280</v>
      </c>
    </row>
    <row r="4716" s="31" customFormat="1" spans="1:10">
      <c r="A4716" s="203" t="s">
        <v>312</v>
      </c>
      <c r="B4716" s="204" t="s">
        <v>8559</v>
      </c>
      <c r="C4716" s="223" t="s">
        <v>8560</v>
      </c>
      <c r="D4716" s="204"/>
      <c r="E4716" s="204"/>
      <c r="F4716" s="203" t="s">
        <v>26</v>
      </c>
      <c r="G4716" s="204"/>
      <c r="H4716" s="203">
        <v>2850</v>
      </c>
      <c r="I4716" s="199">
        <f t="shared" si="284"/>
        <v>2565</v>
      </c>
      <c r="J4716" s="198">
        <f t="shared" si="285"/>
        <v>2280</v>
      </c>
    </row>
    <row r="4717" s="31" customFormat="1" spans="1:10">
      <c r="A4717" s="203" t="s">
        <v>312</v>
      </c>
      <c r="B4717" s="204" t="s">
        <v>8561</v>
      </c>
      <c r="C4717" s="223" t="s">
        <v>8562</v>
      </c>
      <c r="D4717" s="204"/>
      <c r="E4717" s="204"/>
      <c r="F4717" s="203" t="s">
        <v>26</v>
      </c>
      <c r="G4717" s="204"/>
      <c r="H4717" s="203">
        <v>2850</v>
      </c>
      <c r="I4717" s="199">
        <f t="shared" si="284"/>
        <v>2565</v>
      </c>
      <c r="J4717" s="198">
        <f t="shared" si="285"/>
        <v>2280</v>
      </c>
    </row>
    <row r="4718" s="31" customFormat="1" spans="1:10">
      <c r="A4718" s="203" t="s">
        <v>312</v>
      </c>
      <c r="B4718" s="204" t="s">
        <v>8563</v>
      </c>
      <c r="C4718" s="223" t="s">
        <v>8564</v>
      </c>
      <c r="D4718" s="204"/>
      <c r="E4718" s="204"/>
      <c r="F4718" s="203" t="s">
        <v>26</v>
      </c>
      <c r="G4718" s="204"/>
      <c r="H4718" s="203">
        <v>2850</v>
      </c>
      <c r="I4718" s="199">
        <f t="shared" si="284"/>
        <v>2565</v>
      </c>
      <c r="J4718" s="198">
        <f t="shared" si="285"/>
        <v>2280</v>
      </c>
    </row>
    <row r="4719" s="31" customFormat="1" spans="1:10">
      <c r="A4719" s="203" t="s">
        <v>312</v>
      </c>
      <c r="B4719" s="204" t="s">
        <v>8565</v>
      </c>
      <c r="C4719" s="223" t="s">
        <v>8566</v>
      </c>
      <c r="D4719" s="204"/>
      <c r="E4719" s="204"/>
      <c r="F4719" s="203" t="s">
        <v>26</v>
      </c>
      <c r="G4719" s="204"/>
      <c r="H4719" s="203">
        <v>2850</v>
      </c>
      <c r="I4719" s="199">
        <f t="shared" si="284"/>
        <v>2565</v>
      </c>
      <c r="J4719" s="198">
        <f t="shared" si="285"/>
        <v>2280</v>
      </c>
    </row>
    <row r="4720" s="31" customFormat="1" ht="34" spans="1:10">
      <c r="A4720" s="203" t="s">
        <v>312</v>
      </c>
      <c r="B4720" s="204" t="s">
        <v>8567</v>
      </c>
      <c r="C4720" s="80" t="s">
        <v>8568</v>
      </c>
      <c r="D4720" s="204"/>
      <c r="E4720" s="204"/>
      <c r="F4720" s="203" t="s">
        <v>26</v>
      </c>
      <c r="G4720" s="204"/>
      <c r="H4720" s="219">
        <v>4862</v>
      </c>
      <c r="I4720" s="220">
        <v>4375.8</v>
      </c>
      <c r="J4720" s="221">
        <v>3889.6</v>
      </c>
    </row>
    <row r="4721" s="31" customFormat="1" ht="34" spans="1:10">
      <c r="A4721" s="203" t="s">
        <v>312</v>
      </c>
      <c r="B4721" s="204" t="s">
        <v>8569</v>
      </c>
      <c r="C4721" s="223" t="s">
        <v>8570</v>
      </c>
      <c r="D4721" s="204"/>
      <c r="E4721" s="204"/>
      <c r="F4721" s="203" t="s">
        <v>26</v>
      </c>
      <c r="G4721" s="204"/>
      <c r="H4721" s="219">
        <v>4874</v>
      </c>
      <c r="I4721" s="220">
        <v>4386.6</v>
      </c>
      <c r="J4721" s="221">
        <v>3899.2</v>
      </c>
    </row>
    <row r="4722" s="31" customFormat="1" spans="1:10">
      <c r="A4722" s="203" t="s">
        <v>312</v>
      </c>
      <c r="B4722" s="204">
        <v>330204009</v>
      </c>
      <c r="C4722" s="205" t="s">
        <v>8571</v>
      </c>
      <c r="D4722" s="204" t="s">
        <v>8572</v>
      </c>
      <c r="E4722" s="204"/>
      <c r="F4722" s="203" t="s">
        <v>26</v>
      </c>
      <c r="G4722" s="210"/>
      <c r="H4722" s="203"/>
      <c r="I4722" s="199"/>
      <c r="J4722" s="198"/>
    </row>
    <row r="4723" s="31" customFormat="1" ht="34" spans="1:10">
      <c r="A4723" s="203" t="s">
        <v>312</v>
      </c>
      <c r="B4723" s="204" t="s">
        <v>8573</v>
      </c>
      <c r="C4723" s="223" t="s">
        <v>8574</v>
      </c>
      <c r="D4723" s="204"/>
      <c r="E4723" s="204"/>
      <c r="F4723" s="203" t="s">
        <v>26</v>
      </c>
      <c r="G4723" s="204"/>
      <c r="H4723" s="203">
        <v>1966</v>
      </c>
      <c r="I4723" s="199">
        <f t="shared" ref="I4723:I4739" si="286">H4723*0.9</f>
        <v>1769.4</v>
      </c>
      <c r="J4723" s="198">
        <f t="shared" ref="J4723:J4731" si="287">H4723*0.8</f>
        <v>1572.8</v>
      </c>
    </row>
    <row r="4724" s="31" customFormat="1" ht="34" spans="1:10">
      <c r="A4724" s="203" t="s">
        <v>312</v>
      </c>
      <c r="B4724" s="204" t="s">
        <v>8575</v>
      </c>
      <c r="C4724" s="223" t="s">
        <v>8576</v>
      </c>
      <c r="D4724" s="204"/>
      <c r="E4724" s="204"/>
      <c r="F4724" s="203" t="s">
        <v>26</v>
      </c>
      <c r="G4724" s="204"/>
      <c r="H4724" s="203">
        <v>2359.2</v>
      </c>
      <c r="I4724" s="199">
        <f t="shared" si="286"/>
        <v>2123.28</v>
      </c>
      <c r="J4724" s="198">
        <f t="shared" si="287"/>
        <v>1887.36</v>
      </c>
    </row>
    <row r="4725" s="31" customFormat="1" spans="1:10">
      <c r="A4725" s="203" t="s">
        <v>312</v>
      </c>
      <c r="B4725" s="204" t="s">
        <v>8577</v>
      </c>
      <c r="C4725" s="223" t="s">
        <v>8578</v>
      </c>
      <c r="D4725" s="204"/>
      <c r="E4725" s="204"/>
      <c r="F4725" s="203" t="s">
        <v>26</v>
      </c>
      <c r="G4725" s="204"/>
      <c r="H4725" s="203">
        <v>1966</v>
      </c>
      <c r="I4725" s="199">
        <f t="shared" si="286"/>
        <v>1769.4</v>
      </c>
      <c r="J4725" s="198">
        <f t="shared" si="287"/>
        <v>1572.8</v>
      </c>
    </row>
    <row r="4726" s="31" customFormat="1" spans="1:10">
      <c r="A4726" s="203" t="s">
        <v>312</v>
      </c>
      <c r="B4726" s="204">
        <v>330204010</v>
      </c>
      <c r="C4726" s="205" t="s">
        <v>8579</v>
      </c>
      <c r="D4726" s="204"/>
      <c r="E4726" s="204"/>
      <c r="F4726" s="203" t="s">
        <v>26</v>
      </c>
      <c r="G4726" s="204"/>
      <c r="H4726" s="203">
        <v>2850</v>
      </c>
      <c r="I4726" s="199">
        <f t="shared" si="286"/>
        <v>2565</v>
      </c>
      <c r="J4726" s="198">
        <f t="shared" si="287"/>
        <v>2280</v>
      </c>
    </row>
    <row r="4727" s="31" customFormat="1" ht="34" spans="1:10">
      <c r="A4727" s="203" t="s">
        <v>312</v>
      </c>
      <c r="B4727" s="204">
        <v>330204011</v>
      </c>
      <c r="C4727" s="205" t="s">
        <v>8580</v>
      </c>
      <c r="D4727" s="204"/>
      <c r="E4727" s="204" t="s">
        <v>8581</v>
      </c>
      <c r="F4727" s="203" t="s">
        <v>26</v>
      </c>
      <c r="G4727" s="204"/>
      <c r="H4727" s="203">
        <v>3325</v>
      </c>
      <c r="I4727" s="199">
        <f t="shared" si="286"/>
        <v>2992.5</v>
      </c>
      <c r="J4727" s="198">
        <f t="shared" si="287"/>
        <v>2660</v>
      </c>
    </row>
    <row r="4728" s="31" customFormat="1" spans="1:10">
      <c r="A4728" s="203" t="s">
        <v>312</v>
      </c>
      <c r="B4728" s="204">
        <v>330204012</v>
      </c>
      <c r="C4728" s="205" t="s">
        <v>8582</v>
      </c>
      <c r="D4728" s="204"/>
      <c r="E4728" s="204"/>
      <c r="F4728" s="203" t="s">
        <v>26</v>
      </c>
      <c r="G4728" s="204"/>
      <c r="H4728" s="219">
        <v>3640</v>
      </c>
      <c r="I4728" s="220">
        <v>3276</v>
      </c>
      <c r="J4728" s="221">
        <v>2912</v>
      </c>
    </row>
    <row r="4729" s="31" customFormat="1" ht="34" spans="1:10">
      <c r="A4729" s="203" t="s">
        <v>312</v>
      </c>
      <c r="B4729" s="204">
        <v>330204013</v>
      </c>
      <c r="C4729" s="205" t="s">
        <v>8583</v>
      </c>
      <c r="D4729" s="204"/>
      <c r="E4729" s="204"/>
      <c r="F4729" s="203" t="s">
        <v>26</v>
      </c>
      <c r="G4729" s="204"/>
      <c r="H4729" s="203">
        <v>1425</v>
      </c>
      <c r="I4729" s="199">
        <f t="shared" si="286"/>
        <v>1282.5</v>
      </c>
      <c r="J4729" s="198">
        <f t="shared" si="287"/>
        <v>1140</v>
      </c>
    </row>
    <row r="4730" s="31" customFormat="1" ht="34" spans="1:10">
      <c r="A4730" s="203" t="s">
        <v>312</v>
      </c>
      <c r="B4730" s="204">
        <v>330204014</v>
      </c>
      <c r="C4730" s="205" t="s">
        <v>8584</v>
      </c>
      <c r="D4730" s="204"/>
      <c r="E4730" s="204"/>
      <c r="F4730" s="203" t="s">
        <v>26</v>
      </c>
      <c r="G4730" s="204"/>
      <c r="H4730" s="203">
        <v>2698</v>
      </c>
      <c r="I4730" s="199">
        <f t="shared" si="286"/>
        <v>2428.2</v>
      </c>
      <c r="J4730" s="198">
        <f t="shared" si="287"/>
        <v>2158.4</v>
      </c>
    </row>
    <row r="4731" s="31" customFormat="1" spans="1:10">
      <c r="A4731" s="203" t="s">
        <v>312</v>
      </c>
      <c r="B4731" s="204">
        <v>330204015</v>
      </c>
      <c r="C4731" s="205" t="s">
        <v>8585</v>
      </c>
      <c r="D4731" s="204" t="s">
        <v>8586</v>
      </c>
      <c r="E4731" s="204"/>
      <c r="F4731" s="203" t="s">
        <v>26</v>
      </c>
      <c r="G4731" s="204"/>
      <c r="H4731" s="203">
        <v>2700</v>
      </c>
      <c r="I4731" s="199">
        <f t="shared" si="286"/>
        <v>2430</v>
      </c>
      <c r="J4731" s="198">
        <f t="shared" si="287"/>
        <v>2160</v>
      </c>
    </row>
    <row r="4732" s="31" customFormat="1" spans="1:10">
      <c r="A4732" s="203" t="s">
        <v>312</v>
      </c>
      <c r="B4732" s="204">
        <v>330204016</v>
      </c>
      <c r="C4732" s="205" t="s">
        <v>8587</v>
      </c>
      <c r="D4732" s="204"/>
      <c r="E4732" s="204"/>
      <c r="F4732" s="203" t="s">
        <v>26</v>
      </c>
      <c r="G4732" s="204"/>
      <c r="H4732" s="219">
        <v>4817</v>
      </c>
      <c r="I4732" s="220">
        <v>4335.3</v>
      </c>
      <c r="J4732" s="221">
        <v>3853.6</v>
      </c>
    </row>
    <row r="4733" s="31" customFormat="1" spans="1:10">
      <c r="A4733" s="203" t="s">
        <v>312</v>
      </c>
      <c r="B4733" s="204">
        <v>330204017</v>
      </c>
      <c r="C4733" s="205" t="s">
        <v>8588</v>
      </c>
      <c r="D4733" s="204"/>
      <c r="E4733" s="204"/>
      <c r="F4733" s="203" t="s">
        <v>26</v>
      </c>
      <c r="G4733" s="204"/>
      <c r="H4733" s="203">
        <v>3040</v>
      </c>
      <c r="I4733" s="199">
        <f t="shared" si="286"/>
        <v>2736</v>
      </c>
      <c r="J4733" s="198">
        <f t="shared" ref="J4733:J4739" si="288">H4733*0.8</f>
        <v>2432</v>
      </c>
    </row>
    <row r="4734" s="31" customFormat="1" spans="1:10">
      <c r="A4734" s="203" t="s">
        <v>312</v>
      </c>
      <c r="B4734" s="204">
        <v>330204018</v>
      </c>
      <c r="C4734" s="205" t="s">
        <v>8589</v>
      </c>
      <c r="D4734" s="204"/>
      <c r="E4734" s="204"/>
      <c r="F4734" s="203" t="s">
        <v>26</v>
      </c>
      <c r="G4734" s="204"/>
      <c r="H4734" s="203">
        <v>760</v>
      </c>
      <c r="I4734" s="199">
        <f t="shared" si="286"/>
        <v>684</v>
      </c>
      <c r="J4734" s="198">
        <f t="shared" si="288"/>
        <v>608</v>
      </c>
    </row>
    <row r="4735" s="31" customFormat="1" spans="1:10">
      <c r="A4735" s="203" t="s">
        <v>312</v>
      </c>
      <c r="B4735" s="204">
        <v>330204019</v>
      </c>
      <c r="C4735" s="205" t="s">
        <v>8590</v>
      </c>
      <c r="D4735" s="204"/>
      <c r="E4735" s="204"/>
      <c r="F4735" s="203" t="s">
        <v>26</v>
      </c>
      <c r="G4735" s="204"/>
      <c r="H4735" s="203">
        <v>3040</v>
      </c>
      <c r="I4735" s="199">
        <f t="shared" si="286"/>
        <v>2736</v>
      </c>
      <c r="J4735" s="198">
        <f t="shared" si="288"/>
        <v>2432</v>
      </c>
    </row>
    <row r="4736" s="31" customFormat="1" spans="1:10">
      <c r="A4736" s="203" t="s">
        <v>312</v>
      </c>
      <c r="B4736" s="204">
        <v>330204020</v>
      </c>
      <c r="C4736" s="205" t="s">
        <v>8591</v>
      </c>
      <c r="D4736" s="204"/>
      <c r="E4736" s="204"/>
      <c r="F4736" s="203" t="s">
        <v>26</v>
      </c>
      <c r="G4736" s="204"/>
      <c r="H4736" s="203">
        <v>285</v>
      </c>
      <c r="I4736" s="199">
        <f t="shared" si="286"/>
        <v>256.5</v>
      </c>
      <c r="J4736" s="198">
        <f t="shared" si="288"/>
        <v>228</v>
      </c>
    </row>
    <row r="4737" s="31" customFormat="1" spans="1:10">
      <c r="A4737" s="203" t="s">
        <v>312</v>
      </c>
      <c r="B4737" s="204">
        <v>330204021</v>
      </c>
      <c r="C4737" s="205" t="s">
        <v>8592</v>
      </c>
      <c r="D4737" s="204"/>
      <c r="E4737" s="204"/>
      <c r="F4737" s="203" t="s">
        <v>26</v>
      </c>
      <c r="G4737" s="204"/>
      <c r="H4737" s="203">
        <v>1425</v>
      </c>
      <c r="I4737" s="199">
        <f t="shared" si="286"/>
        <v>1282.5</v>
      </c>
      <c r="J4737" s="198">
        <f t="shared" si="288"/>
        <v>1140</v>
      </c>
    </row>
    <row r="4738" s="31" customFormat="1" spans="1:10">
      <c r="A4738" s="203" t="s">
        <v>312</v>
      </c>
      <c r="B4738" s="204" t="s">
        <v>8593</v>
      </c>
      <c r="C4738" s="205" t="s">
        <v>8594</v>
      </c>
      <c r="D4738" s="204"/>
      <c r="E4738" s="204"/>
      <c r="F4738" s="203" t="s">
        <v>26</v>
      </c>
      <c r="G4738" s="204"/>
      <c r="H4738" s="203">
        <v>3172</v>
      </c>
      <c r="I4738" s="199">
        <f t="shared" si="286"/>
        <v>2854.8</v>
      </c>
      <c r="J4738" s="198">
        <f t="shared" si="288"/>
        <v>2537.6</v>
      </c>
    </row>
    <row r="4739" s="31" customFormat="1" spans="1:10">
      <c r="A4739" s="203" t="s">
        <v>312</v>
      </c>
      <c r="B4739" s="204" t="s">
        <v>8595</v>
      </c>
      <c r="C4739" s="205" t="s">
        <v>8596</v>
      </c>
      <c r="D4739" s="204"/>
      <c r="E4739" s="204"/>
      <c r="F4739" s="203" t="s">
        <v>26</v>
      </c>
      <c r="G4739" s="204"/>
      <c r="H4739" s="203">
        <v>3351</v>
      </c>
      <c r="I4739" s="199">
        <f t="shared" si="286"/>
        <v>3015.9</v>
      </c>
      <c r="J4739" s="198">
        <f t="shared" si="288"/>
        <v>2680.8</v>
      </c>
    </row>
    <row r="4740" s="31" customFormat="1" spans="1:10">
      <c r="A4740" s="203"/>
      <c r="B4740" s="204">
        <v>3303</v>
      </c>
      <c r="C4740" s="205" t="s">
        <v>8597</v>
      </c>
      <c r="D4740" s="204"/>
      <c r="E4740" s="204"/>
      <c r="F4740" s="203"/>
      <c r="G4740" s="204"/>
      <c r="H4740" s="203"/>
      <c r="I4740" s="199"/>
      <c r="J4740" s="198"/>
    </row>
    <row r="4741" s="31" customFormat="1" spans="1:10">
      <c r="A4741" s="203" t="s">
        <v>312</v>
      </c>
      <c r="B4741" s="204">
        <v>330300001</v>
      </c>
      <c r="C4741" s="205" t="s">
        <v>8598</v>
      </c>
      <c r="D4741" s="204" t="s">
        <v>8599</v>
      </c>
      <c r="E4741" s="204" t="s">
        <v>6150</v>
      </c>
      <c r="F4741" s="203" t="s">
        <v>26</v>
      </c>
      <c r="G4741" s="204"/>
      <c r="H4741" s="203" t="s">
        <v>318</v>
      </c>
      <c r="I4741" s="199" t="s">
        <v>318</v>
      </c>
      <c r="J4741" s="203" t="s">
        <v>318</v>
      </c>
    </row>
    <row r="4742" s="31" customFormat="1" spans="1:10">
      <c r="A4742" s="203" t="s">
        <v>312</v>
      </c>
      <c r="B4742" s="204">
        <v>330300002</v>
      </c>
      <c r="C4742" s="205" t="s">
        <v>8600</v>
      </c>
      <c r="D4742" s="204"/>
      <c r="E4742" s="204"/>
      <c r="F4742" s="203" t="s">
        <v>26</v>
      </c>
      <c r="G4742" s="204"/>
      <c r="H4742" s="203">
        <v>1000</v>
      </c>
      <c r="I4742" s="199">
        <f t="shared" ref="I4742:I4756" si="289">H4742*0.9</f>
        <v>900</v>
      </c>
      <c r="J4742" s="198">
        <f t="shared" ref="J4742:J4748" si="290">H4742*0.8</f>
        <v>800</v>
      </c>
    </row>
    <row r="4743" s="31" customFormat="1" spans="1:10">
      <c r="A4743" s="203" t="s">
        <v>312</v>
      </c>
      <c r="B4743" s="204">
        <v>330300003</v>
      </c>
      <c r="C4743" s="205" t="s">
        <v>8601</v>
      </c>
      <c r="D4743" s="210"/>
      <c r="E4743" s="204"/>
      <c r="F4743" s="203" t="s">
        <v>26</v>
      </c>
      <c r="G4743" s="204"/>
      <c r="H4743" s="203">
        <v>1436</v>
      </c>
      <c r="I4743" s="199">
        <f t="shared" si="289"/>
        <v>1292.4</v>
      </c>
      <c r="J4743" s="193">
        <v>1148.8</v>
      </c>
    </row>
    <row r="4744" s="31" customFormat="1" spans="1:10">
      <c r="A4744" s="203" t="s">
        <v>312</v>
      </c>
      <c r="B4744" s="204" t="s">
        <v>8602</v>
      </c>
      <c r="C4744" s="205" t="s">
        <v>8603</v>
      </c>
      <c r="D4744" s="204"/>
      <c r="E4744" s="204"/>
      <c r="F4744" s="203" t="s">
        <v>26</v>
      </c>
      <c r="G4744" s="204"/>
      <c r="H4744" s="203">
        <v>1436</v>
      </c>
      <c r="I4744" s="199">
        <f t="shared" si="289"/>
        <v>1292.4</v>
      </c>
      <c r="J4744" s="198">
        <f t="shared" si="290"/>
        <v>1148.8</v>
      </c>
    </row>
    <row r="4745" s="31" customFormat="1" spans="1:10">
      <c r="A4745" s="203" t="s">
        <v>312</v>
      </c>
      <c r="B4745" s="204">
        <v>330300004</v>
      </c>
      <c r="C4745" s="205" t="s">
        <v>8604</v>
      </c>
      <c r="D4745" s="204" t="s">
        <v>8605</v>
      </c>
      <c r="E4745" s="204" t="s">
        <v>6150</v>
      </c>
      <c r="F4745" s="203" t="s">
        <v>26</v>
      </c>
      <c r="G4745" s="204"/>
      <c r="H4745" s="219">
        <v>1197</v>
      </c>
      <c r="I4745" s="220">
        <v>1077.3</v>
      </c>
      <c r="J4745" s="221">
        <v>957.6</v>
      </c>
    </row>
    <row r="4746" s="31" customFormat="1" spans="1:10">
      <c r="A4746" s="203" t="s">
        <v>312</v>
      </c>
      <c r="B4746" s="204">
        <v>330300005</v>
      </c>
      <c r="C4746" s="205" t="s">
        <v>8606</v>
      </c>
      <c r="D4746" s="204" t="s">
        <v>8599</v>
      </c>
      <c r="E4746" s="204" t="s">
        <v>6150</v>
      </c>
      <c r="F4746" s="203" t="s">
        <v>26</v>
      </c>
      <c r="G4746" s="204"/>
      <c r="H4746" s="203">
        <v>2850</v>
      </c>
      <c r="I4746" s="199">
        <f t="shared" si="289"/>
        <v>2565</v>
      </c>
      <c r="J4746" s="198">
        <f t="shared" si="290"/>
        <v>2280</v>
      </c>
    </row>
    <row r="4747" s="31" customFormat="1" spans="1:10">
      <c r="A4747" s="203" t="s">
        <v>312</v>
      </c>
      <c r="B4747" s="204">
        <v>330300006</v>
      </c>
      <c r="C4747" s="205" t="s">
        <v>8607</v>
      </c>
      <c r="D4747" s="204"/>
      <c r="E4747" s="204"/>
      <c r="F4747" s="203" t="s">
        <v>26</v>
      </c>
      <c r="G4747" s="204"/>
      <c r="H4747" s="203">
        <v>2850</v>
      </c>
      <c r="I4747" s="199">
        <f t="shared" si="289"/>
        <v>2565</v>
      </c>
      <c r="J4747" s="198">
        <f t="shared" si="290"/>
        <v>2280</v>
      </c>
    </row>
    <row r="4748" s="31" customFormat="1" ht="34" spans="1:10">
      <c r="A4748" s="203" t="s">
        <v>78</v>
      </c>
      <c r="B4748" s="204">
        <v>330300007</v>
      </c>
      <c r="C4748" s="205" t="s">
        <v>8608</v>
      </c>
      <c r="D4748" s="204" t="s">
        <v>8609</v>
      </c>
      <c r="E4748" s="204"/>
      <c r="F4748" s="203" t="s">
        <v>26</v>
      </c>
      <c r="G4748" s="204"/>
      <c r="H4748" s="203">
        <v>55</v>
      </c>
      <c r="I4748" s="199">
        <f t="shared" si="289"/>
        <v>49.5</v>
      </c>
      <c r="J4748" s="198">
        <f t="shared" si="290"/>
        <v>44</v>
      </c>
    </row>
    <row r="4749" s="31" customFormat="1" spans="1:10">
      <c r="A4749" s="203" t="s">
        <v>312</v>
      </c>
      <c r="B4749" s="204">
        <v>330300008</v>
      </c>
      <c r="C4749" s="205" t="s">
        <v>8610</v>
      </c>
      <c r="D4749" s="210"/>
      <c r="E4749" s="204"/>
      <c r="F4749" s="203" t="s">
        <v>805</v>
      </c>
      <c r="G4749" s="204"/>
      <c r="H4749" s="203">
        <v>1348</v>
      </c>
      <c r="I4749" s="199">
        <f t="shared" si="289"/>
        <v>1213.2</v>
      </c>
      <c r="J4749" s="193">
        <v>1078.4</v>
      </c>
    </row>
    <row r="4750" s="31" customFormat="1" spans="1:10">
      <c r="A4750" s="203" t="s">
        <v>312</v>
      </c>
      <c r="B4750" s="204" t="s">
        <v>8611</v>
      </c>
      <c r="C4750" s="223" t="s">
        <v>8612</v>
      </c>
      <c r="D4750" s="204"/>
      <c r="E4750" s="204"/>
      <c r="F4750" s="203" t="s">
        <v>805</v>
      </c>
      <c r="G4750" s="204"/>
      <c r="H4750" s="203">
        <v>1348</v>
      </c>
      <c r="I4750" s="199">
        <f t="shared" si="289"/>
        <v>1213.2</v>
      </c>
      <c r="J4750" s="193">
        <v>1078.4</v>
      </c>
    </row>
    <row r="4751" s="31" customFormat="1" spans="1:10">
      <c r="A4751" s="203" t="s">
        <v>312</v>
      </c>
      <c r="B4751" s="204" t="s">
        <v>8613</v>
      </c>
      <c r="C4751" s="223" t="s">
        <v>8614</v>
      </c>
      <c r="D4751" s="204"/>
      <c r="E4751" s="204"/>
      <c r="F4751" s="203" t="s">
        <v>805</v>
      </c>
      <c r="G4751" s="204"/>
      <c r="H4751" s="219">
        <v>1949</v>
      </c>
      <c r="I4751" s="220">
        <v>1754.1</v>
      </c>
      <c r="J4751" s="221">
        <v>1559.2</v>
      </c>
    </row>
    <row r="4752" s="31" customFormat="1" ht="53" spans="1:10">
      <c r="A4752" s="203" t="s">
        <v>312</v>
      </c>
      <c r="B4752" s="204">
        <v>330300009</v>
      </c>
      <c r="C4752" s="85" t="s">
        <v>8615</v>
      </c>
      <c r="D4752" s="86" t="s">
        <v>8616</v>
      </c>
      <c r="E4752" s="204"/>
      <c r="F4752" s="203" t="s">
        <v>805</v>
      </c>
      <c r="G4752" s="204"/>
      <c r="H4752" s="219">
        <v>2222</v>
      </c>
      <c r="I4752" s="220">
        <v>1999.8</v>
      </c>
      <c r="J4752" s="221">
        <v>1777.6</v>
      </c>
    </row>
    <row r="4753" s="31" customFormat="1" ht="36" spans="1:10">
      <c r="A4753" s="203" t="s">
        <v>312</v>
      </c>
      <c r="B4753" s="204">
        <v>330300011</v>
      </c>
      <c r="C4753" s="205" t="s">
        <v>8617</v>
      </c>
      <c r="D4753" s="86" t="s">
        <v>8618</v>
      </c>
      <c r="E4753" s="86"/>
      <c r="F4753" s="83" t="s">
        <v>805</v>
      </c>
      <c r="G4753" s="204"/>
      <c r="H4753" s="203">
        <v>2394</v>
      </c>
      <c r="I4753" s="199">
        <f>H4753*0.9</f>
        <v>2154.6</v>
      </c>
      <c r="J4753" s="193">
        <v>1915.2</v>
      </c>
    </row>
    <row r="4754" s="31" customFormat="1" ht="36" spans="1:10">
      <c r="A4754" s="83" t="s">
        <v>312</v>
      </c>
      <c r="B4754" s="86" t="s">
        <v>8619</v>
      </c>
      <c r="C4754" s="85" t="s">
        <v>8620</v>
      </c>
      <c r="D4754" s="86" t="s">
        <v>8621</v>
      </c>
      <c r="E4754" s="86"/>
      <c r="F4754" s="83" t="s">
        <v>805</v>
      </c>
      <c r="G4754" s="162"/>
      <c r="H4754" s="203">
        <v>2394</v>
      </c>
      <c r="I4754" s="199">
        <f>H4754*0.9</f>
        <v>2154.6</v>
      </c>
      <c r="J4754" s="193">
        <v>1915.2</v>
      </c>
    </row>
    <row r="4755" s="31" customFormat="1" ht="51" spans="1:10">
      <c r="A4755" s="203" t="s">
        <v>312</v>
      </c>
      <c r="B4755" s="204">
        <v>330300012</v>
      </c>
      <c r="C4755" s="205" t="s">
        <v>8622</v>
      </c>
      <c r="D4755" s="204" t="s">
        <v>8623</v>
      </c>
      <c r="E4755" s="204"/>
      <c r="F4755" s="283" t="s">
        <v>805</v>
      </c>
      <c r="G4755" s="204"/>
      <c r="H4755" s="219">
        <v>4389</v>
      </c>
      <c r="I4755" s="220">
        <v>3950.1</v>
      </c>
      <c r="J4755" s="221">
        <v>3511.2</v>
      </c>
    </row>
    <row r="4756" s="31" customFormat="1" ht="34" spans="1:10">
      <c r="A4756" s="203" t="s">
        <v>312</v>
      </c>
      <c r="B4756" s="204">
        <v>330300013</v>
      </c>
      <c r="C4756" s="205" t="s">
        <v>8624</v>
      </c>
      <c r="D4756" s="204"/>
      <c r="E4756" s="204"/>
      <c r="F4756" s="203" t="s">
        <v>26</v>
      </c>
      <c r="G4756" s="204"/>
      <c r="H4756" s="203">
        <v>2500</v>
      </c>
      <c r="I4756" s="199">
        <f>H4756*0.9</f>
        <v>2250</v>
      </c>
      <c r="J4756" s="198">
        <f t="shared" ref="J4756:J4765" si="291">H4756*0.8</f>
        <v>2000</v>
      </c>
    </row>
    <row r="4757" s="31" customFormat="1" spans="1:10">
      <c r="A4757" s="203" t="s">
        <v>312</v>
      </c>
      <c r="B4757" s="204">
        <v>330300014</v>
      </c>
      <c r="C4757" s="205" t="s">
        <v>8625</v>
      </c>
      <c r="D4757" s="204" t="s">
        <v>8599</v>
      </c>
      <c r="E4757" s="204" t="s">
        <v>6150</v>
      </c>
      <c r="F4757" s="203" t="s">
        <v>4394</v>
      </c>
      <c r="G4757" s="204"/>
      <c r="H4757" s="203" t="s">
        <v>318</v>
      </c>
      <c r="I4757" s="199" t="s">
        <v>318</v>
      </c>
      <c r="J4757" s="203" t="s">
        <v>318</v>
      </c>
    </row>
    <row r="4758" s="31" customFormat="1" spans="1:10">
      <c r="A4758" s="203" t="s">
        <v>312</v>
      </c>
      <c r="B4758" s="204">
        <v>330300015</v>
      </c>
      <c r="C4758" s="205" t="s">
        <v>8626</v>
      </c>
      <c r="D4758" s="210"/>
      <c r="E4758" s="204"/>
      <c r="F4758" s="203" t="s">
        <v>26</v>
      </c>
      <c r="G4758" s="204"/>
      <c r="H4758" s="203">
        <v>1260</v>
      </c>
      <c r="I4758" s="199">
        <f t="shared" ref="I4758:I4765" si="292">H4758*0.9</f>
        <v>1134</v>
      </c>
      <c r="J4758" s="193">
        <v>1008</v>
      </c>
    </row>
    <row r="4759" s="31" customFormat="1" spans="1:10">
      <c r="A4759" s="203" t="s">
        <v>312</v>
      </c>
      <c r="B4759" s="204" t="s">
        <v>8627</v>
      </c>
      <c r="C4759" s="223" t="s">
        <v>8628</v>
      </c>
      <c r="D4759" s="204"/>
      <c r="E4759" s="204"/>
      <c r="F4759" s="203" t="s">
        <v>26</v>
      </c>
      <c r="G4759" s="204"/>
      <c r="H4759" s="203">
        <v>1260</v>
      </c>
      <c r="I4759" s="199">
        <f t="shared" si="292"/>
        <v>1134</v>
      </c>
      <c r="J4759" s="193">
        <v>1008</v>
      </c>
    </row>
    <row r="4760" s="31" customFormat="1" ht="34" spans="1:10">
      <c r="A4760" s="203" t="s">
        <v>312</v>
      </c>
      <c r="B4760" s="204">
        <v>330300017</v>
      </c>
      <c r="C4760" s="205" t="s">
        <v>8629</v>
      </c>
      <c r="D4760" s="210"/>
      <c r="E4760" s="204"/>
      <c r="F4760" s="203" t="s">
        <v>26</v>
      </c>
      <c r="G4760" s="224" t="s">
        <v>6402</v>
      </c>
      <c r="H4760" s="193">
        <v>1200</v>
      </c>
      <c r="I4760" s="199">
        <f t="shared" si="292"/>
        <v>1080</v>
      </c>
      <c r="J4760" s="198">
        <f t="shared" si="291"/>
        <v>960</v>
      </c>
    </row>
    <row r="4761" s="31" customFormat="1" spans="1:10">
      <c r="A4761" s="203" t="s">
        <v>312</v>
      </c>
      <c r="B4761" s="204" t="s">
        <v>8630</v>
      </c>
      <c r="C4761" s="222" t="s">
        <v>8631</v>
      </c>
      <c r="D4761" s="204" t="s">
        <v>8632</v>
      </c>
      <c r="E4761" s="203"/>
      <c r="F4761" s="203" t="s">
        <v>26</v>
      </c>
      <c r="G4761" s="204"/>
      <c r="H4761" s="219">
        <v>2115</v>
      </c>
      <c r="I4761" s="220">
        <v>1903.5</v>
      </c>
      <c r="J4761" s="221">
        <v>1692</v>
      </c>
    </row>
    <row r="4762" s="31" customFormat="1" spans="1:10">
      <c r="A4762" s="203" t="s">
        <v>312</v>
      </c>
      <c r="B4762" s="204" t="s">
        <v>8633</v>
      </c>
      <c r="C4762" s="223" t="s">
        <v>8634</v>
      </c>
      <c r="D4762" s="204" t="s">
        <v>8632</v>
      </c>
      <c r="E4762" s="204"/>
      <c r="F4762" s="203" t="s">
        <v>26</v>
      </c>
      <c r="G4762" s="204"/>
      <c r="H4762" s="203">
        <v>1200</v>
      </c>
      <c r="I4762" s="199">
        <f t="shared" si="292"/>
        <v>1080</v>
      </c>
      <c r="J4762" s="198">
        <f t="shared" si="291"/>
        <v>960</v>
      </c>
    </row>
    <row r="4763" s="31" customFormat="1" spans="1:10">
      <c r="A4763" s="203" t="s">
        <v>312</v>
      </c>
      <c r="B4763" s="204">
        <v>330300018</v>
      </c>
      <c r="C4763" s="205" t="s">
        <v>8635</v>
      </c>
      <c r="D4763" s="210"/>
      <c r="E4763" s="204"/>
      <c r="F4763" s="203" t="s">
        <v>26</v>
      </c>
      <c r="G4763" s="204"/>
      <c r="H4763" s="219">
        <v>1626</v>
      </c>
      <c r="I4763" s="220">
        <v>1463.4</v>
      </c>
      <c r="J4763" s="221">
        <v>1300.8</v>
      </c>
    </row>
    <row r="4764" s="31" customFormat="1" spans="1:10">
      <c r="A4764" s="203" t="s">
        <v>312</v>
      </c>
      <c r="B4764" s="204" t="s">
        <v>8636</v>
      </c>
      <c r="C4764" s="223" t="s">
        <v>8637</v>
      </c>
      <c r="D4764" s="210"/>
      <c r="E4764" s="204"/>
      <c r="F4764" s="203" t="s">
        <v>26</v>
      </c>
      <c r="G4764" s="204"/>
      <c r="H4764" s="203">
        <v>1130</v>
      </c>
      <c r="I4764" s="199">
        <f t="shared" si="292"/>
        <v>1017</v>
      </c>
      <c r="J4764" s="198">
        <f t="shared" si="291"/>
        <v>904</v>
      </c>
    </row>
    <row r="4765" s="31" customFormat="1" spans="1:10">
      <c r="A4765" s="203" t="s">
        <v>312</v>
      </c>
      <c r="B4765" s="204" t="s">
        <v>8638</v>
      </c>
      <c r="C4765" s="223" t="s">
        <v>8639</v>
      </c>
      <c r="D4765" s="210"/>
      <c r="E4765" s="204"/>
      <c r="F4765" s="203" t="s">
        <v>26</v>
      </c>
      <c r="G4765" s="204"/>
      <c r="H4765" s="203">
        <v>1130</v>
      </c>
      <c r="I4765" s="199">
        <f t="shared" si="292"/>
        <v>1017</v>
      </c>
      <c r="J4765" s="198">
        <f t="shared" si="291"/>
        <v>904</v>
      </c>
    </row>
    <row r="4766" s="31" customFormat="1" spans="1:10">
      <c r="A4766" s="203" t="s">
        <v>312</v>
      </c>
      <c r="B4766" s="204">
        <v>330300019</v>
      </c>
      <c r="C4766" s="205" t="s">
        <v>8640</v>
      </c>
      <c r="D4766" s="204" t="s">
        <v>8641</v>
      </c>
      <c r="E4766" s="204" t="s">
        <v>6150</v>
      </c>
      <c r="F4766" s="203" t="s">
        <v>26</v>
      </c>
      <c r="G4766" s="204"/>
      <c r="H4766" s="203" t="s">
        <v>318</v>
      </c>
      <c r="I4766" s="199" t="s">
        <v>318</v>
      </c>
      <c r="J4766" s="203" t="s">
        <v>318</v>
      </c>
    </row>
    <row r="4767" s="31" customFormat="1" spans="1:10">
      <c r="A4767" s="203" t="s">
        <v>312</v>
      </c>
      <c r="B4767" s="204">
        <v>330300020</v>
      </c>
      <c r="C4767" s="205" t="s">
        <v>8642</v>
      </c>
      <c r="D4767" s="204" t="s">
        <v>8599</v>
      </c>
      <c r="E4767" s="204" t="s">
        <v>6150</v>
      </c>
      <c r="F4767" s="203" t="s">
        <v>26</v>
      </c>
      <c r="G4767" s="204"/>
      <c r="H4767" s="203" t="s">
        <v>318</v>
      </c>
      <c r="I4767" s="199" t="s">
        <v>318</v>
      </c>
      <c r="J4767" s="203" t="s">
        <v>318</v>
      </c>
    </row>
    <row r="4768" s="31" customFormat="1" spans="1:10">
      <c r="A4768" s="203" t="s">
        <v>312</v>
      </c>
      <c r="B4768" s="204">
        <v>330300021</v>
      </c>
      <c r="C4768" s="205" t="s">
        <v>8643</v>
      </c>
      <c r="D4768" s="204" t="s">
        <v>8644</v>
      </c>
      <c r="E4768" s="204"/>
      <c r="F4768" s="203" t="s">
        <v>805</v>
      </c>
      <c r="G4768" s="204"/>
      <c r="H4768" s="203">
        <v>2249</v>
      </c>
      <c r="I4768" s="199">
        <f t="shared" ref="I4768:I4780" si="293">H4768*0.9</f>
        <v>2024.1</v>
      </c>
      <c r="J4768" s="193">
        <v>1799.2</v>
      </c>
    </row>
    <row r="4769" s="31" customFormat="1" spans="1:10">
      <c r="A4769" s="203" t="s">
        <v>312</v>
      </c>
      <c r="B4769" s="204" t="s">
        <v>8645</v>
      </c>
      <c r="C4769" s="222" t="s">
        <v>8646</v>
      </c>
      <c r="D4769" s="204"/>
      <c r="E4769" s="203"/>
      <c r="F4769" s="203" t="s">
        <v>805</v>
      </c>
      <c r="G4769" s="204"/>
      <c r="H4769" s="203">
        <v>2249</v>
      </c>
      <c r="I4769" s="199">
        <f t="shared" si="293"/>
        <v>2024.1</v>
      </c>
      <c r="J4769" s="193">
        <v>1799.2</v>
      </c>
    </row>
    <row r="4770" s="31" customFormat="1" spans="1:10">
      <c r="A4770" s="203" t="s">
        <v>312</v>
      </c>
      <c r="B4770" s="204" t="s">
        <v>8647</v>
      </c>
      <c r="C4770" s="222" t="s">
        <v>8648</v>
      </c>
      <c r="D4770" s="204"/>
      <c r="E4770" s="203"/>
      <c r="F4770" s="203" t="s">
        <v>805</v>
      </c>
      <c r="G4770" s="204"/>
      <c r="H4770" s="203">
        <v>2249</v>
      </c>
      <c r="I4770" s="199">
        <f t="shared" si="293"/>
        <v>2024.1</v>
      </c>
      <c r="J4770" s="193">
        <v>1799.2</v>
      </c>
    </row>
    <row r="4771" s="31" customFormat="1" spans="1:10">
      <c r="A4771" s="203" t="s">
        <v>312</v>
      </c>
      <c r="B4771" s="204" t="s">
        <v>8649</v>
      </c>
      <c r="C4771" s="223" t="s">
        <v>8650</v>
      </c>
      <c r="D4771" s="204"/>
      <c r="E4771" s="204"/>
      <c r="F4771" s="203" t="s">
        <v>805</v>
      </c>
      <c r="G4771" s="204"/>
      <c r="H4771" s="203">
        <v>2249</v>
      </c>
      <c r="I4771" s="199">
        <f t="shared" si="293"/>
        <v>2024.1</v>
      </c>
      <c r="J4771" s="193">
        <v>1799.2</v>
      </c>
    </row>
    <row r="4772" s="31" customFormat="1" spans="1:10">
      <c r="A4772" s="203" t="s">
        <v>312</v>
      </c>
      <c r="B4772" s="204">
        <v>330300022</v>
      </c>
      <c r="C4772" s="205" t="s">
        <v>8651</v>
      </c>
      <c r="D4772" s="210"/>
      <c r="E4772" s="204"/>
      <c r="F4772" s="203" t="s">
        <v>805</v>
      </c>
      <c r="G4772" s="204"/>
      <c r="H4772" s="203">
        <v>1966</v>
      </c>
      <c r="I4772" s="199">
        <f t="shared" si="293"/>
        <v>1769.4</v>
      </c>
      <c r="J4772" s="198">
        <f t="shared" ref="J4772:J4778" si="294">H4772*0.8</f>
        <v>1572.8</v>
      </c>
    </row>
    <row r="4773" s="31" customFormat="1" spans="1:10">
      <c r="A4773" s="203" t="s">
        <v>312</v>
      </c>
      <c r="B4773" s="204" t="s">
        <v>8652</v>
      </c>
      <c r="C4773" s="223" t="s">
        <v>8653</v>
      </c>
      <c r="D4773" s="204"/>
      <c r="E4773" s="204"/>
      <c r="F4773" s="203" t="s">
        <v>805</v>
      </c>
      <c r="G4773" s="204"/>
      <c r="H4773" s="203">
        <v>1966</v>
      </c>
      <c r="I4773" s="199">
        <f t="shared" si="293"/>
        <v>1769.4</v>
      </c>
      <c r="J4773" s="198">
        <f t="shared" si="294"/>
        <v>1572.8</v>
      </c>
    </row>
    <row r="4774" s="31" customFormat="1" spans="1:10">
      <c r="A4774" s="203" t="s">
        <v>312</v>
      </c>
      <c r="B4774" s="204">
        <v>330300023</v>
      </c>
      <c r="C4774" s="205" t="s">
        <v>8654</v>
      </c>
      <c r="D4774" s="210"/>
      <c r="E4774" s="204"/>
      <c r="F4774" s="203" t="s">
        <v>26</v>
      </c>
      <c r="G4774" s="204"/>
      <c r="H4774" s="203">
        <v>2375</v>
      </c>
      <c r="I4774" s="199">
        <f t="shared" si="293"/>
        <v>2137.5</v>
      </c>
      <c r="J4774" s="198">
        <f t="shared" si="294"/>
        <v>1900</v>
      </c>
    </row>
    <row r="4775" s="31" customFormat="1" spans="1:10">
      <c r="A4775" s="203" t="s">
        <v>312</v>
      </c>
      <c r="B4775" s="204" t="s">
        <v>8655</v>
      </c>
      <c r="C4775" s="223" t="s">
        <v>8656</v>
      </c>
      <c r="D4775" s="204"/>
      <c r="E4775" s="204"/>
      <c r="F4775" s="203" t="s">
        <v>26</v>
      </c>
      <c r="G4775" s="204"/>
      <c r="H4775" s="203">
        <v>2375</v>
      </c>
      <c r="I4775" s="199">
        <f t="shared" si="293"/>
        <v>2137.5</v>
      </c>
      <c r="J4775" s="198">
        <f t="shared" si="294"/>
        <v>1900</v>
      </c>
    </row>
    <row r="4776" s="31" customFormat="1" ht="34" spans="1:10">
      <c r="A4776" s="203" t="s">
        <v>312</v>
      </c>
      <c r="B4776" s="204">
        <v>330300024</v>
      </c>
      <c r="C4776" s="205" t="s">
        <v>8657</v>
      </c>
      <c r="D4776" s="204"/>
      <c r="E4776" s="204" t="s">
        <v>6150</v>
      </c>
      <c r="F4776" s="203" t="s">
        <v>26</v>
      </c>
      <c r="G4776" s="204"/>
      <c r="H4776" s="203">
        <v>2850</v>
      </c>
      <c r="I4776" s="199">
        <f t="shared" si="293"/>
        <v>2565</v>
      </c>
      <c r="J4776" s="198">
        <f t="shared" si="294"/>
        <v>2280</v>
      </c>
    </row>
    <row r="4777" s="31" customFormat="1" spans="1:10">
      <c r="A4777" s="203" t="s">
        <v>312</v>
      </c>
      <c r="B4777" s="204">
        <v>330300025</v>
      </c>
      <c r="C4777" s="205" t="s">
        <v>8658</v>
      </c>
      <c r="D4777" s="204" t="s">
        <v>8605</v>
      </c>
      <c r="E4777" s="204" t="s">
        <v>6150</v>
      </c>
      <c r="F4777" s="203" t="s">
        <v>26</v>
      </c>
      <c r="G4777" s="204"/>
      <c r="H4777" s="203">
        <v>2850</v>
      </c>
      <c r="I4777" s="199">
        <f t="shared" si="293"/>
        <v>2565</v>
      </c>
      <c r="J4777" s="198">
        <f t="shared" si="294"/>
        <v>2280</v>
      </c>
    </row>
    <row r="4778" s="31" customFormat="1" ht="34" spans="1:10">
      <c r="A4778" s="203" t="s">
        <v>312</v>
      </c>
      <c r="B4778" s="204" t="s">
        <v>8659</v>
      </c>
      <c r="C4778" s="205" t="s">
        <v>8660</v>
      </c>
      <c r="D4778" s="204" t="s">
        <v>8661</v>
      </c>
      <c r="E4778" s="204"/>
      <c r="F4778" s="203" t="s">
        <v>26</v>
      </c>
      <c r="G4778" s="204"/>
      <c r="H4778" s="203">
        <v>2619</v>
      </c>
      <c r="I4778" s="199">
        <f t="shared" si="293"/>
        <v>2357.1</v>
      </c>
      <c r="J4778" s="198">
        <f t="shared" si="294"/>
        <v>2095.2</v>
      </c>
    </row>
    <row r="4779" s="31" customFormat="1" spans="1:10">
      <c r="A4779" s="203"/>
      <c r="B4779" s="204">
        <v>3304</v>
      </c>
      <c r="C4779" s="205" t="s">
        <v>8662</v>
      </c>
      <c r="D4779" s="204"/>
      <c r="E4779" s="204" t="s">
        <v>8663</v>
      </c>
      <c r="F4779" s="203"/>
      <c r="G4779" s="204"/>
      <c r="H4779" s="203"/>
      <c r="I4779" s="199"/>
      <c r="J4779" s="198"/>
    </row>
    <row r="4780" s="31" customFormat="1" spans="1:10">
      <c r="A4780" s="203"/>
      <c r="B4780" s="204">
        <v>330401</v>
      </c>
      <c r="C4780" s="205" t="s">
        <v>8664</v>
      </c>
      <c r="D4780" s="204"/>
      <c r="E4780" s="204"/>
      <c r="F4780" s="203"/>
      <c r="G4780" s="204"/>
      <c r="H4780" s="203"/>
      <c r="I4780" s="199"/>
      <c r="J4780" s="198"/>
    </row>
    <row r="4781" s="31" customFormat="1" spans="1:10">
      <c r="A4781" s="203" t="s">
        <v>312</v>
      </c>
      <c r="B4781" s="204">
        <v>330401001</v>
      </c>
      <c r="C4781" s="205" t="s">
        <v>8665</v>
      </c>
      <c r="D4781" s="204"/>
      <c r="E4781" s="204"/>
      <c r="F4781" s="203" t="s">
        <v>26</v>
      </c>
      <c r="G4781" s="210"/>
      <c r="H4781" s="203">
        <v>882</v>
      </c>
      <c r="I4781" s="199">
        <f t="shared" ref="I4781:I4807" si="295">H4781*0.9</f>
        <v>793.8</v>
      </c>
      <c r="J4781" s="193">
        <v>705.6</v>
      </c>
    </row>
    <row r="4782" s="31" customFormat="1" spans="1:10">
      <c r="A4782" s="203" t="s">
        <v>312</v>
      </c>
      <c r="B4782" s="204" t="s">
        <v>8666</v>
      </c>
      <c r="C4782" s="223" t="s">
        <v>8667</v>
      </c>
      <c r="D4782" s="204"/>
      <c r="E4782" s="204"/>
      <c r="F4782" s="203" t="s">
        <v>26</v>
      </c>
      <c r="G4782" s="204"/>
      <c r="H4782" s="203">
        <v>1002</v>
      </c>
      <c r="I4782" s="199">
        <f t="shared" si="295"/>
        <v>901.8</v>
      </c>
      <c r="J4782" s="193">
        <v>801.6</v>
      </c>
    </row>
    <row r="4783" s="31" customFormat="1" spans="1:10">
      <c r="A4783" s="203" t="s">
        <v>312</v>
      </c>
      <c r="B4783" s="204">
        <v>330401002</v>
      </c>
      <c r="C4783" s="205" t="s">
        <v>8668</v>
      </c>
      <c r="D4783" s="204"/>
      <c r="E4783" s="204"/>
      <c r="F4783" s="203" t="s">
        <v>26</v>
      </c>
      <c r="G4783" s="204"/>
      <c r="H4783" s="203">
        <v>1149</v>
      </c>
      <c r="I4783" s="199">
        <f t="shared" si="295"/>
        <v>1034.1</v>
      </c>
      <c r="J4783" s="193">
        <v>919.2</v>
      </c>
    </row>
    <row r="4784" s="31" customFormat="1" spans="1:10">
      <c r="A4784" s="203" t="s">
        <v>312</v>
      </c>
      <c r="B4784" s="204">
        <v>330401003</v>
      </c>
      <c r="C4784" s="205" t="s">
        <v>8669</v>
      </c>
      <c r="D4784" s="204"/>
      <c r="E4784" s="204"/>
      <c r="F4784" s="203" t="s">
        <v>26</v>
      </c>
      <c r="G4784" s="204"/>
      <c r="H4784" s="203">
        <v>1383</v>
      </c>
      <c r="I4784" s="199">
        <f t="shared" si="295"/>
        <v>1244.7</v>
      </c>
      <c r="J4784" s="198">
        <f t="shared" ref="J4784:J4790" si="296">H4784*0.8</f>
        <v>1106.4</v>
      </c>
    </row>
    <row r="4785" s="31" customFormat="1" spans="1:10">
      <c r="A4785" s="203" t="s">
        <v>312</v>
      </c>
      <c r="B4785" s="204">
        <v>330401004</v>
      </c>
      <c r="C4785" s="205" t="s">
        <v>8670</v>
      </c>
      <c r="D4785" s="204" t="s">
        <v>8671</v>
      </c>
      <c r="E4785" s="204" t="s">
        <v>8672</v>
      </c>
      <c r="F4785" s="203" t="s">
        <v>26</v>
      </c>
      <c r="G4785" s="210"/>
      <c r="H4785" s="203">
        <v>1071</v>
      </c>
      <c r="I4785" s="199">
        <f t="shared" si="295"/>
        <v>963.9</v>
      </c>
      <c r="J4785" s="193">
        <v>856.8</v>
      </c>
    </row>
    <row r="4786" s="31" customFormat="1" spans="1:10">
      <c r="A4786" s="203" t="s">
        <v>312</v>
      </c>
      <c r="B4786" s="204" t="s">
        <v>8673</v>
      </c>
      <c r="C4786" s="223" t="s">
        <v>8674</v>
      </c>
      <c r="D4786" s="204"/>
      <c r="E4786" s="204" t="s">
        <v>8672</v>
      </c>
      <c r="F4786" s="203" t="s">
        <v>26</v>
      </c>
      <c r="G4786" s="204"/>
      <c r="H4786" s="203">
        <v>1285.2</v>
      </c>
      <c r="I4786" s="199">
        <f t="shared" si="295"/>
        <v>1156.68</v>
      </c>
      <c r="J4786" s="193">
        <v>1028.16</v>
      </c>
    </row>
    <row r="4787" s="31" customFormat="1" spans="1:10">
      <c r="A4787" s="203" t="s">
        <v>312</v>
      </c>
      <c r="B4787" s="204">
        <v>330401005</v>
      </c>
      <c r="C4787" s="205" t="s">
        <v>8675</v>
      </c>
      <c r="D4787" s="204"/>
      <c r="E4787" s="204"/>
      <c r="F4787" s="203" t="s">
        <v>26</v>
      </c>
      <c r="G4787" s="204"/>
      <c r="H4787" s="203">
        <v>1115</v>
      </c>
      <c r="I4787" s="199">
        <f t="shared" si="295"/>
        <v>1003.5</v>
      </c>
      <c r="J4787" s="198">
        <f t="shared" si="296"/>
        <v>892</v>
      </c>
    </row>
    <row r="4788" s="31" customFormat="1" ht="68" spans="1:10">
      <c r="A4788" s="203" t="s">
        <v>312</v>
      </c>
      <c r="B4788" s="204">
        <v>330401006</v>
      </c>
      <c r="C4788" s="205" t="s">
        <v>8676</v>
      </c>
      <c r="D4788" s="204" t="s">
        <v>8677</v>
      </c>
      <c r="E4788" s="204" t="s">
        <v>6150</v>
      </c>
      <c r="F4788" s="203" t="s">
        <v>26</v>
      </c>
      <c r="G4788" s="210"/>
      <c r="H4788" s="203">
        <v>1140</v>
      </c>
      <c r="I4788" s="199">
        <f t="shared" si="295"/>
        <v>1026</v>
      </c>
      <c r="J4788" s="198">
        <f t="shared" si="296"/>
        <v>912</v>
      </c>
    </row>
    <row r="4789" s="31" customFormat="1" spans="1:10">
      <c r="A4789" s="203" t="s">
        <v>312</v>
      </c>
      <c r="B4789" s="204" t="s">
        <v>8678</v>
      </c>
      <c r="C4789" s="223" t="s">
        <v>8679</v>
      </c>
      <c r="D4789" s="204"/>
      <c r="E4789" s="204"/>
      <c r="F4789" s="203" t="s">
        <v>26</v>
      </c>
      <c r="G4789" s="204"/>
      <c r="H4789" s="203">
        <v>500</v>
      </c>
      <c r="I4789" s="199">
        <f t="shared" si="295"/>
        <v>450</v>
      </c>
      <c r="J4789" s="198">
        <f t="shared" si="296"/>
        <v>400</v>
      </c>
    </row>
    <row r="4790" s="31" customFormat="1" spans="1:10">
      <c r="A4790" s="203" t="s">
        <v>312</v>
      </c>
      <c r="B4790" s="204" t="s">
        <v>8680</v>
      </c>
      <c r="C4790" s="223" t="s">
        <v>8681</v>
      </c>
      <c r="D4790" s="204"/>
      <c r="E4790" s="204"/>
      <c r="F4790" s="203" t="s">
        <v>26</v>
      </c>
      <c r="G4790" s="204"/>
      <c r="H4790" s="203">
        <v>500</v>
      </c>
      <c r="I4790" s="199">
        <f t="shared" si="295"/>
        <v>450</v>
      </c>
      <c r="J4790" s="198">
        <f t="shared" si="296"/>
        <v>400</v>
      </c>
    </row>
    <row r="4791" s="31" customFormat="1" spans="1:10">
      <c r="A4791" s="203" t="s">
        <v>312</v>
      </c>
      <c r="B4791" s="204">
        <v>330401007</v>
      </c>
      <c r="C4791" s="205" t="s">
        <v>8682</v>
      </c>
      <c r="D4791" s="204" t="s">
        <v>8683</v>
      </c>
      <c r="E4791" s="204"/>
      <c r="F4791" s="203" t="s">
        <v>26</v>
      </c>
      <c r="G4791" s="204"/>
      <c r="H4791" s="203">
        <v>731</v>
      </c>
      <c r="I4791" s="199">
        <f t="shared" si="295"/>
        <v>657.9</v>
      </c>
      <c r="J4791" s="193">
        <v>584.8</v>
      </c>
    </row>
    <row r="4792" s="31" customFormat="1" spans="1:10">
      <c r="A4792" s="203" t="s">
        <v>312</v>
      </c>
      <c r="B4792" s="204">
        <v>330401008</v>
      </c>
      <c r="C4792" s="205" t="s">
        <v>8684</v>
      </c>
      <c r="D4792" s="204"/>
      <c r="E4792" s="204"/>
      <c r="F4792" s="203" t="s">
        <v>26</v>
      </c>
      <c r="G4792" s="210"/>
      <c r="H4792" s="203">
        <v>682</v>
      </c>
      <c r="I4792" s="199">
        <f t="shared" si="295"/>
        <v>613.8</v>
      </c>
      <c r="J4792" s="198">
        <f t="shared" ref="J4792:J4796" si="297">H4792*0.8</f>
        <v>545.6</v>
      </c>
    </row>
    <row r="4793" s="31" customFormat="1" spans="1:10">
      <c r="A4793" s="203" t="s">
        <v>312</v>
      </c>
      <c r="B4793" s="204" t="s">
        <v>8685</v>
      </c>
      <c r="C4793" s="223" t="s">
        <v>8686</v>
      </c>
      <c r="D4793" s="204"/>
      <c r="E4793" s="204"/>
      <c r="F4793" s="203" t="s">
        <v>26</v>
      </c>
      <c r="G4793" s="204"/>
      <c r="H4793" s="203">
        <v>802</v>
      </c>
      <c r="I4793" s="199">
        <f t="shared" si="295"/>
        <v>721.8</v>
      </c>
      <c r="J4793" s="198">
        <f t="shared" si="297"/>
        <v>641.6</v>
      </c>
    </row>
    <row r="4794" s="31" customFormat="1" spans="1:10">
      <c r="A4794" s="203" t="s">
        <v>312</v>
      </c>
      <c r="B4794" s="204">
        <v>330401009</v>
      </c>
      <c r="C4794" s="205" t="s">
        <v>8687</v>
      </c>
      <c r="D4794" s="204"/>
      <c r="E4794" s="204"/>
      <c r="F4794" s="203" t="s">
        <v>26</v>
      </c>
      <c r="G4794" s="204"/>
      <c r="H4794" s="203">
        <v>403</v>
      </c>
      <c r="I4794" s="199">
        <f t="shared" si="295"/>
        <v>362.7</v>
      </c>
      <c r="J4794" s="193">
        <v>322.4</v>
      </c>
    </row>
    <row r="4795" s="31" customFormat="1" spans="1:10">
      <c r="A4795" s="203" t="s">
        <v>312</v>
      </c>
      <c r="B4795" s="204">
        <v>330401010</v>
      </c>
      <c r="C4795" s="205" t="s">
        <v>8688</v>
      </c>
      <c r="D4795" s="204"/>
      <c r="E4795" s="204"/>
      <c r="F4795" s="203" t="s">
        <v>26</v>
      </c>
      <c r="G4795" s="204"/>
      <c r="H4795" s="203">
        <v>1764</v>
      </c>
      <c r="I4795" s="199">
        <f t="shared" si="295"/>
        <v>1587.6</v>
      </c>
      <c r="J4795" s="193">
        <v>1411.2</v>
      </c>
    </row>
    <row r="4796" s="31" customFormat="1" spans="1:10">
      <c r="A4796" s="203" t="s">
        <v>312</v>
      </c>
      <c r="B4796" s="204">
        <v>330401011</v>
      </c>
      <c r="C4796" s="205" t="s">
        <v>8689</v>
      </c>
      <c r="D4796" s="204"/>
      <c r="E4796" s="204"/>
      <c r="F4796" s="203" t="s">
        <v>26</v>
      </c>
      <c r="G4796" s="204"/>
      <c r="H4796" s="203">
        <v>759</v>
      </c>
      <c r="I4796" s="199">
        <f t="shared" si="295"/>
        <v>683.1</v>
      </c>
      <c r="J4796" s="198">
        <f t="shared" si="297"/>
        <v>607.2</v>
      </c>
    </row>
    <row r="4797" s="31" customFormat="1" ht="34" spans="1:10">
      <c r="A4797" s="203" t="s">
        <v>312</v>
      </c>
      <c r="B4797" s="204">
        <v>330401012</v>
      </c>
      <c r="C4797" s="205" t="s">
        <v>8690</v>
      </c>
      <c r="D4797" s="204" t="s">
        <v>8691</v>
      </c>
      <c r="E4797" s="204"/>
      <c r="F4797" s="203" t="s">
        <v>8692</v>
      </c>
      <c r="G4797" s="204"/>
      <c r="H4797" s="203">
        <v>1008</v>
      </c>
      <c r="I4797" s="199">
        <f t="shared" si="295"/>
        <v>907.2</v>
      </c>
      <c r="J4797" s="193">
        <v>806.4</v>
      </c>
    </row>
    <row r="4798" s="35" customFormat="1" spans="1:10">
      <c r="A4798" s="203" t="s">
        <v>312</v>
      </c>
      <c r="B4798" s="204">
        <v>330401013</v>
      </c>
      <c r="C4798" s="205" t="s">
        <v>8693</v>
      </c>
      <c r="D4798" s="204"/>
      <c r="E4798" s="204"/>
      <c r="F4798" s="203" t="s">
        <v>26</v>
      </c>
      <c r="G4798" s="204"/>
      <c r="H4798" s="203">
        <v>1140</v>
      </c>
      <c r="I4798" s="199">
        <f t="shared" si="295"/>
        <v>1026</v>
      </c>
      <c r="J4798" s="198">
        <f t="shared" ref="J4798:J4801" si="298">H4798*0.8</f>
        <v>912</v>
      </c>
    </row>
    <row r="4799" s="31" customFormat="1" spans="1:10">
      <c r="A4799" s="203" t="s">
        <v>312</v>
      </c>
      <c r="B4799" s="204">
        <v>330401014</v>
      </c>
      <c r="C4799" s="205" t="s">
        <v>8694</v>
      </c>
      <c r="D4799" s="204"/>
      <c r="E4799" s="204"/>
      <c r="F4799" s="203" t="s">
        <v>805</v>
      </c>
      <c r="G4799" s="204"/>
      <c r="H4799" s="203">
        <v>1100</v>
      </c>
      <c r="I4799" s="199">
        <f t="shared" si="295"/>
        <v>990</v>
      </c>
      <c r="J4799" s="198">
        <f t="shared" si="298"/>
        <v>880</v>
      </c>
    </row>
    <row r="4800" s="31" customFormat="1" spans="1:10">
      <c r="A4800" s="203" t="s">
        <v>312</v>
      </c>
      <c r="B4800" s="204">
        <v>330401015</v>
      </c>
      <c r="C4800" s="205" t="s">
        <v>8695</v>
      </c>
      <c r="D4800" s="204"/>
      <c r="E4800" s="204"/>
      <c r="F4800" s="203" t="s">
        <v>8692</v>
      </c>
      <c r="G4800" s="210"/>
      <c r="H4800" s="203">
        <v>1358</v>
      </c>
      <c r="I4800" s="199">
        <f t="shared" si="295"/>
        <v>1222.2</v>
      </c>
      <c r="J4800" s="198">
        <f t="shared" si="298"/>
        <v>1086.4</v>
      </c>
    </row>
    <row r="4801" s="31" customFormat="1" spans="1:10">
      <c r="A4801" s="203" t="s">
        <v>312</v>
      </c>
      <c r="B4801" s="204" t="s">
        <v>8696</v>
      </c>
      <c r="C4801" s="223" t="s">
        <v>8697</v>
      </c>
      <c r="D4801" s="204"/>
      <c r="E4801" s="204"/>
      <c r="F4801" s="203" t="s">
        <v>8692</v>
      </c>
      <c r="G4801" s="204"/>
      <c r="H4801" s="203">
        <v>1629.6</v>
      </c>
      <c r="I4801" s="199">
        <f t="shared" si="295"/>
        <v>1466.64</v>
      </c>
      <c r="J4801" s="198">
        <f t="shared" si="298"/>
        <v>1303.68</v>
      </c>
    </row>
    <row r="4802" s="31" customFormat="1" spans="1:10">
      <c r="A4802" s="203" t="s">
        <v>312</v>
      </c>
      <c r="B4802" s="204">
        <v>330401016</v>
      </c>
      <c r="C4802" s="205" t="s">
        <v>8698</v>
      </c>
      <c r="D4802" s="204"/>
      <c r="E4802" s="204"/>
      <c r="F4802" s="203" t="s">
        <v>26</v>
      </c>
      <c r="G4802" s="204"/>
      <c r="H4802" s="203">
        <v>1222</v>
      </c>
      <c r="I4802" s="199">
        <f t="shared" si="295"/>
        <v>1099.8</v>
      </c>
      <c r="J4802" s="193">
        <v>977.6</v>
      </c>
    </row>
    <row r="4803" s="31" customFormat="1" spans="1:10">
      <c r="A4803" s="203" t="s">
        <v>312</v>
      </c>
      <c r="B4803" s="204">
        <v>330401017</v>
      </c>
      <c r="C4803" s="205" t="s">
        <v>8699</v>
      </c>
      <c r="D4803" s="204" t="s">
        <v>8700</v>
      </c>
      <c r="E4803" s="204" t="s">
        <v>8701</v>
      </c>
      <c r="F4803" s="203" t="s">
        <v>673</v>
      </c>
      <c r="G4803" s="204"/>
      <c r="H4803" s="203">
        <v>1054</v>
      </c>
      <c r="I4803" s="199">
        <f t="shared" si="295"/>
        <v>948.6</v>
      </c>
      <c r="J4803" s="198">
        <f t="shared" ref="J4803:J4807" si="299">H4803*0.8</f>
        <v>843.2</v>
      </c>
    </row>
    <row r="4804" s="31" customFormat="1" spans="1:10">
      <c r="A4804" s="203" t="s">
        <v>312</v>
      </c>
      <c r="B4804" s="204">
        <v>330401018</v>
      </c>
      <c r="C4804" s="205" t="s">
        <v>8702</v>
      </c>
      <c r="D4804" s="204" t="s">
        <v>8703</v>
      </c>
      <c r="E4804" s="204"/>
      <c r="F4804" s="203" t="s">
        <v>26</v>
      </c>
      <c r="G4804" s="204"/>
      <c r="H4804" s="203">
        <v>587</v>
      </c>
      <c r="I4804" s="199">
        <f t="shared" si="295"/>
        <v>528.3</v>
      </c>
      <c r="J4804" s="198">
        <f t="shared" si="299"/>
        <v>469.6</v>
      </c>
    </row>
    <row r="4805" s="31" customFormat="1" ht="51" spans="1:10">
      <c r="A4805" s="203" t="s">
        <v>312</v>
      </c>
      <c r="B4805" s="204" t="s">
        <v>8704</v>
      </c>
      <c r="C4805" s="205" t="s">
        <v>8705</v>
      </c>
      <c r="D4805" s="204" t="s">
        <v>8706</v>
      </c>
      <c r="E4805" s="204" t="s">
        <v>8707</v>
      </c>
      <c r="F4805" s="203" t="s">
        <v>4663</v>
      </c>
      <c r="G4805" s="210"/>
      <c r="H4805" s="203">
        <v>1028</v>
      </c>
      <c r="I4805" s="199">
        <f t="shared" si="295"/>
        <v>925.2</v>
      </c>
      <c r="J4805" s="198">
        <f t="shared" si="299"/>
        <v>822.4</v>
      </c>
    </row>
    <row r="4806" s="31" customFormat="1" spans="1:10">
      <c r="A4806" s="203" t="s">
        <v>312</v>
      </c>
      <c r="B4806" s="204" t="s">
        <v>8708</v>
      </c>
      <c r="C4806" s="223" t="s">
        <v>8709</v>
      </c>
      <c r="D4806" s="204"/>
      <c r="E4806" s="204"/>
      <c r="F4806" s="198" t="s">
        <v>4663</v>
      </c>
      <c r="G4806" s="204"/>
      <c r="H4806" s="203">
        <v>514</v>
      </c>
      <c r="I4806" s="199">
        <f t="shared" si="295"/>
        <v>462.6</v>
      </c>
      <c r="J4806" s="198">
        <f t="shared" si="299"/>
        <v>411.2</v>
      </c>
    </row>
    <row r="4807" s="31" customFormat="1" ht="34" spans="1:10">
      <c r="A4807" s="203" t="s">
        <v>312</v>
      </c>
      <c r="B4807" s="204" t="s">
        <v>8710</v>
      </c>
      <c r="C4807" s="223" t="s">
        <v>8711</v>
      </c>
      <c r="D4807" s="204"/>
      <c r="E4807" s="204"/>
      <c r="F4807" s="198" t="s">
        <v>4663</v>
      </c>
      <c r="G4807" s="204"/>
      <c r="H4807" s="203">
        <v>514</v>
      </c>
      <c r="I4807" s="199">
        <f t="shared" si="295"/>
        <v>462.6</v>
      </c>
      <c r="J4807" s="198">
        <f t="shared" si="299"/>
        <v>411.2</v>
      </c>
    </row>
    <row r="4808" s="31" customFormat="1" spans="1:10">
      <c r="A4808" s="203"/>
      <c r="B4808" s="204">
        <v>330402</v>
      </c>
      <c r="C4808" s="205" t="s">
        <v>8712</v>
      </c>
      <c r="D4808" s="204"/>
      <c r="E4808" s="204"/>
      <c r="F4808" s="203"/>
      <c r="G4808" s="204"/>
      <c r="H4808" s="203"/>
      <c r="I4808" s="199"/>
      <c r="J4808" s="198"/>
    </row>
    <row r="4809" s="31" customFormat="1" spans="1:10">
      <c r="A4809" s="203" t="s">
        <v>312</v>
      </c>
      <c r="B4809" s="204">
        <v>330402001</v>
      </c>
      <c r="C4809" s="205" t="s">
        <v>8713</v>
      </c>
      <c r="D4809" s="204"/>
      <c r="E4809" s="204"/>
      <c r="F4809" s="203" t="s">
        <v>26</v>
      </c>
      <c r="G4809" s="204"/>
      <c r="H4809" s="203">
        <v>712</v>
      </c>
      <c r="I4809" s="199">
        <f t="shared" ref="I4809:I4829" si="300">H4809*0.9</f>
        <v>640.8</v>
      </c>
      <c r="J4809" s="198">
        <f t="shared" ref="J4809:J4821" si="301">H4809*0.8</f>
        <v>569.6</v>
      </c>
    </row>
    <row r="4810" s="31" customFormat="1" spans="1:10">
      <c r="A4810" s="203" t="s">
        <v>312</v>
      </c>
      <c r="B4810" s="204">
        <v>330402002</v>
      </c>
      <c r="C4810" s="205" t="s">
        <v>8714</v>
      </c>
      <c r="D4810" s="210"/>
      <c r="E4810" s="204"/>
      <c r="F4810" s="203" t="s">
        <v>26</v>
      </c>
      <c r="G4810" s="204"/>
      <c r="H4810" s="203">
        <v>551</v>
      </c>
      <c r="I4810" s="199">
        <f t="shared" si="300"/>
        <v>495.9</v>
      </c>
      <c r="J4810" s="198">
        <f t="shared" si="301"/>
        <v>440.8</v>
      </c>
    </row>
    <row r="4811" s="31" customFormat="1" spans="1:10">
      <c r="A4811" s="203" t="s">
        <v>312</v>
      </c>
      <c r="B4811" s="204" t="s">
        <v>8715</v>
      </c>
      <c r="C4811" s="205" t="s">
        <v>8716</v>
      </c>
      <c r="D4811" s="204"/>
      <c r="E4811" s="204"/>
      <c r="F4811" s="203" t="s">
        <v>26</v>
      </c>
      <c r="G4811" s="204"/>
      <c r="H4811" s="203">
        <v>551</v>
      </c>
      <c r="I4811" s="199">
        <f t="shared" si="300"/>
        <v>495.9</v>
      </c>
      <c r="J4811" s="198">
        <f t="shared" si="301"/>
        <v>440.8</v>
      </c>
    </row>
    <row r="4812" s="31" customFormat="1" spans="1:10">
      <c r="A4812" s="203" t="s">
        <v>312</v>
      </c>
      <c r="B4812" s="204">
        <v>330402003</v>
      </c>
      <c r="C4812" s="205" t="s">
        <v>8717</v>
      </c>
      <c r="D4812" s="204"/>
      <c r="E4812" s="204"/>
      <c r="F4812" s="203" t="s">
        <v>26</v>
      </c>
      <c r="G4812" s="210"/>
      <c r="H4812" s="203">
        <v>880</v>
      </c>
      <c r="I4812" s="199">
        <f t="shared" si="300"/>
        <v>792</v>
      </c>
      <c r="J4812" s="198">
        <f t="shared" si="301"/>
        <v>704</v>
      </c>
    </row>
    <row r="4813" s="31" customFormat="1" spans="1:10">
      <c r="A4813" s="203" t="s">
        <v>312</v>
      </c>
      <c r="B4813" s="204" t="s">
        <v>8718</v>
      </c>
      <c r="C4813" s="223" t="s">
        <v>8719</v>
      </c>
      <c r="D4813" s="204"/>
      <c r="E4813" s="204"/>
      <c r="F4813" s="203" t="s">
        <v>26</v>
      </c>
      <c r="G4813" s="204"/>
      <c r="H4813" s="203">
        <v>1320</v>
      </c>
      <c r="I4813" s="199">
        <f t="shared" si="300"/>
        <v>1188</v>
      </c>
      <c r="J4813" s="198">
        <f t="shared" si="301"/>
        <v>1056</v>
      </c>
    </row>
    <row r="4814" s="31" customFormat="1" spans="1:10">
      <c r="A4814" s="203" t="s">
        <v>312</v>
      </c>
      <c r="B4814" s="204">
        <v>330402004</v>
      </c>
      <c r="C4814" s="205" t="s">
        <v>8720</v>
      </c>
      <c r="D4814" s="210"/>
      <c r="E4814" s="204"/>
      <c r="F4814" s="203" t="s">
        <v>26</v>
      </c>
      <c r="G4814" s="204"/>
      <c r="H4814" s="203">
        <v>480</v>
      </c>
      <c r="I4814" s="199">
        <f t="shared" si="300"/>
        <v>432</v>
      </c>
      <c r="J4814" s="198">
        <f t="shared" si="301"/>
        <v>384</v>
      </c>
    </row>
    <row r="4815" s="31" customFormat="1" spans="1:10">
      <c r="A4815" s="203" t="s">
        <v>312</v>
      </c>
      <c r="B4815" s="204" t="s">
        <v>8721</v>
      </c>
      <c r="C4815" s="205" t="s">
        <v>8722</v>
      </c>
      <c r="D4815" s="204"/>
      <c r="E4815" s="204"/>
      <c r="F4815" s="203" t="s">
        <v>26</v>
      </c>
      <c r="G4815" s="204"/>
      <c r="H4815" s="203">
        <v>480</v>
      </c>
      <c r="I4815" s="199">
        <f t="shared" si="300"/>
        <v>432</v>
      </c>
      <c r="J4815" s="198">
        <f t="shared" si="301"/>
        <v>384</v>
      </c>
    </row>
    <row r="4816" s="31" customFormat="1" spans="1:10">
      <c r="A4816" s="203" t="s">
        <v>312</v>
      </c>
      <c r="B4816" s="204">
        <v>330402005</v>
      </c>
      <c r="C4816" s="205" t="s">
        <v>8723</v>
      </c>
      <c r="D4816" s="210"/>
      <c r="E4816" s="204"/>
      <c r="F4816" s="203" t="s">
        <v>26</v>
      </c>
      <c r="G4816" s="204"/>
      <c r="H4816" s="203">
        <v>855</v>
      </c>
      <c r="I4816" s="199">
        <f t="shared" si="300"/>
        <v>769.5</v>
      </c>
      <c r="J4816" s="198">
        <f t="shared" si="301"/>
        <v>684</v>
      </c>
    </row>
    <row r="4817" s="31" customFormat="1" spans="1:10">
      <c r="A4817" s="203" t="s">
        <v>312</v>
      </c>
      <c r="B4817" s="204" t="s">
        <v>8724</v>
      </c>
      <c r="C4817" s="223" t="s">
        <v>8725</v>
      </c>
      <c r="D4817" s="204"/>
      <c r="E4817" s="204"/>
      <c r="F4817" s="203" t="s">
        <v>26</v>
      </c>
      <c r="G4817" s="204"/>
      <c r="H4817" s="203">
        <v>855</v>
      </c>
      <c r="I4817" s="199">
        <f t="shared" si="300"/>
        <v>769.5</v>
      </c>
      <c r="J4817" s="198">
        <f t="shared" si="301"/>
        <v>684</v>
      </c>
    </row>
    <row r="4818" s="31" customFormat="1" spans="1:10">
      <c r="A4818" s="203" t="s">
        <v>312</v>
      </c>
      <c r="B4818" s="204" t="s">
        <v>8726</v>
      </c>
      <c r="C4818" s="223" t="s">
        <v>8727</v>
      </c>
      <c r="D4818" s="204"/>
      <c r="E4818" s="204"/>
      <c r="F4818" s="203" t="s">
        <v>26</v>
      </c>
      <c r="G4818" s="204"/>
      <c r="H4818" s="203">
        <v>855</v>
      </c>
      <c r="I4818" s="199">
        <f t="shared" si="300"/>
        <v>769.5</v>
      </c>
      <c r="J4818" s="198">
        <f t="shared" si="301"/>
        <v>684</v>
      </c>
    </row>
    <row r="4819" s="31" customFormat="1" spans="1:10">
      <c r="A4819" s="203" t="s">
        <v>312</v>
      </c>
      <c r="B4819" s="204">
        <v>330402006</v>
      </c>
      <c r="C4819" s="205" t="s">
        <v>8728</v>
      </c>
      <c r="D4819" s="204"/>
      <c r="E4819" s="204"/>
      <c r="F4819" s="203" t="s">
        <v>26</v>
      </c>
      <c r="G4819" s="204"/>
      <c r="H4819" s="203">
        <v>770</v>
      </c>
      <c r="I4819" s="199">
        <f t="shared" si="300"/>
        <v>693</v>
      </c>
      <c r="J4819" s="198">
        <f t="shared" si="301"/>
        <v>616</v>
      </c>
    </row>
    <row r="4820" s="31" customFormat="1" spans="1:10">
      <c r="A4820" s="203" t="s">
        <v>312</v>
      </c>
      <c r="B4820" s="204">
        <v>330402007</v>
      </c>
      <c r="C4820" s="205" t="s">
        <v>8729</v>
      </c>
      <c r="D4820" s="204"/>
      <c r="E4820" s="204"/>
      <c r="F4820" s="203" t="s">
        <v>26</v>
      </c>
      <c r="G4820" s="204"/>
      <c r="H4820" s="203">
        <v>780</v>
      </c>
      <c r="I4820" s="199">
        <f t="shared" si="300"/>
        <v>702</v>
      </c>
      <c r="J4820" s="198">
        <f t="shared" si="301"/>
        <v>624</v>
      </c>
    </row>
    <row r="4821" s="31" customFormat="1" ht="34" spans="1:10">
      <c r="A4821" s="203" t="s">
        <v>312</v>
      </c>
      <c r="B4821" s="204">
        <v>330402008</v>
      </c>
      <c r="C4821" s="205" t="s">
        <v>8730</v>
      </c>
      <c r="D4821" s="204" t="s">
        <v>8731</v>
      </c>
      <c r="E4821" s="204" t="s">
        <v>8732</v>
      </c>
      <c r="F4821" s="203" t="s">
        <v>26</v>
      </c>
      <c r="G4821" s="204"/>
      <c r="H4821" s="203">
        <v>860</v>
      </c>
      <c r="I4821" s="199">
        <f t="shared" si="300"/>
        <v>774</v>
      </c>
      <c r="J4821" s="198">
        <f t="shared" si="301"/>
        <v>688</v>
      </c>
    </row>
    <row r="4822" s="31" customFormat="1" spans="1:10">
      <c r="A4822" s="203" t="s">
        <v>312</v>
      </c>
      <c r="B4822" s="204">
        <v>330402009</v>
      </c>
      <c r="C4822" s="205" t="s">
        <v>8733</v>
      </c>
      <c r="D4822" s="204" t="s">
        <v>8734</v>
      </c>
      <c r="E4822" s="204"/>
      <c r="F4822" s="203" t="s">
        <v>26</v>
      </c>
      <c r="G4822" s="210"/>
      <c r="H4822" s="203">
        <v>1676</v>
      </c>
      <c r="I4822" s="199">
        <f t="shared" si="300"/>
        <v>1508.4</v>
      </c>
      <c r="J4822" s="193">
        <v>1340.8</v>
      </c>
    </row>
    <row r="4823" s="31" customFormat="1" spans="1:10">
      <c r="A4823" s="203" t="s">
        <v>312</v>
      </c>
      <c r="B4823" s="204" t="s">
        <v>8735</v>
      </c>
      <c r="C4823" s="223" t="s">
        <v>8736</v>
      </c>
      <c r="D4823" s="204"/>
      <c r="E4823" s="204"/>
      <c r="F4823" s="203" t="s">
        <v>26</v>
      </c>
      <c r="G4823" s="204"/>
      <c r="H4823" s="203">
        <v>1776</v>
      </c>
      <c r="I4823" s="199">
        <f t="shared" si="300"/>
        <v>1598.4</v>
      </c>
      <c r="J4823" s="193">
        <v>1420.8</v>
      </c>
    </row>
    <row r="4824" s="31" customFormat="1" spans="1:10">
      <c r="A4824" s="203" t="s">
        <v>312</v>
      </c>
      <c r="B4824" s="204">
        <v>330402010</v>
      </c>
      <c r="C4824" s="205" t="s">
        <v>8737</v>
      </c>
      <c r="D4824" s="210"/>
      <c r="E4824" s="204" t="s">
        <v>8738</v>
      </c>
      <c r="F4824" s="203" t="s">
        <v>8739</v>
      </c>
      <c r="G4824" s="204"/>
      <c r="H4824" s="203">
        <v>310</v>
      </c>
      <c r="I4824" s="199">
        <f t="shared" si="300"/>
        <v>279</v>
      </c>
      <c r="J4824" s="198">
        <f t="shared" ref="J4824:J4828" si="302">H4824*0.8</f>
        <v>248</v>
      </c>
    </row>
    <row r="4825" s="31" customFormat="1" spans="1:10">
      <c r="A4825" s="203" t="s">
        <v>312</v>
      </c>
      <c r="B4825" s="204" t="s">
        <v>8740</v>
      </c>
      <c r="C4825" s="205" t="s">
        <v>8741</v>
      </c>
      <c r="D4825" s="204"/>
      <c r="E4825" s="204" t="s">
        <v>8738</v>
      </c>
      <c r="F4825" s="203" t="s">
        <v>8739</v>
      </c>
      <c r="G4825" s="204"/>
      <c r="H4825" s="203">
        <v>310</v>
      </c>
      <c r="I4825" s="199">
        <f t="shared" si="300"/>
        <v>279</v>
      </c>
      <c r="J4825" s="198">
        <f t="shared" si="302"/>
        <v>248</v>
      </c>
    </row>
    <row r="4826" s="31" customFormat="1" spans="1:10">
      <c r="A4826" s="203" t="s">
        <v>312</v>
      </c>
      <c r="B4826" s="204" t="s">
        <v>8742</v>
      </c>
      <c r="C4826" s="205" t="s">
        <v>8743</v>
      </c>
      <c r="D4826" s="204"/>
      <c r="E4826" s="204"/>
      <c r="F4826" s="203" t="s">
        <v>4663</v>
      </c>
      <c r="G4826" s="210"/>
      <c r="H4826" s="203">
        <v>675</v>
      </c>
      <c r="I4826" s="199">
        <f t="shared" si="300"/>
        <v>607.5</v>
      </c>
      <c r="J4826" s="198">
        <f t="shared" si="302"/>
        <v>540</v>
      </c>
    </row>
    <row r="4827" s="31" customFormat="1" spans="1:10">
      <c r="A4827" s="203" t="s">
        <v>312</v>
      </c>
      <c r="B4827" s="204" t="s">
        <v>8744</v>
      </c>
      <c r="C4827" s="223" t="s">
        <v>8745</v>
      </c>
      <c r="D4827" s="204"/>
      <c r="E4827" s="204"/>
      <c r="F4827" s="203" t="s">
        <v>4663</v>
      </c>
      <c r="G4827" s="204"/>
      <c r="H4827" s="203">
        <v>775</v>
      </c>
      <c r="I4827" s="199">
        <f t="shared" si="300"/>
        <v>697.5</v>
      </c>
      <c r="J4827" s="198">
        <f t="shared" si="302"/>
        <v>620</v>
      </c>
    </row>
    <row r="4828" s="31" customFormat="1" spans="1:10">
      <c r="A4828" s="203" t="s">
        <v>312</v>
      </c>
      <c r="B4828" s="204" t="s">
        <v>8746</v>
      </c>
      <c r="C4828" s="205" t="s">
        <v>8747</v>
      </c>
      <c r="D4828" s="204" t="s">
        <v>8748</v>
      </c>
      <c r="E4828" s="204" t="s">
        <v>8749</v>
      </c>
      <c r="F4828" s="203" t="s">
        <v>4663</v>
      </c>
      <c r="G4828" s="204"/>
      <c r="H4828" s="203">
        <v>767</v>
      </c>
      <c r="I4828" s="199">
        <f t="shared" si="300"/>
        <v>690.3</v>
      </c>
      <c r="J4828" s="198">
        <f t="shared" si="302"/>
        <v>613.6</v>
      </c>
    </row>
    <row r="4829" s="31" customFormat="1" ht="34" spans="1:10">
      <c r="A4829" s="16" t="s">
        <v>312</v>
      </c>
      <c r="B4829" s="228" t="s">
        <v>8750</v>
      </c>
      <c r="C4829" s="63" t="s">
        <v>8751</v>
      </c>
      <c r="D4829" s="6" t="s">
        <v>8752</v>
      </c>
      <c r="E4829" s="127"/>
      <c r="F4829" s="128" t="s">
        <v>26</v>
      </c>
      <c r="G4829" s="115" t="s">
        <v>8753</v>
      </c>
      <c r="H4829" s="87">
        <v>878.24</v>
      </c>
      <c r="I4829" s="170">
        <f t="shared" si="300"/>
        <v>790.416</v>
      </c>
      <c r="J4829" s="166">
        <f>0.8*H4829</f>
        <v>702.592</v>
      </c>
    </row>
    <row r="4830" s="31" customFormat="1" spans="1:10">
      <c r="A4830" s="203" t="s">
        <v>312</v>
      </c>
      <c r="B4830" s="204">
        <v>330403</v>
      </c>
      <c r="C4830" s="205" t="s">
        <v>8754</v>
      </c>
      <c r="D4830" s="204"/>
      <c r="E4830" s="204"/>
      <c r="F4830" s="203"/>
      <c r="G4830" s="204"/>
      <c r="H4830" s="203"/>
      <c r="I4830" s="199"/>
      <c r="J4830" s="198"/>
    </row>
    <row r="4831" s="31" customFormat="1" spans="1:10">
      <c r="A4831" s="203" t="s">
        <v>312</v>
      </c>
      <c r="B4831" s="204">
        <v>330403001</v>
      </c>
      <c r="C4831" s="205" t="s">
        <v>8755</v>
      </c>
      <c r="D4831" s="210"/>
      <c r="E4831" s="204" t="s">
        <v>8756</v>
      </c>
      <c r="F4831" s="203" t="s">
        <v>26</v>
      </c>
      <c r="G4831" s="204"/>
      <c r="H4831" s="203">
        <v>1577</v>
      </c>
      <c r="I4831" s="199">
        <f t="shared" ref="I4831:I4838" si="303">H4831*0.9</f>
        <v>1419.3</v>
      </c>
      <c r="J4831" s="198">
        <f t="shared" ref="J4831:J4838" si="304">H4831*0.8</f>
        <v>1261.6</v>
      </c>
    </row>
    <row r="4832" s="31" customFormat="1" ht="34" spans="1:10">
      <c r="A4832" s="203" t="s">
        <v>312</v>
      </c>
      <c r="B4832" s="204" t="s">
        <v>8757</v>
      </c>
      <c r="C4832" s="205" t="s">
        <v>8758</v>
      </c>
      <c r="D4832" s="204"/>
      <c r="E4832" s="204" t="s">
        <v>8756</v>
      </c>
      <c r="F4832" s="203" t="s">
        <v>26</v>
      </c>
      <c r="G4832" s="204"/>
      <c r="H4832" s="203">
        <v>1577</v>
      </c>
      <c r="I4832" s="199">
        <f t="shared" si="303"/>
        <v>1419.3</v>
      </c>
      <c r="J4832" s="198">
        <f t="shared" si="304"/>
        <v>1261.6</v>
      </c>
    </row>
    <row r="4833" s="31" customFormat="1" spans="1:10">
      <c r="A4833" s="203" t="s">
        <v>312</v>
      </c>
      <c r="B4833" s="204">
        <v>330403002</v>
      </c>
      <c r="C4833" s="205" t="s">
        <v>8759</v>
      </c>
      <c r="D4833" s="210"/>
      <c r="E4833" s="204" t="s">
        <v>8756</v>
      </c>
      <c r="F4833" s="203" t="s">
        <v>26</v>
      </c>
      <c r="G4833" s="210"/>
      <c r="H4833" s="203">
        <v>806</v>
      </c>
      <c r="I4833" s="199">
        <f t="shared" si="303"/>
        <v>725.4</v>
      </c>
      <c r="J4833" s="193">
        <v>644.8</v>
      </c>
    </row>
    <row r="4834" s="31" customFormat="1" spans="1:10">
      <c r="A4834" s="203" t="s">
        <v>312</v>
      </c>
      <c r="B4834" s="204" t="s">
        <v>8760</v>
      </c>
      <c r="C4834" s="223" t="s">
        <v>8761</v>
      </c>
      <c r="D4834" s="204"/>
      <c r="E4834" s="204" t="s">
        <v>8756</v>
      </c>
      <c r="F4834" s="203" t="s">
        <v>26</v>
      </c>
      <c r="G4834" s="204"/>
      <c r="H4834" s="203">
        <v>806</v>
      </c>
      <c r="I4834" s="199">
        <f t="shared" si="303"/>
        <v>725.4</v>
      </c>
      <c r="J4834" s="193">
        <v>644.8</v>
      </c>
    </row>
    <row r="4835" s="31" customFormat="1" spans="1:10">
      <c r="A4835" s="203" t="s">
        <v>312</v>
      </c>
      <c r="B4835" s="204" t="s">
        <v>8762</v>
      </c>
      <c r="C4835" s="223" t="s">
        <v>8763</v>
      </c>
      <c r="D4835" s="204"/>
      <c r="E4835" s="204" t="s">
        <v>8756</v>
      </c>
      <c r="F4835" s="203" t="s">
        <v>26</v>
      </c>
      <c r="G4835" s="204"/>
      <c r="H4835" s="203">
        <v>1612</v>
      </c>
      <c r="I4835" s="199">
        <f t="shared" si="303"/>
        <v>1450.8</v>
      </c>
      <c r="J4835" s="193">
        <v>1289.6</v>
      </c>
    </row>
    <row r="4836" s="31" customFormat="1" spans="1:10">
      <c r="A4836" s="203" t="s">
        <v>312</v>
      </c>
      <c r="B4836" s="204">
        <v>330403003</v>
      </c>
      <c r="C4836" s="205" t="s">
        <v>8764</v>
      </c>
      <c r="D4836" s="204"/>
      <c r="E4836" s="204"/>
      <c r="F4836" s="203" t="s">
        <v>26</v>
      </c>
      <c r="G4836" s="204"/>
      <c r="H4836" s="203">
        <v>636</v>
      </c>
      <c r="I4836" s="199">
        <f t="shared" si="303"/>
        <v>572.4</v>
      </c>
      <c r="J4836" s="198">
        <f t="shared" si="304"/>
        <v>508.8</v>
      </c>
    </row>
    <row r="4837" s="31" customFormat="1" spans="1:10">
      <c r="A4837" s="203" t="s">
        <v>312</v>
      </c>
      <c r="B4837" s="204">
        <v>330403004</v>
      </c>
      <c r="C4837" s="205" t="s">
        <v>8765</v>
      </c>
      <c r="D4837" s="204"/>
      <c r="E4837" s="204" t="s">
        <v>8766</v>
      </c>
      <c r="F4837" s="203" t="s">
        <v>26</v>
      </c>
      <c r="G4837" s="204"/>
      <c r="H4837" s="203">
        <v>1380</v>
      </c>
      <c r="I4837" s="199">
        <f t="shared" si="303"/>
        <v>1242</v>
      </c>
      <c r="J4837" s="198">
        <f t="shared" si="304"/>
        <v>1104</v>
      </c>
    </row>
    <row r="4838" s="31" customFormat="1" spans="1:10">
      <c r="A4838" s="203" t="s">
        <v>312</v>
      </c>
      <c r="B4838" s="204">
        <v>330403005</v>
      </c>
      <c r="C4838" s="104" t="s">
        <v>8767</v>
      </c>
      <c r="D4838" s="204"/>
      <c r="E4838" s="204" t="s">
        <v>8756</v>
      </c>
      <c r="F4838" s="203" t="s">
        <v>26</v>
      </c>
      <c r="G4838" s="204"/>
      <c r="H4838" s="203">
        <v>480</v>
      </c>
      <c r="I4838" s="199">
        <f t="shared" si="303"/>
        <v>432</v>
      </c>
      <c r="J4838" s="198">
        <f t="shared" si="304"/>
        <v>384</v>
      </c>
    </row>
    <row r="4839" s="31" customFormat="1" spans="1:10">
      <c r="A4839" s="203" t="s">
        <v>312</v>
      </c>
      <c r="B4839" s="204">
        <v>330403006</v>
      </c>
      <c r="C4839" s="204" t="s">
        <v>8768</v>
      </c>
      <c r="D4839" s="210"/>
      <c r="E4839" s="204"/>
      <c r="F4839" s="203"/>
      <c r="G4839" s="204"/>
      <c r="H4839" s="203"/>
      <c r="I4839" s="199"/>
      <c r="J4839" s="198"/>
    </row>
    <row r="4840" s="31" customFormat="1" spans="1:10">
      <c r="A4840" s="203" t="s">
        <v>312</v>
      </c>
      <c r="B4840" s="204" t="s">
        <v>8769</v>
      </c>
      <c r="C4840" s="204" t="s">
        <v>8768</v>
      </c>
      <c r="D4840" s="204"/>
      <c r="E4840" s="204"/>
      <c r="F4840" s="203" t="s">
        <v>26</v>
      </c>
      <c r="G4840" s="204"/>
      <c r="H4840" s="203">
        <v>57</v>
      </c>
      <c r="I4840" s="199">
        <f t="shared" ref="I4840:I4848" si="305">H4840*0.9</f>
        <v>51.3</v>
      </c>
      <c r="J4840" s="193">
        <v>45.6</v>
      </c>
    </row>
    <row r="4841" s="31" customFormat="1" spans="1:10">
      <c r="A4841" s="203" t="s">
        <v>312</v>
      </c>
      <c r="B4841" s="204" t="s">
        <v>8770</v>
      </c>
      <c r="C4841" s="223" t="s">
        <v>8771</v>
      </c>
      <c r="D4841" s="204"/>
      <c r="E4841" s="204"/>
      <c r="F4841" s="203" t="s">
        <v>26</v>
      </c>
      <c r="G4841" s="204"/>
      <c r="H4841" s="203">
        <v>57</v>
      </c>
      <c r="I4841" s="199">
        <f t="shared" si="305"/>
        <v>51.3</v>
      </c>
      <c r="J4841" s="193">
        <v>45.6</v>
      </c>
    </row>
    <row r="4842" s="31" customFormat="1" spans="1:10">
      <c r="A4842" s="203" t="s">
        <v>312</v>
      </c>
      <c r="B4842" s="204" t="s">
        <v>8772</v>
      </c>
      <c r="C4842" s="205" t="s">
        <v>8773</v>
      </c>
      <c r="D4842" s="204"/>
      <c r="E4842" s="204"/>
      <c r="F4842" s="203" t="s">
        <v>26</v>
      </c>
      <c r="G4842" s="204"/>
      <c r="H4842" s="203">
        <v>302</v>
      </c>
      <c r="I4842" s="199">
        <f t="shared" si="305"/>
        <v>271.8</v>
      </c>
      <c r="J4842" s="193">
        <v>241.6</v>
      </c>
    </row>
    <row r="4843" s="31" customFormat="1" spans="1:10">
      <c r="A4843" s="203" t="s">
        <v>312</v>
      </c>
      <c r="B4843" s="204" t="s">
        <v>8774</v>
      </c>
      <c r="C4843" s="223" t="s">
        <v>8775</v>
      </c>
      <c r="D4843" s="204"/>
      <c r="E4843" s="204"/>
      <c r="F4843" s="203" t="s">
        <v>26</v>
      </c>
      <c r="G4843" s="204"/>
      <c r="H4843" s="203">
        <v>302</v>
      </c>
      <c r="I4843" s="199">
        <f t="shared" si="305"/>
        <v>271.8</v>
      </c>
      <c r="J4843" s="193">
        <v>241.6</v>
      </c>
    </row>
    <row r="4844" s="31" customFormat="1" spans="1:10">
      <c r="A4844" s="203" t="s">
        <v>312</v>
      </c>
      <c r="B4844" s="204">
        <v>330403007</v>
      </c>
      <c r="C4844" s="205" t="s">
        <v>8776</v>
      </c>
      <c r="D4844" s="204"/>
      <c r="E4844" s="204"/>
      <c r="F4844" s="203" t="s">
        <v>805</v>
      </c>
      <c r="G4844" s="204"/>
      <c r="H4844" s="203">
        <v>741</v>
      </c>
      <c r="I4844" s="199">
        <f t="shared" si="305"/>
        <v>666.9</v>
      </c>
      <c r="J4844" s="198">
        <f t="shared" ref="J4844:J4848" si="306">H4844*0.8</f>
        <v>592.8</v>
      </c>
    </row>
    <row r="4845" s="31" customFormat="1" ht="34" spans="1:10">
      <c r="A4845" s="203" t="s">
        <v>312</v>
      </c>
      <c r="B4845" s="204">
        <v>330403008</v>
      </c>
      <c r="C4845" s="205" t="s">
        <v>8777</v>
      </c>
      <c r="D4845" s="210"/>
      <c r="E4845" s="204"/>
      <c r="F4845" s="203" t="s">
        <v>26</v>
      </c>
      <c r="G4845" s="204"/>
      <c r="H4845" s="203">
        <v>250</v>
      </c>
      <c r="I4845" s="199">
        <f t="shared" si="305"/>
        <v>225</v>
      </c>
      <c r="J4845" s="198">
        <f t="shared" si="306"/>
        <v>200</v>
      </c>
    </row>
    <row r="4846" s="31" customFormat="1" spans="1:10">
      <c r="A4846" s="203" t="s">
        <v>312</v>
      </c>
      <c r="B4846" s="204" t="s">
        <v>8778</v>
      </c>
      <c r="C4846" s="223" t="s">
        <v>8779</v>
      </c>
      <c r="D4846" s="204"/>
      <c r="E4846" s="204"/>
      <c r="F4846" s="203" t="s">
        <v>26</v>
      </c>
      <c r="G4846" s="204"/>
      <c r="H4846" s="203">
        <v>250</v>
      </c>
      <c r="I4846" s="199">
        <f t="shared" si="305"/>
        <v>225</v>
      </c>
      <c r="J4846" s="198">
        <f t="shared" si="306"/>
        <v>200</v>
      </c>
    </row>
    <row r="4847" s="31" customFormat="1" spans="1:10">
      <c r="A4847" s="203" t="s">
        <v>312</v>
      </c>
      <c r="B4847" s="204" t="s">
        <v>8780</v>
      </c>
      <c r="C4847" s="223" t="s">
        <v>8781</v>
      </c>
      <c r="D4847" s="204"/>
      <c r="E4847" s="204"/>
      <c r="F4847" s="203" t="s">
        <v>26</v>
      </c>
      <c r="G4847" s="204"/>
      <c r="H4847" s="203">
        <v>250</v>
      </c>
      <c r="I4847" s="199">
        <f t="shared" si="305"/>
        <v>225</v>
      </c>
      <c r="J4847" s="198">
        <f t="shared" si="306"/>
        <v>200</v>
      </c>
    </row>
    <row r="4848" s="31" customFormat="1" ht="68" spans="1:10">
      <c r="A4848" s="203" t="s">
        <v>312</v>
      </c>
      <c r="B4848" s="204" t="s">
        <v>8782</v>
      </c>
      <c r="C4848" s="205" t="s">
        <v>8783</v>
      </c>
      <c r="D4848" s="204" t="s">
        <v>8784</v>
      </c>
      <c r="E4848" s="204" t="s">
        <v>8785</v>
      </c>
      <c r="F4848" s="203" t="s">
        <v>4663</v>
      </c>
      <c r="G4848" s="204"/>
      <c r="H4848" s="203">
        <v>700</v>
      </c>
      <c r="I4848" s="199">
        <f t="shared" si="305"/>
        <v>630</v>
      </c>
      <c r="J4848" s="198">
        <f t="shared" si="306"/>
        <v>560</v>
      </c>
    </row>
    <row r="4849" s="31" customFormat="1" spans="1:10">
      <c r="A4849" s="203" t="s">
        <v>312</v>
      </c>
      <c r="B4849" s="204">
        <v>330404</v>
      </c>
      <c r="C4849" s="205" t="s">
        <v>8786</v>
      </c>
      <c r="D4849" s="204"/>
      <c r="E4849" s="204"/>
      <c r="F4849" s="203"/>
      <c r="G4849" s="204"/>
      <c r="H4849" s="203"/>
      <c r="I4849" s="199"/>
      <c r="J4849" s="198"/>
    </row>
    <row r="4850" s="31" customFormat="1" ht="51" spans="1:10">
      <c r="A4850" s="203" t="s">
        <v>312</v>
      </c>
      <c r="B4850" s="204">
        <v>330404001</v>
      </c>
      <c r="C4850" s="205" t="s">
        <v>8787</v>
      </c>
      <c r="D4850" s="204"/>
      <c r="E4850" s="204" t="s">
        <v>8788</v>
      </c>
      <c r="F4850" s="203" t="s">
        <v>26</v>
      </c>
      <c r="G4850" s="204"/>
      <c r="H4850" s="203">
        <v>1300</v>
      </c>
      <c r="I4850" s="199">
        <f t="shared" ref="I4850:I4853" si="307">H4850*0.9</f>
        <v>1170</v>
      </c>
      <c r="J4850" s="198">
        <f t="shared" ref="J4850:J4852" si="308">H4850*0.8</f>
        <v>1040</v>
      </c>
    </row>
    <row r="4851" s="31" customFormat="1" spans="1:10">
      <c r="A4851" s="203" t="s">
        <v>312</v>
      </c>
      <c r="B4851" s="204">
        <v>330404002</v>
      </c>
      <c r="C4851" s="205" t="s">
        <v>8789</v>
      </c>
      <c r="D4851" s="204"/>
      <c r="E4851" s="204" t="s">
        <v>8790</v>
      </c>
      <c r="F4851" s="203" t="s">
        <v>26</v>
      </c>
      <c r="G4851" s="204"/>
      <c r="H4851" s="203">
        <v>1200</v>
      </c>
      <c r="I4851" s="199">
        <f t="shared" si="307"/>
        <v>1080</v>
      </c>
      <c r="J4851" s="198">
        <f t="shared" si="308"/>
        <v>960</v>
      </c>
    </row>
    <row r="4852" s="31" customFormat="1" spans="1:10">
      <c r="A4852" s="203" t="s">
        <v>312</v>
      </c>
      <c r="B4852" s="204">
        <v>330404003</v>
      </c>
      <c r="C4852" s="205" t="s">
        <v>8791</v>
      </c>
      <c r="D4852" s="204"/>
      <c r="E4852" s="204"/>
      <c r="F4852" s="203" t="s">
        <v>805</v>
      </c>
      <c r="G4852" s="204"/>
      <c r="H4852" s="203">
        <v>190</v>
      </c>
      <c r="I4852" s="199">
        <f t="shared" si="307"/>
        <v>171</v>
      </c>
      <c r="J4852" s="198">
        <f t="shared" si="308"/>
        <v>152</v>
      </c>
    </row>
    <row r="4853" s="31" customFormat="1" spans="1:10">
      <c r="A4853" s="203" t="s">
        <v>312</v>
      </c>
      <c r="B4853" s="204">
        <v>330404004</v>
      </c>
      <c r="C4853" s="205" t="s">
        <v>8792</v>
      </c>
      <c r="D4853" s="204" t="s">
        <v>8793</v>
      </c>
      <c r="E4853" s="204"/>
      <c r="F4853" s="203" t="s">
        <v>26</v>
      </c>
      <c r="G4853" s="204"/>
      <c r="H4853" s="203">
        <v>202</v>
      </c>
      <c r="I4853" s="199">
        <f t="shared" si="307"/>
        <v>181.8</v>
      </c>
      <c r="J4853" s="193">
        <v>161.6</v>
      </c>
    </row>
    <row r="4854" s="31" customFormat="1" spans="1:10">
      <c r="A4854" s="203" t="s">
        <v>312</v>
      </c>
      <c r="B4854" s="204">
        <v>330404005</v>
      </c>
      <c r="C4854" s="205" t="s">
        <v>8794</v>
      </c>
      <c r="D4854" s="204"/>
      <c r="E4854" s="204" t="s">
        <v>8790</v>
      </c>
      <c r="F4854" s="203" t="s">
        <v>26</v>
      </c>
      <c r="G4854" s="204"/>
      <c r="H4854" s="203" t="s">
        <v>318</v>
      </c>
      <c r="I4854" s="199" t="s">
        <v>318</v>
      </c>
      <c r="J4854" s="203" t="s">
        <v>318</v>
      </c>
    </row>
    <row r="4855" s="31" customFormat="1" spans="1:10">
      <c r="A4855" s="203" t="s">
        <v>312</v>
      </c>
      <c r="B4855" s="204">
        <v>330404006</v>
      </c>
      <c r="C4855" s="205" t="s">
        <v>8795</v>
      </c>
      <c r="D4855" s="204"/>
      <c r="E4855" s="204"/>
      <c r="F4855" s="203" t="s">
        <v>26</v>
      </c>
      <c r="G4855" s="204"/>
      <c r="H4855" s="203">
        <v>983</v>
      </c>
      <c r="I4855" s="199">
        <f t="shared" ref="I4855:I4865" si="309">H4855*0.9</f>
        <v>884.7</v>
      </c>
      <c r="J4855" s="193">
        <v>786.4</v>
      </c>
    </row>
    <row r="4856" s="31" customFormat="1" spans="1:10">
      <c r="A4856" s="203" t="s">
        <v>312</v>
      </c>
      <c r="B4856" s="204">
        <v>330404007</v>
      </c>
      <c r="C4856" s="205" t="s">
        <v>8796</v>
      </c>
      <c r="D4856" s="210"/>
      <c r="E4856" s="204"/>
      <c r="F4856" s="203" t="s">
        <v>26</v>
      </c>
      <c r="G4856" s="204"/>
      <c r="H4856" s="203">
        <v>882</v>
      </c>
      <c r="I4856" s="199">
        <f t="shared" si="309"/>
        <v>793.8</v>
      </c>
      <c r="J4856" s="193">
        <v>705.6</v>
      </c>
    </row>
    <row r="4857" s="31" customFormat="1" spans="1:10">
      <c r="A4857" s="203" t="s">
        <v>312</v>
      </c>
      <c r="B4857" s="204" t="s">
        <v>8797</v>
      </c>
      <c r="C4857" s="223" t="s">
        <v>8798</v>
      </c>
      <c r="D4857" s="204"/>
      <c r="E4857" s="204"/>
      <c r="F4857" s="203" t="s">
        <v>26</v>
      </c>
      <c r="G4857" s="204"/>
      <c r="H4857" s="203">
        <v>882</v>
      </c>
      <c r="I4857" s="199">
        <f t="shared" si="309"/>
        <v>793.8</v>
      </c>
      <c r="J4857" s="193">
        <v>705.6</v>
      </c>
    </row>
    <row r="4858" s="31" customFormat="1" ht="88" spans="1:10">
      <c r="A4858" s="203" t="s">
        <v>312</v>
      </c>
      <c r="B4858" s="204" t="s">
        <v>8799</v>
      </c>
      <c r="C4858" s="84" t="s">
        <v>8800</v>
      </c>
      <c r="D4858" s="86" t="s">
        <v>8801</v>
      </c>
      <c r="E4858" s="86"/>
      <c r="F4858" s="53" t="s">
        <v>805</v>
      </c>
      <c r="G4858" s="204"/>
      <c r="H4858" s="203">
        <v>882</v>
      </c>
      <c r="I4858" s="199">
        <f t="shared" si="309"/>
        <v>793.8</v>
      </c>
      <c r="J4858" s="193">
        <v>705.6</v>
      </c>
    </row>
    <row r="4859" s="31" customFormat="1" ht="51" spans="1:10">
      <c r="A4859" s="203" t="s">
        <v>312</v>
      </c>
      <c r="B4859" s="204">
        <v>330404009</v>
      </c>
      <c r="C4859" s="205" t="s">
        <v>8802</v>
      </c>
      <c r="D4859" s="204"/>
      <c r="E4859" s="204" t="s">
        <v>8803</v>
      </c>
      <c r="F4859" s="203" t="s">
        <v>26</v>
      </c>
      <c r="G4859" s="204"/>
      <c r="H4859" s="203">
        <v>1672</v>
      </c>
      <c r="I4859" s="199">
        <f t="shared" si="309"/>
        <v>1504.8</v>
      </c>
      <c r="J4859" s="198">
        <f t="shared" ref="J4859:J4865" si="310">H4859*0.8</f>
        <v>1337.6</v>
      </c>
    </row>
    <row r="4860" s="31" customFormat="1" ht="23.25" customHeight="1" spans="1:10">
      <c r="A4860" s="203" t="s">
        <v>312</v>
      </c>
      <c r="B4860" s="204">
        <v>330404011</v>
      </c>
      <c r="C4860" s="205" t="s">
        <v>8804</v>
      </c>
      <c r="D4860" s="204"/>
      <c r="E4860" s="204" t="s">
        <v>6150</v>
      </c>
      <c r="F4860" s="203" t="s">
        <v>26</v>
      </c>
      <c r="G4860" s="204"/>
      <c r="H4860" s="203">
        <v>1580</v>
      </c>
      <c r="I4860" s="199">
        <f t="shared" si="309"/>
        <v>1422</v>
      </c>
      <c r="J4860" s="193">
        <v>1264</v>
      </c>
    </row>
    <row r="4861" s="31" customFormat="1" ht="34" spans="1:10">
      <c r="A4861" s="203" t="s">
        <v>312</v>
      </c>
      <c r="B4861" s="204">
        <v>330404013</v>
      </c>
      <c r="C4861" s="205" t="s">
        <v>8805</v>
      </c>
      <c r="D4861" s="204"/>
      <c r="E4861" s="204" t="s">
        <v>8806</v>
      </c>
      <c r="F4861" s="203" t="s">
        <v>26</v>
      </c>
      <c r="G4861" s="204"/>
      <c r="H4861" s="203">
        <v>1263</v>
      </c>
      <c r="I4861" s="199">
        <f t="shared" si="309"/>
        <v>1136.7</v>
      </c>
      <c r="J4861" s="198">
        <f t="shared" si="310"/>
        <v>1010.4</v>
      </c>
    </row>
    <row r="4862" s="31" customFormat="1" ht="34" spans="1:10">
      <c r="A4862" s="203" t="s">
        <v>312</v>
      </c>
      <c r="B4862" s="204" t="s">
        <v>8807</v>
      </c>
      <c r="C4862" s="205" t="s">
        <v>8808</v>
      </c>
      <c r="D4862" s="204" t="s">
        <v>8809</v>
      </c>
      <c r="E4862" s="204"/>
      <c r="F4862" s="203" t="s">
        <v>4663</v>
      </c>
      <c r="G4862" s="210"/>
      <c r="H4862" s="203">
        <v>1042</v>
      </c>
      <c r="I4862" s="199">
        <f t="shared" si="309"/>
        <v>937.8</v>
      </c>
      <c r="J4862" s="198">
        <f t="shared" si="310"/>
        <v>833.6</v>
      </c>
    </row>
    <row r="4863" s="31" customFormat="1" spans="1:10">
      <c r="A4863" s="203" t="s">
        <v>312</v>
      </c>
      <c r="B4863" s="284" t="s">
        <v>8810</v>
      </c>
      <c r="C4863" s="205" t="s">
        <v>8811</v>
      </c>
      <c r="D4863" s="204"/>
      <c r="E4863" s="204"/>
      <c r="F4863" s="203" t="s">
        <v>4663</v>
      </c>
      <c r="G4863" s="204"/>
      <c r="H4863" s="203">
        <v>1354.6</v>
      </c>
      <c r="I4863" s="199">
        <f t="shared" si="309"/>
        <v>1219.14</v>
      </c>
      <c r="J4863" s="198">
        <f t="shared" si="310"/>
        <v>1083.68</v>
      </c>
    </row>
    <row r="4864" s="31" customFormat="1" spans="1:10">
      <c r="A4864" s="203" t="s">
        <v>312</v>
      </c>
      <c r="B4864" s="204" t="s">
        <v>8812</v>
      </c>
      <c r="C4864" s="205" t="s">
        <v>8813</v>
      </c>
      <c r="D4864" s="204"/>
      <c r="E4864" s="204" t="s">
        <v>8814</v>
      </c>
      <c r="F4864" s="203" t="s">
        <v>4663</v>
      </c>
      <c r="G4864" s="204"/>
      <c r="H4864" s="203">
        <v>1000</v>
      </c>
      <c r="I4864" s="199">
        <f t="shared" si="309"/>
        <v>900</v>
      </c>
      <c r="J4864" s="198">
        <f t="shared" si="310"/>
        <v>800</v>
      </c>
    </row>
    <row r="4865" s="30" customFormat="1" ht="34" spans="1:10">
      <c r="A4865" s="193" t="s">
        <v>312</v>
      </c>
      <c r="B4865" s="232" t="s">
        <v>8815</v>
      </c>
      <c r="C4865" s="223" t="s">
        <v>8816</v>
      </c>
      <c r="D4865" s="224" t="s">
        <v>8817</v>
      </c>
      <c r="E4865" s="224"/>
      <c r="F4865" s="193" t="s">
        <v>4663</v>
      </c>
      <c r="G4865" s="224"/>
      <c r="H4865" s="193">
        <v>5250</v>
      </c>
      <c r="I4865" s="199">
        <f t="shared" si="309"/>
        <v>4725</v>
      </c>
      <c r="J4865" s="198">
        <f t="shared" si="310"/>
        <v>4200</v>
      </c>
    </row>
    <row r="4866" s="31" customFormat="1" ht="34" spans="1:10">
      <c r="A4866" s="203"/>
      <c r="B4866" s="204">
        <v>330405</v>
      </c>
      <c r="C4866" s="205" t="s">
        <v>8818</v>
      </c>
      <c r="D4866" s="204"/>
      <c r="E4866" s="204"/>
      <c r="F4866" s="203"/>
      <c r="G4866" s="204"/>
      <c r="H4866" s="203"/>
      <c r="I4866" s="199"/>
      <c r="J4866" s="198"/>
    </row>
    <row r="4867" s="31" customFormat="1" spans="1:10">
      <c r="A4867" s="203" t="s">
        <v>312</v>
      </c>
      <c r="B4867" s="204">
        <v>330405001</v>
      </c>
      <c r="C4867" s="205" t="s">
        <v>8819</v>
      </c>
      <c r="D4867" s="204"/>
      <c r="E4867" s="204" t="s">
        <v>8790</v>
      </c>
      <c r="F4867" s="203" t="s">
        <v>26</v>
      </c>
      <c r="G4867" s="204"/>
      <c r="H4867" s="203">
        <v>1164</v>
      </c>
      <c r="I4867" s="199">
        <f t="shared" ref="I4867:I4869" si="311">H4867*0.9</f>
        <v>1047.6</v>
      </c>
      <c r="J4867" s="198">
        <f t="shared" ref="J4867:J4869" si="312">H4867*0.8</f>
        <v>931.2</v>
      </c>
    </row>
    <row r="4868" s="31" customFormat="1" spans="1:10">
      <c r="A4868" s="203" t="s">
        <v>312</v>
      </c>
      <c r="B4868" s="204">
        <v>330405002</v>
      </c>
      <c r="C4868" s="205" t="s">
        <v>8820</v>
      </c>
      <c r="D4868" s="204"/>
      <c r="E4868" s="204"/>
      <c r="F4868" s="203" t="s">
        <v>26</v>
      </c>
      <c r="G4868" s="204"/>
      <c r="H4868" s="203">
        <v>911</v>
      </c>
      <c r="I4868" s="199">
        <f t="shared" si="311"/>
        <v>819.9</v>
      </c>
      <c r="J4868" s="198">
        <f t="shared" si="312"/>
        <v>728.8</v>
      </c>
    </row>
    <row r="4869" s="31" customFormat="1" spans="1:10">
      <c r="A4869" s="203" t="s">
        <v>312</v>
      </c>
      <c r="B4869" s="204">
        <v>330405003</v>
      </c>
      <c r="C4869" s="205" t="s">
        <v>8821</v>
      </c>
      <c r="D4869" s="204"/>
      <c r="E4869" s="204" t="s">
        <v>8790</v>
      </c>
      <c r="F4869" s="203" t="s">
        <v>26</v>
      </c>
      <c r="G4869" s="204"/>
      <c r="H4869" s="203">
        <v>1300</v>
      </c>
      <c r="I4869" s="199">
        <f t="shared" si="311"/>
        <v>1170</v>
      </c>
      <c r="J4869" s="198">
        <f t="shared" si="312"/>
        <v>1040</v>
      </c>
    </row>
    <row r="4870" s="31" customFormat="1" spans="1:10">
      <c r="A4870" s="203" t="s">
        <v>312</v>
      </c>
      <c r="B4870" s="204">
        <v>330405004</v>
      </c>
      <c r="C4870" s="205" t="s">
        <v>8822</v>
      </c>
      <c r="D4870" s="204"/>
      <c r="E4870" s="204" t="s">
        <v>8790</v>
      </c>
      <c r="F4870" s="203" t="s">
        <v>26</v>
      </c>
      <c r="G4870" s="204"/>
      <c r="H4870" s="203" t="s">
        <v>318</v>
      </c>
      <c r="I4870" s="199" t="s">
        <v>318</v>
      </c>
      <c r="J4870" s="203" t="s">
        <v>318</v>
      </c>
    </row>
    <row r="4871" s="31" customFormat="1" spans="1:10">
      <c r="A4871" s="203" t="s">
        <v>312</v>
      </c>
      <c r="B4871" s="204">
        <v>330405005</v>
      </c>
      <c r="C4871" s="205" t="s">
        <v>8823</v>
      </c>
      <c r="D4871" s="204"/>
      <c r="E4871" s="204" t="s">
        <v>8790</v>
      </c>
      <c r="F4871" s="203" t="s">
        <v>26</v>
      </c>
      <c r="G4871" s="204"/>
      <c r="H4871" s="203">
        <v>1510</v>
      </c>
      <c r="I4871" s="199">
        <f t="shared" ref="I4871:I4875" si="313">H4871*0.9</f>
        <v>1359</v>
      </c>
      <c r="J4871" s="198">
        <f t="shared" ref="J4871:J4875" si="314">H4871*0.8</f>
        <v>1208</v>
      </c>
    </row>
    <row r="4872" s="31" customFormat="1" ht="34" spans="1:10">
      <c r="A4872" s="203" t="s">
        <v>312</v>
      </c>
      <c r="B4872" s="204">
        <v>330405006</v>
      </c>
      <c r="C4872" s="205" t="s">
        <v>8824</v>
      </c>
      <c r="D4872" s="204"/>
      <c r="E4872" s="204" t="s">
        <v>8825</v>
      </c>
      <c r="F4872" s="203" t="s">
        <v>26</v>
      </c>
      <c r="G4872" s="204"/>
      <c r="H4872" s="203">
        <v>1200</v>
      </c>
      <c r="I4872" s="199">
        <f t="shared" si="313"/>
        <v>1080</v>
      </c>
      <c r="J4872" s="198">
        <f t="shared" si="314"/>
        <v>960</v>
      </c>
    </row>
    <row r="4873" s="31" customFormat="1" spans="1:10">
      <c r="A4873" s="203" t="s">
        <v>312</v>
      </c>
      <c r="B4873" s="204">
        <v>330405007</v>
      </c>
      <c r="C4873" s="205" t="s">
        <v>8826</v>
      </c>
      <c r="D4873" s="204"/>
      <c r="E4873" s="204" t="s">
        <v>8790</v>
      </c>
      <c r="F4873" s="203" t="s">
        <v>26</v>
      </c>
      <c r="G4873" s="204"/>
      <c r="H4873" s="203">
        <v>1073</v>
      </c>
      <c r="I4873" s="199">
        <f t="shared" si="313"/>
        <v>965.7</v>
      </c>
      <c r="J4873" s="198">
        <f t="shared" si="314"/>
        <v>858.4</v>
      </c>
    </row>
    <row r="4874" s="31" customFormat="1" ht="34" spans="1:10">
      <c r="A4874" s="203" t="s">
        <v>312</v>
      </c>
      <c r="B4874" s="204">
        <v>330405008</v>
      </c>
      <c r="C4874" s="205" t="s">
        <v>8827</v>
      </c>
      <c r="D4874" s="204" t="s">
        <v>8828</v>
      </c>
      <c r="E4874" s="204" t="s">
        <v>8790</v>
      </c>
      <c r="F4874" s="203" t="s">
        <v>26</v>
      </c>
      <c r="G4874" s="204"/>
      <c r="H4874" s="203">
        <v>1425</v>
      </c>
      <c r="I4874" s="199">
        <f t="shared" si="313"/>
        <v>1282.5</v>
      </c>
      <c r="J4874" s="198">
        <f t="shared" si="314"/>
        <v>1140</v>
      </c>
    </row>
    <row r="4875" s="31" customFormat="1" ht="34" spans="1:10">
      <c r="A4875" s="203" t="s">
        <v>312</v>
      </c>
      <c r="B4875" s="204">
        <v>330405009</v>
      </c>
      <c r="C4875" s="205" t="s">
        <v>8829</v>
      </c>
      <c r="D4875" s="204"/>
      <c r="E4875" s="204" t="s">
        <v>8830</v>
      </c>
      <c r="F4875" s="203" t="s">
        <v>26</v>
      </c>
      <c r="G4875" s="204"/>
      <c r="H4875" s="203">
        <v>1235</v>
      </c>
      <c r="I4875" s="199">
        <f t="shared" si="313"/>
        <v>1111.5</v>
      </c>
      <c r="J4875" s="198">
        <f t="shared" si="314"/>
        <v>988</v>
      </c>
    </row>
    <row r="4876" s="31" customFormat="1" spans="1:10">
      <c r="A4876" s="203" t="s">
        <v>312</v>
      </c>
      <c r="B4876" s="204">
        <v>330405010</v>
      </c>
      <c r="C4876" s="205" t="s">
        <v>8831</v>
      </c>
      <c r="D4876" s="204"/>
      <c r="E4876" s="204" t="s">
        <v>8790</v>
      </c>
      <c r="F4876" s="203"/>
      <c r="G4876" s="204"/>
      <c r="H4876" s="203"/>
      <c r="I4876" s="199"/>
      <c r="J4876" s="198"/>
    </row>
    <row r="4877" s="31" customFormat="1" spans="1:10">
      <c r="A4877" s="203" t="s">
        <v>312</v>
      </c>
      <c r="B4877" s="204" t="s">
        <v>8832</v>
      </c>
      <c r="C4877" s="205" t="s">
        <v>8833</v>
      </c>
      <c r="D4877" s="204"/>
      <c r="E4877" s="204"/>
      <c r="F4877" s="203" t="s">
        <v>805</v>
      </c>
      <c r="G4877" s="204"/>
      <c r="H4877" s="203">
        <v>700</v>
      </c>
      <c r="I4877" s="199">
        <f t="shared" ref="I4877:I4898" si="315">H4877*0.9</f>
        <v>630</v>
      </c>
      <c r="J4877" s="198">
        <f t="shared" ref="J4877:J4889" si="316">H4877*0.8</f>
        <v>560</v>
      </c>
    </row>
    <row r="4878" s="31" customFormat="1" spans="1:10">
      <c r="A4878" s="203" t="s">
        <v>312</v>
      </c>
      <c r="B4878" s="204" t="s">
        <v>8834</v>
      </c>
      <c r="C4878" s="205" t="s">
        <v>8835</v>
      </c>
      <c r="D4878" s="204"/>
      <c r="E4878" s="204"/>
      <c r="F4878" s="203" t="s">
        <v>805</v>
      </c>
      <c r="G4878" s="204"/>
      <c r="H4878" s="203">
        <v>890</v>
      </c>
      <c r="I4878" s="199">
        <f t="shared" si="315"/>
        <v>801</v>
      </c>
      <c r="J4878" s="198">
        <f t="shared" si="316"/>
        <v>712</v>
      </c>
    </row>
    <row r="4879" s="31" customFormat="1" spans="1:10">
      <c r="A4879" s="203" t="s">
        <v>312</v>
      </c>
      <c r="B4879" s="204" t="s">
        <v>8836</v>
      </c>
      <c r="C4879" s="205" t="s">
        <v>8837</v>
      </c>
      <c r="D4879" s="204"/>
      <c r="E4879" s="204"/>
      <c r="F4879" s="203" t="s">
        <v>805</v>
      </c>
      <c r="G4879" s="204"/>
      <c r="H4879" s="203">
        <v>700</v>
      </c>
      <c r="I4879" s="199">
        <f t="shared" si="315"/>
        <v>630</v>
      </c>
      <c r="J4879" s="198">
        <f t="shared" si="316"/>
        <v>560</v>
      </c>
    </row>
    <row r="4880" s="31" customFormat="1" spans="1:10">
      <c r="A4880" s="203" t="s">
        <v>312</v>
      </c>
      <c r="B4880" s="204">
        <v>330405011</v>
      </c>
      <c r="C4880" s="205" t="s">
        <v>8838</v>
      </c>
      <c r="D4880" s="210"/>
      <c r="E4880" s="204" t="s">
        <v>8790</v>
      </c>
      <c r="F4880" s="203" t="s">
        <v>26</v>
      </c>
      <c r="G4880" s="210"/>
      <c r="H4880" s="203">
        <v>1000</v>
      </c>
      <c r="I4880" s="199">
        <f t="shared" si="315"/>
        <v>900</v>
      </c>
      <c r="J4880" s="198">
        <f t="shared" si="316"/>
        <v>800</v>
      </c>
    </row>
    <row r="4881" s="31" customFormat="1" ht="34" spans="1:10">
      <c r="A4881" s="203" t="s">
        <v>312</v>
      </c>
      <c r="B4881" s="204" t="s">
        <v>8839</v>
      </c>
      <c r="C4881" s="223" t="s">
        <v>8840</v>
      </c>
      <c r="D4881" s="204"/>
      <c r="E4881" s="204"/>
      <c r="F4881" s="203" t="s">
        <v>26</v>
      </c>
      <c r="G4881" s="204"/>
      <c r="H4881" s="203">
        <v>100</v>
      </c>
      <c r="I4881" s="199">
        <f t="shared" si="315"/>
        <v>90</v>
      </c>
      <c r="J4881" s="198">
        <f t="shared" si="316"/>
        <v>80</v>
      </c>
    </row>
    <row r="4882" s="31" customFormat="1" spans="1:10">
      <c r="A4882" s="203" t="s">
        <v>312</v>
      </c>
      <c r="B4882" s="204" t="s">
        <v>8841</v>
      </c>
      <c r="C4882" s="223" t="s">
        <v>8842</v>
      </c>
      <c r="D4882" s="204"/>
      <c r="E4882" s="204" t="s">
        <v>8790</v>
      </c>
      <c r="F4882" s="203" t="s">
        <v>26</v>
      </c>
      <c r="G4882" s="204"/>
      <c r="H4882" s="203">
        <v>1000</v>
      </c>
      <c r="I4882" s="199">
        <f t="shared" si="315"/>
        <v>900</v>
      </c>
      <c r="J4882" s="198">
        <f t="shared" si="316"/>
        <v>800</v>
      </c>
    </row>
    <row r="4883" s="31" customFormat="1" ht="34" spans="1:10">
      <c r="A4883" s="203" t="s">
        <v>312</v>
      </c>
      <c r="B4883" s="204" t="s">
        <v>8843</v>
      </c>
      <c r="C4883" s="223" t="s">
        <v>8844</v>
      </c>
      <c r="D4883" s="204"/>
      <c r="E4883" s="204"/>
      <c r="F4883" s="203" t="s">
        <v>26</v>
      </c>
      <c r="G4883" s="204"/>
      <c r="H4883" s="203">
        <v>100</v>
      </c>
      <c r="I4883" s="199">
        <f t="shared" si="315"/>
        <v>90</v>
      </c>
      <c r="J4883" s="198">
        <f t="shared" si="316"/>
        <v>80</v>
      </c>
    </row>
    <row r="4884" s="31" customFormat="1" spans="1:10">
      <c r="A4884" s="203" t="s">
        <v>312</v>
      </c>
      <c r="B4884" s="204" t="s">
        <v>8845</v>
      </c>
      <c r="C4884" s="223" t="s">
        <v>8846</v>
      </c>
      <c r="D4884" s="204"/>
      <c r="E4884" s="204" t="s">
        <v>8790</v>
      </c>
      <c r="F4884" s="203" t="s">
        <v>26</v>
      </c>
      <c r="G4884" s="204"/>
      <c r="H4884" s="219">
        <v>1710</v>
      </c>
      <c r="I4884" s="220">
        <v>1539</v>
      </c>
      <c r="J4884" s="221">
        <v>1368</v>
      </c>
    </row>
    <row r="4885" s="31" customFormat="1" ht="34" spans="1:10">
      <c r="A4885" s="203" t="s">
        <v>312</v>
      </c>
      <c r="B4885" s="204" t="s">
        <v>8847</v>
      </c>
      <c r="C4885" s="223" t="s">
        <v>8848</v>
      </c>
      <c r="D4885" s="204"/>
      <c r="E4885" s="204"/>
      <c r="F4885" s="203" t="s">
        <v>26</v>
      </c>
      <c r="G4885" s="204"/>
      <c r="H4885" s="203">
        <v>100</v>
      </c>
      <c r="I4885" s="199">
        <f t="shared" si="315"/>
        <v>90</v>
      </c>
      <c r="J4885" s="198">
        <f t="shared" si="316"/>
        <v>80</v>
      </c>
    </row>
    <row r="4886" s="31" customFormat="1" spans="1:10">
      <c r="A4886" s="203" t="s">
        <v>312</v>
      </c>
      <c r="B4886" s="204">
        <v>330405012</v>
      </c>
      <c r="C4886" s="205" t="s">
        <v>8849</v>
      </c>
      <c r="D4886" s="204"/>
      <c r="E4886" s="204" t="s">
        <v>8790</v>
      </c>
      <c r="F4886" s="203" t="s">
        <v>26</v>
      </c>
      <c r="G4886" s="204"/>
      <c r="H4886" s="203">
        <v>1050</v>
      </c>
      <c r="I4886" s="199">
        <f t="shared" si="315"/>
        <v>945</v>
      </c>
      <c r="J4886" s="198">
        <f t="shared" si="316"/>
        <v>840</v>
      </c>
    </row>
    <row r="4887" s="31" customFormat="1" ht="34" spans="1:10">
      <c r="A4887" s="203" t="s">
        <v>312</v>
      </c>
      <c r="B4887" s="204">
        <v>330405013</v>
      </c>
      <c r="C4887" s="205" t="s">
        <v>8850</v>
      </c>
      <c r="D4887" s="204" t="s">
        <v>8851</v>
      </c>
      <c r="E4887" s="204" t="s">
        <v>8790</v>
      </c>
      <c r="F4887" s="203" t="s">
        <v>26</v>
      </c>
      <c r="G4887" s="204"/>
      <c r="H4887" s="203">
        <v>1400</v>
      </c>
      <c r="I4887" s="199">
        <f t="shared" si="315"/>
        <v>1260</v>
      </c>
      <c r="J4887" s="198">
        <f t="shared" si="316"/>
        <v>1120</v>
      </c>
    </row>
    <row r="4888" s="31" customFormat="1" ht="34" spans="1:10">
      <c r="A4888" s="203" t="s">
        <v>312</v>
      </c>
      <c r="B4888" s="204">
        <v>330405014</v>
      </c>
      <c r="C4888" s="205" t="s">
        <v>8852</v>
      </c>
      <c r="D4888" s="204"/>
      <c r="E4888" s="204" t="s">
        <v>8853</v>
      </c>
      <c r="F4888" s="203" t="s">
        <v>26</v>
      </c>
      <c r="G4888" s="204"/>
      <c r="H4888" s="203">
        <v>1680</v>
      </c>
      <c r="I4888" s="199">
        <f t="shared" si="315"/>
        <v>1512</v>
      </c>
      <c r="J4888" s="198">
        <f t="shared" si="316"/>
        <v>1344</v>
      </c>
    </row>
    <row r="4889" s="31" customFormat="1" spans="1:10">
      <c r="A4889" s="203" t="s">
        <v>312</v>
      </c>
      <c r="B4889" s="204">
        <v>330405015</v>
      </c>
      <c r="C4889" s="205" t="s">
        <v>8854</v>
      </c>
      <c r="D4889" s="204"/>
      <c r="E4889" s="204" t="s">
        <v>8790</v>
      </c>
      <c r="F4889" s="203" t="s">
        <v>26</v>
      </c>
      <c r="G4889" s="204"/>
      <c r="H4889" s="203">
        <v>1464</v>
      </c>
      <c r="I4889" s="199">
        <f t="shared" si="315"/>
        <v>1317.6</v>
      </c>
      <c r="J4889" s="198">
        <f t="shared" si="316"/>
        <v>1171.2</v>
      </c>
    </row>
    <row r="4890" s="31" customFormat="1" spans="1:10">
      <c r="A4890" s="203" t="s">
        <v>312</v>
      </c>
      <c r="B4890" s="204">
        <v>330405016</v>
      </c>
      <c r="C4890" s="205" t="s">
        <v>8855</v>
      </c>
      <c r="D4890" s="204"/>
      <c r="E4890" s="204" t="s">
        <v>8790</v>
      </c>
      <c r="F4890" s="203" t="s">
        <v>26</v>
      </c>
      <c r="G4890" s="204"/>
      <c r="H4890" s="203">
        <v>1915</v>
      </c>
      <c r="I4890" s="199">
        <f t="shared" si="315"/>
        <v>1723.5</v>
      </c>
      <c r="J4890" s="193">
        <v>1532</v>
      </c>
    </row>
    <row r="4891" s="31" customFormat="1" ht="51" spans="1:10">
      <c r="A4891" s="203" t="s">
        <v>312</v>
      </c>
      <c r="B4891" s="270" t="s">
        <v>8856</v>
      </c>
      <c r="C4891" s="104" t="s">
        <v>8857</v>
      </c>
      <c r="D4891" s="79"/>
      <c r="E4891" s="79" t="s">
        <v>8858</v>
      </c>
      <c r="F4891" s="203" t="s">
        <v>26</v>
      </c>
      <c r="G4891" s="204"/>
      <c r="H4891" s="203">
        <v>1377</v>
      </c>
      <c r="I4891" s="199">
        <f t="shared" si="315"/>
        <v>1239.3</v>
      </c>
      <c r="J4891" s="198">
        <f t="shared" ref="J4891:J4897" si="317">H4891*0.8</f>
        <v>1101.6</v>
      </c>
    </row>
    <row r="4892" s="31" customFormat="1" spans="1:10">
      <c r="A4892" s="203" t="s">
        <v>312</v>
      </c>
      <c r="B4892" s="204">
        <v>330405018</v>
      </c>
      <c r="C4892" s="205" t="s">
        <v>8859</v>
      </c>
      <c r="D4892" s="204"/>
      <c r="E4892" s="204" t="s">
        <v>813</v>
      </c>
      <c r="F4892" s="203" t="s">
        <v>26</v>
      </c>
      <c r="G4892" s="204"/>
      <c r="H4892" s="203">
        <v>959</v>
      </c>
      <c r="I4892" s="199">
        <f t="shared" si="315"/>
        <v>863.1</v>
      </c>
      <c r="J4892" s="198">
        <f t="shared" si="317"/>
        <v>767.2</v>
      </c>
    </row>
    <row r="4893" s="31" customFormat="1" spans="1:10">
      <c r="A4893" s="203" t="s">
        <v>312</v>
      </c>
      <c r="B4893" s="204">
        <v>330405019</v>
      </c>
      <c r="C4893" s="205" t="s">
        <v>8860</v>
      </c>
      <c r="D4893" s="204"/>
      <c r="E4893" s="204"/>
      <c r="F4893" s="203" t="s">
        <v>26</v>
      </c>
      <c r="G4893" s="204"/>
      <c r="H4893" s="203">
        <v>959</v>
      </c>
      <c r="I4893" s="199">
        <f t="shared" si="315"/>
        <v>863.1</v>
      </c>
      <c r="J4893" s="198">
        <f t="shared" si="317"/>
        <v>767.2</v>
      </c>
    </row>
    <row r="4894" s="31" customFormat="1" spans="1:10">
      <c r="A4894" s="203" t="s">
        <v>312</v>
      </c>
      <c r="B4894" s="204">
        <v>330405020</v>
      </c>
      <c r="C4894" s="205" t="s">
        <v>8861</v>
      </c>
      <c r="D4894" s="204"/>
      <c r="E4894" s="204"/>
      <c r="F4894" s="203" t="s">
        <v>26</v>
      </c>
      <c r="G4894" s="204"/>
      <c r="H4894" s="203">
        <v>969</v>
      </c>
      <c r="I4894" s="199">
        <f t="shared" si="315"/>
        <v>872.1</v>
      </c>
      <c r="J4894" s="198">
        <f t="shared" si="317"/>
        <v>775.2</v>
      </c>
    </row>
    <row r="4895" s="31" customFormat="1" spans="1:10">
      <c r="A4895" s="203" t="s">
        <v>312</v>
      </c>
      <c r="B4895" s="204">
        <v>330405021</v>
      </c>
      <c r="C4895" s="205" t="s">
        <v>8862</v>
      </c>
      <c r="D4895" s="204"/>
      <c r="E4895" s="204"/>
      <c r="F4895" s="203" t="s">
        <v>26</v>
      </c>
      <c r="G4895" s="204"/>
      <c r="H4895" s="203">
        <v>1254</v>
      </c>
      <c r="I4895" s="199">
        <f t="shared" si="315"/>
        <v>1128.6</v>
      </c>
      <c r="J4895" s="198">
        <f t="shared" si="317"/>
        <v>1003.2</v>
      </c>
    </row>
    <row r="4896" s="31" customFormat="1" ht="34" spans="1:10">
      <c r="A4896" s="203" t="s">
        <v>312</v>
      </c>
      <c r="B4896" s="204" t="s">
        <v>8863</v>
      </c>
      <c r="C4896" s="205" t="s">
        <v>8864</v>
      </c>
      <c r="D4896" s="204" t="s">
        <v>8865</v>
      </c>
      <c r="E4896" s="204" t="s">
        <v>8866</v>
      </c>
      <c r="F4896" s="203" t="s">
        <v>4663</v>
      </c>
      <c r="G4896" s="204"/>
      <c r="H4896" s="203">
        <v>1042</v>
      </c>
      <c r="I4896" s="199">
        <f t="shared" si="315"/>
        <v>937.8</v>
      </c>
      <c r="J4896" s="198">
        <f t="shared" si="317"/>
        <v>833.6</v>
      </c>
    </row>
    <row r="4897" s="31" customFormat="1" ht="51" spans="1:10">
      <c r="A4897" s="203" t="s">
        <v>312</v>
      </c>
      <c r="B4897" s="204" t="s">
        <v>8867</v>
      </c>
      <c r="C4897" s="205" t="s">
        <v>8868</v>
      </c>
      <c r="D4897" s="204"/>
      <c r="E4897" s="204" t="s">
        <v>8869</v>
      </c>
      <c r="F4897" s="203" t="s">
        <v>4663</v>
      </c>
      <c r="G4897" s="204"/>
      <c r="H4897" s="203">
        <v>1224</v>
      </c>
      <c r="I4897" s="199">
        <f t="shared" si="315"/>
        <v>1101.6</v>
      </c>
      <c r="J4897" s="198">
        <f t="shared" si="317"/>
        <v>979.2</v>
      </c>
    </row>
    <row r="4898" s="31" customFormat="1" ht="34" spans="1:10">
      <c r="A4898" s="16" t="s">
        <v>312</v>
      </c>
      <c r="B4898" s="80" t="s">
        <v>8870</v>
      </c>
      <c r="C4898" s="63" t="s">
        <v>8871</v>
      </c>
      <c r="D4898" s="6" t="s">
        <v>8872</v>
      </c>
      <c r="E4898" s="6" t="s">
        <v>6887</v>
      </c>
      <c r="F4898" s="16" t="s">
        <v>4663</v>
      </c>
      <c r="G4898" s="18"/>
      <c r="H4898" s="87">
        <f>0.8*2936.68</f>
        <v>2349.344</v>
      </c>
      <c r="I4898" s="170">
        <f t="shared" si="315"/>
        <v>2114.4096</v>
      </c>
      <c r="J4898" s="166">
        <f>0.8*H4898</f>
        <v>1879.4752</v>
      </c>
    </row>
    <row r="4899" s="31" customFormat="1" spans="1:10">
      <c r="A4899" s="203" t="s">
        <v>312</v>
      </c>
      <c r="B4899" s="204">
        <v>330406</v>
      </c>
      <c r="C4899" s="205" t="s">
        <v>8873</v>
      </c>
      <c r="D4899" s="204"/>
      <c r="E4899" s="204" t="s">
        <v>8874</v>
      </c>
      <c r="F4899" s="203"/>
      <c r="G4899" s="204"/>
      <c r="H4899" s="203"/>
      <c r="I4899" s="199"/>
      <c r="J4899" s="198"/>
    </row>
    <row r="4900" s="31" customFormat="1" spans="1:10">
      <c r="A4900" s="203" t="s">
        <v>312</v>
      </c>
      <c r="B4900" s="204">
        <v>330406001</v>
      </c>
      <c r="C4900" s="205" t="s">
        <v>8875</v>
      </c>
      <c r="D4900" s="204"/>
      <c r="E4900" s="204" t="s">
        <v>8790</v>
      </c>
      <c r="F4900" s="203" t="s">
        <v>26</v>
      </c>
      <c r="G4900" s="204"/>
      <c r="H4900" s="203">
        <v>1100</v>
      </c>
      <c r="I4900" s="199">
        <f t="shared" ref="I4900:I4921" si="318">H4900*0.9</f>
        <v>990</v>
      </c>
      <c r="J4900" s="198">
        <f t="shared" ref="J4900:J4907" si="319">H4900*0.8</f>
        <v>880</v>
      </c>
    </row>
    <row r="4901" s="31" customFormat="1" spans="1:10">
      <c r="A4901" s="203" t="s">
        <v>312</v>
      </c>
      <c r="B4901" s="204">
        <v>330406002</v>
      </c>
      <c r="C4901" s="205" t="s">
        <v>8876</v>
      </c>
      <c r="D4901" s="204"/>
      <c r="E4901" s="204" t="s">
        <v>8790</v>
      </c>
      <c r="F4901" s="203" t="s">
        <v>26</v>
      </c>
      <c r="G4901" s="204"/>
      <c r="H4901" s="203">
        <v>1368</v>
      </c>
      <c r="I4901" s="199">
        <f t="shared" si="318"/>
        <v>1231.2</v>
      </c>
      <c r="J4901" s="198">
        <f t="shared" si="319"/>
        <v>1094.4</v>
      </c>
    </row>
    <row r="4902" s="31" customFormat="1" spans="1:10">
      <c r="A4902" s="203" t="s">
        <v>312</v>
      </c>
      <c r="B4902" s="204">
        <v>330406003</v>
      </c>
      <c r="C4902" s="205" t="s">
        <v>8877</v>
      </c>
      <c r="D4902" s="204"/>
      <c r="E4902" s="204" t="s">
        <v>8790</v>
      </c>
      <c r="F4902" s="203" t="s">
        <v>26</v>
      </c>
      <c r="G4902" s="204"/>
      <c r="H4902" s="203">
        <v>1290</v>
      </c>
      <c r="I4902" s="199">
        <f t="shared" si="318"/>
        <v>1161</v>
      </c>
      <c r="J4902" s="198">
        <f t="shared" si="319"/>
        <v>1032</v>
      </c>
    </row>
    <row r="4903" s="31" customFormat="1" spans="1:10">
      <c r="A4903" s="203" t="s">
        <v>312</v>
      </c>
      <c r="B4903" s="204">
        <v>330406004</v>
      </c>
      <c r="C4903" s="205" t="s">
        <v>8878</v>
      </c>
      <c r="D4903" s="204"/>
      <c r="E4903" s="204" t="s">
        <v>8790</v>
      </c>
      <c r="F4903" s="203" t="s">
        <v>26</v>
      </c>
      <c r="G4903" s="204"/>
      <c r="H4903" s="203">
        <v>1290</v>
      </c>
      <c r="I4903" s="199">
        <f t="shared" si="318"/>
        <v>1161</v>
      </c>
      <c r="J4903" s="198">
        <f t="shared" si="319"/>
        <v>1032</v>
      </c>
    </row>
    <row r="4904" s="31" customFormat="1" ht="34" spans="1:10">
      <c r="A4904" s="203" t="s">
        <v>312</v>
      </c>
      <c r="B4904" s="204">
        <v>330406005</v>
      </c>
      <c r="C4904" s="205" t="s">
        <v>8879</v>
      </c>
      <c r="D4904" s="204"/>
      <c r="E4904" s="204" t="s">
        <v>8880</v>
      </c>
      <c r="F4904" s="203" t="s">
        <v>26</v>
      </c>
      <c r="G4904" s="204"/>
      <c r="H4904" s="203">
        <v>2700</v>
      </c>
      <c r="I4904" s="199">
        <f t="shared" si="318"/>
        <v>2430</v>
      </c>
      <c r="J4904" s="198">
        <f t="shared" si="319"/>
        <v>2160</v>
      </c>
    </row>
    <row r="4905" s="31" customFormat="1" ht="118" spans="1:10">
      <c r="A4905" s="203" t="s">
        <v>312</v>
      </c>
      <c r="B4905" s="204">
        <v>330406006</v>
      </c>
      <c r="C4905" s="205" t="s">
        <v>8881</v>
      </c>
      <c r="D4905" s="79" t="s">
        <v>8882</v>
      </c>
      <c r="E4905" s="204" t="s">
        <v>8883</v>
      </c>
      <c r="F4905" s="203" t="s">
        <v>26</v>
      </c>
      <c r="G4905" s="204"/>
      <c r="H4905" s="203">
        <v>1600</v>
      </c>
      <c r="I4905" s="199">
        <f t="shared" si="318"/>
        <v>1440</v>
      </c>
      <c r="J4905" s="198">
        <f t="shared" si="319"/>
        <v>1280</v>
      </c>
    </row>
    <row r="4906" s="31" customFormat="1" spans="1:10">
      <c r="A4906" s="203" t="s">
        <v>312</v>
      </c>
      <c r="B4906" s="204">
        <v>330406007</v>
      </c>
      <c r="C4906" s="205" t="s">
        <v>8884</v>
      </c>
      <c r="D4906" s="204"/>
      <c r="E4906" s="204" t="s">
        <v>8790</v>
      </c>
      <c r="F4906" s="203" t="s">
        <v>26</v>
      </c>
      <c r="G4906" s="204"/>
      <c r="H4906" s="203">
        <v>1510</v>
      </c>
      <c r="I4906" s="199">
        <f t="shared" si="318"/>
        <v>1359</v>
      </c>
      <c r="J4906" s="198">
        <f t="shared" si="319"/>
        <v>1208</v>
      </c>
    </row>
    <row r="4907" s="31" customFormat="1" ht="34" spans="1:10">
      <c r="A4907" s="203" t="s">
        <v>312</v>
      </c>
      <c r="B4907" s="204">
        <v>330406008</v>
      </c>
      <c r="C4907" s="205" t="s">
        <v>8885</v>
      </c>
      <c r="D4907" s="204"/>
      <c r="E4907" s="204" t="s">
        <v>8883</v>
      </c>
      <c r="F4907" s="203" t="s">
        <v>26</v>
      </c>
      <c r="G4907" s="204"/>
      <c r="H4907" s="203">
        <v>1805</v>
      </c>
      <c r="I4907" s="199">
        <f t="shared" si="318"/>
        <v>1624.5</v>
      </c>
      <c r="J4907" s="198">
        <f t="shared" si="319"/>
        <v>1444</v>
      </c>
    </row>
    <row r="4908" s="31" customFormat="1" ht="34" spans="1:10">
      <c r="A4908" s="203" t="s">
        <v>312</v>
      </c>
      <c r="B4908" s="204">
        <v>330406009</v>
      </c>
      <c r="C4908" s="205" t="s">
        <v>8886</v>
      </c>
      <c r="D4908" s="204"/>
      <c r="E4908" s="204" t="s">
        <v>8883</v>
      </c>
      <c r="F4908" s="203" t="s">
        <v>26</v>
      </c>
      <c r="G4908" s="204"/>
      <c r="H4908" s="203">
        <v>1890</v>
      </c>
      <c r="I4908" s="199">
        <f t="shared" si="318"/>
        <v>1701</v>
      </c>
      <c r="J4908" s="193">
        <v>1512</v>
      </c>
    </row>
    <row r="4909" s="31" customFormat="1" ht="51" spans="1:10">
      <c r="A4909" s="203" t="s">
        <v>312</v>
      </c>
      <c r="B4909" s="204">
        <v>330406010</v>
      </c>
      <c r="C4909" s="205" t="s">
        <v>8887</v>
      </c>
      <c r="D4909" s="204"/>
      <c r="E4909" s="204" t="s">
        <v>8888</v>
      </c>
      <c r="F4909" s="203" t="s">
        <v>26</v>
      </c>
      <c r="G4909" s="204"/>
      <c r="H4909" s="203">
        <v>3186</v>
      </c>
      <c r="I4909" s="199">
        <f t="shared" si="318"/>
        <v>2867.4</v>
      </c>
      <c r="J4909" s="198">
        <f t="shared" ref="J4909:J4918" si="320">H4909*0.8</f>
        <v>2548.8</v>
      </c>
    </row>
    <row r="4910" s="31" customFormat="1" ht="34" spans="1:10">
      <c r="A4910" s="203" t="s">
        <v>312</v>
      </c>
      <c r="B4910" s="204">
        <v>330406011</v>
      </c>
      <c r="C4910" s="205" t="s">
        <v>8889</v>
      </c>
      <c r="D4910" s="204"/>
      <c r="E4910" s="204" t="s">
        <v>8883</v>
      </c>
      <c r="F4910" s="203" t="s">
        <v>26</v>
      </c>
      <c r="G4910" s="204"/>
      <c r="H4910" s="203">
        <v>3459</v>
      </c>
      <c r="I4910" s="199">
        <f t="shared" si="318"/>
        <v>3113.1</v>
      </c>
      <c r="J4910" s="193">
        <v>2767.2</v>
      </c>
    </row>
    <row r="4911" s="31" customFormat="1" spans="1:10">
      <c r="A4911" s="203" t="s">
        <v>312</v>
      </c>
      <c r="B4911" s="204">
        <v>330406012</v>
      </c>
      <c r="C4911" s="205" t="s">
        <v>8890</v>
      </c>
      <c r="D4911" s="204"/>
      <c r="E4911" s="204" t="s">
        <v>8790</v>
      </c>
      <c r="F4911" s="203" t="s">
        <v>26</v>
      </c>
      <c r="G4911" s="204"/>
      <c r="H4911" s="203">
        <v>1586</v>
      </c>
      <c r="I4911" s="199">
        <f t="shared" si="318"/>
        <v>1427.4</v>
      </c>
      <c r="J4911" s="198">
        <f t="shared" si="320"/>
        <v>1268.8</v>
      </c>
    </row>
    <row r="4912" s="31" customFormat="1" spans="1:10">
      <c r="A4912" s="203" t="s">
        <v>312</v>
      </c>
      <c r="B4912" s="204">
        <v>330406013</v>
      </c>
      <c r="C4912" s="205" t="s">
        <v>8891</v>
      </c>
      <c r="D4912" s="204"/>
      <c r="E4912" s="204" t="s">
        <v>8790</v>
      </c>
      <c r="F4912" s="203" t="s">
        <v>26</v>
      </c>
      <c r="G4912" s="204"/>
      <c r="H4912" s="203">
        <v>2099</v>
      </c>
      <c r="I4912" s="199">
        <f t="shared" si="318"/>
        <v>1889.1</v>
      </c>
      <c r="J4912" s="198">
        <f t="shared" si="320"/>
        <v>1679.2</v>
      </c>
    </row>
    <row r="4913" s="31" customFormat="1" ht="34" spans="1:10">
      <c r="A4913" s="203" t="s">
        <v>312</v>
      </c>
      <c r="B4913" s="204">
        <v>330406014</v>
      </c>
      <c r="C4913" s="205" t="s">
        <v>8892</v>
      </c>
      <c r="D4913" s="204"/>
      <c r="E4913" s="204" t="s">
        <v>8893</v>
      </c>
      <c r="F4913" s="203" t="s">
        <v>26</v>
      </c>
      <c r="G4913" s="204"/>
      <c r="H4913" s="203">
        <v>1890</v>
      </c>
      <c r="I4913" s="199">
        <f t="shared" si="318"/>
        <v>1701</v>
      </c>
      <c r="J4913" s="198">
        <f t="shared" si="320"/>
        <v>1512</v>
      </c>
    </row>
    <row r="4914" s="31" customFormat="1" ht="34" spans="1:10">
      <c r="A4914" s="203" t="s">
        <v>312</v>
      </c>
      <c r="B4914" s="204">
        <v>330406015</v>
      </c>
      <c r="C4914" s="205" t="s">
        <v>8894</v>
      </c>
      <c r="D4914" s="204"/>
      <c r="E4914" s="204" t="s">
        <v>8883</v>
      </c>
      <c r="F4914" s="203" t="s">
        <v>26</v>
      </c>
      <c r="G4914" s="204"/>
      <c r="H4914" s="203">
        <v>3467</v>
      </c>
      <c r="I4914" s="199">
        <f t="shared" si="318"/>
        <v>3120.3</v>
      </c>
      <c r="J4914" s="198">
        <f t="shared" si="320"/>
        <v>2773.6</v>
      </c>
    </row>
    <row r="4915" s="31" customFormat="1" ht="51" spans="1:10">
      <c r="A4915" s="203" t="s">
        <v>312</v>
      </c>
      <c r="B4915" s="204">
        <v>330406017</v>
      </c>
      <c r="C4915" s="205" t="s">
        <v>8895</v>
      </c>
      <c r="D4915" s="204" t="s">
        <v>8896</v>
      </c>
      <c r="E4915" s="204" t="s">
        <v>8897</v>
      </c>
      <c r="F4915" s="203" t="s">
        <v>26</v>
      </c>
      <c r="G4915" s="204"/>
      <c r="H4915" s="203">
        <v>3087</v>
      </c>
      <c r="I4915" s="199">
        <f t="shared" si="318"/>
        <v>2778.3</v>
      </c>
      <c r="J4915" s="198">
        <f t="shared" si="320"/>
        <v>2469.6</v>
      </c>
    </row>
    <row r="4916" s="31" customFormat="1" ht="51" spans="1:10">
      <c r="A4916" s="203" t="s">
        <v>312</v>
      </c>
      <c r="B4916" s="204">
        <v>330406018</v>
      </c>
      <c r="C4916" s="205" t="s">
        <v>8898</v>
      </c>
      <c r="D4916" s="204"/>
      <c r="E4916" s="204" t="s">
        <v>8897</v>
      </c>
      <c r="F4916" s="203" t="s">
        <v>26</v>
      </c>
      <c r="G4916" s="204"/>
      <c r="H4916" s="203">
        <v>3857</v>
      </c>
      <c r="I4916" s="199">
        <f t="shared" si="318"/>
        <v>3471.3</v>
      </c>
      <c r="J4916" s="198">
        <f t="shared" si="320"/>
        <v>3085.6</v>
      </c>
    </row>
    <row r="4917" s="31" customFormat="1" ht="51" spans="1:10">
      <c r="A4917" s="203" t="s">
        <v>312</v>
      </c>
      <c r="B4917" s="204">
        <v>330406019</v>
      </c>
      <c r="C4917" s="205" t="s">
        <v>8899</v>
      </c>
      <c r="D4917" s="285" t="s">
        <v>8900</v>
      </c>
      <c r="E4917" s="204" t="s">
        <v>8901</v>
      </c>
      <c r="F4917" s="203" t="s">
        <v>26</v>
      </c>
      <c r="G4917" s="204"/>
      <c r="H4917" s="203">
        <v>1300</v>
      </c>
      <c r="I4917" s="199">
        <f t="shared" si="318"/>
        <v>1170</v>
      </c>
      <c r="J4917" s="198">
        <f t="shared" si="320"/>
        <v>1040</v>
      </c>
    </row>
    <row r="4918" s="31" customFormat="1" ht="34" spans="1:10">
      <c r="A4918" s="203" t="s">
        <v>312</v>
      </c>
      <c r="B4918" s="204">
        <v>330406020</v>
      </c>
      <c r="C4918" s="205" t="s">
        <v>8902</v>
      </c>
      <c r="D4918" s="204"/>
      <c r="E4918" s="204" t="s">
        <v>8903</v>
      </c>
      <c r="F4918" s="203" t="s">
        <v>805</v>
      </c>
      <c r="G4918" s="204"/>
      <c r="H4918" s="203">
        <v>285</v>
      </c>
      <c r="I4918" s="199">
        <f t="shared" si="318"/>
        <v>256.5</v>
      </c>
      <c r="J4918" s="198">
        <f t="shared" si="320"/>
        <v>228</v>
      </c>
    </row>
    <row r="4919" s="31" customFormat="1" spans="1:10">
      <c r="A4919" s="203" t="s">
        <v>312</v>
      </c>
      <c r="B4919" s="204">
        <v>330406021</v>
      </c>
      <c r="C4919" s="205" t="s">
        <v>8904</v>
      </c>
      <c r="D4919" s="204"/>
      <c r="E4919" s="204"/>
      <c r="F4919" s="203" t="s">
        <v>26</v>
      </c>
      <c r="G4919" s="204"/>
      <c r="H4919" s="203">
        <v>3452</v>
      </c>
      <c r="I4919" s="199">
        <f t="shared" si="318"/>
        <v>3106.8</v>
      </c>
      <c r="J4919" s="193">
        <v>2761.6</v>
      </c>
    </row>
    <row r="4920" s="31" customFormat="1" ht="51" spans="1:10">
      <c r="A4920" s="203" t="s">
        <v>312</v>
      </c>
      <c r="B4920" s="204" t="s">
        <v>8905</v>
      </c>
      <c r="C4920" s="205" t="s">
        <v>8906</v>
      </c>
      <c r="D4920" s="204"/>
      <c r="E4920" s="204" t="s">
        <v>8907</v>
      </c>
      <c r="F4920" s="203" t="s">
        <v>4663</v>
      </c>
      <c r="G4920" s="204"/>
      <c r="H4920" s="203">
        <v>960</v>
      </c>
      <c r="I4920" s="199">
        <f t="shared" si="318"/>
        <v>864</v>
      </c>
      <c r="J4920" s="198">
        <f>H4920*0.8</f>
        <v>768</v>
      </c>
    </row>
    <row r="4921" s="31" customFormat="1" ht="34" spans="1:10">
      <c r="A4921" s="16" t="s">
        <v>312</v>
      </c>
      <c r="B4921" s="80" t="s">
        <v>8908</v>
      </c>
      <c r="C4921" s="63" t="s">
        <v>8909</v>
      </c>
      <c r="D4921" s="6" t="s">
        <v>8910</v>
      </c>
      <c r="E4921" s="158"/>
      <c r="F4921" s="150" t="s">
        <v>4663</v>
      </c>
      <c r="G4921" s="18"/>
      <c r="H4921" s="87">
        <v>2208</v>
      </c>
      <c r="I4921" s="92">
        <f t="shared" si="318"/>
        <v>1987.2</v>
      </c>
      <c r="J4921" s="93">
        <f>0.8*H4921</f>
        <v>1766.4</v>
      </c>
    </row>
    <row r="4922" s="31" customFormat="1" ht="34" spans="1:10">
      <c r="A4922" s="203" t="s">
        <v>312</v>
      </c>
      <c r="B4922" s="204">
        <v>330407</v>
      </c>
      <c r="C4922" s="205" t="s">
        <v>8911</v>
      </c>
      <c r="D4922" s="204"/>
      <c r="E4922" s="204"/>
      <c r="F4922" s="203"/>
      <c r="G4922" s="204"/>
      <c r="H4922" s="203"/>
      <c r="I4922" s="199"/>
      <c r="J4922" s="198"/>
    </row>
    <row r="4923" s="31" customFormat="1" ht="34" spans="1:10">
      <c r="A4923" s="203" t="s">
        <v>312</v>
      </c>
      <c r="B4923" s="204">
        <v>330407001</v>
      </c>
      <c r="C4923" s="104" t="s">
        <v>8912</v>
      </c>
      <c r="D4923" s="79" t="s">
        <v>8913</v>
      </c>
      <c r="E4923" s="79" t="s">
        <v>8914</v>
      </c>
      <c r="F4923" s="203" t="s">
        <v>26</v>
      </c>
      <c r="G4923" s="204"/>
      <c r="H4923" s="203">
        <v>988</v>
      </c>
      <c r="I4923" s="199">
        <f t="shared" ref="I4923:I4925" si="321">H4923*0.9</f>
        <v>889.2</v>
      </c>
      <c r="J4923" s="198">
        <f>H4923*0.8</f>
        <v>790.4</v>
      </c>
    </row>
    <row r="4924" s="31" customFormat="1" ht="51" spans="1:10">
      <c r="A4924" s="203" t="s">
        <v>312</v>
      </c>
      <c r="B4924" s="204">
        <v>330407002</v>
      </c>
      <c r="C4924" s="205" t="s">
        <v>8915</v>
      </c>
      <c r="D4924" s="204"/>
      <c r="E4924" s="204" t="s">
        <v>8916</v>
      </c>
      <c r="F4924" s="203" t="s">
        <v>26</v>
      </c>
      <c r="G4924" s="204"/>
      <c r="H4924" s="203">
        <v>2000</v>
      </c>
      <c r="I4924" s="199">
        <f t="shared" si="321"/>
        <v>1800</v>
      </c>
      <c r="J4924" s="198">
        <f>H4924*0.8</f>
        <v>1600</v>
      </c>
    </row>
    <row r="4925" s="31" customFormat="1" spans="1:10">
      <c r="A4925" s="203" t="s">
        <v>312</v>
      </c>
      <c r="B4925" s="204">
        <v>330407003</v>
      </c>
      <c r="C4925" s="205" t="s">
        <v>8917</v>
      </c>
      <c r="D4925" s="204"/>
      <c r="E4925" s="204" t="s">
        <v>8918</v>
      </c>
      <c r="F4925" s="203" t="s">
        <v>26</v>
      </c>
      <c r="G4925" s="204"/>
      <c r="H4925" s="203">
        <v>2375</v>
      </c>
      <c r="I4925" s="199">
        <f t="shared" si="321"/>
        <v>2137.5</v>
      </c>
      <c r="J4925" s="198">
        <f>H4925*0.8</f>
        <v>1900</v>
      </c>
    </row>
    <row r="4926" s="31" customFormat="1" ht="23.25" customHeight="1" spans="1:10">
      <c r="A4926" s="203" t="s">
        <v>312</v>
      </c>
      <c r="B4926" s="204">
        <v>330407004</v>
      </c>
      <c r="C4926" s="205" t="s">
        <v>8919</v>
      </c>
      <c r="D4926" s="204" t="s">
        <v>8920</v>
      </c>
      <c r="E4926" s="204" t="s">
        <v>8921</v>
      </c>
      <c r="F4926" s="203"/>
      <c r="G4926" s="204"/>
      <c r="H4926" s="203"/>
      <c r="I4926" s="199"/>
      <c r="J4926" s="198"/>
    </row>
    <row r="4927" s="31" customFormat="1" ht="23.25" customHeight="1" spans="1:10">
      <c r="A4927" s="203" t="s">
        <v>312</v>
      </c>
      <c r="B4927" s="204" t="s">
        <v>8922</v>
      </c>
      <c r="C4927" s="104" t="s">
        <v>8923</v>
      </c>
      <c r="D4927" s="79" t="s">
        <v>8924</v>
      </c>
      <c r="E4927" s="204" t="s">
        <v>8921</v>
      </c>
      <c r="F4927" s="203" t="s">
        <v>26</v>
      </c>
      <c r="G4927" s="204"/>
      <c r="H4927" s="93">
        <v>1043</v>
      </c>
      <c r="I4927" s="123">
        <f t="shared" ref="I4927:I4939" si="322">0.9*H4927</f>
        <v>938.7</v>
      </c>
      <c r="J4927" s="16">
        <f t="shared" ref="J4927:J4929" si="323">0.8*H4927</f>
        <v>834.4</v>
      </c>
    </row>
    <row r="4928" s="31" customFormat="1" ht="23.25" customHeight="1" spans="1:10">
      <c r="A4928" s="203" t="s">
        <v>312</v>
      </c>
      <c r="B4928" s="204" t="s">
        <v>8925</v>
      </c>
      <c r="C4928" s="104" t="s">
        <v>8926</v>
      </c>
      <c r="D4928" s="79" t="s">
        <v>8924</v>
      </c>
      <c r="E4928" s="204" t="s">
        <v>8921</v>
      </c>
      <c r="F4928" s="203" t="s">
        <v>26</v>
      </c>
      <c r="G4928" s="204"/>
      <c r="H4928" s="93">
        <v>1043</v>
      </c>
      <c r="I4928" s="123">
        <f t="shared" si="322"/>
        <v>938.7</v>
      </c>
      <c r="J4928" s="16">
        <f t="shared" si="323"/>
        <v>834.4</v>
      </c>
    </row>
    <row r="4929" s="31" customFormat="1" ht="23.25" customHeight="1" spans="1:10">
      <c r="A4929" s="203" t="s">
        <v>312</v>
      </c>
      <c r="B4929" s="204" t="s">
        <v>8927</v>
      </c>
      <c r="C4929" s="104" t="s">
        <v>8928</v>
      </c>
      <c r="D4929" s="79" t="s">
        <v>8924</v>
      </c>
      <c r="E4929" s="204" t="s">
        <v>8921</v>
      </c>
      <c r="F4929" s="203" t="s">
        <v>26</v>
      </c>
      <c r="G4929" s="204"/>
      <c r="H4929" s="93">
        <v>1043</v>
      </c>
      <c r="I4929" s="123">
        <f t="shared" si="322"/>
        <v>938.7</v>
      </c>
      <c r="J4929" s="16">
        <f t="shared" si="323"/>
        <v>834.4</v>
      </c>
    </row>
    <row r="4930" s="31" customFormat="1" ht="152" spans="1:10">
      <c r="A4930" s="203" t="s">
        <v>312</v>
      </c>
      <c r="B4930" s="204">
        <v>330407005</v>
      </c>
      <c r="C4930" s="286" t="s">
        <v>8929</v>
      </c>
      <c r="D4930" s="287" t="s">
        <v>8930</v>
      </c>
      <c r="E4930" s="287" t="s">
        <v>8931</v>
      </c>
      <c r="F4930" s="236" t="s">
        <v>26</v>
      </c>
      <c r="G4930" s="180" t="s">
        <v>8932</v>
      </c>
      <c r="H4930" s="93">
        <v>4560</v>
      </c>
      <c r="I4930" s="154">
        <f t="shared" si="322"/>
        <v>4104</v>
      </c>
      <c r="J4930" s="154">
        <f>H4930*0.8</f>
        <v>3648</v>
      </c>
    </row>
    <row r="4931" s="31" customFormat="1" ht="34" spans="1:10">
      <c r="A4931" s="203" t="s">
        <v>312</v>
      </c>
      <c r="B4931" s="204" t="s">
        <v>8933</v>
      </c>
      <c r="C4931" s="286" t="s">
        <v>8934</v>
      </c>
      <c r="D4931" s="287" t="s">
        <v>8935</v>
      </c>
      <c r="E4931" s="288"/>
      <c r="F4931" s="203" t="s">
        <v>26</v>
      </c>
      <c r="G4931" s="204"/>
      <c r="H4931" s="93">
        <v>610</v>
      </c>
      <c r="I4931" s="181">
        <f t="shared" si="322"/>
        <v>549</v>
      </c>
      <c r="J4931" s="182">
        <f t="shared" ref="J4930:J4943" si="324">H4931*0.8</f>
        <v>488</v>
      </c>
    </row>
    <row r="4932" s="31" customFormat="1" ht="34" spans="1:10">
      <c r="A4932" s="203" t="s">
        <v>312</v>
      </c>
      <c r="B4932" s="204" t="s">
        <v>8936</v>
      </c>
      <c r="C4932" s="286" t="s">
        <v>8937</v>
      </c>
      <c r="D4932" s="287" t="s">
        <v>8938</v>
      </c>
      <c r="E4932" s="288"/>
      <c r="F4932" s="203" t="s">
        <v>26</v>
      </c>
      <c r="G4932" s="204"/>
      <c r="H4932" s="93">
        <v>358</v>
      </c>
      <c r="I4932" s="181">
        <f t="shared" si="322"/>
        <v>322.2</v>
      </c>
      <c r="J4932" s="182">
        <f t="shared" si="324"/>
        <v>286.4</v>
      </c>
    </row>
    <row r="4933" s="31" customFormat="1" ht="73.5" customHeight="1" spans="1:10">
      <c r="A4933" s="203" t="s">
        <v>312</v>
      </c>
      <c r="B4933" s="161" t="s">
        <v>8939</v>
      </c>
      <c r="C4933" s="286" t="s">
        <v>8940</v>
      </c>
      <c r="D4933" s="287" t="s">
        <v>8941</v>
      </c>
      <c r="E4933" s="288"/>
      <c r="F4933" s="9" t="s">
        <v>26</v>
      </c>
      <c r="G4933" s="204"/>
      <c r="H4933" s="93">
        <v>476</v>
      </c>
      <c r="I4933" s="181">
        <f t="shared" si="322"/>
        <v>428.4</v>
      </c>
      <c r="J4933" s="182">
        <f t="shared" si="324"/>
        <v>380.8</v>
      </c>
    </row>
    <row r="4934" s="31" customFormat="1" ht="34" spans="1:10">
      <c r="A4934" s="203" t="s">
        <v>312</v>
      </c>
      <c r="B4934" s="204" t="s">
        <v>8942</v>
      </c>
      <c r="C4934" s="286" t="s">
        <v>8943</v>
      </c>
      <c r="D4934" s="287" t="s">
        <v>8944</v>
      </c>
      <c r="E4934" s="288"/>
      <c r="F4934" s="203" t="s">
        <v>26</v>
      </c>
      <c r="G4934" s="204"/>
      <c r="H4934" s="93">
        <v>600</v>
      </c>
      <c r="I4934" s="181">
        <f t="shared" si="322"/>
        <v>540</v>
      </c>
      <c r="J4934" s="182">
        <f t="shared" si="324"/>
        <v>480</v>
      </c>
    </row>
    <row r="4935" s="31" customFormat="1" spans="1:10">
      <c r="A4935" s="236" t="s">
        <v>312</v>
      </c>
      <c r="B4935" s="286" t="s">
        <v>8945</v>
      </c>
      <c r="C4935" s="286" t="s">
        <v>8946</v>
      </c>
      <c r="D4935" s="287" t="s">
        <v>8947</v>
      </c>
      <c r="E4935" s="287"/>
      <c r="F4935" s="236" t="s">
        <v>26</v>
      </c>
      <c r="G4935" s="204"/>
      <c r="H4935" s="93">
        <v>608</v>
      </c>
      <c r="I4935" s="181">
        <f t="shared" si="322"/>
        <v>547.2</v>
      </c>
      <c r="J4935" s="182">
        <f t="shared" si="324"/>
        <v>486.4</v>
      </c>
    </row>
    <row r="4936" s="31" customFormat="1" ht="34" spans="1:10">
      <c r="A4936" s="236" t="s">
        <v>312</v>
      </c>
      <c r="B4936" s="286" t="s">
        <v>8948</v>
      </c>
      <c r="C4936" s="286" t="s">
        <v>8949</v>
      </c>
      <c r="D4936" s="287" t="s">
        <v>8950</v>
      </c>
      <c r="E4936" s="287"/>
      <c r="F4936" s="236" t="s">
        <v>26</v>
      </c>
      <c r="G4936" s="204"/>
      <c r="H4936" s="93">
        <v>300</v>
      </c>
      <c r="I4936" s="181">
        <f t="shared" si="322"/>
        <v>270</v>
      </c>
      <c r="J4936" s="182">
        <f t="shared" si="324"/>
        <v>240</v>
      </c>
    </row>
    <row r="4937" s="31" customFormat="1" ht="34" spans="1:10">
      <c r="A4937" s="236" t="s">
        <v>312</v>
      </c>
      <c r="B4937" s="286" t="s">
        <v>8951</v>
      </c>
      <c r="C4937" s="286" t="s">
        <v>8952</v>
      </c>
      <c r="D4937" s="287" t="s">
        <v>8953</v>
      </c>
      <c r="E4937" s="287"/>
      <c r="F4937" s="236" t="s">
        <v>26</v>
      </c>
      <c r="G4937" s="204"/>
      <c r="H4937" s="93">
        <v>400</v>
      </c>
      <c r="I4937" s="181">
        <f t="shared" si="322"/>
        <v>360</v>
      </c>
      <c r="J4937" s="182">
        <f t="shared" si="324"/>
        <v>320</v>
      </c>
    </row>
    <row r="4938" s="31" customFormat="1" spans="1:10">
      <c r="A4938" s="236" t="s">
        <v>312</v>
      </c>
      <c r="B4938" s="286" t="s">
        <v>8954</v>
      </c>
      <c r="C4938" s="286" t="s">
        <v>8955</v>
      </c>
      <c r="D4938" s="287" t="s">
        <v>8956</v>
      </c>
      <c r="E4938" s="287"/>
      <c r="F4938" s="236" t="s">
        <v>26</v>
      </c>
      <c r="G4938" s="204"/>
      <c r="H4938" s="93">
        <v>550</v>
      </c>
      <c r="I4938" s="181">
        <f t="shared" si="322"/>
        <v>495</v>
      </c>
      <c r="J4938" s="182">
        <f t="shared" si="324"/>
        <v>440</v>
      </c>
    </row>
    <row r="4939" s="31" customFormat="1" spans="1:10">
      <c r="A4939" s="236" t="s">
        <v>312</v>
      </c>
      <c r="B4939" s="286" t="s">
        <v>8957</v>
      </c>
      <c r="C4939" s="286" t="s">
        <v>8958</v>
      </c>
      <c r="D4939" s="287" t="s">
        <v>8959</v>
      </c>
      <c r="E4939" s="287"/>
      <c r="F4939" s="236" t="s">
        <v>26</v>
      </c>
      <c r="G4939" s="204"/>
      <c r="H4939" s="93">
        <v>570</v>
      </c>
      <c r="I4939" s="181">
        <f t="shared" si="322"/>
        <v>513</v>
      </c>
      <c r="J4939" s="182">
        <f t="shared" si="324"/>
        <v>456</v>
      </c>
    </row>
    <row r="4940" s="31" customFormat="1" spans="1:10">
      <c r="A4940" s="203" t="s">
        <v>312</v>
      </c>
      <c r="B4940" s="204">
        <v>330407006</v>
      </c>
      <c r="C4940" s="205" t="s">
        <v>8960</v>
      </c>
      <c r="D4940" s="204"/>
      <c r="E4940" s="204" t="s">
        <v>8961</v>
      </c>
      <c r="F4940" s="203" t="s">
        <v>26</v>
      </c>
      <c r="G4940" s="204"/>
      <c r="H4940" s="203">
        <v>750</v>
      </c>
      <c r="I4940" s="199">
        <f>H4940*0.9</f>
        <v>675</v>
      </c>
      <c r="J4940" s="198">
        <f t="shared" si="324"/>
        <v>600</v>
      </c>
    </row>
    <row r="4941" s="31" customFormat="1" ht="34" spans="1:10">
      <c r="A4941" s="203" t="s">
        <v>312</v>
      </c>
      <c r="B4941" s="204">
        <v>330407007</v>
      </c>
      <c r="C4941" s="205" t="s">
        <v>8962</v>
      </c>
      <c r="D4941" s="204"/>
      <c r="E4941" s="204" t="s">
        <v>8963</v>
      </c>
      <c r="F4941" s="203" t="s">
        <v>26</v>
      </c>
      <c r="G4941" s="204"/>
      <c r="H4941" s="203">
        <v>750</v>
      </c>
      <c r="I4941" s="199">
        <f>H4941*0.9</f>
        <v>675</v>
      </c>
      <c r="J4941" s="198">
        <f t="shared" si="324"/>
        <v>600</v>
      </c>
    </row>
    <row r="4942" s="31" customFormat="1" spans="1:10">
      <c r="A4942" s="203" t="s">
        <v>312</v>
      </c>
      <c r="B4942" s="204">
        <v>330407008</v>
      </c>
      <c r="C4942" s="205" t="s">
        <v>8964</v>
      </c>
      <c r="D4942" s="204"/>
      <c r="E4942" s="204"/>
      <c r="F4942" s="203" t="s">
        <v>26</v>
      </c>
      <c r="G4942" s="204"/>
      <c r="H4942" s="203">
        <v>2565</v>
      </c>
      <c r="I4942" s="199">
        <f>H4942*0.9</f>
        <v>2308.5</v>
      </c>
      <c r="J4942" s="198">
        <f t="shared" si="324"/>
        <v>2052</v>
      </c>
    </row>
    <row r="4943" s="31" customFormat="1" spans="1:10">
      <c r="A4943" s="203" t="s">
        <v>312</v>
      </c>
      <c r="B4943" s="204">
        <v>330407009</v>
      </c>
      <c r="C4943" s="205" t="s">
        <v>8965</v>
      </c>
      <c r="D4943" s="204"/>
      <c r="E4943" s="204"/>
      <c r="F4943" s="203" t="s">
        <v>26</v>
      </c>
      <c r="G4943" s="204"/>
      <c r="H4943" s="203">
        <v>2800</v>
      </c>
      <c r="I4943" s="199">
        <f>H4943*0.9</f>
        <v>2520</v>
      </c>
      <c r="J4943" s="198">
        <f t="shared" si="324"/>
        <v>2240</v>
      </c>
    </row>
    <row r="4944" s="31" customFormat="1" spans="1:10">
      <c r="A4944" s="203" t="s">
        <v>312</v>
      </c>
      <c r="B4944" s="204">
        <v>330407010</v>
      </c>
      <c r="C4944" s="205" t="s">
        <v>8966</v>
      </c>
      <c r="D4944" s="204"/>
      <c r="E4944" s="204"/>
      <c r="F4944" s="203" t="s">
        <v>26</v>
      </c>
      <c r="G4944" s="204"/>
      <c r="H4944" s="203" t="s">
        <v>318</v>
      </c>
      <c r="I4944" s="214" t="s">
        <v>318</v>
      </c>
      <c r="J4944" s="203" t="s">
        <v>318</v>
      </c>
    </row>
    <row r="4945" s="31" customFormat="1" ht="34" spans="1:10">
      <c r="A4945" s="203" t="s">
        <v>312</v>
      </c>
      <c r="B4945" s="204">
        <v>330407011</v>
      </c>
      <c r="C4945" s="205" t="s">
        <v>8967</v>
      </c>
      <c r="D4945" s="204"/>
      <c r="E4945" s="204" t="s">
        <v>8968</v>
      </c>
      <c r="F4945" s="203" t="s">
        <v>26</v>
      </c>
      <c r="G4945" s="204"/>
      <c r="H4945" s="203">
        <v>2970</v>
      </c>
      <c r="I4945" s="199">
        <f t="shared" ref="I4945:I4951" si="325">H4945*0.9</f>
        <v>2673</v>
      </c>
      <c r="J4945" s="198">
        <f t="shared" ref="J4945:J4947" si="326">H4945*0.8</f>
        <v>2376</v>
      </c>
    </row>
    <row r="4946" s="31" customFormat="1" ht="34" spans="1:10">
      <c r="A4946" s="203" t="s">
        <v>312</v>
      </c>
      <c r="B4946" s="204">
        <v>330407012</v>
      </c>
      <c r="C4946" s="205" t="s">
        <v>8969</v>
      </c>
      <c r="D4946" s="204" t="s">
        <v>8970</v>
      </c>
      <c r="E4946" s="204" t="s">
        <v>8921</v>
      </c>
      <c r="F4946" s="203" t="s">
        <v>26</v>
      </c>
      <c r="G4946" s="204"/>
      <c r="H4946" s="203">
        <v>1000</v>
      </c>
      <c r="I4946" s="199">
        <f t="shared" si="325"/>
        <v>900</v>
      </c>
      <c r="J4946" s="198">
        <f t="shared" si="326"/>
        <v>800</v>
      </c>
    </row>
    <row r="4947" s="31" customFormat="1" spans="1:10">
      <c r="A4947" s="203" t="s">
        <v>312</v>
      </c>
      <c r="B4947" s="204">
        <v>330407013</v>
      </c>
      <c r="C4947" s="205" t="s">
        <v>8971</v>
      </c>
      <c r="D4947" s="204"/>
      <c r="E4947" s="204"/>
      <c r="F4947" s="203" t="s">
        <v>26</v>
      </c>
      <c r="G4947" s="204"/>
      <c r="H4947" s="203">
        <v>608</v>
      </c>
      <c r="I4947" s="199">
        <f t="shared" si="325"/>
        <v>547.2</v>
      </c>
      <c r="J4947" s="198">
        <f t="shared" si="326"/>
        <v>486.4</v>
      </c>
    </row>
    <row r="4948" s="31" customFormat="1" ht="34" spans="1:10">
      <c r="A4948" s="203" t="s">
        <v>312</v>
      </c>
      <c r="B4948" s="204">
        <v>330407014</v>
      </c>
      <c r="C4948" s="205" t="s">
        <v>8972</v>
      </c>
      <c r="D4948" s="204"/>
      <c r="E4948" s="204" t="s">
        <v>8973</v>
      </c>
      <c r="F4948" s="203" t="s">
        <v>805</v>
      </c>
      <c r="G4948" s="204"/>
      <c r="H4948" s="203">
        <v>2293</v>
      </c>
      <c r="I4948" s="199">
        <f t="shared" si="325"/>
        <v>2063.7</v>
      </c>
      <c r="J4948" s="193">
        <v>1834.4</v>
      </c>
    </row>
    <row r="4949" s="31" customFormat="1" spans="1:10">
      <c r="A4949" s="203" t="s">
        <v>312</v>
      </c>
      <c r="B4949" s="204" t="s">
        <v>8974</v>
      </c>
      <c r="C4949" s="205" t="s">
        <v>8975</v>
      </c>
      <c r="D4949" s="204"/>
      <c r="E4949" s="204"/>
      <c r="F4949" s="203" t="s">
        <v>4663</v>
      </c>
      <c r="G4949" s="204"/>
      <c r="H4949" s="203">
        <v>890</v>
      </c>
      <c r="I4949" s="199">
        <f t="shared" si="325"/>
        <v>801</v>
      </c>
      <c r="J4949" s="198">
        <f>H4949*0.8</f>
        <v>712</v>
      </c>
    </row>
    <row r="4950" s="31" customFormat="1" spans="1:10">
      <c r="A4950" s="203" t="s">
        <v>312</v>
      </c>
      <c r="B4950" s="204" t="s">
        <v>8976</v>
      </c>
      <c r="C4950" s="205" t="s">
        <v>8977</v>
      </c>
      <c r="D4950" s="204"/>
      <c r="E4950" s="204"/>
      <c r="F4950" s="203" t="s">
        <v>4663</v>
      </c>
      <c r="G4950" s="204"/>
      <c r="H4950" s="203">
        <v>790</v>
      </c>
      <c r="I4950" s="199">
        <f t="shared" si="325"/>
        <v>711</v>
      </c>
      <c r="J4950" s="198">
        <f>H4950*0.8</f>
        <v>632</v>
      </c>
    </row>
    <row r="4951" s="31" customFormat="1" ht="118" spans="1:10">
      <c r="A4951" s="16" t="s">
        <v>312</v>
      </c>
      <c r="B4951" s="228" t="s">
        <v>8978</v>
      </c>
      <c r="C4951" s="63" t="s">
        <v>8979</v>
      </c>
      <c r="D4951" s="6" t="s">
        <v>8980</v>
      </c>
      <c r="E4951" s="127" t="s">
        <v>8981</v>
      </c>
      <c r="F4951" s="128" t="s">
        <v>26</v>
      </c>
      <c r="G4951" s="115"/>
      <c r="H4951" s="87">
        <v>2000</v>
      </c>
      <c r="I4951" s="92">
        <f t="shared" si="325"/>
        <v>1800</v>
      </c>
      <c r="J4951" s="93">
        <f>0.8*H4951</f>
        <v>1600</v>
      </c>
    </row>
    <row r="4952" s="31" customFormat="1" spans="1:10">
      <c r="A4952" s="203"/>
      <c r="B4952" s="204">
        <v>330408</v>
      </c>
      <c r="C4952" s="205" t="s">
        <v>8982</v>
      </c>
      <c r="D4952" s="204"/>
      <c r="E4952" s="204"/>
      <c r="F4952" s="203"/>
      <c r="G4952" s="204"/>
      <c r="H4952" s="203"/>
      <c r="I4952" s="199"/>
      <c r="J4952" s="198"/>
    </row>
    <row r="4953" s="31" customFormat="1" ht="34" spans="1:10">
      <c r="A4953" s="203" t="s">
        <v>312</v>
      </c>
      <c r="B4953" s="204">
        <v>330408001</v>
      </c>
      <c r="C4953" s="205" t="s">
        <v>8983</v>
      </c>
      <c r="D4953" s="204" t="s">
        <v>8984</v>
      </c>
      <c r="E4953" s="204" t="s">
        <v>813</v>
      </c>
      <c r="F4953" s="203" t="s">
        <v>8985</v>
      </c>
      <c r="G4953" s="210"/>
      <c r="H4953" s="203">
        <v>780</v>
      </c>
      <c r="I4953" s="199">
        <f t="shared" ref="I4953:I4965" si="327">H4953*0.9</f>
        <v>702</v>
      </c>
      <c r="J4953" s="198">
        <f t="shared" ref="J4952:J4965" si="328">H4953*0.8</f>
        <v>624</v>
      </c>
    </row>
    <row r="4954" s="31" customFormat="1" ht="34" spans="1:10">
      <c r="A4954" s="203" t="s">
        <v>312</v>
      </c>
      <c r="B4954" s="204" t="s">
        <v>8986</v>
      </c>
      <c r="C4954" s="223" t="s">
        <v>8987</v>
      </c>
      <c r="D4954" s="204"/>
      <c r="E4954" s="204"/>
      <c r="F4954" s="203" t="s">
        <v>8985</v>
      </c>
      <c r="G4954" s="204"/>
      <c r="H4954" s="203">
        <v>390</v>
      </c>
      <c r="I4954" s="199">
        <f t="shared" si="327"/>
        <v>351</v>
      </c>
      <c r="J4954" s="198">
        <f t="shared" si="328"/>
        <v>312</v>
      </c>
    </row>
    <row r="4955" s="31" customFormat="1" ht="34" spans="1:10">
      <c r="A4955" s="203" t="s">
        <v>312</v>
      </c>
      <c r="B4955" s="204" t="s">
        <v>8988</v>
      </c>
      <c r="C4955" s="223" t="s">
        <v>8989</v>
      </c>
      <c r="D4955" s="204"/>
      <c r="E4955" s="204"/>
      <c r="F4955" s="203" t="s">
        <v>8985</v>
      </c>
      <c r="G4955" s="204"/>
      <c r="H4955" s="203">
        <v>390</v>
      </c>
      <c r="I4955" s="199">
        <f t="shared" si="327"/>
        <v>351</v>
      </c>
      <c r="J4955" s="198">
        <f t="shared" si="328"/>
        <v>312</v>
      </c>
    </row>
    <row r="4956" s="31" customFormat="1" ht="34" spans="1:10">
      <c r="A4956" s="203" t="s">
        <v>312</v>
      </c>
      <c r="B4956" s="204" t="s">
        <v>8990</v>
      </c>
      <c r="C4956" s="223" t="s">
        <v>8991</v>
      </c>
      <c r="D4956" s="204"/>
      <c r="E4956" s="204"/>
      <c r="F4956" s="203" t="s">
        <v>26</v>
      </c>
      <c r="G4956" s="204"/>
      <c r="H4956" s="219">
        <v>624</v>
      </c>
      <c r="I4956" s="220">
        <v>561.6</v>
      </c>
      <c r="J4956" s="221">
        <v>499.2</v>
      </c>
    </row>
    <row r="4957" s="31" customFormat="1" ht="51" spans="1:10">
      <c r="A4957" s="203" t="s">
        <v>312</v>
      </c>
      <c r="B4957" s="204">
        <v>330408002</v>
      </c>
      <c r="C4957" s="205" t="s">
        <v>8992</v>
      </c>
      <c r="D4957" s="204" t="s">
        <v>8993</v>
      </c>
      <c r="E4957" s="204" t="s">
        <v>813</v>
      </c>
      <c r="F4957" s="203" t="s">
        <v>8985</v>
      </c>
      <c r="G4957" s="210"/>
      <c r="H4957" s="203">
        <v>1250</v>
      </c>
      <c r="I4957" s="199">
        <f t="shared" si="327"/>
        <v>1125</v>
      </c>
      <c r="J4957" s="198">
        <f t="shared" si="328"/>
        <v>1000</v>
      </c>
    </row>
    <row r="4958" s="31" customFormat="1" ht="34" spans="1:10">
      <c r="A4958" s="203" t="s">
        <v>312</v>
      </c>
      <c r="B4958" s="204" t="s">
        <v>8994</v>
      </c>
      <c r="C4958" s="223" t="s">
        <v>8995</v>
      </c>
      <c r="D4958" s="204"/>
      <c r="E4958" s="204"/>
      <c r="F4958" s="203" t="s">
        <v>8985</v>
      </c>
      <c r="G4958" s="204"/>
      <c r="H4958" s="203">
        <v>625</v>
      </c>
      <c r="I4958" s="199">
        <f t="shared" si="327"/>
        <v>562.5</v>
      </c>
      <c r="J4958" s="198">
        <f t="shared" si="328"/>
        <v>500</v>
      </c>
    </row>
    <row r="4959" s="31" customFormat="1" ht="34" spans="1:10">
      <c r="A4959" s="203" t="s">
        <v>312</v>
      </c>
      <c r="B4959" s="204" t="s">
        <v>8996</v>
      </c>
      <c r="C4959" s="223" t="s">
        <v>8997</v>
      </c>
      <c r="D4959" s="204"/>
      <c r="E4959" s="204"/>
      <c r="F4959" s="203" t="s">
        <v>26</v>
      </c>
      <c r="G4959" s="204"/>
      <c r="H4959" s="203">
        <v>625</v>
      </c>
      <c r="I4959" s="199">
        <f t="shared" si="327"/>
        <v>562.5</v>
      </c>
      <c r="J4959" s="198">
        <f t="shared" si="328"/>
        <v>500</v>
      </c>
    </row>
    <row r="4960" s="31" customFormat="1" ht="34" spans="1:10">
      <c r="A4960" s="203" t="s">
        <v>312</v>
      </c>
      <c r="B4960" s="204" t="s">
        <v>8998</v>
      </c>
      <c r="C4960" s="223" t="s">
        <v>8999</v>
      </c>
      <c r="D4960" s="204"/>
      <c r="E4960" s="204"/>
      <c r="F4960" s="203" t="s">
        <v>8985</v>
      </c>
      <c r="G4960" s="204"/>
      <c r="H4960" s="203">
        <v>625</v>
      </c>
      <c r="I4960" s="199">
        <f t="shared" si="327"/>
        <v>562.5</v>
      </c>
      <c r="J4960" s="198">
        <f t="shared" si="328"/>
        <v>500</v>
      </c>
    </row>
    <row r="4961" s="31" customFormat="1" ht="51" spans="1:10">
      <c r="A4961" s="203" t="s">
        <v>312</v>
      </c>
      <c r="B4961" s="204">
        <v>330408003</v>
      </c>
      <c r="C4961" s="205" t="s">
        <v>9000</v>
      </c>
      <c r="D4961" s="204" t="s">
        <v>9001</v>
      </c>
      <c r="E4961" s="204" t="s">
        <v>813</v>
      </c>
      <c r="F4961" s="203" t="s">
        <v>26</v>
      </c>
      <c r="G4961" s="210"/>
      <c r="H4961" s="219">
        <v>2203</v>
      </c>
      <c r="I4961" s="220">
        <v>1982.7</v>
      </c>
      <c r="J4961" s="221">
        <v>1762.4</v>
      </c>
    </row>
    <row r="4962" s="31" customFormat="1" spans="1:10">
      <c r="A4962" s="203" t="s">
        <v>312</v>
      </c>
      <c r="B4962" s="204">
        <v>330408004</v>
      </c>
      <c r="C4962" s="205" t="s">
        <v>9002</v>
      </c>
      <c r="D4962" s="204"/>
      <c r="E4962" s="204" t="s">
        <v>813</v>
      </c>
      <c r="F4962" s="203" t="s">
        <v>26</v>
      </c>
      <c r="G4962" s="204"/>
      <c r="H4962" s="203">
        <v>1948</v>
      </c>
      <c r="I4962" s="199">
        <f t="shared" si="327"/>
        <v>1753.2</v>
      </c>
      <c r="J4962" s="198">
        <f t="shared" si="328"/>
        <v>1558.4</v>
      </c>
    </row>
    <row r="4963" s="31" customFormat="1" spans="1:10">
      <c r="A4963" s="203" t="s">
        <v>312</v>
      </c>
      <c r="B4963" s="204" t="s">
        <v>9003</v>
      </c>
      <c r="C4963" s="205" t="s">
        <v>9004</v>
      </c>
      <c r="D4963" s="204"/>
      <c r="E4963" s="204"/>
      <c r="F4963" s="203" t="s">
        <v>8985</v>
      </c>
      <c r="G4963" s="210"/>
      <c r="H4963" s="203">
        <v>1000</v>
      </c>
      <c r="I4963" s="199">
        <f t="shared" si="327"/>
        <v>900</v>
      </c>
      <c r="J4963" s="198">
        <f t="shared" si="328"/>
        <v>800</v>
      </c>
    </row>
    <row r="4964" s="31" customFormat="1" ht="34" spans="1:10">
      <c r="A4964" s="203" t="s">
        <v>312</v>
      </c>
      <c r="B4964" s="204" t="s">
        <v>9005</v>
      </c>
      <c r="C4964" s="223" t="s">
        <v>9006</v>
      </c>
      <c r="D4964" s="204"/>
      <c r="E4964" s="204"/>
      <c r="F4964" s="203" t="s">
        <v>8985</v>
      </c>
      <c r="G4964" s="204"/>
      <c r="H4964" s="203">
        <v>500</v>
      </c>
      <c r="I4964" s="199">
        <f t="shared" si="327"/>
        <v>450</v>
      </c>
      <c r="J4964" s="198">
        <f t="shared" si="328"/>
        <v>400</v>
      </c>
    </row>
    <row r="4965" s="31" customFormat="1" ht="34" spans="1:10">
      <c r="A4965" s="203" t="s">
        <v>312</v>
      </c>
      <c r="B4965" s="204" t="s">
        <v>9007</v>
      </c>
      <c r="C4965" s="223" t="s">
        <v>9008</v>
      </c>
      <c r="D4965" s="204"/>
      <c r="E4965" s="204"/>
      <c r="F4965" s="203" t="s">
        <v>26</v>
      </c>
      <c r="G4965" s="204"/>
      <c r="H4965" s="203">
        <v>500</v>
      </c>
      <c r="I4965" s="199">
        <f t="shared" si="327"/>
        <v>450</v>
      </c>
      <c r="J4965" s="198">
        <f t="shared" si="328"/>
        <v>400</v>
      </c>
    </row>
    <row r="4966" s="31" customFormat="1" spans="1:10">
      <c r="A4966" s="203"/>
      <c r="B4966" s="204">
        <v>330409</v>
      </c>
      <c r="C4966" s="205" t="s">
        <v>9009</v>
      </c>
      <c r="D4966" s="204"/>
      <c r="E4966" s="204"/>
      <c r="F4966" s="203"/>
      <c r="G4966" s="204"/>
      <c r="H4966" s="203"/>
      <c r="I4966" s="199"/>
      <c r="J4966" s="198"/>
    </row>
    <row r="4967" s="31" customFormat="1" spans="1:10">
      <c r="A4967" s="203" t="s">
        <v>312</v>
      </c>
      <c r="B4967" s="204">
        <v>330409001</v>
      </c>
      <c r="C4967" s="205" t="s">
        <v>9010</v>
      </c>
      <c r="D4967" s="204"/>
      <c r="E4967" s="204"/>
      <c r="F4967" s="203" t="s">
        <v>26</v>
      </c>
      <c r="G4967" s="204"/>
      <c r="H4967" s="203">
        <v>1000</v>
      </c>
      <c r="I4967" s="199">
        <f t="shared" ref="I4967:I4977" si="329">H4967*0.9</f>
        <v>900</v>
      </c>
      <c r="J4967" s="198">
        <f t="shared" ref="J4967:J4970" si="330">H4967*0.8</f>
        <v>800</v>
      </c>
    </row>
    <row r="4968" s="31" customFormat="1" spans="1:10">
      <c r="A4968" s="203" t="s">
        <v>312</v>
      </c>
      <c r="B4968" s="204">
        <v>330409002</v>
      </c>
      <c r="C4968" s="205" t="s">
        <v>9011</v>
      </c>
      <c r="D4968" s="204"/>
      <c r="E4968" s="204"/>
      <c r="F4968" s="203" t="s">
        <v>26</v>
      </c>
      <c r="G4968" s="204"/>
      <c r="H4968" s="203">
        <v>1360</v>
      </c>
      <c r="I4968" s="199">
        <f t="shared" si="329"/>
        <v>1224</v>
      </c>
      <c r="J4968" s="198">
        <f t="shared" si="330"/>
        <v>1088</v>
      </c>
    </row>
    <row r="4969" s="31" customFormat="1" spans="1:10">
      <c r="A4969" s="203" t="s">
        <v>312</v>
      </c>
      <c r="B4969" s="204">
        <v>330409003</v>
      </c>
      <c r="C4969" s="205" t="s">
        <v>9012</v>
      </c>
      <c r="D4969" s="204"/>
      <c r="E4969" s="204"/>
      <c r="F4969" s="203" t="s">
        <v>26</v>
      </c>
      <c r="G4969" s="204"/>
      <c r="H4969" s="203">
        <v>1613</v>
      </c>
      <c r="I4969" s="199">
        <f t="shared" si="329"/>
        <v>1451.7</v>
      </c>
      <c r="J4969" s="193">
        <v>1290.4</v>
      </c>
    </row>
    <row r="4970" s="31" customFormat="1" spans="1:10">
      <c r="A4970" s="203" t="s">
        <v>312</v>
      </c>
      <c r="B4970" s="204">
        <v>330409004</v>
      </c>
      <c r="C4970" s="205" t="s">
        <v>9013</v>
      </c>
      <c r="D4970" s="204"/>
      <c r="E4970" s="204"/>
      <c r="F4970" s="203" t="s">
        <v>26</v>
      </c>
      <c r="G4970" s="204"/>
      <c r="H4970" s="203">
        <v>1326</v>
      </c>
      <c r="I4970" s="199">
        <f t="shared" si="329"/>
        <v>1193.4</v>
      </c>
      <c r="J4970" s="198">
        <f t="shared" si="330"/>
        <v>1060.8</v>
      </c>
    </row>
    <row r="4971" s="31" customFormat="1" spans="1:10">
      <c r="A4971" s="203" t="s">
        <v>312</v>
      </c>
      <c r="B4971" s="204">
        <v>330409005</v>
      </c>
      <c r="C4971" s="205" t="s">
        <v>9014</v>
      </c>
      <c r="D4971" s="204" t="s">
        <v>9015</v>
      </c>
      <c r="E4971" s="204" t="s">
        <v>8918</v>
      </c>
      <c r="F4971" s="203" t="s">
        <v>26</v>
      </c>
      <c r="G4971" s="204"/>
      <c r="H4971" s="203">
        <v>1764</v>
      </c>
      <c r="I4971" s="199">
        <f t="shared" si="329"/>
        <v>1587.6</v>
      </c>
      <c r="J4971" s="193">
        <v>1411.2</v>
      </c>
    </row>
    <row r="4972" s="31" customFormat="1" ht="34" spans="1:10">
      <c r="A4972" s="203" t="s">
        <v>312</v>
      </c>
      <c r="B4972" s="204" t="s">
        <v>9016</v>
      </c>
      <c r="C4972" s="205" t="s">
        <v>9017</v>
      </c>
      <c r="D4972" s="204"/>
      <c r="E4972" s="204" t="s">
        <v>8918</v>
      </c>
      <c r="F4972" s="203" t="s">
        <v>26</v>
      </c>
      <c r="G4972" s="204" t="s">
        <v>6402</v>
      </c>
      <c r="H4972" s="203">
        <v>1764</v>
      </c>
      <c r="I4972" s="199">
        <f t="shared" si="329"/>
        <v>1587.6</v>
      </c>
      <c r="J4972" s="193">
        <v>1411.2</v>
      </c>
    </row>
    <row r="4973" s="31" customFormat="1" spans="1:10">
      <c r="A4973" s="203" t="s">
        <v>312</v>
      </c>
      <c r="B4973" s="204">
        <v>330409006</v>
      </c>
      <c r="C4973" s="205" t="s">
        <v>9018</v>
      </c>
      <c r="D4973" s="204"/>
      <c r="E4973" s="204"/>
      <c r="F4973" s="203" t="s">
        <v>26</v>
      </c>
      <c r="G4973" s="204"/>
      <c r="H4973" s="203">
        <v>570</v>
      </c>
      <c r="I4973" s="199">
        <f t="shared" si="329"/>
        <v>513</v>
      </c>
      <c r="J4973" s="198">
        <f t="shared" ref="J4973:J4977" si="331">H4973*0.8</f>
        <v>456</v>
      </c>
    </row>
    <row r="4974" s="31" customFormat="1" ht="34" spans="1:10">
      <c r="A4974" s="203" t="s">
        <v>312</v>
      </c>
      <c r="B4974" s="204">
        <v>330409007</v>
      </c>
      <c r="C4974" s="205" t="s">
        <v>9019</v>
      </c>
      <c r="D4974" s="204"/>
      <c r="E4974" s="204" t="s">
        <v>9020</v>
      </c>
      <c r="F4974" s="203" t="s">
        <v>26</v>
      </c>
      <c r="G4974" s="204"/>
      <c r="H4974" s="203">
        <v>600</v>
      </c>
      <c r="I4974" s="199">
        <f t="shared" si="329"/>
        <v>540</v>
      </c>
      <c r="J4974" s="198">
        <f t="shared" si="331"/>
        <v>480</v>
      </c>
    </row>
    <row r="4975" s="31" customFormat="1" spans="1:10">
      <c r="A4975" s="203" t="s">
        <v>312</v>
      </c>
      <c r="B4975" s="204">
        <v>330409008</v>
      </c>
      <c r="C4975" s="205" t="s">
        <v>9021</v>
      </c>
      <c r="D4975" s="204"/>
      <c r="E4975" s="204"/>
      <c r="F4975" s="203" t="s">
        <v>26</v>
      </c>
      <c r="G4975" s="204"/>
      <c r="H4975" s="203">
        <v>600</v>
      </c>
      <c r="I4975" s="199">
        <f t="shared" si="329"/>
        <v>540</v>
      </c>
      <c r="J4975" s="198">
        <f t="shared" si="331"/>
        <v>480</v>
      </c>
    </row>
    <row r="4976" s="31" customFormat="1" ht="34" spans="1:10">
      <c r="A4976" s="203" t="s">
        <v>312</v>
      </c>
      <c r="B4976" s="204">
        <v>330409009</v>
      </c>
      <c r="C4976" s="205" t="s">
        <v>9022</v>
      </c>
      <c r="D4976" s="204" t="s">
        <v>9023</v>
      </c>
      <c r="E4976" s="204" t="s">
        <v>9020</v>
      </c>
      <c r="F4976" s="203" t="s">
        <v>26</v>
      </c>
      <c r="G4976" s="204"/>
      <c r="H4976" s="203">
        <v>950</v>
      </c>
      <c r="I4976" s="199">
        <f t="shared" si="329"/>
        <v>855</v>
      </c>
      <c r="J4976" s="198">
        <f t="shared" si="331"/>
        <v>760</v>
      </c>
    </row>
    <row r="4977" s="31" customFormat="1" spans="1:10">
      <c r="A4977" s="203" t="s">
        <v>312</v>
      </c>
      <c r="B4977" s="204">
        <v>330409010</v>
      </c>
      <c r="C4977" s="205" t="s">
        <v>9024</v>
      </c>
      <c r="D4977" s="204"/>
      <c r="E4977" s="204"/>
      <c r="F4977" s="203" t="s">
        <v>26</v>
      </c>
      <c r="G4977" s="204"/>
      <c r="H4977" s="203">
        <v>180</v>
      </c>
      <c r="I4977" s="199">
        <f t="shared" si="329"/>
        <v>162</v>
      </c>
      <c r="J4977" s="198">
        <f t="shared" si="331"/>
        <v>144</v>
      </c>
    </row>
    <row r="4978" s="31" customFormat="1" spans="1:10">
      <c r="A4978" s="203" t="s">
        <v>312</v>
      </c>
      <c r="B4978" s="204">
        <v>330409011</v>
      </c>
      <c r="C4978" s="205" t="s">
        <v>9025</v>
      </c>
      <c r="D4978" s="204"/>
      <c r="E4978" s="204"/>
      <c r="F4978" s="203" t="s">
        <v>26</v>
      </c>
      <c r="G4978" s="204"/>
      <c r="H4978" s="203" t="s">
        <v>318</v>
      </c>
      <c r="I4978" s="214" t="s">
        <v>318</v>
      </c>
      <c r="J4978" s="203" t="s">
        <v>318</v>
      </c>
    </row>
    <row r="4979" s="31" customFormat="1" ht="34" spans="1:10">
      <c r="A4979" s="203" t="s">
        <v>312</v>
      </c>
      <c r="B4979" s="204">
        <v>330409012</v>
      </c>
      <c r="C4979" s="205" t="s">
        <v>9026</v>
      </c>
      <c r="D4979" s="204"/>
      <c r="E4979" s="204" t="s">
        <v>9020</v>
      </c>
      <c r="F4979" s="203" t="s">
        <v>26</v>
      </c>
      <c r="G4979" s="204"/>
      <c r="H4979" s="203">
        <v>1200</v>
      </c>
      <c r="I4979" s="199">
        <f t="shared" ref="I4979:I5000" si="332">H4979*0.9</f>
        <v>1080</v>
      </c>
      <c r="J4979" s="198">
        <f t="shared" ref="J4979:J4999" si="333">H4979*0.8</f>
        <v>960</v>
      </c>
    </row>
    <row r="4980" s="31" customFormat="1" spans="1:10">
      <c r="A4980" s="203" t="s">
        <v>312</v>
      </c>
      <c r="B4980" s="204">
        <v>330409013</v>
      </c>
      <c r="C4980" s="205" t="s">
        <v>9027</v>
      </c>
      <c r="D4980" s="204"/>
      <c r="E4980" s="204"/>
      <c r="F4980" s="203" t="s">
        <v>805</v>
      </c>
      <c r="G4980" s="204"/>
      <c r="H4980" s="203">
        <v>570</v>
      </c>
      <c r="I4980" s="199">
        <f t="shared" si="332"/>
        <v>513</v>
      </c>
      <c r="J4980" s="198">
        <f t="shared" si="333"/>
        <v>456</v>
      </c>
    </row>
    <row r="4981" s="31" customFormat="1" ht="34" spans="1:10">
      <c r="A4981" s="203" t="s">
        <v>312</v>
      </c>
      <c r="B4981" s="204">
        <v>330409014</v>
      </c>
      <c r="C4981" s="205" t="s">
        <v>9028</v>
      </c>
      <c r="D4981" s="204" t="s">
        <v>9029</v>
      </c>
      <c r="E4981" s="204"/>
      <c r="F4981" s="203" t="s">
        <v>26</v>
      </c>
      <c r="G4981" s="210"/>
      <c r="H4981" s="203">
        <v>1840</v>
      </c>
      <c r="I4981" s="199">
        <f t="shared" si="332"/>
        <v>1656</v>
      </c>
      <c r="J4981" s="193">
        <v>1472</v>
      </c>
    </row>
    <row r="4982" s="31" customFormat="1" spans="1:10">
      <c r="A4982" s="203" t="s">
        <v>312</v>
      </c>
      <c r="B4982" s="204" t="s">
        <v>9030</v>
      </c>
      <c r="C4982" s="223" t="s">
        <v>9031</v>
      </c>
      <c r="D4982" s="204"/>
      <c r="E4982" s="204"/>
      <c r="F4982" s="203" t="s">
        <v>26</v>
      </c>
      <c r="G4982" s="204"/>
      <c r="H4982" s="203">
        <v>2208</v>
      </c>
      <c r="I4982" s="199">
        <f t="shared" si="332"/>
        <v>1987.2</v>
      </c>
      <c r="J4982" s="193">
        <v>1766.4</v>
      </c>
    </row>
    <row r="4983" s="31" customFormat="1" spans="1:10">
      <c r="A4983" s="203" t="s">
        <v>312</v>
      </c>
      <c r="B4983" s="204" t="s">
        <v>9032</v>
      </c>
      <c r="C4983" s="223" t="s">
        <v>9033</v>
      </c>
      <c r="D4983" s="210"/>
      <c r="E4983" s="210"/>
      <c r="F4983" s="203" t="s">
        <v>26</v>
      </c>
      <c r="G4983" s="204"/>
      <c r="H4983" s="203">
        <v>1840</v>
      </c>
      <c r="I4983" s="199">
        <f t="shared" si="332"/>
        <v>1656</v>
      </c>
      <c r="J4983" s="193">
        <v>1472</v>
      </c>
    </row>
    <row r="4984" s="31" customFormat="1" spans="1:10">
      <c r="A4984" s="203" t="s">
        <v>312</v>
      </c>
      <c r="B4984" s="204">
        <v>330409015</v>
      </c>
      <c r="C4984" s="205" t="s">
        <v>9034</v>
      </c>
      <c r="D4984" s="204" t="s">
        <v>8132</v>
      </c>
      <c r="E4984" s="204"/>
      <c r="F4984" s="203" t="s">
        <v>26</v>
      </c>
      <c r="G4984" s="204"/>
      <c r="H4984" s="203">
        <v>1210</v>
      </c>
      <c r="I4984" s="199">
        <f t="shared" si="332"/>
        <v>1089</v>
      </c>
      <c r="J4984" s="198">
        <f t="shared" si="333"/>
        <v>968</v>
      </c>
    </row>
    <row r="4985" s="31" customFormat="1" ht="34" spans="1:10">
      <c r="A4985" s="203" t="s">
        <v>312</v>
      </c>
      <c r="B4985" s="204">
        <v>330409016</v>
      </c>
      <c r="C4985" s="205" t="s">
        <v>9035</v>
      </c>
      <c r="D4985" s="204"/>
      <c r="E4985" s="204"/>
      <c r="F4985" s="203" t="s">
        <v>26</v>
      </c>
      <c r="G4985" s="204"/>
      <c r="H4985" s="203">
        <v>1615</v>
      </c>
      <c r="I4985" s="199">
        <f t="shared" si="332"/>
        <v>1453.5</v>
      </c>
      <c r="J4985" s="198">
        <f t="shared" si="333"/>
        <v>1292</v>
      </c>
    </row>
    <row r="4986" s="31" customFormat="1" ht="51" spans="1:10">
      <c r="A4986" s="203" t="s">
        <v>312</v>
      </c>
      <c r="B4986" s="204">
        <v>330409017</v>
      </c>
      <c r="C4986" s="205" t="s">
        <v>9036</v>
      </c>
      <c r="D4986" s="204"/>
      <c r="E4986" s="204" t="s">
        <v>9037</v>
      </c>
      <c r="F4986" s="203" t="s">
        <v>26</v>
      </c>
      <c r="G4986" s="204"/>
      <c r="H4986" s="203">
        <v>1434</v>
      </c>
      <c r="I4986" s="199">
        <f t="shared" si="332"/>
        <v>1290.6</v>
      </c>
      <c r="J4986" s="198">
        <f t="shared" si="333"/>
        <v>1147.2</v>
      </c>
    </row>
    <row r="4987" s="31" customFormat="1" spans="1:10">
      <c r="A4987" s="203" t="s">
        <v>312</v>
      </c>
      <c r="B4987" s="204">
        <v>330409018</v>
      </c>
      <c r="C4987" s="205" t="s">
        <v>9038</v>
      </c>
      <c r="D4987" s="204"/>
      <c r="E4987" s="204" t="s">
        <v>9039</v>
      </c>
      <c r="F4987" s="203" t="s">
        <v>26</v>
      </c>
      <c r="G4987" s="204"/>
      <c r="H4987" s="203">
        <v>1402</v>
      </c>
      <c r="I4987" s="199">
        <f t="shared" si="332"/>
        <v>1261.8</v>
      </c>
      <c r="J4987" s="198">
        <f t="shared" si="333"/>
        <v>1121.6</v>
      </c>
    </row>
    <row r="4988" s="31" customFormat="1" ht="51" spans="1:10">
      <c r="A4988" s="203" t="s">
        <v>312</v>
      </c>
      <c r="B4988" s="204">
        <v>330409019</v>
      </c>
      <c r="C4988" s="205" t="s">
        <v>9040</v>
      </c>
      <c r="D4988" s="204" t="s">
        <v>9041</v>
      </c>
      <c r="E4988" s="204" t="s">
        <v>9042</v>
      </c>
      <c r="F4988" s="203" t="s">
        <v>26</v>
      </c>
      <c r="G4988" s="204"/>
      <c r="H4988" s="203">
        <v>1510</v>
      </c>
      <c r="I4988" s="199">
        <f t="shared" si="332"/>
        <v>1359</v>
      </c>
      <c r="J4988" s="198">
        <f t="shared" si="333"/>
        <v>1208</v>
      </c>
    </row>
    <row r="4989" s="31" customFormat="1" ht="51" spans="1:10">
      <c r="A4989" s="203" t="s">
        <v>312</v>
      </c>
      <c r="B4989" s="204">
        <v>330409020</v>
      </c>
      <c r="C4989" s="205" t="s">
        <v>9043</v>
      </c>
      <c r="D4989" s="204"/>
      <c r="E4989" s="204" t="s">
        <v>9044</v>
      </c>
      <c r="F4989" s="203" t="s">
        <v>26</v>
      </c>
      <c r="G4989" s="204"/>
      <c r="H4989" s="203">
        <v>1387</v>
      </c>
      <c r="I4989" s="199">
        <f t="shared" si="332"/>
        <v>1248.3</v>
      </c>
      <c r="J4989" s="198">
        <f t="shared" si="333"/>
        <v>1109.6</v>
      </c>
    </row>
    <row r="4990" s="31" customFormat="1" ht="51" spans="1:10">
      <c r="A4990" s="203" t="s">
        <v>312</v>
      </c>
      <c r="B4990" s="204">
        <v>330409021</v>
      </c>
      <c r="C4990" s="205" t="s">
        <v>9045</v>
      </c>
      <c r="D4990" s="204"/>
      <c r="E4990" s="204" t="s">
        <v>9037</v>
      </c>
      <c r="F4990" s="203" t="s">
        <v>26</v>
      </c>
      <c r="G4990" s="204"/>
      <c r="H4990" s="203">
        <v>1434</v>
      </c>
      <c r="I4990" s="199">
        <f t="shared" si="332"/>
        <v>1290.6</v>
      </c>
      <c r="J4990" s="198">
        <f t="shared" si="333"/>
        <v>1147.2</v>
      </c>
    </row>
    <row r="4991" s="31" customFormat="1" spans="1:10">
      <c r="A4991" s="203" t="s">
        <v>312</v>
      </c>
      <c r="B4991" s="204">
        <v>330409022</v>
      </c>
      <c r="C4991" s="205" t="s">
        <v>9046</v>
      </c>
      <c r="D4991" s="204"/>
      <c r="E4991" s="204"/>
      <c r="F4991" s="203" t="s">
        <v>8739</v>
      </c>
      <c r="G4991" s="204"/>
      <c r="H4991" s="203">
        <v>1450</v>
      </c>
      <c r="I4991" s="199">
        <f t="shared" si="332"/>
        <v>1305</v>
      </c>
      <c r="J4991" s="198">
        <f t="shared" si="333"/>
        <v>1160</v>
      </c>
    </row>
    <row r="4992" s="31" customFormat="1" spans="1:10">
      <c r="A4992" s="203" t="s">
        <v>312</v>
      </c>
      <c r="B4992" s="204">
        <v>330409024</v>
      </c>
      <c r="C4992" s="205" t="s">
        <v>9047</v>
      </c>
      <c r="D4992" s="204"/>
      <c r="E4992" s="204"/>
      <c r="F4992" s="203" t="s">
        <v>26</v>
      </c>
      <c r="G4992" s="204"/>
      <c r="H4992" s="219">
        <v>3000</v>
      </c>
      <c r="I4992" s="220">
        <v>2700</v>
      </c>
      <c r="J4992" s="221">
        <v>2400</v>
      </c>
    </row>
    <row r="4993" s="31" customFormat="1" spans="1:10">
      <c r="A4993" s="203" t="s">
        <v>312</v>
      </c>
      <c r="B4993" s="204">
        <v>330409025</v>
      </c>
      <c r="C4993" s="205" t="s">
        <v>9048</v>
      </c>
      <c r="D4993" s="204"/>
      <c r="E4993" s="204" t="s">
        <v>5410</v>
      </c>
      <c r="F4993" s="203" t="s">
        <v>26</v>
      </c>
      <c r="G4993" s="204"/>
      <c r="H4993" s="203">
        <v>5130</v>
      </c>
      <c r="I4993" s="199">
        <f t="shared" si="332"/>
        <v>4617</v>
      </c>
      <c r="J4993" s="198">
        <f t="shared" si="333"/>
        <v>4104</v>
      </c>
    </row>
    <row r="4994" s="31" customFormat="1" spans="1:10">
      <c r="A4994" s="203" t="s">
        <v>312</v>
      </c>
      <c r="B4994" s="204">
        <v>330409026</v>
      </c>
      <c r="C4994" s="205" t="s">
        <v>9049</v>
      </c>
      <c r="D4994" s="204"/>
      <c r="E4994" s="204"/>
      <c r="F4994" s="203" t="s">
        <v>8692</v>
      </c>
      <c r="G4994" s="204"/>
      <c r="H4994" s="203">
        <v>1425</v>
      </c>
      <c r="I4994" s="199">
        <f t="shared" si="332"/>
        <v>1282.5</v>
      </c>
      <c r="J4994" s="198">
        <f t="shared" si="333"/>
        <v>1140</v>
      </c>
    </row>
    <row r="4995" s="31" customFormat="1" spans="1:10">
      <c r="A4995" s="203" t="s">
        <v>312</v>
      </c>
      <c r="B4995" s="204">
        <v>330409027</v>
      </c>
      <c r="C4995" s="205" t="s">
        <v>9050</v>
      </c>
      <c r="D4995" s="204" t="s">
        <v>9051</v>
      </c>
      <c r="E4995" s="204"/>
      <c r="F4995" s="203" t="s">
        <v>26</v>
      </c>
      <c r="G4995" s="204"/>
      <c r="H4995" s="203">
        <v>950</v>
      </c>
      <c r="I4995" s="199">
        <f t="shared" si="332"/>
        <v>855</v>
      </c>
      <c r="J4995" s="198">
        <f t="shared" si="333"/>
        <v>760</v>
      </c>
    </row>
    <row r="4996" s="31" customFormat="1" spans="1:10">
      <c r="A4996" s="203" t="s">
        <v>312</v>
      </c>
      <c r="B4996" s="204">
        <v>330409028</v>
      </c>
      <c r="C4996" s="205" t="s">
        <v>9052</v>
      </c>
      <c r="D4996" s="204" t="s">
        <v>9053</v>
      </c>
      <c r="E4996" s="204"/>
      <c r="F4996" s="203" t="s">
        <v>26</v>
      </c>
      <c r="G4996" s="210"/>
      <c r="H4996" s="203">
        <v>1425</v>
      </c>
      <c r="I4996" s="199">
        <f t="shared" si="332"/>
        <v>1282.5</v>
      </c>
      <c r="J4996" s="198">
        <f t="shared" si="333"/>
        <v>1140</v>
      </c>
    </row>
    <row r="4997" s="31" customFormat="1" ht="34" spans="1:10">
      <c r="A4997" s="203" t="s">
        <v>312</v>
      </c>
      <c r="B4997" s="204" t="s">
        <v>9054</v>
      </c>
      <c r="C4997" s="223" t="s">
        <v>9055</v>
      </c>
      <c r="D4997" s="204" t="s">
        <v>9053</v>
      </c>
      <c r="E4997" s="204"/>
      <c r="F4997" s="203" t="s">
        <v>26</v>
      </c>
      <c r="G4997" s="204"/>
      <c r="H4997" s="203">
        <v>1710</v>
      </c>
      <c r="I4997" s="199">
        <f t="shared" si="332"/>
        <v>1539</v>
      </c>
      <c r="J4997" s="198">
        <f t="shared" si="333"/>
        <v>1368</v>
      </c>
    </row>
    <row r="4998" s="31" customFormat="1" spans="1:10">
      <c r="A4998" s="203" t="s">
        <v>312</v>
      </c>
      <c r="B4998" s="204" t="s">
        <v>9056</v>
      </c>
      <c r="C4998" s="205" t="s">
        <v>9057</v>
      </c>
      <c r="D4998" s="204" t="s">
        <v>9058</v>
      </c>
      <c r="E4998" s="204" t="s">
        <v>9059</v>
      </c>
      <c r="F4998" s="203" t="s">
        <v>4663</v>
      </c>
      <c r="G4998" s="204"/>
      <c r="H4998" s="203">
        <v>1235</v>
      </c>
      <c r="I4998" s="199">
        <f t="shared" si="332"/>
        <v>1111.5</v>
      </c>
      <c r="J4998" s="198">
        <f t="shared" si="333"/>
        <v>988</v>
      </c>
    </row>
    <row r="4999" s="30" customFormat="1" ht="34" spans="1:10">
      <c r="A4999" s="198" t="s">
        <v>312</v>
      </c>
      <c r="B4999" s="232" t="s">
        <v>9060</v>
      </c>
      <c r="C4999" s="223" t="s">
        <v>9061</v>
      </c>
      <c r="D4999" s="224" t="s">
        <v>9062</v>
      </c>
      <c r="E4999" s="222"/>
      <c r="F4999" s="198" t="s">
        <v>4663</v>
      </c>
      <c r="G4999" s="222"/>
      <c r="H4999" s="193">
        <v>2195</v>
      </c>
      <c r="I4999" s="199">
        <f t="shared" si="332"/>
        <v>1975.5</v>
      </c>
      <c r="J4999" s="198">
        <f t="shared" si="333"/>
        <v>1756</v>
      </c>
    </row>
    <row r="5000" s="30" customFormat="1" ht="51" spans="1:10">
      <c r="A5000" s="16" t="s">
        <v>312</v>
      </c>
      <c r="B5000" s="228" t="s">
        <v>9063</v>
      </c>
      <c r="C5000" s="63" t="s">
        <v>9064</v>
      </c>
      <c r="D5000" s="6" t="s">
        <v>9065</v>
      </c>
      <c r="E5000" s="127"/>
      <c r="F5000" s="128" t="s">
        <v>26</v>
      </c>
      <c r="G5000" s="115"/>
      <c r="H5000" s="87">
        <v>1050</v>
      </c>
      <c r="I5000" s="92">
        <f t="shared" si="332"/>
        <v>945</v>
      </c>
      <c r="J5000" s="93">
        <f>0.8*H5000</f>
        <v>840</v>
      </c>
    </row>
    <row r="5001" s="31" customFormat="1" spans="1:10">
      <c r="A5001" s="203" t="s">
        <v>312</v>
      </c>
      <c r="B5001" s="204">
        <v>3305</v>
      </c>
      <c r="C5001" s="205" t="s">
        <v>9066</v>
      </c>
      <c r="D5001" s="204"/>
      <c r="E5001" s="204"/>
      <c r="F5001" s="203"/>
      <c r="G5001" s="204"/>
      <c r="H5001" s="203"/>
      <c r="I5001" s="199"/>
      <c r="J5001" s="198"/>
    </row>
    <row r="5002" s="31" customFormat="1" spans="1:10">
      <c r="A5002" s="203" t="s">
        <v>312</v>
      </c>
      <c r="B5002" s="204">
        <v>330501</v>
      </c>
      <c r="C5002" s="205" t="s">
        <v>9067</v>
      </c>
      <c r="D5002" s="204"/>
      <c r="E5002" s="204"/>
      <c r="F5002" s="203"/>
      <c r="G5002" s="204"/>
      <c r="H5002" s="203"/>
      <c r="I5002" s="199"/>
      <c r="J5002" s="198"/>
    </row>
    <row r="5003" s="31" customFormat="1" spans="1:10">
      <c r="A5003" s="203" t="s">
        <v>312</v>
      </c>
      <c r="B5003" s="204">
        <v>330501001</v>
      </c>
      <c r="C5003" s="205" t="s">
        <v>9068</v>
      </c>
      <c r="D5003" s="210"/>
      <c r="E5003" s="204"/>
      <c r="F5003" s="203" t="s">
        <v>26</v>
      </c>
      <c r="G5003" s="204"/>
      <c r="H5003" s="203">
        <v>332</v>
      </c>
      <c r="I5003" s="199">
        <f t="shared" ref="I5003:I5026" si="334">H5003*0.9</f>
        <v>298.8</v>
      </c>
      <c r="J5003" s="198">
        <f t="shared" ref="J5003:J5008" si="335">H5003*0.8</f>
        <v>265.6</v>
      </c>
    </row>
    <row r="5004" s="31" customFormat="1" spans="1:10">
      <c r="A5004" s="203" t="s">
        <v>312</v>
      </c>
      <c r="B5004" s="204" t="s">
        <v>9069</v>
      </c>
      <c r="C5004" s="223" t="s">
        <v>9070</v>
      </c>
      <c r="D5004" s="204"/>
      <c r="E5004" s="204"/>
      <c r="F5004" s="203" t="s">
        <v>26</v>
      </c>
      <c r="G5004" s="204"/>
      <c r="H5004" s="203">
        <v>332</v>
      </c>
      <c r="I5004" s="199">
        <f t="shared" si="334"/>
        <v>298.8</v>
      </c>
      <c r="J5004" s="198">
        <f t="shared" si="335"/>
        <v>265.6</v>
      </c>
    </row>
    <row r="5005" s="31" customFormat="1" spans="1:10">
      <c r="A5005" s="203" t="s">
        <v>312</v>
      </c>
      <c r="B5005" s="204">
        <v>330501002</v>
      </c>
      <c r="C5005" s="205" t="s">
        <v>9071</v>
      </c>
      <c r="D5005" s="204"/>
      <c r="E5005" s="204"/>
      <c r="F5005" s="203" t="s">
        <v>26</v>
      </c>
      <c r="G5005" s="204"/>
      <c r="H5005" s="203">
        <v>150</v>
      </c>
      <c r="I5005" s="199">
        <f t="shared" si="334"/>
        <v>135</v>
      </c>
      <c r="J5005" s="198">
        <f t="shared" si="335"/>
        <v>120</v>
      </c>
    </row>
    <row r="5006" s="31" customFormat="1" spans="1:10">
      <c r="A5006" s="203" t="s">
        <v>312</v>
      </c>
      <c r="B5006" s="204">
        <v>330501003</v>
      </c>
      <c r="C5006" s="205" t="s">
        <v>9072</v>
      </c>
      <c r="D5006" s="204"/>
      <c r="E5006" s="204"/>
      <c r="F5006" s="203" t="s">
        <v>26</v>
      </c>
      <c r="G5006" s="204"/>
      <c r="H5006" s="203">
        <v>285</v>
      </c>
      <c r="I5006" s="199">
        <f t="shared" si="334"/>
        <v>256.5</v>
      </c>
      <c r="J5006" s="198">
        <f t="shared" si="335"/>
        <v>228</v>
      </c>
    </row>
    <row r="5007" s="31" customFormat="1" spans="1:10">
      <c r="A5007" s="203" t="s">
        <v>312</v>
      </c>
      <c r="B5007" s="204">
        <v>330501004</v>
      </c>
      <c r="C5007" s="205" t="s">
        <v>9073</v>
      </c>
      <c r="D5007" s="204"/>
      <c r="E5007" s="204"/>
      <c r="F5007" s="203" t="s">
        <v>26</v>
      </c>
      <c r="G5007" s="204"/>
      <c r="H5007" s="203">
        <v>1140</v>
      </c>
      <c r="I5007" s="199">
        <f t="shared" si="334"/>
        <v>1026</v>
      </c>
      <c r="J5007" s="198">
        <f t="shared" si="335"/>
        <v>912</v>
      </c>
    </row>
    <row r="5008" s="31" customFormat="1" spans="1:10">
      <c r="A5008" s="203" t="s">
        <v>312</v>
      </c>
      <c r="B5008" s="204">
        <v>330501005</v>
      </c>
      <c r="C5008" s="205" t="s">
        <v>9074</v>
      </c>
      <c r="D5008" s="204"/>
      <c r="E5008" s="204"/>
      <c r="F5008" s="203" t="s">
        <v>26</v>
      </c>
      <c r="G5008" s="204"/>
      <c r="H5008" s="203">
        <v>190</v>
      </c>
      <c r="I5008" s="199">
        <f t="shared" si="334"/>
        <v>171</v>
      </c>
      <c r="J5008" s="198">
        <f t="shared" si="335"/>
        <v>152</v>
      </c>
    </row>
    <row r="5009" s="31" customFormat="1" spans="1:10">
      <c r="A5009" s="203" t="s">
        <v>312</v>
      </c>
      <c r="B5009" s="204">
        <v>330501006</v>
      </c>
      <c r="C5009" s="205" t="s">
        <v>9075</v>
      </c>
      <c r="D5009" s="204"/>
      <c r="E5009" s="204"/>
      <c r="F5009" s="203" t="s">
        <v>26</v>
      </c>
      <c r="G5009" s="204"/>
      <c r="H5009" s="203">
        <v>427</v>
      </c>
      <c r="I5009" s="199">
        <f t="shared" si="334"/>
        <v>384.3</v>
      </c>
      <c r="J5009" s="193">
        <v>341.6</v>
      </c>
    </row>
    <row r="5010" s="31" customFormat="1" spans="1:10">
      <c r="A5010" s="203" t="s">
        <v>312</v>
      </c>
      <c r="B5010" s="204">
        <v>330501007</v>
      </c>
      <c r="C5010" s="205" t="s">
        <v>9076</v>
      </c>
      <c r="D5010" s="204" t="s">
        <v>9077</v>
      </c>
      <c r="E5010" s="204"/>
      <c r="F5010" s="203" t="s">
        <v>26</v>
      </c>
      <c r="G5010" s="204"/>
      <c r="H5010" s="203">
        <v>1000</v>
      </c>
      <c r="I5010" s="199">
        <f t="shared" si="334"/>
        <v>900</v>
      </c>
      <c r="J5010" s="198">
        <f t="shared" ref="J5010:J5012" si="336">H5010*0.8</f>
        <v>800</v>
      </c>
    </row>
    <row r="5011" s="31" customFormat="1" spans="1:10">
      <c r="A5011" s="203" t="s">
        <v>312</v>
      </c>
      <c r="B5011" s="204">
        <v>330501008</v>
      </c>
      <c r="C5011" s="205" t="s">
        <v>9078</v>
      </c>
      <c r="D5011" s="204"/>
      <c r="E5011" s="204"/>
      <c r="F5011" s="203" t="s">
        <v>26</v>
      </c>
      <c r="G5011" s="204"/>
      <c r="H5011" s="203">
        <v>332</v>
      </c>
      <c r="I5011" s="199">
        <f t="shared" si="334"/>
        <v>298.8</v>
      </c>
      <c r="J5011" s="198">
        <f t="shared" si="336"/>
        <v>265.6</v>
      </c>
    </row>
    <row r="5012" s="31" customFormat="1" spans="1:10">
      <c r="A5012" s="203" t="s">
        <v>312</v>
      </c>
      <c r="B5012" s="204">
        <v>330501009</v>
      </c>
      <c r="C5012" s="205" t="s">
        <v>9079</v>
      </c>
      <c r="D5012" s="204"/>
      <c r="E5012" s="204"/>
      <c r="F5012" s="203" t="s">
        <v>26</v>
      </c>
      <c r="G5012" s="204"/>
      <c r="H5012" s="203">
        <v>200</v>
      </c>
      <c r="I5012" s="199">
        <f t="shared" si="334"/>
        <v>180</v>
      </c>
      <c r="J5012" s="198">
        <f t="shared" si="336"/>
        <v>160</v>
      </c>
    </row>
    <row r="5013" s="31" customFormat="1" spans="1:10">
      <c r="A5013" s="203" t="s">
        <v>312</v>
      </c>
      <c r="B5013" s="204">
        <v>330501010</v>
      </c>
      <c r="C5013" s="205" t="s">
        <v>9080</v>
      </c>
      <c r="D5013" s="210"/>
      <c r="E5013" s="204"/>
      <c r="F5013" s="203" t="s">
        <v>26</v>
      </c>
      <c r="G5013" s="204"/>
      <c r="H5013" s="203">
        <v>441</v>
      </c>
      <c r="I5013" s="199">
        <f t="shared" si="334"/>
        <v>396.9</v>
      </c>
      <c r="J5013" s="193">
        <v>352.8</v>
      </c>
    </row>
    <row r="5014" s="31" customFormat="1" spans="1:10">
      <c r="A5014" s="203" t="s">
        <v>312</v>
      </c>
      <c r="B5014" s="204" t="s">
        <v>9081</v>
      </c>
      <c r="C5014" s="205" t="s">
        <v>9082</v>
      </c>
      <c r="D5014" s="204"/>
      <c r="E5014" s="204"/>
      <c r="F5014" s="203" t="s">
        <v>26</v>
      </c>
      <c r="G5014" s="204"/>
      <c r="H5014" s="203">
        <v>441</v>
      </c>
      <c r="I5014" s="199">
        <f t="shared" si="334"/>
        <v>396.9</v>
      </c>
      <c r="J5014" s="198">
        <f t="shared" ref="J5014:J5026" si="337">H5014*0.8</f>
        <v>352.8</v>
      </c>
    </row>
    <row r="5015" s="31" customFormat="1" spans="1:10">
      <c r="A5015" s="203" t="s">
        <v>312</v>
      </c>
      <c r="B5015" s="204" t="s">
        <v>9083</v>
      </c>
      <c r="C5015" s="205" t="s">
        <v>9084</v>
      </c>
      <c r="D5015" s="204"/>
      <c r="E5015" s="204"/>
      <c r="F5015" s="203" t="s">
        <v>26</v>
      </c>
      <c r="G5015" s="204"/>
      <c r="H5015" s="203">
        <v>441</v>
      </c>
      <c r="I5015" s="199">
        <f t="shared" si="334"/>
        <v>396.9</v>
      </c>
      <c r="J5015" s="198">
        <f t="shared" si="337"/>
        <v>352.8</v>
      </c>
    </row>
    <row r="5016" s="31" customFormat="1" spans="1:10">
      <c r="A5016" s="203" t="s">
        <v>78</v>
      </c>
      <c r="B5016" s="204">
        <v>330501011</v>
      </c>
      <c r="C5016" s="205" t="s">
        <v>9085</v>
      </c>
      <c r="D5016" s="204"/>
      <c r="E5016" s="204"/>
      <c r="F5016" s="203" t="s">
        <v>26</v>
      </c>
      <c r="G5016" s="204"/>
      <c r="H5016" s="203">
        <v>150</v>
      </c>
      <c r="I5016" s="199">
        <f t="shared" si="334"/>
        <v>135</v>
      </c>
      <c r="J5016" s="198">
        <f t="shared" si="337"/>
        <v>120</v>
      </c>
    </row>
    <row r="5017" s="31" customFormat="1" spans="1:10">
      <c r="A5017" s="203" t="s">
        <v>312</v>
      </c>
      <c r="B5017" s="204">
        <v>330501012</v>
      </c>
      <c r="C5017" s="205" t="s">
        <v>9086</v>
      </c>
      <c r="D5017" s="204"/>
      <c r="E5017" s="204"/>
      <c r="F5017" s="203" t="s">
        <v>26</v>
      </c>
      <c r="G5017" s="204"/>
      <c r="H5017" s="203">
        <v>117</v>
      </c>
      <c r="I5017" s="199">
        <f t="shared" si="334"/>
        <v>105.3</v>
      </c>
      <c r="J5017" s="198">
        <f t="shared" si="337"/>
        <v>93.6</v>
      </c>
    </row>
    <row r="5018" s="31" customFormat="1" spans="1:10">
      <c r="A5018" s="203" t="s">
        <v>312</v>
      </c>
      <c r="B5018" s="204">
        <v>330501013</v>
      </c>
      <c r="C5018" s="205" t="s">
        <v>9087</v>
      </c>
      <c r="D5018" s="204"/>
      <c r="E5018" s="204"/>
      <c r="F5018" s="203" t="s">
        <v>26</v>
      </c>
      <c r="G5018" s="204"/>
      <c r="H5018" s="203">
        <v>760</v>
      </c>
      <c r="I5018" s="199">
        <f t="shared" si="334"/>
        <v>684</v>
      </c>
      <c r="J5018" s="198">
        <f t="shared" si="337"/>
        <v>608</v>
      </c>
    </row>
    <row r="5019" s="31" customFormat="1" spans="1:10">
      <c r="A5019" s="203" t="s">
        <v>312</v>
      </c>
      <c r="B5019" s="204">
        <v>330501014</v>
      </c>
      <c r="C5019" s="205" t="s">
        <v>9088</v>
      </c>
      <c r="D5019" s="204"/>
      <c r="E5019" s="204"/>
      <c r="F5019" s="203" t="s">
        <v>26</v>
      </c>
      <c r="G5019" s="204"/>
      <c r="H5019" s="203">
        <v>1425</v>
      </c>
      <c r="I5019" s="199">
        <f t="shared" si="334"/>
        <v>1282.5</v>
      </c>
      <c r="J5019" s="198">
        <f t="shared" si="337"/>
        <v>1140</v>
      </c>
    </row>
    <row r="5020" s="31" customFormat="1" spans="1:10">
      <c r="A5020" s="203" t="s">
        <v>312</v>
      </c>
      <c r="B5020" s="204">
        <v>330501015</v>
      </c>
      <c r="C5020" s="205" t="s">
        <v>9089</v>
      </c>
      <c r="D5020" s="204"/>
      <c r="E5020" s="204"/>
      <c r="F5020" s="203" t="s">
        <v>26</v>
      </c>
      <c r="G5020" s="204"/>
      <c r="H5020" s="203">
        <v>1140</v>
      </c>
      <c r="I5020" s="199">
        <f t="shared" si="334"/>
        <v>1026</v>
      </c>
      <c r="J5020" s="198">
        <f t="shared" si="337"/>
        <v>912</v>
      </c>
    </row>
    <row r="5021" s="31" customFormat="1" spans="1:10">
      <c r="A5021" s="203" t="s">
        <v>312</v>
      </c>
      <c r="B5021" s="204">
        <v>330501016</v>
      </c>
      <c r="C5021" s="205" t="s">
        <v>9090</v>
      </c>
      <c r="D5021" s="204" t="s">
        <v>9091</v>
      </c>
      <c r="E5021" s="204"/>
      <c r="F5021" s="203" t="s">
        <v>26</v>
      </c>
      <c r="G5021" s="204"/>
      <c r="H5021" s="203">
        <v>1500</v>
      </c>
      <c r="I5021" s="199">
        <f t="shared" si="334"/>
        <v>1350</v>
      </c>
      <c r="J5021" s="198">
        <f t="shared" si="337"/>
        <v>1200</v>
      </c>
    </row>
    <row r="5022" s="31" customFormat="1" spans="1:10">
      <c r="A5022" s="203" t="s">
        <v>312</v>
      </c>
      <c r="B5022" s="204">
        <v>330501017</v>
      </c>
      <c r="C5022" s="205" t="s">
        <v>9092</v>
      </c>
      <c r="D5022" s="204" t="s">
        <v>9091</v>
      </c>
      <c r="E5022" s="204"/>
      <c r="F5022" s="203" t="s">
        <v>26</v>
      </c>
      <c r="G5022" s="204"/>
      <c r="H5022" s="203">
        <v>950</v>
      </c>
      <c r="I5022" s="199">
        <f t="shared" si="334"/>
        <v>855</v>
      </c>
      <c r="J5022" s="198">
        <f t="shared" si="337"/>
        <v>760</v>
      </c>
    </row>
    <row r="5023" s="31" customFormat="1" ht="34" spans="1:10">
      <c r="A5023" s="203" t="s">
        <v>312</v>
      </c>
      <c r="B5023" s="204">
        <v>330501018</v>
      </c>
      <c r="C5023" s="205" t="s">
        <v>9093</v>
      </c>
      <c r="D5023" s="204" t="s">
        <v>9094</v>
      </c>
      <c r="E5023" s="204"/>
      <c r="F5023" s="203" t="s">
        <v>26</v>
      </c>
      <c r="G5023" s="204"/>
      <c r="H5023" s="203">
        <v>1500</v>
      </c>
      <c r="I5023" s="199">
        <f t="shared" si="334"/>
        <v>1350</v>
      </c>
      <c r="J5023" s="198">
        <f t="shared" si="337"/>
        <v>1200</v>
      </c>
    </row>
    <row r="5024" s="31" customFormat="1" ht="34" spans="1:10">
      <c r="A5024" s="203" t="s">
        <v>312</v>
      </c>
      <c r="B5024" s="204">
        <v>330501019</v>
      </c>
      <c r="C5024" s="205" t="s">
        <v>9095</v>
      </c>
      <c r="D5024" s="204" t="s">
        <v>9096</v>
      </c>
      <c r="E5024" s="204" t="s">
        <v>8701</v>
      </c>
      <c r="F5024" s="203" t="s">
        <v>26</v>
      </c>
      <c r="G5024" s="204"/>
      <c r="H5024" s="203">
        <v>985</v>
      </c>
      <c r="I5024" s="199">
        <f t="shared" si="334"/>
        <v>886.5</v>
      </c>
      <c r="J5024" s="198">
        <f t="shared" si="337"/>
        <v>788</v>
      </c>
    </row>
    <row r="5025" s="31" customFormat="1" spans="1:10">
      <c r="A5025" s="203" t="s">
        <v>312</v>
      </c>
      <c r="B5025" s="204">
        <v>330501020</v>
      </c>
      <c r="C5025" s="205" t="s">
        <v>9097</v>
      </c>
      <c r="D5025" s="204" t="s">
        <v>9098</v>
      </c>
      <c r="E5025" s="204"/>
      <c r="F5025" s="203" t="s">
        <v>26</v>
      </c>
      <c r="G5025" s="204"/>
      <c r="H5025" s="203">
        <v>380</v>
      </c>
      <c r="I5025" s="199">
        <f t="shared" si="334"/>
        <v>342</v>
      </c>
      <c r="J5025" s="198">
        <f t="shared" si="337"/>
        <v>304</v>
      </c>
    </row>
    <row r="5026" s="31" customFormat="1" spans="1:10">
      <c r="A5026" s="203" t="s">
        <v>312</v>
      </c>
      <c r="B5026" s="204">
        <v>330501021</v>
      </c>
      <c r="C5026" s="205" t="s">
        <v>9099</v>
      </c>
      <c r="D5026" s="210"/>
      <c r="E5026" s="204"/>
      <c r="F5026" s="203" t="s">
        <v>26</v>
      </c>
      <c r="G5026" s="204"/>
      <c r="H5026" s="203">
        <v>950</v>
      </c>
      <c r="I5026" s="199">
        <f t="shared" si="334"/>
        <v>855</v>
      </c>
      <c r="J5026" s="198">
        <f t="shared" si="337"/>
        <v>760</v>
      </c>
    </row>
    <row r="5027" s="31" customFormat="1" spans="1:10">
      <c r="A5027" s="203" t="s">
        <v>312</v>
      </c>
      <c r="B5027" s="204">
        <v>330502</v>
      </c>
      <c r="C5027" s="205" t="s">
        <v>9100</v>
      </c>
      <c r="D5027" s="204"/>
      <c r="E5027" s="204"/>
      <c r="F5027" s="203"/>
      <c r="G5027" s="204"/>
      <c r="H5027" s="203"/>
      <c r="I5027" s="199"/>
      <c r="J5027" s="198"/>
    </row>
    <row r="5028" s="31" customFormat="1" spans="1:10">
      <c r="A5028" s="203" t="s">
        <v>312</v>
      </c>
      <c r="B5028" s="204">
        <v>330502001</v>
      </c>
      <c r="C5028" s="205" t="s">
        <v>9101</v>
      </c>
      <c r="D5028" s="204"/>
      <c r="E5028" s="204"/>
      <c r="F5028" s="203" t="s">
        <v>26</v>
      </c>
      <c r="G5028" s="204"/>
      <c r="H5028" s="203">
        <v>605</v>
      </c>
      <c r="I5028" s="199">
        <f t="shared" ref="I5028:I5049" si="338">H5028*0.9</f>
        <v>544.5</v>
      </c>
      <c r="J5028" s="193">
        <v>484</v>
      </c>
    </row>
    <row r="5029" s="31" customFormat="1" spans="1:10">
      <c r="A5029" s="203" t="s">
        <v>312</v>
      </c>
      <c r="B5029" s="204">
        <v>330502002</v>
      </c>
      <c r="C5029" s="205" t="s">
        <v>9102</v>
      </c>
      <c r="D5029" s="204"/>
      <c r="E5029" s="204"/>
      <c r="F5029" s="203" t="s">
        <v>26</v>
      </c>
      <c r="G5029" s="204"/>
      <c r="H5029" s="203">
        <v>160</v>
      </c>
      <c r="I5029" s="199">
        <f t="shared" si="338"/>
        <v>144</v>
      </c>
      <c r="J5029" s="198">
        <f t="shared" ref="J5029:J5037" si="339">H5029*0.8</f>
        <v>128</v>
      </c>
    </row>
    <row r="5030" s="31" customFormat="1" spans="1:10">
      <c r="A5030" s="203" t="s">
        <v>312</v>
      </c>
      <c r="B5030" s="204">
        <v>330502003</v>
      </c>
      <c r="C5030" s="205" t="s">
        <v>9103</v>
      </c>
      <c r="D5030" s="204" t="s">
        <v>9104</v>
      </c>
      <c r="E5030" s="204"/>
      <c r="F5030" s="203" t="s">
        <v>26</v>
      </c>
      <c r="G5030" s="204"/>
      <c r="H5030" s="203">
        <v>1140</v>
      </c>
      <c r="I5030" s="199">
        <f t="shared" si="338"/>
        <v>1026</v>
      </c>
      <c r="J5030" s="198">
        <f t="shared" si="339"/>
        <v>912</v>
      </c>
    </row>
    <row r="5031" s="31" customFormat="1" spans="1:10">
      <c r="A5031" s="203" t="s">
        <v>312</v>
      </c>
      <c r="B5031" s="204">
        <v>330502004</v>
      </c>
      <c r="C5031" s="205" t="s">
        <v>9105</v>
      </c>
      <c r="D5031" s="204" t="s">
        <v>9106</v>
      </c>
      <c r="E5031" s="204"/>
      <c r="F5031" s="203" t="s">
        <v>26</v>
      </c>
      <c r="G5031" s="204"/>
      <c r="H5031" s="203">
        <v>950</v>
      </c>
      <c r="I5031" s="199">
        <f t="shared" si="338"/>
        <v>855</v>
      </c>
      <c r="J5031" s="198">
        <f t="shared" si="339"/>
        <v>760</v>
      </c>
    </row>
    <row r="5032" s="31" customFormat="1" spans="1:10">
      <c r="A5032" s="203" t="s">
        <v>312</v>
      </c>
      <c r="B5032" s="204">
        <v>330502005</v>
      </c>
      <c r="C5032" s="205" t="s">
        <v>9107</v>
      </c>
      <c r="D5032" s="210"/>
      <c r="E5032" s="204"/>
      <c r="F5032" s="203" t="s">
        <v>26</v>
      </c>
      <c r="G5032" s="204"/>
      <c r="H5032" s="219">
        <v>1847</v>
      </c>
      <c r="I5032" s="220">
        <v>1662.3</v>
      </c>
      <c r="J5032" s="221">
        <v>1477.6</v>
      </c>
    </row>
    <row r="5033" s="31" customFormat="1" spans="1:10">
      <c r="A5033" s="203" t="s">
        <v>312</v>
      </c>
      <c r="B5033" s="204" t="s">
        <v>9108</v>
      </c>
      <c r="C5033" s="223" t="s">
        <v>9109</v>
      </c>
      <c r="D5033" s="204"/>
      <c r="E5033" s="204"/>
      <c r="F5033" s="203" t="s">
        <v>26</v>
      </c>
      <c r="G5033" s="204"/>
      <c r="H5033" s="203">
        <v>1140</v>
      </c>
      <c r="I5033" s="199">
        <f t="shared" si="338"/>
        <v>1026</v>
      </c>
      <c r="J5033" s="198">
        <f t="shared" si="339"/>
        <v>912</v>
      </c>
    </row>
    <row r="5034" s="31" customFormat="1" spans="1:10">
      <c r="A5034" s="203" t="s">
        <v>312</v>
      </c>
      <c r="B5034" s="204" t="s">
        <v>9110</v>
      </c>
      <c r="C5034" s="223" t="s">
        <v>9111</v>
      </c>
      <c r="D5034" s="204"/>
      <c r="E5034" s="204"/>
      <c r="F5034" s="203" t="s">
        <v>26</v>
      </c>
      <c r="G5034" s="204"/>
      <c r="H5034" s="203">
        <v>1140</v>
      </c>
      <c r="I5034" s="199">
        <f t="shared" si="338"/>
        <v>1026</v>
      </c>
      <c r="J5034" s="198">
        <f t="shared" si="339"/>
        <v>912</v>
      </c>
    </row>
    <row r="5035" s="31" customFormat="1" spans="1:10">
      <c r="A5035" s="203" t="s">
        <v>312</v>
      </c>
      <c r="B5035" s="204">
        <v>330502006</v>
      </c>
      <c r="C5035" s="205" t="s">
        <v>9112</v>
      </c>
      <c r="D5035" s="204"/>
      <c r="E5035" s="204"/>
      <c r="F5035" s="203" t="s">
        <v>26</v>
      </c>
      <c r="G5035" s="204"/>
      <c r="H5035" s="203">
        <v>1263</v>
      </c>
      <c r="I5035" s="199">
        <f t="shared" si="338"/>
        <v>1136.7</v>
      </c>
      <c r="J5035" s="198">
        <f t="shared" si="339"/>
        <v>1010.4</v>
      </c>
    </row>
    <row r="5036" s="31" customFormat="1" ht="34" spans="1:10">
      <c r="A5036" s="203" t="s">
        <v>312</v>
      </c>
      <c r="B5036" s="204">
        <v>330502007</v>
      </c>
      <c r="C5036" s="205" t="s">
        <v>9113</v>
      </c>
      <c r="D5036" s="204"/>
      <c r="E5036" s="204"/>
      <c r="F5036" s="203" t="s">
        <v>26</v>
      </c>
      <c r="G5036" s="204"/>
      <c r="H5036" s="203">
        <v>1900</v>
      </c>
      <c r="I5036" s="199">
        <f t="shared" si="338"/>
        <v>1710</v>
      </c>
      <c r="J5036" s="198">
        <f t="shared" si="339"/>
        <v>1520</v>
      </c>
    </row>
    <row r="5037" s="31" customFormat="1" spans="1:10">
      <c r="A5037" s="203" t="s">
        <v>312</v>
      </c>
      <c r="B5037" s="204">
        <v>330502008</v>
      </c>
      <c r="C5037" s="205" t="s">
        <v>9114</v>
      </c>
      <c r="D5037" s="204"/>
      <c r="E5037" s="204"/>
      <c r="F5037" s="203" t="s">
        <v>26</v>
      </c>
      <c r="G5037" s="204"/>
      <c r="H5037" s="203">
        <v>1140</v>
      </c>
      <c r="I5037" s="199">
        <f t="shared" si="338"/>
        <v>1026</v>
      </c>
      <c r="J5037" s="198">
        <f t="shared" si="339"/>
        <v>912</v>
      </c>
    </row>
    <row r="5038" s="31" customFormat="1" ht="51" spans="1:10">
      <c r="A5038" s="203" t="s">
        <v>312</v>
      </c>
      <c r="B5038" s="204">
        <v>330502009</v>
      </c>
      <c r="C5038" s="205" t="s">
        <v>9115</v>
      </c>
      <c r="D5038" s="204" t="s">
        <v>9116</v>
      </c>
      <c r="E5038" s="204"/>
      <c r="F5038" s="203" t="s">
        <v>26</v>
      </c>
      <c r="G5038" s="204"/>
      <c r="H5038" s="219">
        <v>2601</v>
      </c>
      <c r="I5038" s="220">
        <v>2340.9</v>
      </c>
      <c r="J5038" s="221">
        <v>2080.8</v>
      </c>
    </row>
    <row r="5039" s="31" customFormat="1" spans="1:10">
      <c r="A5039" s="203" t="s">
        <v>312</v>
      </c>
      <c r="B5039" s="204">
        <v>330502010</v>
      </c>
      <c r="C5039" s="205" t="s">
        <v>9117</v>
      </c>
      <c r="D5039" s="204"/>
      <c r="E5039" s="204"/>
      <c r="F5039" s="203" t="s">
        <v>26</v>
      </c>
      <c r="G5039" s="204"/>
      <c r="H5039" s="219">
        <v>3393</v>
      </c>
      <c r="I5039" s="220">
        <v>3053.7</v>
      </c>
      <c r="J5039" s="221">
        <v>2714.4</v>
      </c>
    </row>
    <row r="5040" s="31" customFormat="1" ht="34" spans="1:10">
      <c r="A5040" s="203" t="s">
        <v>78</v>
      </c>
      <c r="B5040" s="204">
        <v>330502011</v>
      </c>
      <c r="C5040" s="205" t="s">
        <v>9118</v>
      </c>
      <c r="D5040" s="204" t="s">
        <v>9119</v>
      </c>
      <c r="E5040" s="204"/>
      <c r="F5040" s="203" t="s">
        <v>26</v>
      </c>
      <c r="G5040" s="204" t="s">
        <v>6402</v>
      </c>
      <c r="H5040" s="203">
        <v>950</v>
      </c>
      <c r="I5040" s="199">
        <f t="shared" si="338"/>
        <v>855</v>
      </c>
      <c r="J5040" s="198">
        <f t="shared" ref="J5040:J5045" si="340">H5040*0.8</f>
        <v>760</v>
      </c>
    </row>
    <row r="5041" s="31" customFormat="1" spans="1:10">
      <c r="A5041" s="203" t="s">
        <v>312</v>
      </c>
      <c r="B5041" s="204">
        <v>330502012</v>
      </c>
      <c r="C5041" s="205" t="s">
        <v>9120</v>
      </c>
      <c r="D5041" s="204"/>
      <c r="E5041" s="204"/>
      <c r="F5041" s="203" t="s">
        <v>26</v>
      </c>
      <c r="G5041" s="204"/>
      <c r="H5041" s="203">
        <v>600</v>
      </c>
      <c r="I5041" s="199">
        <f t="shared" si="338"/>
        <v>540</v>
      </c>
      <c r="J5041" s="198">
        <f t="shared" si="340"/>
        <v>480</v>
      </c>
    </row>
    <row r="5042" s="31" customFormat="1" spans="1:10">
      <c r="A5042" s="203" t="s">
        <v>312</v>
      </c>
      <c r="B5042" s="204">
        <v>330502013</v>
      </c>
      <c r="C5042" s="205" t="s">
        <v>9121</v>
      </c>
      <c r="D5042" s="204" t="s">
        <v>9122</v>
      </c>
      <c r="E5042" s="204"/>
      <c r="F5042" s="203" t="s">
        <v>26</v>
      </c>
      <c r="G5042" s="204"/>
      <c r="H5042" s="203">
        <v>1140</v>
      </c>
      <c r="I5042" s="199">
        <f t="shared" si="338"/>
        <v>1026</v>
      </c>
      <c r="J5042" s="198">
        <f t="shared" si="340"/>
        <v>912</v>
      </c>
    </row>
    <row r="5043" s="31" customFormat="1" ht="34" spans="1:10">
      <c r="A5043" s="203" t="s">
        <v>312</v>
      </c>
      <c r="B5043" s="204">
        <v>330502014</v>
      </c>
      <c r="C5043" s="205" t="s">
        <v>9123</v>
      </c>
      <c r="D5043" s="204" t="s">
        <v>9124</v>
      </c>
      <c r="E5043" s="204"/>
      <c r="F5043" s="203" t="s">
        <v>26</v>
      </c>
      <c r="G5043" s="204"/>
      <c r="H5043" s="203">
        <v>942</v>
      </c>
      <c r="I5043" s="199">
        <f t="shared" si="338"/>
        <v>847.8</v>
      </c>
      <c r="J5043" s="198">
        <f t="shared" si="340"/>
        <v>753.6</v>
      </c>
    </row>
    <row r="5044" s="31" customFormat="1" ht="34" spans="1:10">
      <c r="A5044" s="203" t="s">
        <v>312</v>
      </c>
      <c r="B5044" s="204">
        <v>330502015</v>
      </c>
      <c r="C5044" s="205" t="s">
        <v>9125</v>
      </c>
      <c r="D5044" s="204" t="s">
        <v>9124</v>
      </c>
      <c r="E5044" s="204"/>
      <c r="F5044" s="203" t="s">
        <v>26</v>
      </c>
      <c r="G5044" s="204"/>
      <c r="H5044" s="219">
        <v>1609</v>
      </c>
      <c r="I5044" s="220">
        <v>1448.1</v>
      </c>
      <c r="J5044" s="221">
        <v>1287.2</v>
      </c>
    </row>
    <row r="5045" s="31" customFormat="1" ht="34" spans="1:10">
      <c r="A5045" s="203" t="s">
        <v>312</v>
      </c>
      <c r="B5045" s="204">
        <v>330502016</v>
      </c>
      <c r="C5045" s="205" t="s">
        <v>9126</v>
      </c>
      <c r="D5045" s="204" t="s">
        <v>9127</v>
      </c>
      <c r="E5045" s="204"/>
      <c r="F5045" s="203" t="s">
        <v>26</v>
      </c>
      <c r="G5045" s="204"/>
      <c r="H5045" s="219">
        <v>1601</v>
      </c>
      <c r="I5045" s="220">
        <v>1440.9</v>
      </c>
      <c r="J5045" s="221">
        <v>1280.8</v>
      </c>
    </row>
    <row r="5046" s="31" customFormat="1" ht="34" spans="1:10">
      <c r="A5046" s="203" t="s">
        <v>312</v>
      </c>
      <c r="B5046" s="204">
        <v>330502017</v>
      </c>
      <c r="C5046" s="205" t="s">
        <v>9128</v>
      </c>
      <c r="D5046" s="204" t="s">
        <v>9127</v>
      </c>
      <c r="E5046" s="204"/>
      <c r="F5046" s="203" t="s">
        <v>26</v>
      </c>
      <c r="G5046" s="204"/>
      <c r="H5046" s="203">
        <v>1500</v>
      </c>
      <c r="I5046" s="199">
        <f t="shared" si="338"/>
        <v>1350</v>
      </c>
      <c r="J5046" s="193">
        <v>1200</v>
      </c>
    </row>
    <row r="5047" s="31" customFormat="1" spans="1:10">
      <c r="A5047" s="203" t="s">
        <v>312</v>
      </c>
      <c r="B5047" s="204">
        <v>330502018</v>
      </c>
      <c r="C5047" s="205" t="s">
        <v>9129</v>
      </c>
      <c r="D5047" s="204" t="s">
        <v>9130</v>
      </c>
      <c r="E5047" s="204"/>
      <c r="F5047" s="203" t="s">
        <v>26</v>
      </c>
      <c r="G5047" s="204"/>
      <c r="H5047" s="219">
        <v>1608</v>
      </c>
      <c r="I5047" s="220">
        <v>1447.2</v>
      </c>
      <c r="J5047" s="221">
        <v>1286.4</v>
      </c>
    </row>
    <row r="5048" s="31" customFormat="1" ht="34" spans="1:10">
      <c r="A5048" s="203" t="s">
        <v>312</v>
      </c>
      <c r="B5048" s="204">
        <v>330502019</v>
      </c>
      <c r="C5048" s="205" t="s">
        <v>9131</v>
      </c>
      <c r="D5048" s="204" t="s">
        <v>9132</v>
      </c>
      <c r="E5048" s="204"/>
      <c r="F5048" s="203" t="s">
        <v>26</v>
      </c>
      <c r="G5048" s="204"/>
      <c r="H5048" s="203">
        <v>2000</v>
      </c>
      <c r="I5048" s="199">
        <f t="shared" si="338"/>
        <v>1800</v>
      </c>
      <c r="J5048" s="198">
        <f t="shared" ref="J5047:J5049" si="341">H5048*0.8</f>
        <v>1600</v>
      </c>
    </row>
    <row r="5049" s="31" customFormat="1" spans="1:10">
      <c r="A5049" s="203" t="s">
        <v>312</v>
      </c>
      <c r="B5049" s="204">
        <v>330502020</v>
      </c>
      <c r="C5049" s="205" t="s">
        <v>9133</v>
      </c>
      <c r="D5049" s="204"/>
      <c r="E5049" s="204" t="s">
        <v>9134</v>
      </c>
      <c r="F5049" s="203" t="s">
        <v>26</v>
      </c>
      <c r="G5049" s="204"/>
      <c r="H5049" s="219">
        <v>4235</v>
      </c>
      <c r="I5049" s="220">
        <v>3811.5</v>
      </c>
      <c r="J5049" s="221">
        <v>3388</v>
      </c>
    </row>
    <row r="5050" s="31" customFormat="1" spans="1:10">
      <c r="A5050" s="203" t="s">
        <v>312</v>
      </c>
      <c r="B5050" s="204">
        <v>330503</v>
      </c>
      <c r="C5050" s="205" t="s">
        <v>9135</v>
      </c>
      <c r="D5050" s="204"/>
      <c r="E5050" s="204"/>
      <c r="F5050" s="203"/>
      <c r="G5050" s="204"/>
      <c r="H5050" s="203"/>
      <c r="I5050" s="199"/>
      <c r="J5050" s="198"/>
    </row>
    <row r="5051" s="31" customFormat="1" spans="1:10">
      <c r="A5051" s="203" t="s">
        <v>312</v>
      </c>
      <c r="B5051" s="204">
        <v>330503001</v>
      </c>
      <c r="C5051" s="205" t="s">
        <v>9136</v>
      </c>
      <c r="D5051" s="210"/>
      <c r="E5051" s="204"/>
      <c r="F5051" s="203" t="s">
        <v>26</v>
      </c>
      <c r="G5051" s="204"/>
      <c r="H5051" s="203">
        <v>1140</v>
      </c>
      <c r="I5051" s="199">
        <f t="shared" ref="I5051:I5076" si="342">H5051*0.9</f>
        <v>1026</v>
      </c>
      <c r="J5051" s="198">
        <f t="shared" ref="J5051:J5076" si="343">H5051*0.8</f>
        <v>912</v>
      </c>
    </row>
    <row r="5052" s="31" customFormat="1" spans="1:10">
      <c r="A5052" s="203" t="s">
        <v>312</v>
      </c>
      <c r="B5052" s="204" t="s">
        <v>9137</v>
      </c>
      <c r="C5052" s="222" t="s">
        <v>9138</v>
      </c>
      <c r="D5052" s="204"/>
      <c r="E5052" s="204"/>
      <c r="F5052" s="203" t="s">
        <v>26</v>
      </c>
      <c r="G5052" s="204"/>
      <c r="H5052" s="203">
        <v>1140</v>
      </c>
      <c r="I5052" s="199">
        <f t="shared" si="342"/>
        <v>1026</v>
      </c>
      <c r="J5052" s="198">
        <f t="shared" si="343"/>
        <v>912</v>
      </c>
    </row>
    <row r="5053" s="31" customFormat="1" spans="1:10">
      <c r="A5053" s="203" t="s">
        <v>312</v>
      </c>
      <c r="B5053" s="204" t="s">
        <v>9139</v>
      </c>
      <c r="C5053" s="222" t="s">
        <v>9140</v>
      </c>
      <c r="D5053" s="204"/>
      <c r="E5053" s="204"/>
      <c r="F5053" s="203" t="s">
        <v>26</v>
      </c>
      <c r="G5053" s="204"/>
      <c r="H5053" s="203">
        <v>1140</v>
      </c>
      <c r="I5053" s="199">
        <f t="shared" si="342"/>
        <v>1026</v>
      </c>
      <c r="J5053" s="198">
        <f t="shared" si="343"/>
        <v>912</v>
      </c>
    </row>
    <row r="5054" s="31" customFormat="1" spans="1:10">
      <c r="A5054" s="203" t="s">
        <v>312</v>
      </c>
      <c r="B5054" s="204">
        <v>330503002</v>
      </c>
      <c r="C5054" s="205" t="s">
        <v>9141</v>
      </c>
      <c r="D5054" s="210"/>
      <c r="E5054" s="204"/>
      <c r="F5054" s="203" t="s">
        <v>26</v>
      </c>
      <c r="G5054" s="204"/>
      <c r="H5054" s="219">
        <v>1647</v>
      </c>
      <c r="I5054" s="220">
        <v>1482.3</v>
      </c>
      <c r="J5054" s="221">
        <v>1317.6</v>
      </c>
    </row>
    <row r="5055" s="31" customFormat="1" spans="1:10">
      <c r="A5055" s="203" t="s">
        <v>312</v>
      </c>
      <c r="B5055" s="204" t="s">
        <v>9142</v>
      </c>
      <c r="C5055" s="223" t="s">
        <v>9143</v>
      </c>
      <c r="D5055" s="204"/>
      <c r="E5055" s="204"/>
      <c r="F5055" s="203" t="s">
        <v>26</v>
      </c>
      <c r="G5055" s="204"/>
      <c r="H5055" s="203">
        <v>1140</v>
      </c>
      <c r="I5055" s="199">
        <f t="shared" si="342"/>
        <v>1026</v>
      </c>
      <c r="J5055" s="198">
        <f t="shared" si="343"/>
        <v>912</v>
      </c>
    </row>
    <row r="5056" s="31" customFormat="1" spans="1:10">
      <c r="A5056" s="203" t="s">
        <v>312</v>
      </c>
      <c r="B5056" s="204" t="s">
        <v>9144</v>
      </c>
      <c r="C5056" s="223" t="s">
        <v>9145</v>
      </c>
      <c r="D5056" s="204"/>
      <c r="E5056" s="204"/>
      <c r="F5056" s="203" t="s">
        <v>26</v>
      </c>
      <c r="G5056" s="204"/>
      <c r="H5056" s="203">
        <v>1140</v>
      </c>
      <c r="I5056" s="199">
        <f t="shared" si="342"/>
        <v>1026</v>
      </c>
      <c r="J5056" s="198">
        <f t="shared" si="343"/>
        <v>912</v>
      </c>
    </row>
    <row r="5057" s="31" customFormat="1" spans="1:10">
      <c r="A5057" s="203" t="s">
        <v>312</v>
      </c>
      <c r="B5057" s="204" t="s">
        <v>9146</v>
      </c>
      <c r="C5057" s="223" t="s">
        <v>9147</v>
      </c>
      <c r="D5057" s="204"/>
      <c r="E5057" s="204"/>
      <c r="F5057" s="203" t="s">
        <v>26</v>
      </c>
      <c r="G5057" s="204"/>
      <c r="H5057" s="203">
        <v>1140</v>
      </c>
      <c r="I5057" s="199">
        <f t="shared" si="342"/>
        <v>1026</v>
      </c>
      <c r="J5057" s="198">
        <f t="shared" si="343"/>
        <v>912</v>
      </c>
    </row>
    <row r="5058" s="31" customFormat="1" spans="1:10">
      <c r="A5058" s="203" t="s">
        <v>312</v>
      </c>
      <c r="B5058" s="204">
        <v>330503003</v>
      </c>
      <c r="C5058" s="205" t="s">
        <v>9148</v>
      </c>
      <c r="D5058" s="204"/>
      <c r="E5058" s="204"/>
      <c r="F5058" s="203" t="s">
        <v>26</v>
      </c>
      <c r="G5058" s="204"/>
      <c r="H5058" s="203">
        <v>1200</v>
      </c>
      <c r="I5058" s="199">
        <f t="shared" si="342"/>
        <v>1080</v>
      </c>
      <c r="J5058" s="198">
        <f t="shared" si="343"/>
        <v>960</v>
      </c>
    </row>
    <row r="5059" s="31" customFormat="1" spans="1:10">
      <c r="A5059" s="203" t="s">
        <v>312</v>
      </c>
      <c r="B5059" s="204">
        <v>330503004</v>
      </c>
      <c r="C5059" s="205" t="s">
        <v>9149</v>
      </c>
      <c r="D5059" s="204"/>
      <c r="E5059" s="204"/>
      <c r="F5059" s="203" t="s">
        <v>26</v>
      </c>
      <c r="G5059" s="204"/>
      <c r="H5059" s="203">
        <v>950</v>
      </c>
      <c r="I5059" s="199">
        <f t="shared" si="342"/>
        <v>855</v>
      </c>
      <c r="J5059" s="198">
        <f t="shared" si="343"/>
        <v>760</v>
      </c>
    </row>
    <row r="5060" s="31" customFormat="1" spans="1:10">
      <c r="A5060" s="203" t="s">
        <v>312</v>
      </c>
      <c r="B5060" s="204">
        <v>330503005</v>
      </c>
      <c r="C5060" s="205" t="s">
        <v>9150</v>
      </c>
      <c r="D5060" s="204"/>
      <c r="E5060" s="204"/>
      <c r="F5060" s="203" t="s">
        <v>26</v>
      </c>
      <c r="G5060" s="204"/>
      <c r="H5060" s="203">
        <v>595</v>
      </c>
      <c r="I5060" s="199">
        <f t="shared" si="342"/>
        <v>535.5</v>
      </c>
      <c r="J5060" s="198">
        <f t="shared" si="343"/>
        <v>476</v>
      </c>
    </row>
    <row r="5061" s="31" customFormat="1" spans="1:10">
      <c r="A5061" s="203" t="s">
        <v>312</v>
      </c>
      <c r="B5061" s="204">
        <v>330503006</v>
      </c>
      <c r="C5061" s="205" t="s">
        <v>9151</v>
      </c>
      <c r="D5061" s="204"/>
      <c r="E5061" s="204"/>
      <c r="F5061" s="203" t="s">
        <v>26</v>
      </c>
      <c r="G5061" s="204"/>
      <c r="H5061" s="203">
        <v>570</v>
      </c>
      <c r="I5061" s="199">
        <f t="shared" si="342"/>
        <v>513</v>
      </c>
      <c r="J5061" s="198">
        <f t="shared" si="343"/>
        <v>456</v>
      </c>
    </row>
    <row r="5062" s="31" customFormat="1" spans="1:10">
      <c r="A5062" s="203" t="s">
        <v>312</v>
      </c>
      <c r="B5062" s="204">
        <v>330503007</v>
      </c>
      <c r="C5062" s="205" t="s">
        <v>9152</v>
      </c>
      <c r="D5062" s="204"/>
      <c r="E5062" s="204"/>
      <c r="F5062" s="203" t="s">
        <v>26</v>
      </c>
      <c r="G5062" s="204"/>
      <c r="H5062" s="203">
        <v>570</v>
      </c>
      <c r="I5062" s="199">
        <f t="shared" si="342"/>
        <v>513</v>
      </c>
      <c r="J5062" s="198">
        <f t="shared" si="343"/>
        <v>456</v>
      </c>
    </row>
    <row r="5063" s="31" customFormat="1" spans="1:10">
      <c r="A5063" s="203" t="s">
        <v>312</v>
      </c>
      <c r="B5063" s="204">
        <v>330503008</v>
      </c>
      <c r="C5063" s="205" t="s">
        <v>9153</v>
      </c>
      <c r="D5063" s="210"/>
      <c r="E5063" s="204"/>
      <c r="F5063" s="203" t="s">
        <v>26</v>
      </c>
      <c r="G5063" s="204"/>
      <c r="H5063" s="219">
        <v>3424</v>
      </c>
      <c r="I5063" s="220">
        <v>3081.6</v>
      </c>
      <c r="J5063" s="221">
        <v>2739.2</v>
      </c>
    </row>
    <row r="5064" s="31" customFormat="1" spans="1:10">
      <c r="A5064" s="203" t="s">
        <v>312</v>
      </c>
      <c r="B5064" s="204" t="s">
        <v>9154</v>
      </c>
      <c r="C5064" s="223" t="s">
        <v>9155</v>
      </c>
      <c r="D5064" s="204"/>
      <c r="E5064" s="204"/>
      <c r="F5064" s="203" t="s">
        <v>26</v>
      </c>
      <c r="G5064" s="204"/>
      <c r="H5064" s="203">
        <v>2285</v>
      </c>
      <c r="I5064" s="199">
        <f t="shared" si="342"/>
        <v>2056.5</v>
      </c>
      <c r="J5064" s="198">
        <f t="shared" si="343"/>
        <v>1828</v>
      </c>
    </row>
    <row r="5065" s="31" customFormat="1" spans="1:10">
      <c r="A5065" s="203" t="s">
        <v>312</v>
      </c>
      <c r="B5065" s="204">
        <v>330503009</v>
      </c>
      <c r="C5065" s="205" t="s">
        <v>9156</v>
      </c>
      <c r="D5065" s="210"/>
      <c r="E5065" s="204" t="s">
        <v>6162</v>
      </c>
      <c r="F5065" s="203" t="s">
        <v>26</v>
      </c>
      <c r="G5065" s="204"/>
      <c r="H5065" s="203">
        <v>836</v>
      </c>
      <c r="I5065" s="199">
        <f t="shared" si="342"/>
        <v>752.4</v>
      </c>
      <c r="J5065" s="198">
        <f t="shared" si="343"/>
        <v>668.8</v>
      </c>
    </row>
    <row r="5066" s="31" customFormat="1" spans="1:10">
      <c r="A5066" s="203" t="s">
        <v>312</v>
      </c>
      <c r="B5066" s="204" t="s">
        <v>9157</v>
      </c>
      <c r="C5066" s="223" t="s">
        <v>9158</v>
      </c>
      <c r="D5066" s="204"/>
      <c r="E5066" s="204" t="s">
        <v>6162</v>
      </c>
      <c r="F5066" s="203" t="s">
        <v>26</v>
      </c>
      <c r="G5066" s="204"/>
      <c r="H5066" s="203">
        <v>836</v>
      </c>
      <c r="I5066" s="199">
        <f t="shared" si="342"/>
        <v>752.4</v>
      </c>
      <c r="J5066" s="198">
        <f t="shared" si="343"/>
        <v>668.8</v>
      </c>
    </row>
    <row r="5067" s="31" customFormat="1" spans="1:10">
      <c r="A5067" s="203" t="s">
        <v>312</v>
      </c>
      <c r="B5067" s="204">
        <v>330503010</v>
      </c>
      <c r="C5067" s="205" t="s">
        <v>9159</v>
      </c>
      <c r="D5067" s="204"/>
      <c r="E5067" s="204"/>
      <c r="F5067" s="203" t="s">
        <v>26</v>
      </c>
      <c r="G5067" s="204"/>
      <c r="H5067" s="203">
        <v>2375</v>
      </c>
      <c r="I5067" s="199">
        <f t="shared" si="342"/>
        <v>2137.5</v>
      </c>
      <c r="J5067" s="198">
        <f t="shared" si="343"/>
        <v>1900</v>
      </c>
    </row>
    <row r="5068" s="31" customFormat="1" spans="1:10">
      <c r="A5068" s="203" t="s">
        <v>312</v>
      </c>
      <c r="B5068" s="204">
        <v>330503011</v>
      </c>
      <c r="C5068" s="205" t="s">
        <v>9160</v>
      </c>
      <c r="D5068" s="204"/>
      <c r="E5068" s="204"/>
      <c r="F5068" s="203" t="s">
        <v>26</v>
      </c>
      <c r="G5068" s="204"/>
      <c r="H5068" s="203">
        <v>2375</v>
      </c>
      <c r="I5068" s="199">
        <f t="shared" si="342"/>
        <v>2137.5</v>
      </c>
      <c r="J5068" s="198">
        <f t="shared" si="343"/>
        <v>1900</v>
      </c>
    </row>
    <row r="5069" s="31" customFormat="1" spans="1:10">
      <c r="A5069" s="203" t="s">
        <v>312</v>
      </c>
      <c r="B5069" s="204">
        <v>330503012</v>
      </c>
      <c r="C5069" s="205" t="s">
        <v>9161</v>
      </c>
      <c r="D5069" s="204"/>
      <c r="E5069" s="204"/>
      <c r="F5069" s="203" t="s">
        <v>26</v>
      </c>
      <c r="G5069" s="204"/>
      <c r="H5069" s="203">
        <v>2375</v>
      </c>
      <c r="I5069" s="199">
        <f t="shared" si="342"/>
        <v>2137.5</v>
      </c>
      <c r="J5069" s="198">
        <f t="shared" si="343"/>
        <v>1900</v>
      </c>
    </row>
    <row r="5070" s="31" customFormat="1" spans="1:10">
      <c r="A5070" s="203" t="s">
        <v>312</v>
      </c>
      <c r="B5070" s="204">
        <v>330503013</v>
      </c>
      <c r="C5070" s="205" t="s">
        <v>9162</v>
      </c>
      <c r="D5070" s="204"/>
      <c r="E5070" s="204"/>
      <c r="F5070" s="203" t="s">
        <v>26</v>
      </c>
      <c r="G5070" s="204"/>
      <c r="H5070" s="203">
        <v>2375</v>
      </c>
      <c r="I5070" s="199">
        <f t="shared" si="342"/>
        <v>2137.5</v>
      </c>
      <c r="J5070" s="198">
        <f t="shared" si="343"/>
        <v>1900</v>
      </c>
    </row>
    <row r="5071" s="31" customFormat="1" spans="1:10">
      <c r="A5071" s="203" t="s">
        <v>312</v>
      </c>
      <c r="B5071" s="204">
        <v>330503014</v>
      </c>
      <c r="C5071" s="205" t="s">
        <v>9163</v>
      </c>
      <c r="D5071" s="204" t="s">
        <v>9164</v>
      </c>
      <c r="E5071" s="204"/>
      <c r="F5071" s="203" t="s">
        <v>26</v>
      </c>
      <c r="G5071" s="204"/>
      <c r="H5071" s="203">
        <v>1900</v>
      </c>
      <c r="I5071" s="199">
        <f t="shared" si="342"/>
        <v>1710</v>
      </c>
      <c r="J5071" s="198">
        <f t="shared" si="343"/>
        <v>1520</v>
      </c>
    </row>
    <row r="5072" s="31" customFormat="1" spans="1:10">
      <c r="A5072" s="203" t="s">
        <v>312</v>
      </c>
      <c r="B5072" s="204">
        <v>330503015</v>
      </c>
      <c r="C5072" s="205" t="s">
        <v>9165</v>
      </c>
      <c r="D5072" s="204" t="s">
        <v>9166</v>
      </c>
      <c r="E5072" s="204"/>
      <c r="F5072" s="203" t="s">
        <v>26</v>
      </c>
      <c r="G5072" s="204"/>
      <c r="H5072" s="203">
        <v>1900</v>
      </c>
      <c r="I5072" s="199">
        <f t="shared" si="342"/>
        <v>1710</v>
      </c>
      <c r="J5072" s="198">
        <f t="shared" si="343"/>
        <v>1520</v>
      </c>
    </row>
    <row r="5073" s="31" customFormat="1" spans="1:10">
      <c r="A5073" s="203" t="s">
        <v>312</v>
      </c>
      <c r="B5073" s="204">
        <v>330503016</v>
      </c>
      <c r="C5073" s="205" t="s">
        <v>9167</v>
      </c>
      <c r="D5073" s="204" t="s">
        <v>9168</v>
      </c>
      <c r="E5073" s="204"/>
      <c r="F5073" s="203" t="s">
        <v>26</v>
      </c>
      <c r="G5073" s="204"/>
      <c r="H5073" s="203">
        <v>1972</v>
      </c>
      <c r="I5073" s="199">
        <f t="shared" si="342"/>
        <v>1774.8</v>
      </c>
      <c r="J5073" s="198">
        <f t="shared" si="343"/>
        <v>1577.6</v>
      </c>
    </row>
    <row r="5074" s="31" customFormat="1" spans="1:10">
      <c r="A5074" s="203" t="s">
        <v>312</v>
      </c>
      <c r="B5074" s="204">
        <v>330503017</v>
      </c>
      <c r="C5074" s="205" t="s">
        <v>9169</v>
      </c>
      <c r="D5074" s="204"/>
      <c r="E5074" s="204"/>
      <c r="F5074" s="203" t="s">
        <v>26</v>
      </c>
      <c r="G5074" s="204"/>
      <c r="H5074" s="203">
        <v>475</v>
      </c>
      <c r="I5074" s="199">
        <f t="shared" si="342"/>
        <v>427.5</v>
      </c>
      <c r="J5074" s="198">
        <f t="shared" si="343"/>
        <v>380</v>
      </c>
    </row>
    <row r="5075" s="31" customFormat="1" ht="34" spans="1:10">
      <c r="A5075" s="203" t="s">
        <v>312</v>
      </c>
      <c r="B5075" s="204">
        <v>330503018</v>
      </c>
      <c r="C5075" s="205" t="s">
        <v>9170</v>
      </c>
      <c r="D5075" s="204" t="s">
        <v>9171</v>
      </c>
      <c r="E5075" s="204"/>
      <c r="F5075" s="203" t="s">
        <v>26</v>
      </c>
      <c r="G5075" s="204"/>
      <c r="H5075" s="203">
        <v>1900</v>
      </c>
      <c r="I5075" s="199">
        <f t="shared" si="342"/>
        <v>1710</v>
      </c>
      <c r="J5075" s="198">
        <f t="shared" si="343"/>
        <v>1520</v>
      </c>
    </row>
    <row r="5076" s="31" customFormat="1" ht="34" spans="1:10">
      <c r="A5076" s="203" t="s">
        <v>312</v>
      </c>
      <c r="B5076" s="204">
        <v>330503019</v>
      </c>
      <c r="C5076" s="205" t="s">
        <v>9172</v>
      </c>
      <c r="D5076" s="204" t="s">
        <v>9173</v>
      </c>
      <c r="E5076" s="204"/>
      <c r="F5076" s="203" t="s">
        <v>26</v>
      </c>
      <c r="G5076" s="204"/>
      <c r="H5076" s="203">
        <v>1900</v>
      </c>
      <c r="I5076" s="199">
        <f t="shared" si="342"/>
        <v>1710</v>
      </c>
      <c r="J5076" s="198">
        <f t="shared" si="343"/>
        <v>1520</v>
      </c>
    </row>
    <row r="5077" s="31" customFormat="1" spans="1:10">
      <c r="A5077" s="203"/>
      <c r="B5077" s="204">
        <v>3306</v>
      </c>
      <c r="C5077" s="205" t="s">
        <v>9174</v>
      </c>
      <c r="D5077" s="204"/>
      <c r="E5077" s="204"/>
      <c r="F5077" s="203"/>
      <c r="G5077" s="204"/>
      <c r="H5077" s="203"/>
      <c r="I5077" s="199"/>
      <c r="J5077" s="198"/>
    </row>
    <row r="5078" s="31" customFormat="1" spans="1:10">
      <c r="A5078" s="203" t="s">
        <v>312</v>
      </c>
      <c r="B5078" s="204">
        <v>330601</v>
      </c>
      <c r="C5078" s="205" t="s">
        <v>9175</v>
      </c>
      <c r="D5078" s="204"/>
      <c r="E5078" s="204"/>
      <c r="F5078" s="203"/>
      <c r="G5078" s="204"/>
      <c r="H5078" s="203"/>
      <c r="I5078" s="199"/>
      <c r="J5078" s="198"/>
    </row>
    <row r="5079" s="31" customFormat="1" spans="1:10">
      <c r="A5079" s="203" t="s">
        <v>312</v>
      </c>
      <c r="B5079" s="204">
        <v>330601001</v>
      </c>
      <c r="C5079" s="205" t="s">
        <v>9176</v>
      </c>
      <c r="D5079" s="204"/>
      <c r="E5079" s="204"/>
      <c r="F5079" s="203" t="s">
        <v>26</v>
      </c>
      <c r="G5079" s="204"/>
      <c r="H5079" s="203">
        <v>280</v>
      </c>
      <c r="I5079" s="199">
        <f t="shared" ref="I5079:I5115" si="344">H5079*0.9</f>
        <v>252</v>
      </c>
      <c r="J5079" s="198">
        <f t="shared" ref="J5079:J5087" si="345">H5079*0.8</f>
        <v>224</v>
      </c>
    </row>
    <row r="5080" s="31" customFormat="1" spans="1:10">
      <c r="A5080" s="203" t="s">
        <v>312</v>
      </c>
      <c r="B5080" s="204">
        <v>330601002</v>
      </c>
      <c r="C5080" s="205" t="s">
        <v>9177</v>
      </c>
      <c r="D5080" s="204"/>
      <c r="E5080" s="204"/>
      <c r="F5080" s="203" t="s">
        <v>26</v>
      </c>
      <c r="G5080" s="204"/>
      <c r="H5080" s="203">
        <v>200</v>
      </c>
      <c r="I5080" s="199">
        <f t="shared" si="344"/>
        <v>180</v>
      </c>
      <c r="J5080" s="198">
        <f t="shared" si="345"/>
        <v>160</v>
      </c>
    </row>
    <row r="5081" s="31" customFormat="1" spans="1:10">
      <c r="A5081" s="203" t="s">
        <v>312</v>
      </c>
      <c r="B5081" s="204">
        <v>330601003</v>
      </c>
      <c r="C5081" s="205" t="s">
        <v>9178</v>
      </c>
      <c r="D5081" s="204" t="s">
        <v>9179</v>
      </c>
      <c r="E5081" s="204" t="s">
        <v>9180</v>
      </c>
      <c r="F5081" s="203" t="s">
        <v>26</v>
      </c>
      <c r="G5081" s="204"/>
      <c r="H5081" s="203">
        <v>950</v>
      </c>
      <c r="I5081" s="199">
        <f t="shared" si="344"/>
        <v>855</v>
      </c>
      <c r="J5081" s="198">
        <f t="shared" si="345"/>
        <v>760</v>
      </c>
    </row>
    <row r="5082" s="31" customFormat="1" ht="34" spans="1:10">
      <c r="A5082" s="203" t="s">
        <v>312</v>
      </c>
      <c r="B5082" s="204">
        <v>330601004</v>
      </c>
      <c r="C5082" s="205" t="s">
        <v>9181</v>
      </c>
      <c r="D5082" s="204" t="s">
        <v>9182</v>
      </c>
      <c r="E5082" s="204" t="s">
        <v>8701</v>
      </c>
      <c r="F5082" s="203" t="s">
        <v>26</v>
      </c>
      <c r="G5082" s="204"/>
      <c r="H5082" s="203">
        <v>950</v>
      </c>
      <c r="I5082" s="199">
        <f t="shared" si="344"/>
        <v>855</v>
      </c>
      <c r="J5082" s="198">
        <f t="shared" si="345"/>
        <v>760</v>
      </c>
    </row>
    <row r="5083" s="31" customFormat="1" spans="1:10">
      <c r="A5083" s="203" t="s">
        <v>312</v>
      </c>
      <c r="B5083" s="204">
        <v>330601005</v>
      </c>
      <c r="C5083" s="205" t="s">
        <v>9183</v>
      </c>
      <c r="D5083" s="204" t="s">
        <v>9179</v>
      </c>
      <c r="E5083" s="204"/>
      <c r="F5083" s="203" t="s">
        <v>26</v>
      </c>
      <c r="G5083" s="204"/>
      <c r="H5083" s="203">
        <v>358</v>
      </c>
      <c r="I5083" s="199">
        <f t="shared" si="344"/>
        <v>322.2</v>
      </c>
      <c r="J5083" s="198">
        <f t="shared" si="345"/>
        <v>286.4</v>
      </c>
    </row>
    <row r="5084" s="31" customFormat="1" spans="1:10">
      <c r="A5084" s="203" t="s">
        <v>312</v>
      </c>
      <c r="B5084" s="204">
        <v>330601006</v>
      </c>
      <c r="C5084" s="205" t="s">
        <v>9184</v>
      </c>
      <c r="D5084" s="210"/>
      <c r="E5084" s="204"/>
      <c r="F5084" s="203" t="s">
        <v>26</v>
      </c>
      <c r="G5084" s="204"/>
      <c r="H5084" s="203">
        <v>97</v>
      </c>
      <c r="I5084" s="199">
        <f t="shared" si="344"/>
        <v>87.3</v>
      </c>
      <c r="J5084" s="198">
        <f t="shared" si="345"/>
        <v>77.6</v>
      </c>
    </row>
    <row r="5085" s="31" customFormat="1" spans="1:10">
      <c r="A5085" s="203" t="s">
        <v>312</v>
      </c>
      <c r="B5085" s="204" t="s">
        <v>9185</v>
      </c>
      <c r="C5085" s="222" t="s">
        <v>9186</v>
      </c>
      <c r="D5085" s="204"/>
      <c r="E5085" s="204"/>
      <c r="F5085" s="203" t="s">
        <v>26</v>
      </c>
      <c r="G5085" s="204"/>
      <c r="H5085" s="203">
        <v>97</v>
      </c>
      <c r="I5085" s="199">
        <f t="shared" si="344"/>
        <v>87.3</v>
      </c>
      <c r="J5085" s="198">
        <f t="shared" si="345"/>
        <v>77.6</v>
      </c>
    </row>
    <row r="5086" s="31" customFormat="1" spans="1:10">
      <c r="A5086" s="203" t="s">
        <v>312</v>
      </c>
      <c r="B5086" s="204" t="s">
        <v>9187</v>
      </c>
      <c r="C5086" s="222" t="s">
        <v>9188</v>
      </c>
      <c r="D5086" s="204"/>
      <c r="E5086" s="204"/>
      <c r="F5086" s="203" t="s">
        <v>26</v>
      </c>
      <c r="G5086" s="204"/>
      <c r="H5086" s="203">
        <v>97</v>
      </c>
      <c r="I5086" s="199">
        <f t="shared" si="344"/>
        <v>87.3</v>
      </c>
      <c r="J5086" s="198">
        <f t="shared" si="345"/>
        <v>77.6</v>
      </c>
    </row>
    <row r="5087" s="31" customFormat="1" spans="1:10">
      <c r="A5087" s="203" t="s">
        <v>312</v>
      </c>
      <c r="B5087" s="204">
        <v>330601007</v>
      </c>
      <c r="C5087" s="205" t="s">
        <v>9189</v>
      </c>
      <c r="D5087" s="204"/>
      <c r="E5087" s="204"/>
      <c r="F5087" s="203" t="s">
        <v>26</v>
      </c>
      <c r="G5087" s="204"/>
      <c r="H5087" s="203">
        <v>35</v>
      </c>
      <c r="I5087" s="199">
        <f t="shared" si="344"/>
        <v>31.5</v>
      </c>
      <c r="J5087" s="198">
        <f t="shared" si="345"/>
        <v>28</v>
      </c>
    </row>
    <row r="5088" s="31" customFormat="1" spans="1:10">
      <c r="A5088" s="203" t="s">
        <v>312</v>
      </c>
      <c r="B5088" s="204">
        <v>330601008</v>
      </c>
      <c r="C5088" s="205" t="s">
        <v>9190</v>
      </c>
      <c r="D5088" s="204"/>
      <c r="E5088" s="204"/>
      <c r="F5088" s="203" t="s">
        <v>26</v>
      </c>
      <c r="G5088" s="204"/>
      <c r="H5088" s="203">
        <v>378</v>
      </c>
      <c r="I5088" s="199">
        <f t="shared" si="344"/>
        <v>340.2</v>
      </c>
      <c r="J5088" s="193">
        <v>302.4</v>
      </c>
    </row>
    <row r="5089" s="31" customFormat="1" spans="1:10">
      <c r="A5089" s="203" t="s">
        <v>312</v>
      </c>
      <c r="B5089" s="204">
        <v>330601009</v>
      </c>
      <c r="C5089" s="205" t="s">
        <v>9191</v>
      </c>
      <c r="D5089" s="204"/>
      <c r="E5089" s="204"/>
      <c r="F5089" s="203" t="s">
        <v>26</v>
      </c>
      <c r="G5089" s="204"/>
      <c r="H5089" s="203">
        <v>300</v>
      </c>
      <c r="I5089" s="199">
        <f t="shared" si="344"/>
        <v>270</v>
      </c>
      <c r="J5089" s="198">
        <f t="shared" ref="J5089:J5101" si="346">H5089*0.8</f>
        <v>240</v>
      </c>
    </row>
    <row r="5090" s="31" customFormat="1" spans="1:10">
      <c r="A5090" s="203" t="s">
        <v>312</v>
      </c>
      <c r="B5090" s="204">
        <v>330601010</v>
      </c>
      <c r="C5090" s="205" t="s">
        <v>9192</v>
      </c>
      <c r="D5090" s="204"/>
      <c r="E5090" s="204"/>
      <c r="F5090" s="203" t="s">
        <v>26</v>
      </c>
      <c r="G5090" s="204"/>
      <c r="H5090" s="203">
        <v>760</v>
      </c>
      <c r="I5090" s="199">
        <f t="shared" si="344"/>
        <v>684</v>
      </c>
      <c r="J5090" s="198">
        <f t="shared" si="346"/>
        <v>608</v>
      </c>
    </row>
    <row r="5091" s="31" customFormat="1" spans="1:10">
      <c r="A5091" s="203" t="s">
        <v>312</v>
      </c>
      <c r="B5091" s="204">
        <v>330601011</v>
      </c>
      <c r="C5091" s="205" t="s">
        <v>9193</v>
      </c>
      <c r="D5091" s="204"/>
      <c r="E5091" s="204"/>
      <c r="F5091" s="203" t="s">
        <v>26</v>
      </c>
      <c r="G5091" s="204"/>
      <c r="H5091" s="203">
        <v>450</v>
      </c>
      <c r="I5091" s="199">
        <f t="shared" si="344"/>
        <v>405</v>
      </c>
      <c r="J5091" s="198">
        <f t="shared" si="346"/>
        <v>360</v>
      </c>
    </row>
    <row r="5092" s="31" customFormat="1" spans="1:10">
      <c r="A5092" s="203" t="s">
        <v>312</v>
      </c>
      <c r="B5092" s="204">
        <v>330601012</v>
      </c>
      <c r="C5092" s="205" t="s">
        <v>9194</v>
      </c>
      <c r="D5092" s="204"/>
      <c r="E5092" s="204"/>
      <c r="F5092" s="203" t="s">
        <v>26</v>
      </c>
      <c r="G5092" s="204"/>
      <c r="H5092" s="219">
        <v>542</v>
      </c>
      <c r="I5092" s="220">
        <v>487.8</v>
      </c>
      <c r="J5092" s="221">
        <v>433.6</v>
      </c>
    </row>
    <row r="5093" s="31" customFormat="1" spans="1:10">
      <c r="A5093" s="203" t="s">
        <v>312</v>
      </c>
      <c r="B5093" s="204">
        <v>330601013</v>
      </c>
      <c r="C5093" s="205" t="s">
        <v>9195</v>
      </c>
      <c r="D5093" s="204"/>
      <c r="E5093" s="204"/>
      <c r="F5093" s="203" t="s">
        <v>26</v>
      </c>
      <c r="G5093" s="204"/>
      <c r="H5093" s="203">
        <v>194</v>
      </c>
      <c r="I5093" s="199">
        <f t="shared" si="344"/>
        <v>174.6</v>
      </c>
      <c r="J5093" s="198">
        <f t="shared" si="346"/>
        <v>155.2</v>
      </c>
    </row>
    <row r="5094" s="31" customFormat="1" ht="34" spans="1:10">
      <c r="A5094" s="203" t="s">
        <v>312</v>
      </c>
      <c r="B5094" s="204">
        <v>330601014</v>
      </c>
      <c r="C5094" s="205" t="s">
        <v>9196</v>
      </c>
      <c r="D5094" s="204" t="s">
        <v>9197</v>
      </c>
      <c r="E5094" s="204"/>
      <c r="F5094" s="203" t="s">
        <v>26</v>
      </c>
      <c r="G5094" s="204"/>
      <c r="H5094" s="219">
        <v>1050</v>
      </c>
      <c r="I5094" s="220">
        <v>945</v>
      </c>
      <c r="J5094" s="221">
        <v>840</v>
      </c>
    </row>
    <row r="5095" s="31" customFormat="1" ht="34" spans="1:10">
      <c r="A5095" s="203" t="s">
        <v>312</v>
      </c>
      <c r="B5095" s="204">
        <v>330601015</v>
      </c>
      <c r="C5095" s="205" t="s">
        <v>9198</v>
      </c>
      <c r="D5095" s="204" t="s">
        <v>9199</v>
      </c>
      <c r="E5095" s="204"/>
      <c r="F5095" s="203" t="s">
        <v>26</v>
      </c>
      <c r="G5095" s="204"/>
      <c r="H5095" s="203">
        <v>500</v>
      </c>
      <c r="I5095" s="199">
        <f t="shared" si="344"/>
        <v>450</v>
      </c>
      <c r="J5095" s="198">
        <f t="shared" si="346"/>
        <v>400</v>
      </c>
    </row>
    <row r="5096" s="31" customFormat="1" spans="1:10">
      <c r="A5096" s="203" t="s">
        <v>312</v>
      </c>
      <c r="B5096" s="204">
        <v>330601016</v>
      </c>
      <c r="C5096" s="205" t="s">
        <v>9200</v>
      </c>
      <c r="D5096" s="204" t="s">
        <v>9201</v>
      </c>
      <c r="E5096" s="204"/>
      <c r="F5096" s="203" t="s">
        <v>26</v>
      </c>
      <c r="G5096" s="204"/>
      <c r="H5096" s="203">
        <v>950</v>
      </c>
      <c r="I5096" s="199">
        <f t="shared" si="344"/>
        <v>855</v>
      </c>
      <c r="J5096" s="198">
        <f t="shared" si="346"/>
        <v>760</v>
      </c>
    </row>
    <row r="5097" s="31" customFormat="1" spans="1:10">
      <c r="A5097" s="203" t="s">
        <v>312</v>
      </c>
      <c r="B5097" s="204">
        <v>330601017</v>
      </c>
      <c r="C5097" s="205" t="s">
        <v>9202</v>
      </c>
      <c r="D5097" s="210"/>
      <c r="E5097" s="204"/>
      <c r="F5097" s="203" t="s">
        <v>26</v>
      </c>
      <c r="G5097" s="204"/>
      <c r="H5097" s="203">
        <v>185</v>
      </c>
      <c r="I5097" s="199">
        <f t="shared" si="344"/>
        <v>166.5</v>
      </c>
      <c r="J5097" s="198">
        <f t="shared" si="346"/>
        <v>148</v>
      </c>
    </row>
    <row r="5098" s="31" customFormat="1" spans="1:10">
      <c r="A5098" s="203" t="s">
        <v>312</v>
      </c>
      <c r="B5098" s="204" t="s">
        <v>9203</v>
      </c>
      <c r="C5098" s="223" t="s">
        <v>9204</v>
      </c>
      <c r="D5098" s="204"/>
      <c r="E5098" s="204"/>
      <c r="F5098" s="203" t="s">
        <v>26</v>
      </c>
      <c r="G5098" s="204"/>
      <c r="H5098" s="203">
        <v>185</v>
      </c>
      <c r="I5098" s="199">
        <f t="shared" si="344"/>
        <v>166.5</v>
      </c>
      <c r="J5098" s="198">
        <f t="shared" si="346"/>
        <v>148</v>
      </c>
    </row>
    <row r="5099" s="31" customFormat="1" spans="1:10">
      <c r="A5099" s="203" t="s">
        <v>312</v>
      </c>
      <c r="B5099" s="204">
        <v>330601018</v>
      </c>
      <c r="C5099" s="205" t="s">
        <v>9205</v>
      </c>
      <c r="D5099" s="204"/>
      <c r="E5099" s="204"/>
      <c r="F5099" s="203" t="s">
        <v>26</v>
      </c>
      <c r="G5099" s="204"/>
      <c r="H5099" s="203">
        <v>800</v>
      </c>
      <c r="I5099" s="199">
        <f t="shared" si="344"/>
        <v>720</v>
      </c>
      <c r="J5099" s="198">
        <f t="shared" si="346"/>
        <v>640</v>
      </c>
    </row>
    <row r="5100" s="31" customFormat="1" spans="1:10">
      <c r="A5100" s="203" t="s">
        <v>312</v>
      </c>
      <c r="B5100" s="204">
        <v>330601019</v>
      </c>
      <c r="C5100" s="205" t="s">
        <v>9206</v>
      </c>
      <c r="D5100" s="204"/>
      <c r="E5100" s="204"/>
      <c r="F5100" s="203" t="s">
        <v>26</v>
      </c>
      <c r="G5100" s="204"/>
      <c r="H5100" s="203">
        <v>760</v>
      </c>
      <c r="I5100" s="199">
        <f t="shared" si="344"/>
        <v>684</v>
      </c>
      <c r="J5100" s="198">
        <f t="shared" si="346"/>
        <v>608</v>
      </c>
    </row>
    <row r="5101" s="31" customFormat="1" ht="34" spans="1:10">
      <c r="A5101" s="203" t="s">
        <v>312</v>
      </c>
      <c r="B5101" s="204">
        <v>330601020</v>
      </c>
      <c r="C5101" s="205" t="s">
        <v>9207</v>
      </c>
      <c r="D5101" s="204" t="s">
        <v>9179</v>
      </c>
      <c r="E5101" s="204"/>
      <c r="F5101" s="203" t="s">
        <v>26</v>
      </c>
      <c r="G5101" s="204"/>
      <c r="H5101" s="203">
        <v>1150</v>
      </c>
      <c r="I5101" s="199">
        <f t="shared" si="344"/>
        <v>1035</v>
      </c>
      <c r="J5101" s="198">
        <f t="shared" si="346"/>
        <v>920</v>
      </c>
    </row>
    <row r="5102" s="31" customFormat="1" spans="1:10">
      <c r="A5102" s="203" t="s">
        <v>312</v>
      </c>
      <c r="B5102" s="204">
        <v>330601021</v>
      </c>
      <c r="C5102" s="205" t="s">
        <v>9208</v>
      </c>
      <c r="D5102" s="204"/>
      <c r="E5102" s="204"/>
      <c r="F5102" s="203" t="s">
        <v>26</v>
      </c>
      <c r="G5102" s="204"/>
      <c r="H5102" s="203">
        <v>1386</v>
      </c>
      <c r="I5102" s="199">
        <f t="shared" si="344"/>
        <v>1247.4</v>
      </c>
      <c r="J5102" s="193">
        <v>1108.8</v>
      </c>
    </row>
    <row r="5103" s="31" customFormat="1" spans="1:10">
      <c r="A5103" s="203" t="s">
        <v>312</v>
      </c>
      <c r="B5103" s="204">
        <v>330601023</v>
      </c>
      <c r="C5103" s="205" t="s">
        <v>9209</v>
      </c>
      <c r="D5103" s="204"/>
      <c r="E5103" s="204" t="s">
        <v>9210</v>
      </c>
      <c r="F5103" s="203" t="s">
        <v>26</v>
      </c>
      <c r="G5103" s="204"/>
      <c r="H5103" s="203">
        <v>1235</v>
      </c>
      <c r="I5103" s="199">
        <f t="shared" si="344"/>
        <v>1111.5</v>
      </c>
      <c r="J5103" s="198">
        <f t="shared" ref="J5103:J5114" si="347">H5103*0.8</f>
        <v>988</v>
      </c>
    </row>
    <row r="5104" s="31" customFormat="1" spans="1:10">
      <c r="A5104" s="203" t="s">
        <v>312</v>
      </c>
      <c r="B5104" s="204">
        <v>330601024</v>
      </c>
      <c r="C5104" s="205" t="s">
        <v>9211</v>
      </c>
      <c r="D5104" s="204"/>
      <c r="E5104" s="204" t="s">
        <v>9180</v>
      </c>
      <c r="F5104" s="203" t="s">
        <v>26</v>
      </c>
      <c r="G5104" s="204"/>
      <c r="H5104" s="203">
        <v>1330</v>
      </c>
      <c r="I5104" s="199">
        <f t="shared" si="344"/>
        <v>1197</v>
      </c>
      <c r="J5104" s="198">
        <f t="shared" si="347"/>
        <v>1064</v>
      </c>
    </row>
    <row r="5105" s="31" customFormat="1" spans="1:10">
      <c r="A5105" s="203" t="s">
        <v>312</v>
      </c>
      <c r="B5105" s="204">
        <v>330601025</v>
      </c>
      <c r="C5105" s="205" t="s">
        <v>9212</v>
      </c>
      <c r="D5105" s="204"/>
      <c r="E5105" s="204"/>
      <c r="F5105" s="203" t="s">
        <v>26</v>
      </c>
      <c r="G5105" s="204"/>
      <c r="H5105" s="219">
        <v>1672</v>
      </c>
      <c r="I5105" s="220">
        <v>1504.8</v>
      </c>
      <c r="J5105" s="221">
        <v>1337.6</v>
      </c>
    </row>
    <row r="5106" s="31" customFormat="1" spans="1:10">
      <c r="A5106" s="203" t="s">
        <v>312</v>
      </c>
      <c r="B5106" s="204">
        <v>330601026</v>
      </c>
      <c r="C5106" s="205" t="s">
        <v>9213</v>
      </c>
      <c r="D5106" s="204"/>
      <c r="E5106" s="204" t="s">
        <v>9180</v>
      </c>
      <c r="F5106" s="203" t="s">
        <v>26</v>
      </c>
      <c r="G5106" s="204"/>
      <c r="H5106" s="203">
        <v>1700</v>
      </c>
      <c r="I5106" s="199">
        <f t="shared" si="344"/>
        <v>1530</v>
      </c>
      <c r="J5106" s="198">
        <f t="shared" si="347"/>
        <v>1360</v>
      </c>
    </row>
    <row r="5107" s="31" customFormat="1" spans="1:10">
      <c r="A5107" s="203" t="s">
        <v>312</v>
      </c>
      <c r="B5107" s="204">
        <v>330601027</v>
      </c>
      <c r="C5107" s="205" t="s">
        <v>9214</v>
      </c>
      <c r="D5107" s="210"/>
      <c r="E5107" s="204"/>
      <c r="F5107" s="203" t="s">
        <v>26</v>
      </c>
      <c r="G5107" s="204"/>
      <c r="H5107" s="203">
        <v>1200</v>
      </c>
      <c r="I5107" s="199">
        <f t="shared" si="344"/>
        <v>1080</v>
      </c>
      <c r="J5107" s="198">
        <f t="shared" si="347"/>
        <v>960</v>
      </c>
    </row>
    <row r="5108" s="31" customFormat="1" spans="1:10">
      <c r="A5108" s="203" t="s">
        <v>312</v>
      </c>
      <c r="B5108" s="204" t="s">
        <v>9215</v>
      </c>
      <c r="C5108" s="223" t="s">
        <v>9216</v>
      </c>
      <c r="D5108" s="204"/>
      <c r="E5108" s="204"/>
      <c r="F5108" s="203" t="s">
        <v>26</v>
      </c>
      <c r="G5108" s="204"/>
      <c r="H5108" s="219">
        <v>1632</v>
      </c>
      <c r="I5108" s="220">
        <v>1468.8</v>
      </c>
      <c r="J5108" s="221">
        <v>1305.6</v>
      </c>
    </row>
    <row r="5109" s="31" customFormat="1" spans="1:10">
      <c r="A5109" s="203" t="s">
        <v>312</v>
      </c>
      <c r="B5109" s="204">
        <v>330601028</v>
      </c>
      <c r="C5109" s="205" t="s">
        <v>9217</v>
      </c>
      <c r="D5109" s="204"/>
      <c r="E5109" s="204"/>
      <c r="F5109" s="203" t="s">
        <v>26</v>
      </c>
      <c r="G5109" s="204"/>
      <c r="H5109" s="219">
        <v>1626</v>
      </c>
      <c r="I5109" s="220">
        <v>1463.4</v>
      </c>
      <c r="J5109" s="221">
        <v>1300.8</v>
      </c>
    </row>
    <row r="5110" s="31" customFormat="1" spans="1:10">
      <c r="A5110" s="203" t="s">
        <v>312</v>
      </c>
      <c r="B5110" s="204">
        <v>330601029</v>
      </c>
      <c r="C5110" s="205" t="s">
        <v>9218</v>
      </c>
      <c r="D5110" s="204"/>
      <c r="E5110" s="204"/>
      <c r="F5110" s="203" t="s">
        <v>26</v>
      </c>
      <c r="G5110" s="204"/>
      <c r="H5110" s="203">
        <v>1261</v>
      </c>
      <c r="I5110" s="199">
        <f t="shared" si="344"/>
        <v>1134.9</v>
      </c>
      <c r="J5110" s="198">
        <f t="shared" si="347"/>
        <v>1008.8</v>
      </c>
    </row>
    <row r="5111" s="31" customFormat="1" ht="34" spans="1:10">
      <c r="A5111" s="203" t="s">
        <v>312</v>
      </c>
      <c r="B5111" s="204" t="s">
        <v>9219</v>
      </c>
      <c r="C5111" s="205" t="s">
        <v>9220</v>
      </c>
      <c r="D5111" s="204"/>
      <c r="E5111" s="204"/>
      <c r="F5111" s="203" t="s">
        <v>26</v>
      </c>
      <c r="G5111" s="210"/>
      <c r="H5111" s="219">
        <v>4615</v>
      </c>
      <c r="I5111" s="220">
        <v>4153.5</v>
      </c>
      <c r="J5111" s="221">
        <v>3692</v>
      </c>
    </row>
    <row r="5112" s="31" customFormat="1" ht="34" spans="1:10">
      <c r="A5112" s="203" t="s">
        <v>312</v>
      </c>
      <c r="B5112" s="204" t="s">
        <v>9221</v>
      </c>
      <c r="C5112" s="223" t="s">
        <v>9222</v>
      </c>
      <c r="D5112" s="204"/>
      <c r="E5112" s="204"/>
      <c r="F5112" s="203" t="s">
        <v>26</v>
      </c>
      <c r="G5112" s="204"/>
      <c r="H5112" s="203">
        <v>3731</v>
      </c>
      <c r="I5112" s="199">
        <f t="shared" si="344"/>
        <v>3357.9</v>
      </c>
      <c r="J5112" s="198">
        <f t="shared" si="347"/>
        <v>2984.8</v>
      </c>
    </row>
    <row r="5113" s="30" customFormat="1" ht="118" spans="1:10">
      <c r="A5113" s="193" t="s">
        <v>312</v>
      </c>
      <c r="B5113" s="222" t="s">
        <v>9223</v>
      </c>
      <c r="C5113" s="223" t="s">
        <v>9224</v>
      </c>
      <c r="D5113" s="224" t="s">
        <v>9225</v>
      </c>
      <c r="E5113" s="224"/>
      <c r="F5113" s="193" t="s">
        <v>26</v>
      </c>
      <c r="G5113" s="224"/>
      <c r="H5113" s="198">
        <v>1750</v>
      </c>
      <c r="I5113" s="199">
        <f t="shared" si="344"/>
        <v>1575</v>
      </c>
      <c r="J5113" s="198">
        <f t="shared" si="347"/>
        <v>1400</v>
      </c>
    </row>
    <row r="5114" s="30" customFormat="1" ht="34" spans="1:10">
      <c r="A5114" s="225" t="s">
        <v>312</v>
      </c>
      <c r="B5114" s="222" t="s">
        <v>9226</v>
      </c>
      <c r="C5114" s="227" t="s">
        <v>9227</v>
      </c>
      <c r="D5114" s="224" t="s">
        <v>9228</v>
      </c>
      <c r="E5114" s="229"/>
      <c r="F5114" s="225" t="s">
        <v>26</v>
      </c>
      <c r="G5114" s="222"/>
      <c r="H5114" s="198">
        <v>1943</v>
      </c>
      <c r="I5114" s="199">
        <f t="shared" si="344"/>
        <v>1748.7</v>
      </c>
      <c r="J5114" s="198">
        <f t="shared" si="347"/>
        <v>1554.4</v>
      </c>
    </row>
    <row r="5115" s="30" customFormat="1" spans="1:10">
      <c r="A5115" s="16" t="s">
        <v>312</v>
      </c>
      <c r="B5115" s="80" t="s">
        <v>9229</v>
      </c>
      <c r="C5115" s="63" t="s">
        <v>9230</v>
      </c>
      <c r="D5115" s="6" t="s">
        <v>9231</v>
      </c>
      <c r="E5115" s="6"/>
      <c r="F5115" s="16" t="s">
        <v>805</v>
      </c>
      <c r="G5115" s="115"/>
      <c r="H5115" s="87">
        <v>523</v>
      </c>
      <c r="I5115" s="92">
        <f t="shared" si="344"/>
        <v>470.7</v>
      </c>
      <c r="J5115" s="93">
        <f>0.8*H5115</f>
        <v>418.4</v>
      </c>
    </row>
    <row r="5116" s="31" customFormat="1" spans="1:10">
      <c r="A5116" s="203"/>
      <c r="B5116" s="204">
        <v>330602</v>
      </c>
      <c r="C5116" s="205" t="s">
        <v>9232</v>
      </c>
      <c r="D5116" s="204"/>
      <c r="E5116" s="204"/>
      <c r="F5116" s="203"/>
      <c r="G5116" s="204"/>
      <c r="H5116" s="203"/>
      <c r="I5116" s="199"/>
      <c r="J5116" s="198"/>
    </row>
    <row r="5117" s="31" customFormat="1" spans="1:10">
      <c r="A5117" s="203" t="s">
        <v>312</v>
      </c>
      <c r="B5117" s="204">
        <v>330602001</v>
      </c>
      <c r="C5117" s="205" t="s">
        <v>9233</v>
      </c>
      <c r="D5117" s="204" t="s">
        <v>9234</v>
      </c>
      <c r="E5117" s="204"/>
      <c r="F5117" s="203" t="s">
        <v>26</v>
      </c>
      <c r="G5117" s="204"/>
      <c r="H5117" s="203">
        <v>731</v>
      </c>
      <c r="I5117" s="199">
        <f t="shared" ref="I5117:I5128" si="348">H5117*0.9</f>
        <v>657.9</v>
      </c>
      <c r="J5117" s="193">
        <v>584.8</v>
      </c>
    </row>
    <row r="5118" s="31" customFormat="1" spans="1:10">
      <c r="A5118" s="203" t="s">
        <v>312</v>
      </c>
      <c r="B5118" s="204">
        <v>330602002</v>
      </c>
      <c r="C5118" s="205" t="s">
        <v>9235</v>
      </c>
      <c r="D5118" s="204" t="s">
        <v>9236</v>
      </c>
      <c r="E5118" s="204"/>
      <c r="F5118" s="203" t="s">
        <v>26</v>
      </c>
      <c r="G5118" s="204"/>
      <c r="H5118" s="203">
        <v>760</v>
      </c>
      <c r="I5118" s="199">
        <f t="shared" si="348"/>
        <v>684</v>
      </c>
      <c r="J5118" s="198">
        <f t="shared" ref="J5118:J5128" si="349">H5118*0.8</f>
        <v>608</v>
      </c>
    </row>
    <row r="5119" s="31" customFormat="1" spans="1:10">
      <c r="A5119" s="203" t="s">
        <v>312</v>
      </c>
      <c r="B5119" s="204">
        <v>330602003</v>
      </c>
      <c r="C5119" s="205" t="s">
        <v>9237</v>
      </c>
      <c r="D5119" s="204"/>
      <c r="E5119" s="204"/>
      <c r="F5119" s="203" t="s">
        <v>26</v>
      </c>
      <c r="G5119" s="204"/>
      <c r="H5119" s="203">
        <v>855</v>
      </c>
      <c r="I5119" s="199">
        <f t="shared" si="348"/>
        <v>769.5</v>
      </c>
      <c r="J5119" s="198">
        <f t="shared" si="349"/>
        <v>684</v>
      </c>
    </row>
    <row r="5120" s="31" customFormat="1" spans="1:10">
      <c r="A5120" s="203" t="s">
        <v>312</v>
      </c>
      <c r="B5120" s="204">
        <v>330602004</v>
      </c>
      <c r="C5120" s="205" t="s">
        <v>9238</v>
      </c>
      <c r="D5120" s="204"/>
      <c r="E5120" s="204"/>
      <c r="F5120" s="203" t="s">
        <v>26</v>
      </c>
      <c r="G5120" s="204"/>
      <c r="H5120" s="203">
        <v>855</v>
      </c>
      <c r="I5120" s="199">
        <f t="shared" si="348"/>
        <v>769.5</v>
      </c>
      <c r="J5120" s="198">
        <f t="shared" si="349"/>
        <v>684</v>
      </c>
    </row>
    <row r="5121" s="31" customFormat="1" spans="1:10">
      <c r="A5121" s="203" t="s">
        <v>312</v>
      </c>
      <c r="B5121" s="204">
        <v>330602005</v>
      </c>
      <c r="C5121" s="205" t="s">
        <v>9239</v>
      </c>
      <c r="D5121" s="204"/>
      <c r="E5121" s="204"/>
      <c r="F5121" s="203" t="s">
        <v>26</v>
      </c>
      <c r="G5121" s="204"/>
      <c r="H5121" s="203">
        <v>1140</v>
      </c>
      <c r="I5121" s="199">
        <f t="shared" si="348"/>
        <v>1026</v>
      </c>
      <c r="J5121" s="198">
        <f t="shared" si="349"/>
        <v>912</v>
      </c>
    </row>
    <row r="5122" s="31" customFormat="1" spans="1:10">
      <c r="A5122" s="203" t="s">
        <v>312</v>
      </c>
      <c r="B5122" s="204">
        <v>330602006</v>
      </c>
      <c r="C5122" s="205" t="s">
        <v>9240</v>
      </c>
      <c r="D5122" s="204"/>
      <c r="E5122" s="204"/>
      <c r="F5122" s="203" t="s">
        <v>26</v>
      </c>
      <c r="G5122" s="204"/>
      <c r="H5122" s="203">
        <v>570</v>
      </c>
      <c r="I5122" s="199">
        <f t="shared" si="348"/>
        <v>513</v>
      </c>
      <c r="J5122" s="198">
        <f t="shared" si="349"/>
        <v>456</v>
      </c>
    </row>
    <row r="5123" s="31" customFormat="1" spans="1:10">
      <c r="A5123" s="203" t="s">
        <v>312</v>
      </c>
      <c r="B5123" s="204">
        <v>330602007</v>
      </c>
      <c r="C5123" s="205" t="s">
        <v>9241</v>
      </c>
      <c r="D5123" s="204"/>
      <c r="E5123" s="204"/>
      <c r="F5123" s="203" t="s">
        <v>26</v>
      </c>
      <c r="G5123" s="204"/>
      <c r="H5123" s="203">
        <v>700</v>
      </c>
      <c r="I5123" s="199">
        <f t="shared" si="348"/>
        <v>630</v>
      </c>
      <c r="J5123" s="198">
        <f t="shared" si="349"/>
        <v>560</v>
      </c>
    </row>
    <row r="5124" s="31" customFormat="1" spans="1:10">
      <c r="A5124" s="203" t="s">
        <v>312</v>
      </c>
      <c r="B5124" s="204">
        <v>330602008</v>
      </c>
      <c r="C5124" s="205" t="s">
        <v>9242</v>
      </c>
      <c r="D5124" s="204"/>
      <c r="E5124" s="204"/>
      <c r="F5124" s="203" t="s">
        <v>26</v>
      </c>
      <c r="G5124" s="204"/>
      <c r="H5124" s="219">
        <v>998</v>
      </c>
      <c r="I5124" s="220">
        <v>898.2</v>
      </c>
      <c r="J5124" s="221">
        <v>798.4</v>
      </c>
    </row>
    <row r="5125" s="31" customFormat="1" spans="1:10">
      <c r="A5125" s="203" t="s">
        <v>312</v>
      </c>
      <c r="B5125" s="204">
        <v>330602009</v>
      </c>
      <c r="C5125" s="205" t="s">
        <v>9243</v>
      </c>
      <c r="D5125" s="204" t="s">
        <v>9244</v>
      </c>
      <c r="E5125" s="204"/>
      <c r="F5125" s="203" t="s">
        <v>26</v>
      </c>
      <c r="G5125" s="204"/>
      <c r="H5125" s="203">
        <v>750</v>
      </c>
      <c r="I5125" s="199">
        <f t="shared" si="348"/>
        <v>675</v>
      </c>
      <c r="J5125" s="198">
        <f t="shared" si="349"/>
        <v>600</v>
      </c>
    </row>
    <row r="5126" s="31" customFormat="1" spans="1:10">
      <c r="A5126" s="203" t="s">
        <v>312</v>
      </c>
      <c r="B5126" s="204">
        <v>330602010</v>
      </c>
      <c r="C5126" s="205" t="s">
        <v>9245</v>
      </c>
      <c r="D5126" s="204"/>
      <c r="E5126" s="204"/>
      <c r="F5126" s="203" t="s">
        <v>26</v>
      </c>
      <c r="G5126" s="204"/>
      <c r="H5126" s="203">
        <v>700</v>
      </c>
      <c r="I5126" s="199">
        <f t="shared" si="348"/>
        <v>630</v>
      </c>
      <c r="J5126" s="198">
        <f t="shared" si="349"/>
        <v>560</v>
      </c>
    </row>
    <row r="5127" s="31" customFormat="1" spans="1:10">
      <c r="A5127" s="203" t="s">
        <v>312</v>
      </c>
      <c r="B5127" s="204">
        <v>330602011</v>
      </c>
      <c r="C5127" s="205" t="s">
        <v>9246</v>
      </c>
      <c r="D5127" s="204"/>
      <c r="E5127" s="204"/>
      <c r="F5127" s="203" t="s">
        <v>26</v>
      </c>
      <c r="G5127" s="204"/>
      <c r="H5127" s="203">
        <v>760</v>
      </c>
      <c r="I5127" s="199">
        <f t="shared" si="348"/>
        <v>684</v>
      </c>
      <c r="J5127" s="198">
        <f t="shared" si="349"/>
        <v>608</v>
      </c>
    </row>
    <row r="5128" s="31" customFormat="1" spans="1:10">
      <c r="A5128" s="203" t="s">
        <v>312</v>
      </c>
      <c r="B5128" s="204">
        <v>330602012</v>
      </c>
      <c r="C5128" s="205" t="s">
        <v>9247</v>
      </c>
      <c r="D5128" s="204"/>
      <c r="E5128" s="204"/>
      <c r="F5128" s="203" t="s">
        <v>26</v>
      </c>
      <c r="G5128" s="204"/>
      <c r="H5128" s="203">
        <v>1300</v>
      </c>
      <c r="I5128" s="199">
        <f t="shared" si="348"/>
        <v>1170</v>
      </c>
      <c r="J5128" s="198">
        <f t="shared" si="349"/>
        <v>1040</v>
      </c>
    </row>
    <row r="5129" s="31" customFormat="1" spans="1:10">
      <c r="A5129" s="203" t="s">
        <v>312</v>
      </c>
      <c r="B5129" s="289">
        <v>330602013</v>
      </c>
      <c r="C5129" s="222" t="s">
        <v>9248</v>
      </c>
      <c r="D5129" s="204"/>
      <c r="E5129" s="203"/>
      <c r="F5129" s="290"/>
      <c r="G5129" s="204"/>
      <c r="H5129" s="203"/>
      <c r="I5129" s="199"/>
      <c r="J5129" s="193"/>
    </row>
    <row r="5130" s="31" customFormat="1" spans="1:10">
      <c r="A5130" s="203" t="s">
        <v>312</v>
      </c>
      <c r="B5130" s="289" t="s">
        <v>9249</v>
      </c>
      <c r="C5130" s="222" t="s">
        <v>9250</v>
      </c>
      <c r="D5130" s="204"/>
      <c r="E5130" s="203"/>
      <c r="F5130" s="203" t="s">
        <v>805</v>
      </c>
      <c r="G5130" s="204"/>
      <c r="H5130" s="203">
        <v>1890</v>
      </c>
      <c r="I5130" s="199">
        <f t="shared" ref="I5130:I5134" si="350">H5130*0.9</f>
        <v>1701</v>
      </c>
      <c r="J5130" s="193">
        <v>1512</v>
      </c>
    </row>
    <row r="5131" s="31" customFormat="1" spans="1:10">
      <c r="A5131" s="203" t="s">
        <v>312</v>
      </c>
      <c r="B5131" s="289" t="s">
        <v>9251</v>
      </c>
      <c r="C5131" s="222" t="s">
        <v>9252</v>
      </c>
      <c r="D5131" s="204"/>
      <c r="E5131" s="203"/>
      <c r="F5131" s="203" t="s">
        <v>805</v>
      </c>
      <c r="G5131" s="204"/>
      <c r="H5131" s="219">
        <v>2810</v>
      </c>
      <c r="I5131" s="220">
        <v>2529</v>
      </c>
      <c r="J5131" s="221">
        <v>2248</v>
      </c>
    </row>
    <row r="5132" s="31" customFormat="1" spans="1:10">
      <c r="A5132" s="203" t="s">
        <v>312</v>
      </c>
      <c r="B5132" s="289" t="s">
        <v>9253</v>
      </c>
      <c r="C5132" s="222" t="s">
        <v>9254</v>
      </c>
      <c r="D5132" s="204"/>
      <c r="E5132" s="203"/>
      <c r="F5132" s="203" t="s">
        <v>805</v>
      </c>
      <c r="G5132" s="204"/>
      <c r="H5132" s="203">
        <v>1890</v>
      </c>
      <c r="I5132" s="199">
        <f t="shared" si="350"/>
        <v>1701</v>
      </c>
      <c r="J5132" s="193">
        <v>1512</v>
      </c>
    </row>
    <row r="5133" s="31" customFormat="1" spans="1:10">
      <c r="A5133" s="203" t="s">
        <v>312</v>
      </c>
      <c r="B5133" s="289" t="s">
        <v>9255</v>
      </c>
      <c r="C5133" s="222" t="s">
        <v>9256</v>
      </c>
      <c r="D5133" s="204"/>
      <c r="E5133" s="203"/>
      <c r="F5133" s="203" t="s">
        <v>805</v>
      </c>
      <c r="G5133" s="204"/>
      <c r="H5133" s="203">
        <v>2268</v>
      </c>
      <c r="I5133" s="199">
        <f t="shared" si="350"/>
        <v>2041.2</v>
      </c>
      <c r="J5133" s="193">
        <v>1814.4</v>
      </c>
    </row>
    <row r="5134" s="31" customFormat="1" spans="1:10">
      <c r="A5134" s="203" t="s">
        <v>312</v>
      </c>
      <c r="B5134" s="204">
        <v>330602014</v>
      </c>
      <c r="C5134" s="205" t="s">
        <v>9257</v>
      </c>
      <c r="D5134" s="204"/>
      <c r="E5134" s="204"/>
      <c r="F5134" s="203" t="s">
        <v>26</v>
      </c>
      <c r="G5134" s="204"/>
      <c r="H5134" s="219">
        <v>1791</v>
      </c>
      <c r="I5134" s="220">
        <v>1611.9</v>
      </c>
      <c r="J5134" s="221">
        <v>1432.8</v>
      </c>
    </row>
    <row r="5135" s="31" customFormat="1" spans="1:10">
      <c r="A5135" s="203"/>
      <c r="B5135" s="204">
        <v>330603</v>
      </c>
      <c r="C5135" s="205" t="s">
        <v>9258</v>
      </c>
      <c r="D5135" s="204"/>
      <c r="E5135" s="204"/>
      <c r="F5135" s="203"/>
      <c r="G5135" s="204"/>
      <c r="H5135" s="203"/>
      <c r="I5135" s="199"/>
      <c r="J5135" s="198"/>
    </row>
    <row r="5136" s="31" customFormat="1" spans="1:10">
      <c r="A5136" s="203" t="s">
        <v>312</v>
      </c>
      <c r="B5136" s="204">
        <v>330603001</v>
      </c>
      <c r="C5136" s="205" t="s">
        <v>9259</v>
      </c>
      <c r="D5136" s="204"/>
      <c r="E5136" s="204"/>
      <c r="F5136" s="203" t="s">
        <v>26</v>
      </c>
      <c r="G5136" s="204"/>
      <c r="H5136" s="203">
        <v>1425</v>
      </c>
      <c r="I5136" s="199">
        <f t="shared" ref="I5136:I5142" si="351">H5136*0.9</f>
        <v>1282.5</v>
      </c>
      <c r="J5136" s="198">
        <f t="shared" ref="J5134:J5142" si="352">H5136*0.8</f>
        <v>1140</v>
      </c>
    </row>
    <row r="5137" s="31" customFormat="1" spans="1:10">
      <c r="A5137" s="203" t="s">
        <v>312</v>
      </c>
      <c r="B5137" s="204">
        <v>330603002</v>
      </c>
      <c r="C5137" s="205" t="s">
        <v>9260</v>
      </c>
      <c r="D5137" s="204"/>
      <c r="E5137" s="204"/>
      <c r="F5137" s="203" t="s">
        <v>26</v>
      </c>
      <c r="G5137" s="204"/>
      <c r="H5137" s="203">
        <v>2000</v>
      </c>
      <c r="I5137" s="199">
        <f t="shared" si="351"/>
        <v>1800</v>
      </c>
      <c r="J5137" s="198">
        <f t="shared" si="352"/>
        <v>1600</v>
      </c>
    </row>
    <row r="5138" s="31" customFormat="1" ht="34" spans="1:10">
      <c r="A5138" s="203" t="s">
        <v>312</v>
      </c>
      <c r="B5138" s="204">
        <v>330603003</v>
      </c>
      <c r="C5138" s="205" t="s">
        <v>9261</v>
      </c>
      <c r="D5138" s="204" t="s">
        <v>9262</v>
      </c>
      <c r="E5138" s="204"/>
      <c r="F5138" s="203" t="s">
        <v>26</v>
      </c>
      <c r="G5138" s="204"/>
      <c r="H5138" s="203">
        <v>3211</v>
      </c>
      <c r="I5138" s="199">
        <f t="shared" si="351"/>
        <v>2889.9</v>
      </c>
      <c r="J5138" s="198">
        <f t="shared" si="352"/>
        <v>2568.8</v>
      </c>
    </row>
    <row r="5139" s="31" customFormat="1" spans="1:10">
      <c r="A5139" s="203" t="s">
        <v>312</v>
      </c>
      <c r="B5139" s="204">
        <v>330603004</v>
      </c>
      <c r="C5139" s="205" t="s">
        <v>9263</v>
      </c>
      <c r="D5139" s="204"/>
      <c r="E5139" s="204"/>
      <c r="F5139" s="203" t="s">
        <v>26</v>
      </c>
      <c r="G5139" s="204"/>
      <c r="H5139" s="203">
        <v>2850</v>
      </c>
      <c r="I5139" s="199">
        <f t="shared" si="351"/>
        <v>2565</v>
      </c>
      <c r="J5139" s="198">
        <f t="shared" si="352"/>
        <v>2280</v>
      </c>
    </row>
    <row r="5140" s="31" customFormat="1" spans="1:10">
      <c r="A5140" s="203" t="s">
        <v>312</v>
      </c>
      <c r="B5140" s="204">
        <v>330603005</v>
      </c>
      <c r="C5140" s="205" t="s">
        <v>9264</v>
      </c>
      <c r="D5140" s="204"/>
      <c r="E5140" s="204"/>
      <c r="F5140" s="203" t="s">
        <v>26</v>
      </c>
      <c r="G5140" s="204"/>
      <c r="H5140" s="203">
        <v>1900</v>
      </c>
      <c r="I5140" s="199">
        <f t="shared" si="351"/>
        <v>1710</v>
      </c>
      <c r="J5140" s="198">
        <f t="shared" si="352"/>
        <v>1520</v>
      </c>
    </row>
    <row r="5141" s="31" customFormat="1" spans="1:10">
      <c r="A5141" s="203" t="s">
        <v>312</v>
      </c>
      <c r="B5141" s="204">
        <v>330603006</v>
      </c>
      <c r="C5141" s="205" t="s">
        <v>9265</v>
      </c>
      <c r="D5141" s="204"/>
      <c r="E5141" s="204"/>
      <c r="F5141" s="203" t="s">
        <v>26</v>
      </c>
      <c r="G5141" s="204" t="s">
        <v>9266</v>
      </c>
      <c r="H5141" s="219">
        <v>3214</v>
      </c>
      <c r="I5141" s="220">
        <v>2892.6</v>
      </c>
      <c r="J5141" s="221">
        <v>2571.2</v>
      </c>
    </row>
    <row r="5142" s="31" customFormat="1" spans="1:10">
      <c r="A5142" s="203" t="s">
        <v>312</v>
      </c>
      <c r="B5142" s="204">
        <v>330603007</v>
      </c>
      <c r="C5142" s="205" t="s">
        <v>9267</v>
      </c>
      <c r="D5142" s="204"/>
      <c r="E5142" s="204"/>
      <c r="F5142" s="203" t="s">
        <v>26</v>
      </c>
      <c r="G5142" s="204" t="s">
        <v>9266</v>
      </c>
      <c r="H5142" s="203">
        <v>2850</v>
      </c>
      <c r="I5142" s="199">
        <f t="shared" si="351"/>
        <v>2565</v>
      </c>
      <c r="J5142" s="198">
        <f t="shared" si="352"/>
        <v>2280</v>
      </c>
    </row>
    <row r="5143" s="31" customFormat="1" spans="1:10">
      <c r="A5143" s="203"/>
      <c r="B5143" s="204">
        <v>330604</v>
      </c>
      <c r="C5143" s="205" t="s">
        <v>9268</v>
      </c>
      <c r="D5143" s="204"/>
      <c r="E5143" s="204" t="s">
        <v>9269</v>
      </c>
      <c r="F5143" s="203"/>
      <c r="G5143" s="204"/>
      <c r="H5143" s="203"/>
      <c r="I5143" s="199"/>
      <c r="J5143" s="198"/>
    </row>
    <row r="5144" s="31" customFormat="1" spans="1:10">
      <c r="A5144" s="203" t="s">
        <v>312</v>
      </c>
      <c r="B5144" s="204">
        <v>330604001</v>
      </c>
      <c r="C5144" s="205" t="s">
        <v>9270</v>
      </c>
      <c r="D5144" s="204"/>
      <c r="E5144" s="204"/>
      <c r="F5144" s="203" t="s">
        <v>5172</v>
      </c>
      <c r="G5144" s="204"/>
      <c r="H5144" s="219">
        <v>8</v>
      </c>
      <c r="I5144" s="220">
        <v>7.2</v>
      </c>
      <c r="J5144" s="221">
        <v>6.4</v>
      </c>
    </row>
    <row r="5145" s="31" customFormat="1" spans="1:10">
      <c r="A5145" s="203" t="s">
        <v>312</v>
      </c>
      <c r="B5145" s="204">
        <v>330604002</v>
      </c>
      <c r="C5145" s="205" t="s">
        <v>9271</v>
      </c>
      <c r="D5145" s="204" t="s">
        <v>9272</v>
      </c>
      <c r="E5145" s="204"/>
      <c r="F5145" s="203" t="s">
        <v>5172</v>
      </c>
      <c r="G5145" s="204"/>
      <c r="H5145" s="219">
        <v>20</v>
      </c>
      <c r="I5145" s="220">
        <v>18</v>
      </c>
      <c r="J5145" s="221">
        <v>16</v>
      </c>
    </row>
    <row r="5146" s="31" customFormat="1" spans="1:10">
      <c r="A5146" s="203" t="s">
        <v>312</v>
      </c>
      <c r="B5146" s="204">
        <v>330604003</v>
      </c>
      <c r="C5146" s="205" t="s">
        <v>9273</v>
      </c>
      <c r="D5146" s="204" t="s">
        <v>9272</v>
      </c>
      <c r="E5146" s="204"/>
      <c r="F5146" s="203" t="s">
        <v>5172</v>
      </c>
      <c r="G5146" s="204"/>
      <c r="H5146" s="203">
        <v>20</v>
      </c>
      <c r="I5146" s="199">
        <f t="shared" ref="I5144:I5190" si="353">H5146*0.9</f>
        <v>18</v>
      </c>
      <c r="J5146" s="198">
        <f t="shared" ref="J5144:J5190" si="354">H5146*0.8</f>
        <v>16</v>
      </c>
    </row>
    <row r="5147" s="31" customFormat="1" spans="1:10">
      <c r="A5147" s="203" t="s">
        <v>312</v>
      </c>
      <c r="B5147" s="204">
        <v>330604004</v>
      </c>
      <c r="C5147" s="205" t="s">
        <v>9274</v>
      </c>
      <c r="D5147" s="204" t="s">
        <v>9272</v>
      </c>
      <c r="E5147" s="204"/>
      <c r="F5147" s="203" t="s">
        <v>5172</v>
      </c>
      <c r="G5147" s="204"/>
      <c r="H5147" s="219">
        <v>37</v>
      </c>
      <c r="I5147" s="220">
        <v>33.3</v>
      </c>
      <c r="J5147" s="221">
        <v>29.6</v>
      </c>
    </row>
    <row r="5148" s="31" customFormat="1" ht="101" spans="1:10">
      <c r="A5148" s="203" t="s">
        <v>312</v>
      </c>
      <c r="B5148" s="204">
        <v>330604005</v>
      </c>
      <c r="C5148" s="205" t="s">
        <v>9275</v>
      </c>
      <c r="D5148" s="204" t="s">
        <v>9276</v>
      </c>
      <c r="E5148" s="204"/>
      <c r="F5148" s="203" t="s">
        <v>5172</v>
      </c>
      <c r="G5148" s="204"/>
      <c r="H5148" s="203">
        <v>120</v>
      </c>
      <c r="I5148" s="199">
        <f t="shared" si="353"/>
        <v>108</v>
      </c>
      <c r="J5148" s="198">
        <f t="shared" si="354"/>
        <v>96</v>
      </c>
    </row>
    <row r="5149" s="31" customFormat="1" ht="34" spans="1:10">
      <c r="A5149" s="203" t="s">
        <v>312</v>
      </c>
      <c r="B5149" s="204">
        <v>330604006</v>
      </c>
      <c r="C5149" s="205" t="s">
        <v>9277</v>
      </c>
      <c r="D5149" s="204" t="s">
        <v>9278</v>
      </c>
      <c r="E5149" s="204"/>
      <c r="F5149" s="203" t="s">
        <v>5172</v>
      </c>
      <c r="G5149" s="204"/>
      <c r="H5149" s="203">
        <v>80</v>
      </c>
      <c r="I5149" s="199">
        <f t="shared" si="353"/>
        <v>72</v>
      </c>
      <c r="J5149" s="198">
        <f t="shared" si="354"/>
        <v>64</v>
      </c>
    </row>
    <row r="5150" s="31" customFormat="1" ht="34" spans="1:10">
      <c r="A5150" s="203" t="s">
        <v>312</v>
      </c>
      <c r="B5150" s="204">
        <v>330604007</v>
      </c>
      <c r="C5150" s="205" t="s">
        <v>9279</v>
      </c>
      <c r="D5150" s="204" t="s">
        <v>9280</v>
      </c>
      <c r="E5150" s="204" t="s">
        <v>8738</v>
      </c>
      <c r="F5150" s="203" t="s">
        <v>5172</v>
      </c>
      <c r="G5150" s="204"/>
      <c r="H5150" s="219">
        <v>27</v>
      </c>
      <c r="I5150" s="220">
        <v>24.3</v>
      </c>
      <c r="J5150" s="221">
        <v>21.6</v>
      </c>
    </row>
    <row r="5151" s="31" customFormat="1" ht="34" spans="1:10">
      <c r="A5151" s="203" t="s">
        <v>312</v>
      </c>
      <c r="B5151" s="204">
        <v>330604008</v>
      </c>
      <c r="C5151" s="205" t="s">
        <v>9281</v>
      </c>
      <c r="D5151" s="204" t="s">
        <v>9282</v>
      </c>
      <c r="E5151" s="204" t="s">
        <v>9283</v>
      </c>
      <c r="F5151" s="203" t="s">
        <v>5172</v>
      </c>
      <c r="G5151" s="204"/>
      <c r="H5151" s="203">
        <v>100</v>
      </c>
      <c r="I5151" s="199">
        <f t="shared" si="353"/>
        <v>90</v>
      </c>
      <c r="J5151" s="198">
        <f t="shared" si="354"/>
        <v>80</v>
      </c>
    </row>
    <row r="5152" s="31" customFormat="1" ht="84" spans="1:10">
      <c r="A5152" s="203" t="s">
        <v>312</v>
      </c>
      <c r="B5152" s="204">
        <v>330604009</v>
      </c>
      <c r="C5152" s="205" t="s">
        <v>9284</v>
      </c>
      <c r="D5152" s="204" t="s">
        <v>9285</v>
      </c>
      <c r="E5152" s="204" t="s">
        <v>9283</v>
      </c>
      <c r="F5152" s="203" t="s">
        <v>5172</v>
      </c>
      <c r="G5152" s="204"/>
      <c r="H5152" s="203">
        <v>200</v>
      </c>
      <c r="I5152" s="199">
        <f t="shared" si="353"/>
        <v>180</v>
      </c>
      <c r="J5152" s="198">
        <f t="shared" si="354"/>
        <v>160</v>
      </c>
    </row>
    <row r="5153" s="31" customFormat="1" spans="1:10">
      <c r="A5153" s="203" t="s">
        <v>312</v>
      </c>
      <c r="B5153" s="204">
        <v>330604010</v>
      </c>
      <c r="C5153" s="205" t="s">
        <v>9286</v>
      </c>
      <c r="D5153" s="204"/>
      <c r="E5153" s="204"/>
      <c r="F5153" s="203" t="s">
        <v>5172</v>
      </c>
      <c r="G5153" s="204"/>
      <c r="H5153" s="203">
        <v>77</v>
      </c>
      <c r="I5153" s="199">
        <f t="shared" si="353"/>
        <v>69.3</v>
      </c>
      <c r="J5153" s="198">
        <f t="shared" si="354"/>
        <v>61.6</v>
      </c>
    </row>
    <row r="5154" s="31" customFormat="1" ht="34" spans="1:10">
      <c r="A5154" s="203" t="s">
        <v>312</v>
      </c>
      <c r="B5154" s="204">
        <v>330604011</v>
      </c>
      <c r="C5154" s="205" t="s">
        <v>9287</v>
      </c>
      <c r="D5154" s="204" t="s">
        <v>9288</v>
      </c>
      <c r="E5154" s="204" t="s">
        <v>9289</v>
      </c>
      <c r="F5154" s="203" t="s">
        <v>5172</v>
      </c>
      <c r="G5154" s="204"/>
      <c r="H5154" s="203">
        <v>145</v>
      </c>
      <c r="I5154" s="199">
        <f t="shared" si="353"/>
        <v>130.5</v>
      </c>
      <c r="J5154" s="198">
        <f t="shared" si="354"/>
        <v>116</v>
      </c>
    </row>
    <row r="5155" s="31" customFormat="1" spans="1:10">
      <c r="A5155" s="203" t="s">
        <v>312</v>
      </c>
      <c r="B5155" s="204">
        <v>330604012</v>
      </c>
      <c r="C5155" s="205" t="s">
        <v>9290</v>
      </c>
      <c r="D5155" s="210"/>
      <c r="E5155" s="204"/>
      <c r="F5155" s="203" t="s">
        <v>26</v>
      </c>
      <c r="G5155" s="204"/>
      <c r="H5155" s="203">
        <v>145</v>
      </c>
      <c r="I5155" s="199">
        <f t="shared" si="353"/>
        <v>130.5</v>
      </c>
      <c r="J5155" s="198">
        <f t="shared" si="354"/>
        <v>116</v>
      </c>
    </row>
    <row r="5156" s="31" customFormat="1" spans="1:10">
      <c r="A5156" s="203" t="s">
        <v>312</v>
      </c>
      <c r="B5156" s="204" t="s">
        <v>9291</v>
      </c>
      <c r="C5156" s="205" t="s">
        <v>9292</v>
      </c>
      <c r="D5156" s="204"/>
      <c r="E5156" s="204"/>
      <c r="F5156" s="203" t="s">
        <v>26</v>
      </c>
      <c r="G5156" s="204"/>
      <c r="H5156" s="203">
        <v>145</v>
      </c>
      <c r="I5156" s="199">
        <f t="shared" si="353"/>
        <v>130.5</v>
      </c>
      <c r="J5156" s="198">
        <f t="shared" si="354"/>
        <v>116</v>
      </c>
    </row>
    <row r="5157" s="31" customFormat="1" ht="34" spans="1:10">
      <c r="A5157" s="203" t="s">
        <v>312</v>
      </c>
      <c r="B5157" s="204">
        <v>330604013</v>
      </c>
      <c r="C5157" s="205" t="s">
        <v>9293</v>
      </c>
      <c r="D5157" s="204" t="s">
        <v>9294</v>
      </c>
      <c r="E5157" s="204" t="s">
        <v>9295</v>
      </c>
      <c r="F5157" s="203" t="s">
        <v>26</v>
      </c>
      <c r="G5157" s="204"/>
      <c r="H5157" s="203">
        <v>427</v>
      </c>
      <c r="I5157" s="199">
        <f t="shared" si="353"/>
        <v>384.3</v>
      </c>
      <c r="J5157" s="198">
        <f t="shared" si="354"/>
        <v>341.6</v>
      </c>
    </row>
    <row r="5158" s="31" customFormat="1" ht="34" spans="1:10">
      <c r="A5158" s="203" t="s">
        <v>312</v>
      </c>
      <c r="B5158" s="204">
        <v>330604014</v>
      </c>
      <c r="C5158" s="205" t="s">
        <v>9296</v>
      </c>
      <c r="D5158" s="204" t="s">
        <v>9297</v>
      </c>
      <c r="E5158" s="204" t="s">
        <v>9298</v>
      </c>
      <c r="F5158" s="203" t="s">
        <v>26</v>
      </c>
      <c r="G5158" s="204"/>
      <c r="H5158" s="203">
        <v>450</v>
      </c>
      <c r="I5158" s="199">
        <f t="shared" si="353"/>
        <v>405</v>
      </c>
      <c r="J5158" s="198">
        <f t="shared" si="354"/>
        <v>360</v>
      </c>
    </row>
    <row r="5159" s="31" customFormat="1" spans="1:10">
      <c r="A5159" s="203" t="s">
        <v>312</v>
      </c>
      <c r="B5159" s="204">
        <v>330604015</v>
      </c>
      <c r="C5159" s="205" t="s">
        <v>9299</v>
      </c>
      <c r="D5159" s="204" t="s">
        <v>9300</v>
      </c>
      <c r="E5159" s="204"/>
      <c r="F5159" s="203" t="s">
        <v>26</v>
      </c>
      <c r="G5159" s="204"/>
      <c r="H5159" s="203">
        <v>450</v>
      </c>
      <c r="I5159" s="199">
        <f t="shared" si="353"/>
        <v>405</v>
      </c>
      <c r="J5159" s="198">
        <f t="shared" si="354"/>
        <v>360</v>
      </c>
    </row>
    <row r="5160" s="31" customFormat="1" ht="68" spans="1:10">
      <c r="A5160" s="203" t="s">
        <v>312</v>
      </c>
      <c r="B5160" s="204">
        <v>330604016</v>
      </c>
      <c r="C5160" s="205" t="s">
        <v>9301</v>
      </c>
      <c r="D5160" s="204" t="s">
        <v>9302</v>
      </c>
      <c r="E5160" s="204" t="s">
        <v>9295</v>
      </c>
      <c r="F5160" s="203" t="s">
        <v>26</v>
      </c>
      <c r="G5160" s="204"/>
      <c r="H5160" s="203">
        <v>410</v>
      </c>
      <c r="I5160" s="199">
        <f t="shared" si="353"/>
        <v>369</v>
      </c>
      <c r="J5160" s="198">
        <f t="shared" si="354"/>
        <v>328</v>
      </c>
    </row>
    <row r="5161" s="31" customFormat="1" ht="51" spans="1:10">
      <c r="A5161" s="203" t="s">
        <v>312</v>
      </c>
      <c r="B5161" s="204">
        <v>330604017</v>
      </c>
      <c r="C5161" s="205" t="s">
        <v>9303</v>
      </c>
      <c r="D5161" s="204" t="s">
        <v>9304</v>
      </c>
      <c r="E5161" s="204" t="s">
        <v>9305</v>
      </c>
      <c r="F5161" s="203" t="s">
        <v>26</v>
      </c>
      <c r="G5161" s="204"/>
      <c r="H5161" s="203">
        <v>280</v>
      </c>
      <c r="I5161" s="199">
        <f t="shared" si="353"/>
        <v>252</v>
      </c>
      <c r="J5161" s="198">
        <f t="shared" si="354"/>
        <v>224</v>
      </c>
    </row>
    <row r="5162" s="31" customFormat="1" spans="1:10">
      <c r="A5162" s="203" t="s">
        <v>312</v>
      </c>
      <c r="B5162" s="204">
        <v>330604018</v>
      </c>
      <c r="C5162" s="205" t="s">
        <v>9306</v>
      </c>
      <c r="D5162" s="204" t="s">
        <v>9307</v>
      </c>
      <c r="E5162" s="204"/>
      <c r="F5162" s="203" t="s">
        <v>5172</v>
      </c>
      <c r="G5162" s="204"/>
      <c r="H5162" s="219">
        <v>105</v>
      </c>
      <c r="I5162" s="220">
        <v>94.5</v>
      </c>
      <c r="J5162" s="221">
        <v>84</v>
      </c>
    </row>
    <row r="5163" s="31" customFormat="1" ht="34" spans="1:10">
      <c r="A5163" s="203" t="s">
        <v>312</v>
      </c>
      <c r="B5163" s="204">
        <v>330604019</v>
      </c>
      <c r="C5163" s="205" t="s">
        <v>9308</v>
      </c>
      <c r="D5163" s="204" t="s">
        <v>9309</v>
      </c>
      <c r="E5163" s="204" t="s">
        <v>9283</v>
      </c>
      <c r="F5163" s="203" t="s">
        <v>26</v>
      </c>
      <c r="G5163" s="204"/>
      <c r="H5163" s="203">
        <v>480</v>
      </c>
      <c r="I5163" s="199">
        <f t="shared" si="353"/>
        <v>432</v>
      </c>
      <c r="J5163" s="198">
        <f t="shared" si="354"/>
        <v>384</v>
      </c>
    </row>
    <row r="5164" s="31" customFormat="1" spans="1:10">
      <c r="A5164" s="203" t="s">
        <v>312</v>
      </c>
      <c r="B5164" s="204">
        <v>330604020</v>
      </c>
      <c r="C5164" s="205" t="s">
        <v>9310</v>
      </c>
      <c r="D5164" s="204"/>
      <c r="E5164" s="204"/>
      <c r="F5164" s="203" t="s">
        <v>26</v>
      </c>
      <c r="G5164" s="204"/>
      <c r="H5164" s="203">
        <v>400</v>
      </c>
      <c r="I5164" s="199">
        <f t="shared" si="353"/>
        <v>360</v>
      </c>
      <c r="J5164" s="198">
        <f t="shared" si="354"/>
        <v>320</v>
      </c>
    </row>
    <row r="5165" s="31" customFormat="1" spans="1:10">
      <c r="A5165" s="203" t="s">
        <v>312</v>
      </c>
      <c r="B5165" s="204">
        <v>330604021</v>
      </c>
      <c r="C5165" s="205" t="s">
        <v>9311</v>
      </c>
      <c r="D5165" s="204"/>
      <c r="E5165" s="204"/>
      <c r="F5165" s="203" t="s">
        <v>26</v>
      </c>
      <c r="G5165" s="204"/>
      <c r="H5165" s="203">
        <v>300</v>
      </c>
      <c r="I5165" s="199">
        <f t="shared" si="353"/>
        <v>270</v>
      </c>
      <c r="J5165" s="198">
        <f t="shared" si="354"/>
        <v>240</v>
      </c>
    </row>
    <row r="5166" s="31" customFormat="1" spans="1:10">
      <c r="A5166" s="203" t="s">
        <v>312</v>
      </c>
      <c r="B5166" s="204">
        <v>330604022</v>
      </c>
      <c r="C5166" s="205" t="s">
        <v>9312</v>
      </c>
      <c r="D5166" s="204" t="s">
        <v>9313</v>
      </c>
      <c r="E5166" s="204" t="s">
        <v>9314</v>
      </c>
      <c r="F5166" s="203" t="s">
        <v>5172</v>
      </c>
      <c r="G5166" s="204"/>
      <c r="H5166" s="203">
        <v>240</v>
      </c>
      <c r="I5166" s="199">
        <f t="shared" si="353"/>
        <v>216</v>
      </c>
      <c r="J5166" s="198">
        <f t="shared" si="354"/>
        <v>192</v>
      </c>
    </row>
    <row r="5167" s="31" customFormat="1" spans="1:10">
      <c r="A5167" s="203" t="s">
        <v>312</v>
      </c>
      <c r="B5167" s="204">
        <v>330604023</v>
      </c>
      <c r="C5167" s="205" t="s">
        <v>9315</v>
      </c>
      <c r="D5167" s="204"/>
      <c r="E5167" s="204" t="s">
        <v>8738</v>
      </c>
      <c r="F5167" s="203" t="s">
        <v>5172</v>
      </c>
      <c r="G5167" s="204"/>
      <c r="H5167" s="203">
        <v>100</v>
      </c>
      <c r="I5167" s="199">
        <f t="shared" si="353"/>
        <v>90</v>
      </c>
      <c r="J5167" s="198">
        <f t="shared" si="354"/>
        <v>80</v>
      </c>
    </row>
    <row r="5168" s="31" customFormat="1" spans="1:10">
      <c r="A5168" s="203" t="s">
        <v>312</v>
      </c>
      <c r="B5168" s="204">
        <v>330604024</v>
      </c>
      <c r="C5168" s="205" t="s">
        <v>9316</v>
      </c>
      <c r="D5168" s="204" t="s">
        <v>9317</v>
      </c>
      <c r="E5168" s="204"/>
      <c r="F5168" s="203" t="s">
        <v>26</v>
      </c>
      <c r="G5168" s="204"/>
      <c r="H5168" s="203">
        <v>1600</v>
      </c>
      <c r="I5168" s="199">
        <f t="shared" si="353"/>
        <v>1440</v>
      </c>
      <c r="J5168" s="198">
        <f t="shared" si="354"/>
        <v>1280</v>
      </c>
    </row>
    <row r="5169" s="31" customFormat="1" spans="1:10">
      <c r="A5169" s="203" t="s">
        <v>312</v>
      </c>
      <c r="B5169" s="204" t="s">
        <v>9318</v>
      </c>
      <c r="C5169" s="205" t="s">
        <v>9319</v>
      </c>
      <c r="D5169" s="204"/>
      <c r="E5169" s="204"/>
      <c r="F5169" s="203" t="s">
        <v>26</v>
      </c>
      <c r="G5169" s="204"/>
      <c r="H5169" s="203">
        <v>1600</v>
      </c>
      <c r="I5169" s="199">
        <f t="shared" si="353"/>
        <v>1440</v>
      </c>
      <c r="J5169" s="198">
        <f t="shared" si="354"/>
        <v>1280</v>
      </c>
    </row>
    <row r="5170" s="31" customFormat="1" ht="34" spans="1:10">
      <c r="A5170" s="203" t="s">
        <v>312</v>
      </c>
      <c r="B5170" s="204">
        <v>330604025</v>
      </c>
      <c r="C5170" s="205" t="s">
        <v>9320</v>
      </c>
      <c r="D5170" s="204"/>
      <c r="E5170" s="204" t="s">
        <v>9321</v>
      </c>
      <c r="F5170" s="203" t="s">
        <v>5172</v>
      </c>
      <c r="G5170" s="204"/>
      <c r="H5170" s="203">
        <v>150</v>
      </c>
      <c r="I5170" s="199">
        <f t="shared" si="353"/>
        <v>135</v>
      </c>
      <c r="J5170" s="198">
        <f t="shared" si="354"/>
        <v>120</v>
      </c>
    </row>
    <row r="5171" s="31" customFormat="1" ht="51" spans="1:10">
      <c r="A5171" s="203" t="s">
        <v>312</v>
      </c>
      <c r="B5171" s="204">
        <v>330604026</v>
      </c>
      <c r="C5171" s="205" t="s">
        <v>9322</v>
      </c>
      <c r="D5171" s="204" t="s">
        <v>9323</v>
      </c>
      <c r="E5171" s="204" t="s">
        <v>9314</v>
      </c>
      <c r="F5171" s="203" t="s">
        <v>5172</v>
      </c>
      <c r="G5171" s="204"/>
      <c r="H5171" s="203">
        <v>237</v>
      </c>
      <c r="I5171" s="199">
        <f t="shared" si="353"/>
        <v>213.3</v>
      </c>
      <c r="J5171" s="198">
        <f t="shared" si="354"/>
        <v>189.6</v>
      </c>
    </row>
    <row r="5172" s="31" customFormat="1" spans="1:10">
      <c r="A5172" s="203" t="s">
        <v>312</v>
      </c>
      <c r="B5172" s="204">
        <v>330604027</v>
      </c>
      <c r="C5172" s="205" t="s">
        <v>9324</v>
      </c>
      <c r="D5172" s="204"/>
      <c r="E5172" s="204"/>
      <c r="F5172" s="203" t="s">
        <v>5172</v>
      </c>
      <c r="G5172" s="204"/>
      <c r="H5172" s="203">
        <v>185</v>
      </c>
      <c r="I5172" s="199">
        <f t="shared" si="353"/>
        <v>166.5</v>
      </c>
      <c r="J5172" s="198">
        <f t="shared" si="354"/>
        <v>148</v>
      </c>
    </row>
    <row r="5173" s="31" customFormat="1" ht="51" spans="1:10">
      <c r="A5173" s="203" t="s">
        <v>312</v>
      </c>
      <c r="B5173" s="204">
        <v>330604028</v>
      </c>
      <c r="C5173" s="205" t="s">
        <v>9325</v>
      </c>
      <c r="D5173" s="204" t="s">
        <v>9326</v>
      </c>
      <c r="E5173" s="204"/>
      <c r="F5173" s="203" t="s">
        <v>26</v>
      </c>
      <c r="G5173" s="204"/>
      <c r="H5173" s="203">
        <v>1900</v>
      </c>
      <c r="I5173" s="199">
        <f t="shared" si="353"/>
        <v>1710</v>
      </c>
      <c r="J5173" s="198">
        <f t="shared" si="354"/>
        <v>1520</v>
      </c>
    </row>
    <row r="5174" s="31" customFormat="1" ht="34" spans="1:10">
      <c r="A5174" s="203" t="s">
        <v>312</v>
      </c>
      <c r="B5174" s="204">
        <v>330604029</v>
      </c>
      <c r="C5174" s="205" t="s">
        <v>9327</v>
      </c>
      <c r="D5174" s="204" t="s">
        <v>9328</v>
      </c>
      <c r="E5174" s="204" t="s">
        <v>9329</v>
      </c>
      <c r="F5174" s="203" t="s">
        <v>5172</v>
      </c>
      <c r="G5174" s="210"/>
      <c r="H5174" s="203">
        <v>80</v>
      </c>
      <c r="I5174" s="199">
        <f t="shared" si="353"/>
        <v>72</v>
      </c>
      <c r="J5174" s="198">
        <f t="shared" si="354"/>
        <v>64</v>
      </c>
    </row>
    <row r="5175" s="31" customFormat="1" ht="34" spans="1:10">
      <c r="A5175" s="203" t="s">
        <v>312</v>
      </c>
      <c r="B5175" s="204" t="s">
        <v>9330</v>
      </c>
      <c r="C5175" s="223" t="s">
        <v>9331</v>
      </c>
      <c r="D5175" s="204"/>
      <c r="E5175" s="204" t="s">
        <v>9329</v>
      </c>
      <c r="F5175" s="203" t="s">
        <v>5172</v>
      </c>
      <c r="G5175" s="204"/>
      <c r="H5175" s="219">
        <v>137</v>
      </c>
      <c r="I5175" s="220">
        <v>123.3</v>
      </c>
      <c r="J5175" s="221">
        <v>109.6</v>
      </c>
    </row>
    <row r="5176" s="31" customFormat="1" spans="1:10">
      <c r="A5176" s="203" t="s">
        <v>312</v>
      </c>
      <c r="B5176" s="204">
        <v>330604030</v>
      </c>
      <c r="C5176" s="205" t="s">
        <v>9332</v>
      </c>
      <c r="D5176" s="204"/>
      <c r="E5176" s="204"/>
      <c r="F5176" s="203" t="s">
        <v>9333</v>
      </c>
      <c r="G5176" s="204"/>
      <c r="H5176" s="203">
        <v>100</v>
      </c>
      <c r="I5176" s="199">
        <f t="shared" si="353"/>
        <v>90</v>
      </c>
      <c r="J5176" s="198">
        <f t="shared" si="354"/>
        <v>80</v>
      </c>
    </row>
    <row r="5177" s="31" customFormat="1" spans="1:10">
      <c r="A5177" s="203" t="s">
        <v>312</v>
      </c>
      <c r="B5177" s="204">
        <v>330604031</v>
      </c>
      <c r="C5177" s="205" t="s">
        <v>9334</v>
      </c>
      <c r="D5177" s="210"/>
      <c r="E5177" s="204" t="s">
        <v>9329</v>
      </c>
      <c r="F5177" s="203" t="s">
        <v>5172</v>
      </c>
      <c r="G5177" s="204"/>
      <c r="H5177" s="203">
        <v>70</v>
      </c>
      <c r="I5177" s="199">
        <f t="shared" si="353"/>
        <v>63</v>
      </c>
      <c r="J5177" s="198">
        <f t="shared" si="354"/>
        <v>56</v>
      </c>
    </row>
    <row r="5178" s="31" customFormat="1" spans="1:10">
      <c r="A5178" s="203" t="s">
        <v>312</v>
      </c>
      <c r="B5178" s="204" t="s">
        <v>9335</v>
      </c>
      <c r="C5178" s="223" t="s">
        <v>9336</v>
      </c>
      <c r="D5178" s="204"/>
      <c r="E5178" s="204" t="s">
        <v>9329</v>
      </c>
      <c r="F5178" s="203" t="s">
        <v>5172</v>
      </c>
      <c r="G5178" s="204"/>
      <c r="H5178" s="203">
        <v>70</v>
      </c>
      <c r="I5178" s="199">
        <f t="shared" si="353"/>
        <v>63</v>
      </c>
      <c r="J5178" s="198">
        <f t="shared" si="354"/>
        <v>56</v>
      </c>
    </row>
    <row r="5179" s="31" customFormat="1" ht="34" spans="1:10">
      <c r="A5179" s="203" t="s">
        <v>312</v>
      </c>
      <c r="B5179" s="204">
        <v>330604032</v>
      </c>
      <c r="C5179" s="205" t="s">
        <v>9337</v>
      </c>
      <c r="D5179" s="204" t="s">
        <v>9338</v>
      </c>
      <c r="E5179" s="204"/>
      <c r="F5179" s="203" t="s">
        <v>5178</v>
      </c>
      <c r="G5179" s="204" t="s">
        <v>9339</v>
      </c>
      <c r="H5179" s="203">
        <v>380</v>
      </c>
      <c r="I5179" s="199">
        <f t="shared" si="353"/>
        <v>342</v>
      </c>
      <c r="J5179" s="198">
        <f t="shared" si="354"/>
        <v>304</v>
      </c>
    </row>
    <row r="5180" s="31" customFormat="1" ht="34" spans="1:10">
      <c r="A5180" s="203" t="s">
        <v>312</v>
      </c>
      <c r="B5180" s="204">
        <v>330604033</v>
      </c>
      <c r="C5180" s="205" t="s">
        <v>9340</v>
      </c>
      <c r="D5180" s="204" t="s">
        <v>9341</v>
      </c>
      <c r="E5180" s="204"/>
      <c r="F5180" s="203" t="s">
        <v>5172</v>
      </c>
      <c r="G5180" s="204"/>
      <c r="H5180" s="203">
        <v>95</v>
      </c>
      <c r="I5180" s="199">
        <f t="shared" si="353"/>
        <v>85.5</v>
      </c>
      <c r="J5180" s="198">
        <f t="shared" si="354"/>
        <v>76</v>
      </c>
    </row>
    <row r="5181" s="31" customFormat="1" ht="51" spans="1:10">
      <c r="A5181" s="203" t="s">
        <v>312</v>
      </c>
      <c r="B5181" s="204">
        <v>330604034</v>
      </c>
      <c r="C5181" s="205" t="s">
        <v>9342</v>
      </c>
      <c r="D5181" s="204" t="s">
        <v>9343</v>
      </c>
      <c r="E5181" s="204"/>
      <c r="F5181" s="203" t="s">
        <v>5172</v>
      </c>
      <c r="G5181" s="204"/>
      <c r="H5181" s="203">
        <v>95</v>
      </c>
      <c r="I5181" s="199">
        <f t="shared" si="353"/>
        <v>85.5</v>
      </c>
      <c r="J5181" s="198">
        <f t="shared" si="354"/>
        <v>76</v>
      </c>
    </row>
    <row r="5182" s="31" customFormat="1" ht="34" spans="1:10">
      <c r="A5182" s="203" t="s">
        <v>312</v>
      </c>
      <c r="B5182" s="204">
        <v>330604035</v>
      </c>
      <c r="C5182" s="205" t="s">
        <v>9344</v>
      </c>
      <c r="D5182" s="204" t="s">
        <v>9345</v>
      </c>
      <c r="E5182" s="204" t="s">
        <v>9346</v>
      </c>
      <c r="F5182" s="203" t="s">
        <v>26</v>
      </c>
      <c r="G5182" s="204"/>
      <c r="H5182" s="203">
        <v>240</v>
      </c>
      <c r="I5182" s="199">
        <f t="shared" si="353"/>
        <v>216</v>
      </c>
      <c r="J5182" s="198">
        <f t="shared" si="354"/>
        <v>192</v>
      </c>
    </row>
    <row r="5183" s="31" customFormat="1" ht="51" spans="1:10">
      <c r="A5183" s="203" t="s">
        <v>312</v>
      </c>
      <c r="B5183" s="204">
        <v>330604036</v>
      </c>
      <c r="C5183" s="205" t="s">
        <v>9347</v>
      </c>
      <c r="D5183" s="204" t="s">
        <v>9348</v>
      </c>
      <c r="E5183" s="204" t="s">
        <v>9349</v>
      </c>
      <c r="F5183" s="203" t="s">
        <v>5172</v>
      </c>
      <c r="G5183" s="204"/>
      <c r="H5183" s="203">
        <v>123</v>
      </c>
      <c r="I5183" s="199">
        <f t="shared" si="353"/>
        <v>110.7</v>
      </c>
      <c r="J5183" s="198">
        <f t="shared" si="354"/>
        <v>98.4</v>
      </c>
    </row>
    <row r="5184" s="31" customFormat="1" ht="68" spans="1:10">
      <c r="A5184" s="203" t="s">
        <v>312</v>
      </c>
      <c r="B5184" s="204">
        <v>330604037</v>
      </c>
      <c r="C5184" s="205" t="s">
        <v>9350</v>
      </c>
      <c r="D5184" s="204" t="s">
        <v>9351</v>
      </c>
      <c r="E5184" s="204"/>
      <c r="F5184" s="203" t="s">
        <v>5172</v>
      </c>
      <c r="G5184" s="204"/>
      <c r="H5184" s="203">
        <v>171</v>
      </c>
      <c r="I5184" s="199">
        <f t="shared" si="353"/>
        <v>153.9</v>
      </c>
      <c r="J5184" s="198">
        <f t="shared" si="354"/>
        <v>136.8</v>
      </c>
    </row>
    <row r="5185" s="31" customFormat="1" ht="51" spans="1:10">
      <c r="A5185" s="203" t="s">
        <v>312</v>
      </c>
      <c r="B5185" s="204">
        <v>330604038</v>
      </c>
      <c r="C5185" s="205" t="s">
        <v>9352</v>
      </c>
      <c r="D5185" s="204" t="s">
        <v>9353</v>
      </c>
      <c r="E5185" s="204"/>
      <c r="F5185" s="203" t="s">
        <v>5172</v>
      </c>
      <c r="G5185" s="204"/>
      <c r="H5185" s="203">
        <v>90</v>
      </c>
      <c r="I5185" s="199">
        <f t="shared" si="353"/>
        <v>81</v>
      </c>
      <c r="J5185" s="198">
        <f t="shared" si="354"/>
        <v>72</v>
      </c>
    </row>
    <row r="5186" s="31" customFormat="1" ht="84" spans="1:10">
      <c r="A5186" s="203" t="s">
        <v>312</v>
      </c>
      <c r="B5186" s="204">
        <v>330604039</v>
      </c>
      <c r="C5186" s="205" t="s">
        <v>9354</v>
      </c>
      <c r="D5186" s="204" t="s">
        <v>9355</v>
      </c>
      <c r="E5186" s="204"/>
      <c r="F5186" s="203" t="s">
        <v>5172</v>
      </c>
      <c r="G5186" s="204"/>
      <c r="H5186" s="219">
        <v>110</v>
      </c>
      <c r="I5186" s="220">
        <v>99</v>
      </c>
      <c r="J5186" s="221">
        <v>88</v>
      </c>
    </row>
    <row r="5187" s="31" customFormat="1" ht="68" spans="1:10">
      <c r="A5187" s="203" t="s">
        <v>312</v>
      </c>
      <c r="B5187" s="204">
        <v>330604040</v>
      </c>
      <c r="C5187" s="205" t="s">
        <v>9356</v>
      </c>
      <c r="D5187" s="204" t="s">
        <v>9357</v>
      </c>
      <c r="E5187" s="204" t="s">
        <v>9358</v>
      </c>
      <c r="F5187" s="203" t="s">
        <v>5172</v>
      </c>
      <c r="G5187" s="204"/>
      <c r="H5187" s="203">
        <v>190</v>
      </c>
      <c r="I5187" s="199">
        <f t="shared" si="353"/>
        <v>171</v>
      </c>
      <c r="J5187" s="198">
        <f t="shared" si="354"/>
        <v>152</v>
      </c>
    </row>
    <row r="5188" s="31" customFormat="1" ht="51" spans="1:10">
      <c r="A5188" s="203" t="s">
        <v>312</v>
      </c>
      <c r="B5188" s="204">
        <v>330604041</v>
      </c>
      <c r="C5188" s="205" t="s">
        <v>9359</v>
      </c>
      <c r="D5188" s="204" t="s">
        <v>9360</v>
      </c>
      <c r="E5188" s="204" t="s">
        <v>5410</v>
      </c>
      <c r="F5188" s="203" t="s">
        <v>5172</v>
      </c>
      <c r="G5188" s="204"/>
      <c r="H5188" s="203">
        <v>171</v>
      </c>
      <c r="I5188" s="199">
        <f t="shared" si="353"/>
        <v>153.9</v>
      </c>
      <c r="J5188" s="198">
        <f t="shared" si="354"/>
        <v>136.8</v>
      </c>
    </row>
    <row r="5189" s="31" customFormat="1" ht="152" spans="1:10">
      <c r="A5189" s="203" t="s">
        <v>312</v>
      </c>
      <c r="B5189" s="204">
        <v>330604042</v>
      </c>
      <c r="C5189" s="205" t="s">
        <v>9361</v>
      </c>
      <c r="D5189" s="204" t="s">
        <v>9362</v>
      </c>
      <c r="E5189" s="204"/>
      <c r="F5189" s="203" t="s">
        <v>5172</v>
      </c>
      <c r="G5189" s="204"/>
      <c r="H5189" s="203">
        <v>200</v>
      </c>
      <c r="I5189" s="199">
        <f t="shared" si="353"/>
        <v>180</v>
      </c>
      <c r="J5189" s="198">
        <f t="shared" si="354"/>
        <v>160</v>
      </c>
    </row>
    <row r="5190" s="31" customFormat="1" ht="34" spans="1:10">
      <c r="A5190" s="203" t="s">
        <v>312</v>
      </c>
      <c r="B5190" s="204">
        <v>330604043</v>
      </c>
      <c r="C5190" s="205" t="s">
        <v>9363</v>
      </c>
      <c r="D5190" s="204" t="s">
        <v>9364</v>
      </c>
      <c r="E5190" s="204" t="s">
        <v>9365</v>
      </c>
      <c r="F5190" s="203" t="s">
        <v>5172</v>
      </c>
      <c r="G5190" s="204"/>
      <c r="H5190" s="203">
        <v>95</v>
      </c>
      <c r="I5190" s="199">
        <f t="shared" si="353"/>
        <v>85.5</v>
      </c>
      <c r="J5190" s="198">
        <f t="shared" si="354"/>
        <v>76</v>
      </c>
    </row>
    <row r="5191" s="31" customFormat="1" spans="1:10">
      <c r="A5191" s="203"/>
      <c r="B5191" s="204">
        <v>330605</v>
      </c>
      <c r="C5191" s="205" t="s">
        <v>9366</v>
      </c>
      <c r="D5191" s="204"/>
      <c r="E5191" s="204" t="s">
        <v>9367</v>
      </c>
      <c r="F5191" s="203"/>
      <c r="G5191" s="204"/>
      <c r="H5191" s="203"/>
      <c r="I5191" s="199"/>
      <c r="J5191" s="198"/>
    </row>
    <row r="5192" s="31" customFormat="1" spans="1:10">
      <c r="A5192" s="203" t="s">
        <v>312</v>
      </c>
      <c r="B5192" s="204">
        <v>330605001</v>
      </c>
      <c r="C5192" s="205" t="s">
        <v>9368</v>
      </c>
      <c r="D5192" s="204" t="s">
        <v>9369</v>
      </c>
      <c r="E5192" s="204"/>
      <c r="F5192" s="203" t="s">
        <v>26</v>
      </c>
      <c r="G5192" s="204"/>
      <c r="H5192" s="219">
        <v>289</v>
      </c>
      <c r="I5192" s="220">
        <v>260.1</v>
      </c>
      <c r="J5192" s="221">
        <v>231.2</v>
      </c>
    </row>
    <row r="5193" s="31" customFormat="1" ht="34" spans="1:10">
      <c r="A5193" s="203" t="s">
        <v>312</v>
      </c>
      <c r="B5193" s="204">
        <v>330605002</v>
      </c>
      <c r="C5193" s="205" t="s">
        <v>9370</v>
      </c>
      <c r="D5193" s="204" t="s">
        <v>9371</v>
      </c>
      <c r="E5193" s="204"/>
      <c r="F5193" s="203" t="s">
        <v>26</v>
      </c>
      <c r="G5193" s="204"/>
      <c r="H5193" s="203">
        <v>1400</v>
      </c>
      <c r="I5193" s="199">
        <f t="shared" ref="I5192:I5240" si="355">H5193*0.9</f>
        <v>1260</v>
      </c>
      <c r="J5193" s="198">
        <f t="shared" ref="J5192:J5240" si="356">H5193*0.8</f>
        <v>1120</v>
      </c>
    </row>
    <row r="5194" s="31" customFormat="1" ht="51" spans="1:10">
      <c r="A5194" s="203" t="s">
        <v>312</v>
      </c>
      <c r="B5194" s="204">
        <v>330605003</v>
      </c>
      <c r="C5194" s="205" t="s">
        <v>9372</v>
      </c>
      <c r="D5194" s="204" t="s">
        <v>9373</v>
      </c>
      <c r="E5194" s="204"/>
      <c r="F5194" s="203" t="s">
        <v>26</v>
      </c>
      <c r="G5194" s="204"/>
      <c r="H5194" s="203">
        <v>950</v>
      </c>
      <c r="I5194" s="199">
        <f t="shared" si="355"/>
        <v>855</v>
      </c>
      <c r="J5194" s="198">
        <f t="shared" si="356"/>
        <v>760</v>
      </c>
    </row>
    <row r="5195" s="31" customFormat="1" ht="34" spans="1:10">
      <c r="A5195" s="203" t="s">
        <v>312</v>
      </c>
      <c r="B5195" s="204">
        <v>330605004</v>
      </c>
      <c r="C5195" s="205" t="s">
        <v>9374</v>
      </c>
      <c r="D5195" s="204" t="s">
        <v>9375</v>
      </c>
      <c r="E5195" s="204"/>
      <c r="F5195" s="203" t="s">
        <v>26</v>
      </c>
      <c r="G5195" s="204"/>
      <c r="H5195" s="203">
        <v>950</v>
      </c>
      <c r="I5195" s="199">
        <f t="shared" si="355"/>
        <v>855</v>
      </c>
      <c r="J5195" s="198">
        <f t="shared" si="356"/>
        <v>760</v>
      </c>
    </row>
    <row r="5196" s="31" customFormat="1" ht="34" spans="1:10">
      <c r="A5196" s="203" t="s">
        <v>312</v>
      </c>
      <c r="B5196" s="204">
        <v>330605005</v>
      </c>
      <c r="C5196" s="205" t="s">
        <v>9376</v>
      </c>
      <c r="D5196" s="204" t="s">
        <v>9377</v>
      </c>
      <c r="E5196" s="204" t="s">
        <v>5276</v>
      </c>
      <c r="F5196" s="203" t="s">
        <v>26</v>
      </c>
      <c r="G5196" s="204"/>
      <c r="H5196" s="203">
        <v>1700</v>
      </c>
      <c r="I5196" s="199">
        <f t="shared" si="355"/>
        <v>1530</v>
      </c>
      <c r="J5196" s="198">
        <f t="shared" si="356"/>
        <v>1360</v>
      </c>
    </row>
    <row r="5197" s="31" customFormat="1" ht="34" spans="1:10">
      <c r="A5197" s="203" t="s">
        <v>312</v>
      </c>
      <c r="B5197" s="204">
        <v>330605006</v>
      </c>
      <c r="C5197" s="205" t="s">
        <v>9378</v>
      </c>
      <c r="D5197" s="204" t="s">
        <v>9379</v>
      </c>
      <c r="E5197" s="204" t="s">
        <v>9380</v>
      </c>
      <c r="F5197" s="203" t="s">
        <v>26</v>
      </c>
      <c r="G5197" s="204"/>
      <c r="H5197" s="203">
        <v>1900</v>
      </c>
      <c r="I5197" s="199">
        <f t="shared" si="355"/>
        <v>1710</v>
      </c>
      <c r="J5197" s="198">
        <f t="shared" si="356"/>
        <v>1520</v>
      </c>
    </row>
    <row r="5198" s="31" customFormat="1" ht="51" spans="1:10">
      <c r="A5198" s="203" t="s">
        <v>312</v>
      </c>
      <c r="B5198" s="204">
        <v>330605007</v>
      </c>
      <c r="C5198" s="205" t="s">
        <v>9381</v>
      </c>
      <c r="D5198" s="204" t="s">
        <v>9382</v>
      </c>
      <c r="E5198" s="204" t="s">
        <v>9380</v>
      </c>
      <c r="F5198" s="203" t="s">
        <v>26</v>
      </c>
      <c r="G5198" s="204"/>
      <c r="H5198" s="203">
        <v>2299</v>
      </c>
      <c r="I5198" s="199">
        <f t="shared" si="355"/>
        <v>2069.1</v>
      </c>
      <c r="J5198" s="198">
        <f t="shared" si="356"/>
        <v>1839.2</v>
      </c>
    </row>
    <row r="5199" s="31" customFormat="1" ht="34" spans="1:10">
      <c r="A5199" s="203" t="s">
        <v>312</v>
      </c>
      <c r="B5199" s="204">
        <v>330605008</v>
      </c>
      <c r="C5199" s="205" t="s">
        <v>9383</v>
      </c>
      <c r="D5199" s="204" t="s">
        <v>9384</v>
      </c>
      <c r="E5199" s="204" t="s">
        <v>9385</v>
      </c>
      <c r="F5199" s="203" t="s">
        <v>26</v>
      </c>
      <c r="G5199" s="204"/>
      <c r="H5199" s="203">
        <v>1300</v>
      </c>
      <c r="I5199" s="199">
        <f t="shared" si="355"/>
        <v>1170</v>
      </c>
      <c r="J5199" s="198">
        <f t="shared" si="356"/>
        <v>1040</v>
      </c>
    </row>
    <row r="5200" s="31" customFormat="1" ht="34" spans="1:10">
      <c r="A5200" s="203" t="s">
        <v>312</v>
      </c>
      <c r="B5200" s="204">
        <v>330605009</v>
      </c>
      <c r="C5200" s="205" t="s">
        <v>9386</v>
      </c>
      <c r="D5200" s="204" t="s">
        <v>9387</v>
      </c>
      <c r="E5200" s="204" t="s">
        <v>9388</v>
      </c>
      <c r="F5200" s="203" t="s">
        <v>26</v>
      </c>
      <c r="G5200" s="204"/>
      <c r="H5200" s="203">
        <v>1280</v>
      </c>
      <c r="I5200" s="199">
        <f t="shared" si="355"/>
        <v>1152</v>
      </c>
      <c r="J5200" s="198">
        <f t="shared" si="356"/>
        <v>1024</v>
      </c>
    </row>
    <row r="5201" s="31" customFormat="1" ht="51" spans="1:10">
      <c r="A5201" s="203" t="s">
        <v>312</v>
      </c>
      <c r="B5201" s="204">
        <v>330605010</v>
      </c>
      <c r="C5201" s="205" t="s">
        <v>9389</v>
      </c>
      <c r="D5201" s="204" t="s">
        <v>9390</v>
      </c>
      <c r="E5201" s="204" t="s">
        <v>9388</v>
      </c>
      <c r="F5201" s="203" t="s">
        <v>26</v>
      </c>
      <c r="G5201" s="204"/>
      <c r="H5201" s="203">
        <v>2231</v>
      </c>
      <c r="I5201" s="199">
        <f t="shared" si="355"/>
        <v>2007.9</v>
      </c>
      <c r="J5201" s="198">
        <f t="shared" si="356"/>
        <v>1784.8</v>
      </c>
    </row>
    <row r="5202" s="31" customFormat="1" ht="34" spans="1:10">
      <c r="A5202" s="203" t="s">
        <v>312</v>
      </c>
      <c r="B5202" s="204">
        <v>330605011</v>
      </c>
      <c r="C5202" s="205" t="s">
        <v>9391</v>
      </c>
      <c r="D5202" s="204" t="s">
        <v>9392</v>
      </c>
      <c r="E5202" s="204" t="s">
        <v>9388</v>
      </c>
      <c r="F5202" s="203" t="s">
        <v>26</v>
      </c>
      <c r="G5202" s="204"/>
      <c r="H5202" s="203">
        <v>2470</v>
      </c>
      <c r="I5202" s="199">
        <f t="shared" si="355"/>
        <v>2223</v>
      </c>
      <c r="J5202" s="198">
        <f t="shared" si="356"/>
        <v>1976</v>
      </c>
    </row>
    <row r="5203" s="31" customFormat="1" ht="51" spans="1:10">
      <c r="A5203" s="203" t="s">
        <v>312</v>
      </c>
      <c r="B5203" s="204">
        <v>330605012</v>
      </c>
      <c r="C5203" s="205" t="s">
        <v>9393</v>
      </c>
      <c r="D5203" s="204" t="s">
        <v>9394</v>
      </c>
      <c r="E5203" s="204" t="s">
        <v>9388</v>
      </c>
      <c r="F5203" s="203" t="s">
        <v>26</v>
      </c>
      <c r="G5203" s="204"/>
      <c r="H5203" s="203">
        <v>2850</v>
      </c>
      <c r="I5203" s="199">
        <f t="shared" si="355"/>
        <v>2565</v>
      </c>
      <c r="J5203" s="198">
        <f t="shared" si="356"/>
        <v>2280</v>
      </c>
    </row>
    <row r="5204" s="31" customFormat="1" ht="68" spans="1:10">
      <c r="A5204" s="203" t="s">
        <v>312</v>
      </c>
      <c r="B5204" s="204">
        <v>330605013</v>
      </c>
      <c r="C5204" s="205" t="s">
        <v>9395</v>
      </c>
      <c r="D5204" s="204" t="s">
        <v>9396</v>
      </c>
      <c r="E5204" s="204" t="s">
        <v>5276</v>
      </c>
      <c r="F5204" s="203" t="s">
        <v>26</v>
      </c>
      <c r="G5204" s="204"/>
      <c r="H5204" s="219">
        <v>2014</v>
      </c>
      <c r="I5204" s="220">
        <v>1812.6</v>
      </c>
      <c r="J5204" s="221">
        <v>1611.2</v>
      </c>
    </row>
    <row r="5205" s="31" customFormat="1" spans="1:10">
      <c r="A5205" s="203" t="s">
        <v>312</v>
      </c>
      <c r="B5205" s="204">
        <v>330605014</v>
      </c>
      <c r="C5205" s="205" t="s">
        <v>9397</v>
      </c>
      <c r="D5205" s="204"/>
      <c r="E5205" s="204"/>
      <c r="F5205" s="203" t="s">
        <v>26</v>
      </c>
      <c r="G5205" s="204"/>
      <c r="H5205" s="203">
        <v>750</v>
      </c>
      <c r="I5205" s="199">
        <f t="shared" si="355"/>
        <v>675</v>
      </c>
      <c r="J5205" s="198">
        <f t="shared" si="356"/>
        <v>600</v>
      </c>
    </row>
    <row r="5206" s="31" customFormat="1" ht="34" spans="1:10">
      <c r="A5206" s="203" t="s">
        <v>312</v>
      </c>
      <c r="B5206" s="204">
        <v>330605015</v>
      </c>
      <c r="C5206" s="205" t="s">
        <v>9398</v>
      </c>
      <c r="D5206" s="204" t="s">
        <v>9399</v>
      </c>
      <c r="E5206" s="204"/>
      <c r="F5206" s="203" t="s">
        <v>26</v>
      </c>
      <c r="G5206" s="210"/>
      <c r="H5206" s="219">
        <v>2202</v>
      </c>
      <c r="I5206" s="220">
        <v>1981.8</v>
      </c>
      <c r="J5206" s="221">
        <v>1761.6</v>
      </c>
    </row>
    <row r="5207" s="31" customFormat="1" ht="34" spans="1:10">
      <c r="A5207" s="203" t="s">
        <v>312</v>
      </c>
      <c r="B5207" s="204" t="s">
        <v>9400</v>
      </c>
      <c r="C5207" s="223" t="s">
        <v>9401</v>
      </c>
      <c r="D5207" s="204" t="s">
        <v>9399</v>
      </c>
      <c r="E5207" s="204"/>
      <c r="F5207" s="203" t="s">
        <v>26</v>
      </c>
      <c r="G5207" s="204"/>
      <c r="H5207" s="203">
        <v>900</v>
      </c>
      <c r="I5207" s="199">
        <f t="shared" si="355"/>
        <v>810</v>
      </c>
      <c r="J5207" s="198">
        <f t="shared" si="356"/>
        <v>720</v>
      </c>
    </row>
    <row r="5208" s="31" customFormat="1" spans="1:10">
      <c r="A5208" s="203" t="s">
        <v>312</v>
      </c>
      <c r="B5208" s="204">
        <v>330605016</v>
      </c>
      <c r="C5208" s="205" t="s">
        <v>9402</v>
      </c>
      <c r="D5208" s="204" t="s">
        <v>9403</v>
      </c>
      <c r="E5208" s="204"/>
      <c r="F5208" s="203" t="s">
        <v>26</v>
      </c>
      <c r="G5208" s="204"/>
      <c r="H5208" s="203">
        <v>1710</v>
      </c>
      <c r="I5208" s="199">
        <f t="shared" si="355"/>
        <v>1539</v>
      </c>
      <c r="J5208" s="198">
        <f t="shared" si="356"/>
        <v>1368</v>
      </c>
    </row>
    <row r="5209" s="31" customFormat="1" ht="51" spans="1:10">
      <c r="A5209" s="203" t="s">
        <v>312</v>
      </c>
      <c r="B5209" s="204">
        <v>330605017</v>
      </c>
      <c r="C5209" s="205" t="s">
        <v>9404</v>
      </c>
      <c r="D5209" s="204" t="s">
        <v>9405</v>
      </c>
      <c r="E5209" s="204"/>
      <c r="F5209" s="203" t="s">
        <v>26</v>
      </c>
      <c r="G5209" s="204"/>
      <c r="H5209" s="203">
        <v>1485</v>
      </c>
      <c r="I5209" s="199">
        <f t="shared" si="355"/>
        <v>1336.5</v>
      </c>
      <c r="J5209" s="198">
        <f t="shared" si="356"/>
        <v>1188</v>
      </c>
    </row>
    <row r="5210" s="31" customFormat="1" spans="1:10">
      <c r="A5210" s="203" t="s">
        <v>312</v>
      </c>
      <c r="B5210" s="204">
        <v>330605018</v>
      </c>
      <c r="C5210" s="205" t="s">
        <v>9406</v>
      </c>
      <c r="D5210" s="204"/>
      <c r="E5210" s="204"/>
      <c r="F5210" s="203" t="s">
        <v>26</v>
      </c>
      <c r="G5210" s="204"/>
      <c r="H5210" s="203">
        <v>1400</v>
      </c>
      <c r="I5210" s="199">
        <f t="shared" si="355"/>
        <v>1260</v>
      </c>
      <c r="J5210" s="198">
        <f t="shared" si="356"/>
        <v>1120</v>
      </c>
    </row>
    <row r="5211" s="31" customFormat="1" ht="51" spans="1:10">
      <c r="A5211" s="203" t="s">
        <v>312</v>
      </c>
      <c r="B5211" s="204">
        <v>330605019</v>
      </c>
      <c r="C5211" s="205" t="s">
        <v>9407</v>
      </c>
      <c r="D5211" s="204" t="s">
        <v>9408</v>
      </c>
      <c r="E5211" s="204"/>
      <c r="F5211" s="203" t="s">
        <v>26</v>
      </c>
      <c r="G5211" s="204"/>
      <c r="H5211" s="219">
        <v>2042</v>
      </c>
      <c r="I5211" s="220">
        <v>1837.8</v>
      </c>
      <c r="J5211" s="221">
        <v>1633.6</v>
      </c>
    </row>
    <row r="5212" s="31" customFormat="1" ht="34" spans="1:10">
      <c r="A5212" s="203" t="s">
        <v>312</v>
      </c>
      <c r="B5212" s="204">
        <v>330605020</v>
      </c>
      <c r="C5212" s="205" t="s">
        <v>9409</v>
      </c>
      <c r="D5212" s="210"/>
      <c r="E5212" s="204" t="s">
        <v>5276</v>
      </c>
      <c r="F5212" s="203" t="s">
        <v>26</v>
      </c>
      <c r="G5212" s="204"/>
      <c r="H5212" s="203">
        <v>1816</v>
      </c>
      <c r="I5212" s="199">
        <f t="shared" si="355"/>
        <v>1634.4</v>
      </c>
      <c r="J5212" s="198">
        <f t="shared" si="356"/>
        <v>1452.8</v>
      </c>
    </row>
    <row r="5213" s="31" customFormat="1" ht="34" spans="1:10">
      <c r="A5213" s="203" t="s">
        <v>312</v>
      </c>
      <c r="B5213" s="204" t="s">
        <v>9410</v>
      </c>
      <c r="C5213" s="205" t="s">
        <v>9411</v>
      </c>
      <c r="D5213" s="204"/>
      <c r="E5213" s="204" t="s">
        <v>5276</v>
      </c>
      <c r="F5213" s="203" t="s">
        <v>26</v>
      </c>
      <c r="G5213" s="204"/>
      <c r="H5213" s="203">
        <v>1816</v>
      </c>
      <c r="I5213" s="199">
        <f t="shared" si="355"/>
        <v>1634.4</v>
      </c>
      <c r="J5213" s="198">
        <f t="shared" si="356"/>
        <v>1452.8</v>
      </c>
    </row>
    <row r="5214" s="31" customFormat="1" ht="34" spans="1:10">
      <c r="A5214" s="203" t="s">
        <v>312</v>
      </c>
      <c r="B5214" s="204">
        <v>330605021</v>
      </c>
      <c r="C5214" s="205" t="s">
        <v>9412</v>
      </c>
      <c r="D5214" s="204" t="s">
        <v>9413</v>
      </c>
      <c r="E5214" s="204" t="s">
        <v>5276</v>
      </c>
      <c r="F5214" s="203" t="s">
        <v>26</v>
      </c>
      <c r="G5214" s="204"/>
      <c r="H5214" s="203">
        <v>760</v>
      </c>
      <c r="I5214" s="199">
        <f t="shared" si="355"/>
        <v>684</v>
      </c>
      <c r="J5214" s="198">
        <f t="shared" si="356"/>
        <v>608</v>
      </c>
    </row>
    <row r="5215" s="31" customFormat="1" ht="51" spans="1:10">
      <c r="A5215" s="203" t="s">
        <v>312</v>
      </c>
      <c r="B5215" s="204">
        <v>330605022</v>
      </c>
      <c r="C5215" s="205" t="s">
        <v>9414</v>
      </c>
      <c r="D5215" s="204" t="s">
        <v>9415</v>
      </c>
      <c r="E5215" s="204"/>
      <c r="F5215" s="203" t="s">
        <v>26</v>
      </c>
      <c r="G5215" s="204"/>
      <c r="H5215" s="203">
        <v>2375</v>
      </c>
      <c r="I5215" s="199">
        <f t="shared" si="355"/>
        <v>2137.5</v>
      </c>
      <c r="J5215" s="198">
        <f t="shared" si="356"/>
        <v>1900</v>
      </c>
    </row>
    <row r="5216" s="31" customFormat="1" spans="1:10">
      <c r="A5216" s="203" t="s">
        <v>312</v>
      </c>
      <c r="B5216" s="204">
        <v>330605023</v>
      </c>
      <c r="C5216" s="205" t="s">
        <v>9416</v>
      </c>
      <c r="D5216" s="204" t="s">
        <v>9417</v>
      </c>
      <c r="E5216" s="204"/>
      <c r="F5216" s="203" t="s">
        <v>26</v>
      </c>
      <c r="G5216" s="204"/>
      <c r="H5216" s="203">
        <v>1200</v>
      </c>
      <c r="I5216" s="199">
        <f t="shared" si="355"/>
        <v>1080</v>
      </c>
      <c r="J5216" s="198">
        <f t="shared" si="356"/>
        <v>960</v>
      </c>
    </row>
    <row r="5217" s="31" customFormat="1" ht="34" spans="1:10">
      <c r="A5217" s="203" t="s">
        <v>312</v>
      </c>
      <c r="B5217" s="204">
        <v>330605024</v>
      </c>
      <c r="C5217" s="205" t="s">
        <v>9418</v>
      </c>
      <c r="D5217" s="204" t="s">
        <v>9419</v>
      </c>
      <c r="E5217" s="204" t="s">
        <v>5276</v>
      </c>
      <c r="F5217" s="203" t="s">
        <v>26</v>
      </c>
      <c r="G5217" s="204"/>
      <c r="H5217" s="203">
        <v>1425</v>
      </c>
      <c r="I5217" s="199">
        <f t="shared" si="355"/>
        <v>1282.5</v>
      </c>
      <c r="J5217" s="198">
        <f t="shared" si="356"/>
        <v>1140</v>
      </c>
    </row>
    <row r="5218" s="31" customFormat="1" ht="51" spans="1:10">
      <c r="A5218" s="203" t="s">
        <v>312</v>
      </c>
      <c r="B5218" s="204">
        <v>330605025</v>
      </c>
      <c r="C5218" s="205" t="s">
        <v>9420</v>
      </c>
      <c r="D5218" s="204" t="s">
        <v>9421</v>
      </c>
      <c r="E5218" s="204"/>
      <c r="F5218" s="203" t="s">
        <v>26</v>
      </c>
      <c r="G5218" s="204"/>
      <c r="H5218" s="203">
        <v>1140</v>
      </c>
      <c r="I5218" s="199">
        <f t="shared" si="355"/>
        <v>1026</v>
      </c>
      <c r="J5218" s="198">
        <f t="shared" si="356"/>
        <v>912</v>
      </c>
    </row>
    <row r="5219" s="31" customFormat="1" ht="51" spans="1:10">
      <c r="A5219" s="203" t="s">
        <v>312</v>
      </c>
      <c r="B5219" s="204">
        <v>330605026</v>
      </c>
      <c r="C5219" s="205" t="s">
        <v>9422</v>
      </c>
      <c r="D5219" s="204" t="s">
        <v>9423</v>
      </c>
      <c r="E5219" s="204"/>
      <c r="F5219" s="203" t="s">
        <v>26</v>
      </c>
      <c r="G5219" s="204"/>
      <c r="H5219" s="203">
        <v>1900</v>
      </c>
      <c r="I5219" s="199">
        <f t="shared" si="355"/>
        <v>1710</v>
      </c>
      <c r="J5219" s="198">
        <f t="shared" si="356"/>
        <v>1520</v>
      </c>
    </row>
    <row r="5220" s="31" customFormat="1" ht="51" spans="1:10">
      <c r="A5220" s="203" t="s">
        <v>312</v>
      </c>
      <c r="B5220" s="204">
        <v>330605027</v>
      </c>
      <c r="C5220" s="205" t="s">
        <v>9424</v>
      </c>
      <c r="D5220" s="204" t="s">
        <v>9425</v>
      </c>
      <c r="E5220" s="204"/>
      <c r="F5220" s="203" t="s">
        <v>26</v>
      </c>
      <c r="G5220" s="204"/>
      <c r="H5220" s="219">
        <v>1153</v>
      </c>
      <c r="I5220" s="220">
        <v>1037.7</v>
      </c>
      <c r="J5220" s="221">
        <v>922.4</v>
      </c>
    </row>
    <row r="5221" s="31" customFormat="1" ht="34" spans="1:10">
      <c r="A5221" s="203" t="s">
        <v>312</v>
      </c>
      <c r="B5221" s="204">
        <v>330605028</v>
      </c>
      <c r="C5221" s="205" t="s">
        <v>9426</v>
      </c>
      <c r="D5221" s="204" t="s">
        <v>9427</v>
      </c>
      <c r="E5221" s="204"/>
      <c r="F5221" s="203" t="s">
        <v>26</v>
      </c>
      <c r="G5221" s="204"/>
      <c r="H5221" s="203">
        <v>1339</v>
      </c>
      <c r="I5221" s="199">
        <f t="shared" si="355"/>
        <v>1205.1</v>
      </c>
      <c r="J5221" s="198">
        <f t="shared" si="356"/>
        <v>1071.2</v>
      </c>
    </row>
    <row r="5222" s="31" customFormat="1" spans="1:10">
      <c r="A5222" s="203" t="s">
        <v>312</v>
      </c>
      <c r="B5222" s="204" t="s">
        <v>9428</v>
      </c>
      <c r="C5222" s="205" t="s">
        <v>9429</v>
      </c>
      <c r="D5222" s="204" t="s">
        <v>9430</v>
      </c>
      <c r="E5222" s="204"/>
      <c r="F5222" s="203" t="s">
        <v>26</v>
      </c>
      <c r="G5222" s="204"/>
      <c r="H5222" s="203">
        <v>1339</v>
      </c>
      <c r="I5222" s="199">
        <f t="shared" si="355"/>
        <v>1205.1</v>
      </c>
      <c r="J5222" s="198">
        <f t="shared" si="356"/>
        <v>1071.2</v>
      </c>
    </row>
    <row r="5223" s="31" customFormat="1" ht="51" spans="1:10">
      <c r="A5223" s="203" t="s">
        <v>312</v>
      </c>
      <c r="B5223" s="204">
        <v>330605029</v>
      </c>
      <c r="C5223" s="205" t="s">
        <v>9431</v>
      </c>
      <c r="D5223" s="204" t="s">
        <v>9432</v>
      </c>
      <c r="E5223" s="204"/>
      <c r="F5223" s="203" t="s">
        <v>26</v>
      </c>
      <c r="G5223" s="204"/>
      <c r="H5223" s="219">
        <v>2866</v>
      </c>
      <c r="I5223" s="220">
        <v>2579.4</v>
      </c>
      <c r="J5223" s="221">
        <v>2292.8</v>
      </c>
    </row>
    <row r="5224" s="31" customFormat="1" spans="1:10">
      <c r="A5224" s="203" t="s">
        <v>312</v>
      </c>
      <c r="B5224" s="204">
        <v>330605030</v>
      </c>
      <c r="C5224" s="205" t="s">
        <v>9433</v>
      </c>
      <c r="D5224" s="204" t="s">
        <v>9434</v>
      </c>
      <c r="E5224" s="204"/>
      <c r="F5224" s="203" t="s">
        <v>673</v>
      </c>
      <c r="G5224" s="204"/>
      <c r="H5224" s="203">
        <v>180</v>
      </c>
      <c r="I5224" s="199">
        <f t="shared" si="355"/>
        <v>162</v>
      </c>
      <c r="J5224" s="198">
        <f t="shared" si="356"/>
        <v>144</v>
      </c>
    </row>
    <row r="5225" s="31" customFormat="1" spans="1:10">
      <c r="A5225" s="203" t="s">
        <v>312</v>
      </c>
      <c r="B5225" s="204">
        <v>330605031</v>
      </c>
      <c r="C5225" s="205" t="s">
        <v>9435</v>
      </c>
      <c r="D5225" s="210"/>
      <c r="E5225" s="204"/>
      <c r="F5225" s="203" t="s">
        <v>26</v>
      </c>
      <c r="G5225" s="204"/>
      <c r="H5225" s="203">
        <v>1130</v>
      </c>
      <c r="I5225" s="199">
        <f t="shared" si="355"/>
        <v>1017</v>
      </c>
      <c r="J5225" s="198">
        <f t="shared" si="356"/>
        <v>904</v>
      </c>
    </row>
    <row r="5226" s="31" customFormat="1" spans="1:10">
      <c r="A5226" s="203" t="s">
        <v>312</v>
      </c>
      <c r="B5226" s="204" t="s">
        <v>9436</v>
      </c>
      <c r="C5226" s="223" t="s">
        <v>9437</v>
      </c>
      <c r="D5226" s="204"/>
      <c r="E5226" s="204"/>
      <c r="F5226" s="203" t="s">
        <v>26</v>
      </c>
      <c r="G5226" s="204"/>
      <c r="H5226" s="203">
        <v>1130</v>
      </c>
      <c r="I5226" s="199">
        <f t="shared" si="355"/>
        <v>1017</v>
      </c>
      <c r="J5226" s="198">
        <f t="shared" si="356"/>
        <v>904</v>
      </c>
    </row>
    <row r="5227" s="31" customFormat="1" spans="1:10">
      <c r="A5227" s="203" t="s">
        <v>312</v>
      </c>
      <c r="B5227" s="204">
        <v>330605032</v>
      </c>
      <c r="C5227" s="205" t="s">
        <v>9438</v>
      </c>
      <c r="D5227" s="210"/>
      <c r="E5227" s="204"/>
      <c r="F5227" s="203" t="s">
        <v>26</v>
      </c>
      <c r="G5227" s="210"/>
      <c r="H5227" s="203">
        <v>520</v>
      </c>
      <c r="I5227" s="199">
        <f t="shared" si="355"/>
        <v>468</v>
      </c>
      <c r="J5227" s="198">
        <f t="shared" si="356"/>
        <v>416</v>
      </c>
    </row>
    <row r="5228" s="31" customFormat="1" ht="34" spans="1:10">
      <c r="A5228" s="203" t="s">
        <v>312</v>
      </c>
      <c r="B5228" s="204" t="s">
        <v>9439</v>
      </c>
      <c r="C5228" s="223" t="s">
        <v>9440</v>
      </c>
      <c r="D5228" s="204"/>
      <c r="E5228" s="204"/>
      <c r="F5228" s="203" t="s">
        <v>26</v>
      </c>
      <c r="G5228" s="204"/>
      <c r="H5228" s="203">
        <v>1000</v>
      </c>
      <c r="I5228" s="199">
        <f t="shared" si="355"/>
        <v>900</v>
      </c>
      <c r="J5228" s="198">
        <f t="shared" si="356"/>
        <v>800</v>
      </c>
    </row>
    <row r="5229" s="31" customFormat="1" spans="1:10">
      <c r="A5229" s="203" t="s">
        <v>312</v>
      </c>
      <c r="B5229" s="204" t="s">
        <v>9441</v>
      </c>
      <c r="C5229" s="223" t="s">
        <v>9442</v>
      </c>
      <c r="D5229" s="204"/>
      <c r="E5229" s="204"/>
      <c r="F5229" s="203" t="s">
        <v>26</v>
      </c>
      <c r="G5229" s="204"/>
      <c r="H5229" s="203">
        <v>520</v>
      </c>
      <c r="I5229" s="199">
        <f t="shared" si="355"/>
        <v>468</v>
      </c>
      <c r="J5229" s="198">
        <f t="shared" si="356"/>
        <v>416</v>
      </c>
    </row>
    <row r="5230" s="31" customFormat="1" spans="1:10">
      <c r="A5230" s="203" t="s">
        <v>312</v>
      </c>
      <c r="B5230" s="204" t="s">
        <v>9443</v>
      </c>
      <c r="C5230" s="223" t="s">
        <v>9444</v>
      </c>
      <c r="D5230" s="204"/>
      <c r="E5230" s="204"/>
      <c r="F5230" s="203" t="s">
        <v>26</v>
      </c>
      <c r="G5230" s="204"/>
      <c r="H5230" s="203">
        <v>520</v>
      </c>
      <c r="I5230" s="199">
        <f t="shared" si="355"/>
        <v>468</v>
      </c>
      <c r="J5230" s="198">
        <f t="shared" si="356"/>
        <v>416</v>
      </c>
    </row>
    <row r="5231" s="31" customFormat="1" spans="1:10">
      <c r="A5231" s="203" t="s">
        <v>312</v>
      </c>
      <c r="B5231" s="204">
        <v>330605033</v>
      </c>
      <c r="C5231" s="205" t="s">
        <v>9445</v>
      </c>
      <c r="D5231" s="204" t="s">
        <v>6206</v>
      </c>
      <c r="E5231" s="204" t="s">
        <v>5276</v>
      </c>
      <c r="F5231" s="203" t="s">
        <v>26</v>
      </c>
      <c r="G5231" s="210"/>
      <c r="H5231" s="203">
        <v>430</v>
      </c>
      <c r="I5231" s="199">
        <f t="shared" si="355"/>
        <v>387</v>
      </c>
      <c r="J5231" s="198">
        <f t="shared" si="356"/>
        <v>344</v>
      </c>
    </row>
    <row r="5232" s="31" customFormat="1" spans="1:10">
      <c r="A5232" s="203" t="s">
        <v>312</v>
      </c>
      <c r="B5232" s="204" t="s">
        <v>9446</v>
      </c>
      <c r="C5232" s="223" t="s">
        <v>9447</v>
      </c>
      <c r="D5232" s="204" t="s">
        <v>9448</v>
      </c>
      <c r="E5232" s="204" t="s">
        <v>5276</v>
      </c>
      <c r="F5232" s="203" t="s">
        <v>26</v>
      </c>
      <c r="G5232" s="204"/>
      <c r="H5232" s="203">
        <v>1060</v>
      </c>
      <c r="I5232" s="199">
        <f t="shared" si="355"/>
        <v>954</v>
      </c>
      <c r="J5232" s="198">
        <f t="shared" si="356"/>
        <v>848</v>
      </c>
    </row>
    <row r="5233" s="31" customFormat="1" spans="1:10">
      <c r="A5233" s="203" t="s">
        <v>312</v>
      </c>
      <c r="B5233" s="204">
        <v>330605034</v>
      </c>
      <c r="C5233" s="205" t="s">
        <v>9449</v>
      </c>
      <c r="D5233" s="204"/>
      <c r="E5233" s="204"/>
      <c r="F5233" s="203" t="s">
        <v>26</v>
      </c>
      <c r="G5233" s="204"/>
      <c r="H5233" s="219">
        <v>685</v>
      </c>
      <c r="I5233" s="220">
        <v>616.5</v>
      </c>
      <c r="J5233" s="221">
        <v>548</v>
      </c>
    </row>
    <row r="5234" s="31" customFormat="1" spans="1:10">
      <c r="A5234" s="203" t="s">
        <v>312</v>
      </c>
      <c r="B5234" s="204">
        <v>330605035</v>
      </c>
      <c r="C5234" s="205" t="s">
        <v>9450</v>
      </c>
      <c r="D5234" s="204"/>
      <c r="E5234" s="204" t="s">
        <v>8738</v>
      </c>
      <c r="F5234" s="203" t="s">
        <v>26</v>
      </c>
      <c r="G5234" s="204"/>
      <c r="H5234" s="203">
        <v>300</v>
      </c>
      <c r="I5234" s="199">
        <f t="shared" si="355"/>
        <v>270</v>
      </c>
      <c r="J5234" s="198">
        <f t="shared" si="356"/>
        <v>240</v>
      </c>
    </row>
    <row r="5235" s="31" customFormat="1" spans="1:10">
      <c r="A5235" s="203" t="s">
        <v>312</v>
      </c>
      <c r="B5235" s="204">
        <v>330605036</v>
      </c>
      <c r="C5235" s="205" t="s">
        <v>9451</v>
      </c>
      <c r="D5235" s="204"/>
      <c r="E5235" s="204"/>
      <c r="F5235" s="203" t="s">
        <v>26</v>
      </c>
      <c r="G5235" s="204"/>
      <c r="H5235" s="203">
        <v>680</v>
      </c>
      <c r="I5235" s="199">
        <f t="shared" si="355"/>
        <v>612</v>
      </c>
      <c r="J5235" s="198">
        <f t="shared" si="356"/>
        <v>544</v>
      </c>
    </row>
    <row r="5236" s="31" customFormat="1" ht="34" spans="1:10">
      <c r="A5236" s="203" t="s">
        <v>312</v>
      </c>
      <c r="B5236" s="204" t="s">
        <v>9452</v>
      </c>
      <c r="C5236" s="205" t="s">
        <v>9453</v>
      </c>
      <c r="D5236" s="204" t="s">
        <v>9454</v>
      </c>
      <c r="E5236" s="204"/>
      <c r="F5236" s="203" t="s">
        <v>26</v>
      </c>
      <c r="G5236" s="204"/>
      <c r="H5236" s="203">
        <v>3880</v>
      </c>
      <c r="I5236" s="199">
        <f t="shared" si="355"/>
        <v>3492</v>
      </c>
      <c r="J5236" s="198">
        <f t="shared" si="356"/>
        <v>3104</v>
      </c>
    </row>
    <row r="5237" s="31" customFormat="1" ht="34" spans="1:10">
      <c r="A5237" s="203" t="s">
        <v>312</v>
      </c>
      <c r="B5237" s="204" t="s">
        <v>9455</v>
      </c>
      <c r="C5237" s="205" t="s">
        <v>9456</v>
      </c>
      <c r="D5237" s="204" t="s">
        <v>9454</v>
      </c>
      <c r="E5237" s="204"/>
      <c r="F5237" s="203" t="s">
        <v>26</v>
      </c>
      <c r="G5237" s="204"/>
      <c r="H5237" s="203">
        <v>3880</v>
      </c>
      <c r="I5237" s="199">
        <f t="shared" si="355"/>
        <v>3492</v>
      </c>
      <c r="J5237" s="198">
        <f t="shared" si="356"/>
        <v>3104</v>
      </c>
    </row>
    <row r="5238" s="31" customFormat="1" spans="1:10">
      <c r="A5238" s="203" t="s">
        <v>65</v>
      </c>
      <c r="B5238" s="204" t="s">
        <v>9457</v>
      </c>
      <c r="C5238" s="205" t="s">
        <v>9458</v>
      </c>
      <c r="D5238" s="210"/>
      <c r="E5238" s="204"/>
      <c r="F5238" s="203" t="s">
        <v>26</v>
      </c>
      <c r="G5238" s="204"/>
      <c r="H5238" s="203">
        <v>1275</v>
      </c>
      <c r="I5238" s="199">
        <f t="shared" si="355"/>
        <v>1147.5</v>
      </c>
      <c r="J5238" s="198">
        <f t="shared" si="356"/>
        <v>1020</v>
      </c>
    </row>
    <row r="5239" s="31" customFormat="1" spans="1:10">
      <c r="A5239" s="203" t="s">
        <v>312</v>
      </c>
      <c r="B5239" s="204" t="s">
        <v>9459</v>
      </c>
      <c r="C5239" s="223" t="s">
        <v>9460</v>
      </c>
      <c r="D5239" s="204"/>
      <c r="E5239" s="204"/>
      <c r="F5239" s="203" t="s">
        <v>26</v>
      </c>
      <c r="G5239" s="204"/>
      <c r="H5239" s="203">
        <v>1275</v>
      </c>
      <c r="I5239" s="199">
        <f t="shared" si="355"/>
        <v>1147.5</v>
      </c>
      <c r="J5239" s="198">
        <f t="shared" si="356"/>
        <v>1020</v>
      </c>
    </row>
    <row r="5240" s="31" customFormat="1" spans="1:10">
      <c r="A5240" s="203" t="s">
        <v>65</v>
      </c>
      <c r="B5240" s="204" t="s">
        <v>9461</v>
      </c>
      <c r="C5240" s="223" t="s">
        <v>9462</v>
      </c>
      <c r="D5240" s="204"/>
      <c r="E5240" s="204"/>
      <c r="F5240" s="203" t="s">
        <v>26</v>
      </c>
      <c r="G5240" s="204"/>
      <c r="H5240" s="203">
        <v>1275</v>
      </c>
      <c r="I5240" s="199">
        <f t="shared" si="355"/>
        <v>1147.5</v>
      </c>
      <c r="J5240" s="198">
        <f t="shared" si="356"/>
        <v>1020</v>
      </c>
    </row>
    <row r="5241" s="31" customFormat="1" ht="34" spans="1:10">
      <c r="A5241" s="203"/>
      <c r="B5241" s="204">
        <v>330606</v>
      </c>
      <c r="C5241" s="205" t="s">
        <v>9463</v>
      </c>
      <c r="D5241" s="204" t="s">
        <v>9464</v>
      </c>
      <c r="E5241" s="204" t="s">
        <v>9465</v>
      </c>
      <c r="F5241" s="203"/>
      <c r="G5241" s="204"/>
      <c r="H5241" s="203"/>
      <c r="I5241" s="199"/>
      <c r="J5241" s="198"/>
    </row>
    <row r="5242" s="31" customFormat="1" spans="1:10">
      <c r="A5242" s="203" t="s">
        <v>312</v>
      </c>
      <c r="B5242" s="204">
        <v>330606001</v>
      </c>
      <c r="C5242" s="205" t="s">
        <v>9466</v>
      </c>
      <c r="D5242" s="204" t="s">
        <v>9467</v>
      </c>
      <c r="E5242" s="204"/>
      <c r="F5242" s="203" t="s">
        <v>26</v>
      </c>
      <c r="G5242" s="204"/>
      <c r="H5242" s="203">
        <v>108</v>
      </c>
      <c r="I5242" s="199">
        <f t="shared" ref="I5242:I5295" si="357">H5242*0.9</f>
        <v>97.2</v>
      </c>
      <c r="J5242" s="198">
        <f t="shared" ref="J5242:J5295" si="358">H5242*0.8</f>
        <v>86.4</v>
      </c>
    </row>
    <row r="5243" s="31" customFormat="1" spans="1:10">
      <c r="A5243" s="203" t="s">
        <v>312</v>
      </c>
      <c r="B5243" s="204">
        <v>330606002</v>
      </c>
      <c r="C5243" s="205" t="s">
        <v>9468</v>
      </c>
      <c r="D5243" s="204"/>
      <c r="E5243" s="204"/>
      <c r="F5243" s="203" t="s">
        <v>26</v>
      </c>
      <c r="G5243" s="204"/>
      <c r="H5243" s="203">
        <v>1330</v>
      </c>
      <c r="I5243" s="199">
        <f t="shared" si="357"/>
        <v>1197</v>
      </c>
      <c r="J5243" s="198">
        <f t="shared" si="358"/>
        <v>1064</v>
      </c>
    </row>
    <row r="5244" s="31" customFormat="1" spans="1:10">
      <c r="A5244" s="203" t="s">
        <v>312</v>
      </c>
      <c r="B5244" s="204">
        <v>330606003</v>
      </c>
      <c r="C5244" s="205" t="s">
        <v>9469</v>
      </c>
      <c r="D5244" s="204"/>
      <c r="E5244" s="204"/>
      <c r="F5244" s="203" t="s">
        <v>26</v>
      </c>
      <c r="G5244" s="204"/>
      <c r="H5244" s="203">
        <v>2375</v>
      </c>
      <c r="I5244" s="199">
        <f t="shared" si="357"/>
        <v>2137.5</v>
      </c>
      <c r="J5244" s="198">
        <f t="shared" si="358"/>
        <v>1900</v>
      </c>
    </row>
    <row r="5245" s="31" customFormat="1" spans="1:10">
      <c r="A5245" s="203" t="s">
        <v>312</v>
      </c>
      <c r="B5245" s="204">
        <v>330606004</v>
      </c>
      <c r="C5245" s="205" t="s">
        <v>9470</v>
      </c>
      <c r="D5245" s="210"/>
      <c r="E5245" s="204"/>
      <c r="F5245" s="203" t="s">
        <v>26</v>
      </c>
      <c r="G5245" s="204"/>
      <c r="H5245" s="203">
        <v>760</v>
      </c>
      <c r="I5245" s="199">
        <f t="shared" si="357"/>
        <v>684</v>
      </c>
      <c r="J5245" s="198">
        <f t="shared" si="358"/>
        <v>608</v>
      </c>
    </row>
    <row r="5246" s="31" customFormat="1" spans="1:10">
      <c r="A5246" s="203" t="s">
        <v>312</v>
      </c>
      <c r="B5246" s="204" t="s">
        <v>9471</v>
      </c>
      <c r="C5246" s="205" t="s">
        <v>9472</v>
      </c>
      <c r="D5246" s="204"/>
      <c r="E5246" s="204"/>
      <c r="F5246" s="203" t="s">
        <v>26</v>
      </c>
      <c r="G5246" s="204"/>
      <c r="H5246" s="203">
        <v>760</v>
      </c>
      <c r="I5246" s="199">
        <f t="shared" si="357"/>
        <v>684</v>
      </c>
      <c r="J5246" s="198">
        <f t="shared" si="358"/>
        <v>608</v>
      </c>
    </row>
    <row r="5247" s="31" customFormat="1" spans="1:10">
      <c r="A5247" s="203" t="s">
        <v>312</v>
      </c>
      <c r="B5247" s="204" t="s">
        <v>9473</v>
      </c>
      <c r="C5247" s="205" t="s">
        <v>9474</v>
      </c>
      <c r="D5247" s="204"/>
      <c r="E5247" s="204"/>
      <c r="F5247" s="203" t="s">
        <v>26</v>
      </c>
      <c r="G5247" s="204"/>
      <c r="H5247" s="203">
        <v>760</v>
      </c>
      <c r="I5247" s="199">
        <f t="shared" si="357"/>
        <v>684</v>
      </c>
      <c r="J5247" s="198">
        <f t="shared" si="358"/>
        <v>608</v>
      </c>
    </row>
    <row r="5248" s="31" customFormat="1" spans="1:10">
      <c r="A5248" s="203" t="s">
        <v>312</v>
      </c>
      <c r="B5248" s="204">
        <v>330606005</v>
      </c>
      <c r="C5248" s="205" t="s">
        <v>9475</v>
      </c>
      <c r="D5248" s="204"/>
      <c r="E5248" s="204"/>
      <c r="F5248" s="203" t="s">
        <v>26</v>
      </c>
      <c r="G5248" s="204"/>
      <c r="H5248" s="203">
        <v>760</v>
      </c>
      <c r="I5248" s="199">
        <f t="shared" si="357"/>
        <v>684</v>
      </c>
      <c r="J5248" s="198">
        <f t="shared" si="358"/>
        <v>608</v>
      </c>
    </row>
    <row r="5249" s="31" customFormat="1" spans="1:10">
      <c r="A5249" s="203" t="s">
        <v>312</v>
      </c>
      <c r="B5249" s="204">
        <v>330606006</v>
      </c>
      <c r="C5249" s="205" t="s">
        <v>9476</v>
      </c>
      <c r="D5249" s="204"/>
      <c r="E5249" s="204"/>
      <c r="F5249" s="203" t="s">
        <v>26</v>
      </c>
      <c r="G5249" s="204"/>
      <c r="H5249" s="219">
        <v>1293</v>
      </c>
      <c r="I5249" s="220">
        <v>1163.7</v>
      </c>
      <c r="J5249" s="221">
        <v>1034.4</v>
      </c>
    </row>
    <row r="5250" s="31" customFormat="1" spans="1:10">
      <c r="A5250" s="203" t="s">
        <v>312</v>
      </c>
      <c r="B5250" s="204">
        <v>330606007</v>
      </c>
      <c r="C5250" s="205" t="s">
        <v>9477</v>
      </c>
      <c r="D5250" s="204"/>
      <c r="E5250" s="204"/>
      <c r="F5250" s="203" t="s">
        <v>26</v>
      </c>
      <c r="G5250" s="204"/>
      <c r="H5250" s="203">
        <v>760</v>
      </c>
      <c r="I5250" s="199">
        <f t="shared" si="357"/>
        <v>684</v>
      </c>
      <c r="J5250" s="198">
        <f t="shared" si="358"/>
        <v>608</v>
      </c>
    </row>
    <row r="5251" s="31" customFormat="1" spans="1:10">
      <c r="A5251" s="203" t="s">
        <v>312</v>
      </c>
      <c r="B5251" s="204">
        <v>330606008</v>
      </c>
      <c r="C5251" s="205" t="s">
        <v>9478</v>
      </c>
      <c r="D5251" s="204"/>
      <c r="E5251" s="204"/>
      <c r="F5251" s="203" t="s">
        <v>26</v>
      </c>
      <c r="G5251" s="210"/>
      <c r="H5251" s="203">
        <v>760</v>
      </c>
      <c r="I5251" s="199">
        <f t="shared" si="357"/>
        <v>684</v>
      </c>
      <c r="J5251" s="198">
        <f t="shared" si="358"/>
        <v>608</v>
      </c>
    </row>
    <row r="5252" s="31" customFormat="1" ht="34" spans="1:10">
      <c r="A5252" s="203" t="s">
        <v>312</v>
      </c>
      <c r="B5252" s="204" t="s">
        <v>9479</v>
      </c>
      <c r="C5252" s="223" t="s">
        <v>9480</v>
      </c>
      <c r="D5252" s="204"/>
      <c r="E5252" s="204"/>
      <c r="F5252" s="203" t="s">
        <v>26</v>
      </c>
      <c r="G5252" s="204"/>
      <c r="H5252" s="219">
        <v>1541</v>
      </c>
      <c r="I5252" s="220">
        <v>1386.9</v>
      </c>
      <c r="J5252" s="221">
        <v>1232.8</v>
      </c>
    </row>
    <row r="5253" s="31" customFormat="1" ht="51" spans="1:10">
      <c r="A5253" s="203" t="s">
        <v>312</v>
      </c>
      <c r="B5253" s="204">
        <v>330606009</v>
      </c>
      <c r="C5253" s="205" t="s">
        <v>9481</v>
      </c>
      <c r="D5253" s="204" t="s">
        <v>9482</v>
      </c>
      <c r="E5253" s="204" t="s">
        <v>8701</v>
      </c>
      <c r="F5253" s="203" t="s">
        <v>26</v>
      </c>
      <c r="G5253" s="204"/>
      <c r="H5253" s="203">
        <v>800</v>
      </c>
      <c r="I5253" s="199">
        <f t="shared" si="357"/>
        <v>720</v>
      </c>
      <c r="J5253" s="198">
        <f t="shared" si="358"/>
        <v>640</v>
      </c>
    </row>
    <row r="5254" s="31" customFormat="1" ht="34" spans="1:10">
      <c r="A5254" s="203" t="s">
        <v>312</v>
      </c>
      <c r="B5254" s="204">
        <v>330606010</v>
      </c>
      <c r="C5254" s="205" t="s">
        <v>9483</v>
      </c>
      <c r="D5254" s="204" t="s">
        <v>9484</v>
      </c>
      <c r="E5254" s="204"/>
      <c r="F5254" s="203" t="s">
        <v>26</v>
      </c>
      <c r="G5254" s="204"/>
      <c r="H5254" s="203">
        <v>570</v>
      </c>
      <c r="I5254" s="199">
        <f t="shared" si="357"/>
        <v>513</v>
      </c>
      <c r="J5254" s="198">
        <f t="shared" si="358"/>
        <v>456</v>
      </c>
    </row>
    <row r="5255" s="31" customFormat="1" ht="51" spans="1:10">
      <c r="A5255" s="203" t="s">
        <v>312</v>
      </c>
      <c r="B5255" s="204">
        <v>330606011</v>
      </c>
      <c r="C5255" s="205" t="s">
        <v>9485</v>
      </c>
      <c r="D5255" s="204" t="s">
        <v>9486</v>
      </c>
      <c r="E5255" s="204"/>
      <c r="F5255" s="203" t="s">
        <v>26</v>
      </c>
      <c r="G5255" s="210"/>
      <c r="H5255" s="203">
        <v>650</v>
      </c>
      <c r="I5255" s="199">
        <f t="shared" si="357"/>
        <v>585</v>
      </c>
      <c r="J5255" s="198">
        <f t="shared" si="358"/>
        <v>520</v>
      </c>
    </row>
    <row r="5256" s="31" customFormat="1" ht="51" spans="1:10">
      <c r="A5256" s="203" t="s">
        <v>312</v>
      </c>
      <c r="B5256" s="204" t="s">
        <v>9487</v>
      </c>
      <c r="C5256" s="223" t="s">
        <v>9488</v>
      </c>
      <c r="D5256" s="204" t="s">
        <v>9486</v>
      </c>
      <c r="E5256" s="204"/>
      <c r="F5256" s="203" t="s">
        <v>26</v>
      </c>
      <c r="G5256" s="204"/>
      <c r="H5256" s="203">
        <v>780</v>
      </c>
      <c r="I5256" s="199">
        <f t="shared" si="357"/>
        <v>702</v>
      </c>
      <c r="J5256" s="198">
        <f t="shared" si="358"/>
        <v>624</v>
      </c>
    </row>
    <row r="5257" s="31" customFormat="1" ht="51" spans="1:10">
      <c r="A5257" s="203" t="s">
        <v>312</v>
      </c>
      <c r="B5257" s="204">
        <v>330606012</v>
      </c>
      <c r="C5257" s="205" t="s">
        <v>9489</v>
      </c>
      <c r="D5257" s="204" t="s">
        <v>9490</v>
      </c>
      <c r="E5257" s="204"/>
      <c r="F5257" s="203" t="s">
        <v>26</v>
      </c>
      <c r="G5257" s="210"/>
      <c r="H5257" s="203">
        <v>830</v>
      </c>
      <c r="I5257" s="199">
        <f t="shared" si="357"/>
        <v>747</v>
      </c>
      <c r="J5257" s="198">
        <f t="shared" si="358"/>
        <v>664</v>
      </c>
    </row>
    <row r="5258" s="31" customFormat="1" ht="51" spans="1:10">
      <c r="A5258" s="203" t="s">
        <v>312</v>
      </c>
      <c r="B5258" s="204" t="s">
        <v>9491</v>
      </c>
      <c r="C5258" s="223" t="s">
        <v>9492</v>
      </c>
      <c r="D5258" s="204" t="s">
        <v>9490</v>
      </c>
      <c r="E5258" s="204"/>
      <c r="F5258" s="203" t="s">
        <v>26</v>
      </c>
      <c r="G5258" s="204"/>
      <c r="H5258" s="203">
        <v>996</v>
      </c>
      <c r="I5258" s="199">
        <f t="shared" si="357"/>
        <v>896.4</v>
      </c>
      <c r="J5258" s="198">
        <f t="shared" si="358"/>
        <v>796.8</v>
      </c>
    </row>
    <row r="5259" s="31" customFormat="1" ht="34" spans="1:10">
      <c r="A5259" s="203" t="s">
        <v>312</v>
      </c>
      <c r="B5259" s="204">
        <v>330606013</v>
      </c>
      <c r="C5259" s="205" t="s">
        <v>9493</v>
      </c>
      <c r="D5259" s="204" t="s">
        <v>9494</v>
      </c>
      <c r="E5259" s="204"/>
      <c r="F5259" s="203" t="s">
        <v>26</v>
      </c>
      <c r="G5259" s="204"/>
      <c r="H5259" s="203">
        <v>800</v>
      </c>
      <c r="I5259" s="199">
        <f t="shared" si="357"/>
        <v>720</v>
      </c>
      <c r="J5259" s="198">
        <f t="shared" si="358"/>
        <v>640</v>
      </c>
    </row>
    <row r="5260" s="31" customFormat="1" ht="34" spans="1:10">
      <c r="A5260" s="203" t="s">
        <v>312</v>
      </c>
      <c r="B5260" s="204">
        <v>330606014</v>
      </c>
      <c r="C5260" s="205" t="s">
        <v>9495</v>
      </c>
      <c r="D5260" s="204" t="s">
        <v>9496</v>
      </c>
      <c r="E5260" s="204"/>
      <c r="F5260" s="203" t="s">
        <v>26</v>
      </c>
      <c r="G5260" s="204"/>
      <c r="H5260" s="203">
        <v>1425</v>
      </c>
      <c r="I5260" s="199">
        <f t="shared" si="357"/>
        <v>1282.5</v>
      </c>
      <c r="J5260" s="198">
        <f t="shared" si="358"/>
        <v>1140</v>
      </c>
    </row>
    <row r="5261" s="31" customFormat="1" spans="1:10">
      <c r="A5261" s="203" t="s">
        <v>312</v>
      </c>
      <c r="B5261" s="204">
        <v>330606015</v>
      </c>
      <c r="C5261" s="205" t="s">
        <v>9497</v>
      </c>
      <c r="D5261" s="204" t="s">
        <v>9498</v>
      </c>
      <c r="E5261" s="204"/>
      <c r="F5261" s="203" t="s">
        <v>26</v>
      </c>
      <c r="G5261" s="204"/>
      <c r="H5261" s="203">
        <v>1520</v>
      </c>
      <c r="I5261" s="199">
        <f t="shared" si="357"/>
        <v>1368</v>
      </c>
      <c r="J5261" s="198">
        <f t="shared" si="358"/>
        <v>1216</v>
      </c>
    </row>
    <row r="5262" s="31" customFormat="1" ht="34" spans="1:10">
      <c r="A5262" s="203" t="s">
        <v>312</v>
      </c>
      <c r="B5262" s="204">
        <v>330606016</v>
      </c>
      <c r="C5262" s="205" t="s">
        <v>9499</v>
      </c>
      <c r="D5262" s="204" t="s">
        <v>9500</v>
      </c>
      <c r="E5262" s="204"/>
      <c r="F5262" s="203" t="s">
        <v>26</v>
      </c>
      <c r="G5262" s="210"/>
      <c r="H5262" s="203">
        <v>1710</v>
      </c>
      <c r="I5262" s="199">
        <f t="shared" si="357"/>
        <v>1539</v>
      </c>
      <c r="J5262" s="198">
        <f t="shared" si="358"/>
        <v>1368</v>
      </c>
    </row>
    <row r="5263" s="31" customFormat="1" ht="34" spans="1:10">
      <c r="A5263" s="203" t="s">
        <v>312</v>
      </c>
      <c r="B5263" s="204" t="s">
        <v>9501</v>
      </c>
      <c r="C5263" s="223" t="s">
        <v>9502</v>
      </c>
      <c r="D5263" s="204" t="s">
        <v>9503</v>
      </c>
      <c r="E5263" s="222"/>
      <c r="F5263" s="203" t="s">
        <v>26</v>
      </c>
      <c r="G5263" s="222"/>
      <c r="H5263" s="198">
        <v>2052</v>
      </c>
      <c r="I5263" s="199">
        <f t="shared" si="357"/>
        <v>1846.8</v>
      </c>
      <c r="J5263" s="198">
        <f t="shared" si="358"/>
        <v>1641.6</v>
      </c>
    </row>
    <row r="5264" s="31" customFormat="1" ht="34" spans="1:10">
      <c r="A5264" s="203" t="s">
        <v>312</v>
      </c>
      <c r="B5264" s="204">
        <v>330606017</v>
      </c>
      <c r="C5264" s="205" t="s">
        <v>9504</v>
      </c>
      <c r="D5264" s="204" t="s">
        <v>9505</v>
      </c>
      <c r="E5264" s="204"/>
      <c r="F5264" s="203" t="s">
        <v>26</v>
      </c>
      <c r="G5264" s="210"/>
      <c r="H5264" s="203">
        <v>1400</v>
      </c>
      <c r="I5264" s="199">
        <f t="shared" si="357"/>
        <v>1260</v>
      </c>
      <c r="J5264" s="198">
        <f t="shared" si="358"/>
        <v>1120</v>
      </c>
    </row>
    <row r="5265" s="31" customFormat="1" ht="34" spans="1:10">
      <c r="A5265" s="203" t="s">
        <v>312</v>
      </c>
      <c r="B5265" s="204" t="s">
        <v>9506</v>
      </c>
      <c r="C5265" s="223" t="s">
        <v>9507</v>
      </c>
      <c r="D5265" s="204" t="s">
        <v>9505</v>
      </c>
      <c r="E5265" s="204"/>
      <c r="F5265" s="203" t="s">
        <v>26</v>
      </c>
      <c r="G5265" s="204"/>
      <c r="H5265" s="203">
        <v>1680</v>
      </c>
      <c r="I5265" s="199">
        <f t="shared" si="357"/>
        <v>1512</v>
      </c>
      <c r="J5265" s="198">
        <f t="shared" si="358"/>
        <v>1344</v>
      </c>
    </row>
    <row r="5266" s="31" customFormat="1" ht="34" spans="1:10">
      <c r="A5266" s="203" t="s">
        <v>312</v>
      </c>
      <c r="B5266" s="204">
        <v>330606018</v>
      </c>
      <c r="C5266" s="205" t="s">
        <v>9508</v>
      </c>
      <c r="D5266" s="204" t="s">
        <v>9509</v>
      </c>
      <c r="E5266" s="204"/>
      <c r="F5266" s="203" t="s">
        <v>26</v>
      </c>
      <c r="G5266" s="210"/>
      <c r="H5266" s="203">
        <v>1310</v>
      </c>
      <c r="I5266" s="199">
        <f t="shared" si="357"/>
        <v>1179</v>
      </c>
      <c r="J5266" s="198">
        <f t="shared" si="358"/>
        <v>1048</v>
      </c>
    </row>
    <row r="5267" s="31" customFormat="1" ht="34" spans="1:10">
      <c r="A5267" s="203" t="s">
        <v>312</v>
      </c>
      <c r="B5267" s="204" t="s">
        <v>9510</v>
      </c>
      <c r="C5267" s="223" t="s">
        <v>9511</v>
      </c>
      <c r="D5267" s="204" t="s">
        <v>9509</v>
      </c>
      <c r="E5267" s="204"/>
      <c r="F5267" s="203" t="s">
        <v>26</v>
      </c>
      <c r="G5267" s="204"/>
      <c r="H5267" s="203">
        <v>1572</v>
      </c>
      <c r="I5267" s="199">
        <f t="shared" si="357"/>
        <v>1414.8</v>
      </c>
      <c r="J5267" s="198">
        <f t="shared" si="358"/>
        <v>1257.6</v>
      </c>
    </row>
    <row r="5268" s="31" customFormat="1" ht="34" spans="1:10">
      <c r="A5268" s="203" t="s">
        <v>312</v>
      </c>
      <c r="B5268" s="204">
        <v>330606019</v>
      </c>
      <c r="C5268" s="205" t="s">
        <v>9512</v>
      </c>
      <c r="D5268" s="204" t="s">
        <v>9513</v>
      </c>
      <c r="E5268" s="204"/>
      <c r="F5268" s="203" t="s">
        <v>26</v>
      </c>
      <c r="G5268" s="210"/>
      <c r="H5268" s="203">
        <v>1710</v>
      </c>
      <c r="I5268" s="199">
        <f t="shared" si="357"/>
        <v>1539</v>
      </c>
      <c r="J5268" s="198">
        <f t="shared" si="358"/>
        <v>1368</v>
      </c>
    </row>
    <row r="5269" s="31" customFormat="1" ht="34" spans="1:10">
      <c r="A5269" s="203" t="s">
        <v>312</v>
      </c>
      <c r="B5269" s="204" t="s">
        <v>9514</v>
      </c>
      <c r="C5269" s="223" t="s">
        <v>9515</v>
      </c>
      <c r="D5269" s="204" t="s">
        <v>9513</v>
      </c>
      <c r="E5269" s="204"/>
      <c r="F5269" s="203" t="s">
        <v>26</v>
      </c>
      <c r="G5269" s="204"/>
      <c r="H5269" s="203">
        <v>2052</v>
      </c>
      <c r="I5269" s="199">
        <f t="shared" si="357"/>
        <v>1846.8</v>
      </c>
      <c r="J5269" s="198">
        <f t="shared" si="358"/>
        <v>1641.6</v>
      </c>
    </row>
    <row r="5270" s="31" customFormat="1" ht="34" spans="1:10">
      <c r="A5270" s="203" t="s">
        <v>312</v>
      </c>
      <c r="B5270" s="204">
        <v>330606020</v>
      </c>
      <c r="C5270" s="205" t="s">
        <v>9516</v>
      </c>
      <c r="D5270" s="204" t="s">
        <v>9517</v>
      </c>
      <c r="E5270" s="204"/>
      <c r="F5270" s="203" t="s">
        <v>26</v>
      </c>
      <c r="G5270" s="210"/>
      <c r="H5270" s="203">
        <v>1710</v>
      </c>
      <c r="I5270" s="199">
        <f t="shared" si="357"/>
        <v>1539</v>
      </c>
      <c r="J5270" s="198">
        <f t="shared" si="358"/>
        <v>1368</v>
      </c>
    </row>
    <row r="5271" s="31" customFormat="1" spans="1:10">
      <c r="A5271" s="203" t="s">
        <v>312</v>
      </c>
      <c r="B5271" s="204" t="s">
        <v>9518</v>
      </c>
      <c r="C5271" s="205" t="s">
        <v>9519</v>
      </c>
      <c r="D5271" s="204"/>
      <c r="E5271" s="204"/>
      <c r="F5271" s="203" t="s">
        <v>26</v>
      </c>
      <c r="G5271" s="204"/>
      <c r="H5271" s="203">
        <v>2052</v>
      </c>
      <c r="I5271" s="199">
        <f t="shared" si="357"/>
        <v>1846.8</v>
      </c>
      <c r="J5271" s="198">
        <f t="shared" si="358"/>
        <v>1641.6</v>
      </c>
    </row>
    <row r="5272" s="31" customFormat="1" ht="34" spans="1:10">
      <c r="A5272" s="203" t="s">
        <v>312</v>
      </c>
      <c r="B5272" s="204">
        <v>330606021</v>
      </c>
      <c r="C5272" s="205" t="s">
        <v>9520</v>
      </c>
      <c r="D5272" s="204" t="s">
        <v>9521</v>
      </c>
      <c r="E5272" s="204"/>
      <c r="F5272" s="203" t="s">
        <v>26</v>
      </c>
      <c r="G5272" s="204"/>
      <c r="H5272" s="203">
        <v>1140</v>
      </c>
      <c r="I5272" s="199">
        <f t="shared" si="357"/>
        <v>1026</v>
      </c>
      <c r="J5272" s="198">
        <f t="shared" si="358"/>
        <v>912</v>
      </c>
    </row>
    <row r="5273" s="31" customFormat="1" spans="1:10">
      <c r="A5273" s="203" t="s">
        <v>312</v>
      </c>
      <c r="B5273" s="204">
        <v>330606022</v>
      </c>
      <c r="C5273" s="205" t="s">
        <v>9522</v>
      </c>
      <c r="D5273" s="204"/>
      <c r="E5273" s="204"/>
      <c r="F5273" s="203" t="s">
        <v>26</v>
      </c>
      <c r="G5273" s="204"/>
      <c r="H5273" s="203">
        <v>629</v>
      </c>
      <c r="I5273" s="199">
        <f t="shared" si="357"/>
        <v>566.1</v>
      </c>
      <c r="J5273" s="198">
        <f t="shared" si="358"/>
        <v>503.2</v>
      </c>
    </row>
    <row r="5274" s="31" customFormat="1" ht="34" spans="1:10">
      <c r="A5274" s="203" t="s">
        <v>312</v>
      </c>
      <c r="B5274" s="204">
        <v>330606023</v>
      </c>
      <c r="C5274" s="205" t="s">
        <v>9523</v>
      </c>
      <c r="D5274" s="204" t="s">
        <v>9524</v>
      </c>
      <c r="E5274" s="204"/>
      <c r="F5274" s="203" t="s">
        <v>26</v>
      </c>
      <c r="G5274" s="204"/>
      <c r="H5274" s="203">
        <v>1120</v>
      </c>
      <c r="I5274" s="199">
        <f t="shared" si="357"/>
        <v>1008</v>
      </c>
      <c r="J5274" s="198">
        <f t="shared" si="358"/>
        <v>896</v>
      </c>
    </row>
    <row r="5275" s="31" customFormat="1" ht="84" spans="1:10">
      <c r="A5275" s="203" t="s">
        <v>312</v>
      </c>
      <c r="B5275" s="204">
        <v>330606024</v>
      </c>
      <c r="C5275" s="205" t="s">
        <v>9525</v>
      </c>
      <c r="D5275" s="204" t="s">
        <v>9526</v>
      </c>
      <c r="E5275" s="204" t="s">
        <v>8701</v>
      </c>
      <c r="F5275" s="203" t="s">
        <v>26</v>
      </c>
      <c r="G5275" s="204"/>
      <c r="H5275" s="203">
        <v>1425</v>
      </c>
      <c r="I5275" s="199">
        <f t="shared" si="357"/>
        <v>1282.5</v>
      </c>
      <c r="J5275" s="198">
        <f t="shared" si="358"/>
        <v>1140</v>
      </c>
    </row>
    <row r="5276" s="31" customFormat="1" ht="51" spans="1:10">
      <c r="A5276" s="203" t="s">
        <v>312</v>
      </c>
      <c r="B5276" s="204">
        <v>330606025</v>
      </c>
      <c r="C5276" s="205" t="s">
        <v>9527</v>
      </c>
      <c r="D5276" s="204" t="s">
        <v>9528</v>
      </c>
      <c r="E5276" s="204" t="s">
        <v>9529</v>
      </c>
      <c r="F5276" s="203" t="s">
        <v>26</v>
      </c>
      <c r="G5276" s="204"/>
      <c r="H5276" s="203">
        <v>760</v>
      </c>
      <c r="I5276" s="199">
        <f t="shared" si="357"/>
        <v>684</v>
      </c>
      <c r="J5276" s="198">
        <f t="shared" si="358"/>
        <v>608</v>
      </c>
    </row>
    <row r="5277" s="31" customFormat="1" spans="1:10">
      <c r="A5277" s="203" t="s">
        <v>312</v>
      </c>
      <c r="B5277" s="204">
        <v>330606026</v>
      </c>
      <c r="C5277" s="205" t="s">
        <v>9530</v>
      </c>
      <c r="D5277" s="204"/>
      <c r="E5277" s="204"/>
      <c r="F5277" s="203" t="s">
        <v>26</v>
      </c>
      <c r="G5277" s="204"/>
      <c r="H5277" s="203">
        <v>1200</v>
      </c>
      <c r="I5277" s="199">
        <f t="shared" si="357"/>
        <v>1080</v>
      </c>
      <c r="J5277" s="198">
        <f t="shared" si="358"/>
        <v>960</v>
      </c>
    </row>
    <row r="5278" s="31" customFormat="1" ht="34" spans="1:10">
      <c r="A5278" s="203" t="s">
        <v>312</v>
      </c>
      <c r="B5278" s="204">
        <v>330606027</v>
      </c>
      <c r="C5278" s="205" t="s">
        <v>9531</v>
      </c>
      <c r="D5278" s="204" t="s">
        <v>9532</v>
      </c>
      <c r="E5278" s="204"/>
      <c r="F5278" s="203" t="s">
        <v>26</v>
      </c>
      <c r="G5278" s="204"/>
      <c r="H5278" s="203">
        <v>817</v>
      </c>
      <c r="I5278" s="199">
        <f t="shared" si="357"/>
        <v>735.3</v>
      </c>
      <c r="J5278" s="198">
        <f t="shared" si="358"/>
        <v>653.6</v>
      </c>
    </row>
    <row r="5279" s="31" customFormat="1" ht="34" spans="1:10">
      <c r="A5279" s="203" t="s">
        <v>312</v>
      </c>
      <c r="B5279" s="204" t="s">
        <v>9533</v>
      </c>
      <c r="C5279" s="223" t="s">
        <v>9534</v>
      </c>
      <c r="D5279" s="204" t="s">
        <v>9532</v>
      </c>
      <c r="E5279" s="204"/>
      <c r="F5279" s="203" t="s">
        <v>26</v>
      </c>
      <c r="G5279" s="204"/>
      <c r="H5279" s="203">
        <v>817</v>
      </c>
      <c r="I5279" s="199">
        <f t="shared" si="357"/>
        <v>735.3</v>
      </c>
      <c r="J5279" s="198">
        <f t="shared" si="358"/>
        <v>653.6</v>
      </c>
    </row>
    <row r="5280" s="31" customFormat="1" ht="68" spans="1:10">
      <c r="A5280" s="203" t="s">
        <v>312</v>
      </c>
      <c r="B5280" s="204">
        <v>330606028</v>
      </c>
      <c r="C5280" s="205" t="s">
        <v>9535</v>
      </c>
      <c r="D5280" s="204" t="s">
        <v>9536</v>
      </c>
      <c r="E5280" s="204"/>
      <c r="F5280" s="203" t="s">
        <v>26</v>
      </c>
      <c r="G5280" s="204"/>
      <c r="H5280" s="219">
        <v>2413</v>
      </c>
      <c r="I5280" s="220">
        <v>2171.7</v>
      </c>
      <c r="J5280" s="221">
        <v>1930.4</v>
      </c>
    </row>
    <row r="5281" s="31" customFormat="1" ht="68" spans="1:10">
      <c r="A5281" s="203" t="s">
        <v>312</v>
      </c>
      <c r="B5281" s="204">
        <v>330606029</v>
      </c>
      <c r="C5281" s="205" t="s">
        <v>9537</v>
      </c>
      <c r="D5281" s="204" t="s">
        <v>9538</v>
      </c>
      <c r="E5281" s="204"/>
      <c r="F5281" s="203" t="s">
        <v>26</v>
      </c>
      <c r="G5281" s="204"/>
      <c r="H5281" s="203">
        <v>2470</v>
      </c>
      <c r="I5281" s="199">
        <f t="shared" si="357"/>
        <v>2223</v>
      </c>
      <c r="J5281" s="198">
        <f t="shared" si="358"/>
        <v>1976</v>
      </c>
    </row>
    <row r="5282" s="31" customFormat="1" ht="34" spans="1:10">
      <c r="A5282" s="203" t="s">
        <v>312</v>
      </c>
      <c r="B5282" s="204">
        <v>330606030</v>
      </c>
      <c r="C5282" s="205" t="s">
        <v>9539</v>
      </c>
      <c r="D5282" s="204" t="s">
        <v>9540</v>
      </c>
      <c r="E5282" s="204" t="s">
        <v>5410</v>
      </c>
      <c r="F5282" s="203" t="s">
        <v>26</v>
      </c>
      <c r="G5282" s="204"/>
      <c r="H5282" s="203">
        <v>2850</v>
      </c>
      <c r="I5282" s="199">
        <f t="shared" si="357"/>
        <v>2565</v>
      </c>
      <c r="J5282" s="198">
        <f t="shared" si="358"/>
        <v>2280</v>
      </c>
    </row>
    <row r="5283" s="31" customFormat="1" ht="34" spans="1:10">
      <c r="A5283" s="203" t="s">
        <v>312</v>
      </c>
      <c r="B5283" s="204">
        <v>330606031</v>
      </c>
      <c r="C5283" s="205" t="s">
        <v>9541</v>
      </c>
      <c r="D5283" s="204"/>
      <c r="E5283" s="204"/>
      <c r="F5283" s="203" t="s">
        <v>26</v>
      </c>
      <c r="G5283" s="204"/>
      <c r="H5283" s="203">
        <v>2850</v>
      </c>
      <c r="I5283" s="199">
        <f t="shared" si="357"/>
        <v>2565</v>
      </c>
      <c r="J5283" s="198">
        <f t="shared" si="358"/>
        <v>2280</v>
      </c>
    </row>
    <row r="5284" s="31" customFormat="1" ht="34" spans="1:10">
      <c r="A5284" s="203" t="s">
        <v>312</v>
      </c>
      <c r="B5284" s="204">
        <v>330606032</v>
      </c>
      <c r="C5284" s="205" t="s">
        <v>9542</v>
      </c>
      <c r="D5284" s="204" t="s">
        <v>9543</v>
      </c>
      <c r="E5284" s="204"/>
      <c r="F5284" s="203" t="s">
        <v>26</v>
      </c>
      <c r="G5284" s="204"/>
      <c r="H5284" s="203">
        <v>2470</v>
      </c>
      <c r="I5284" s="199">
        <f t="shared" si="357"/>
        <v>2223</v>
      </c>
      <c r="J5284" s="198">
        <f t="shared" si="358"/>
        <v>1976</v>
      </c>
    </row>
    <row r="5285" s="31" customFormat="1" ht="34" spans="1:10">
      <c r="A5285" s="203" t="s">
        <v>312</v>
      </c>
      <c r="B5285" s="204">
        <v>330606033</v>
      </c>
      <c r="C5285" s="205" t="s">
        <v>9544</v>
      </c>
      <c r="D5285" s="204" t="s">
        <v>9545</v>
      </c>
      <c r="E5285" s="204"/>
      <c r="F5285" s="203" t="s">
        <v>26</v>
      </c>
      <c r="G5285" s="204"/>
      <c r="H5285" s="203">
        <v>2850</v>
      </c>
      <c r="I5285" s="199">
        <f t="shared" si="357"/>
        <v>2565</v>
      </c>
      <c r="J5285" s="198">
        <f t="shared" si="358"/>
        <v>2280</v>
      </c>
    </row>
    <row r="5286" s="31" customFormat="1" ht="34" spans="1:10">
      <c r="A5286" s="203" t="s">
        <v>312</v>
      </c>
      <c r="B5286" s="204">
        <v>330606034</v>
      </c>
      <c r="C5286" s="205" t="s">
        <v>9546</v>
      </c>
      <c r="D5286" s="204"/>
      <c r="E5286" s="204" t="s">
        <v>9547</v>
      </c>
      <c r="F5286" s="203" t="s">
        <v>26</v>
      </c>
      <c r="G5286" s="204"/>
      <c r="H5286" s="203">
        <v>2470</v>
      </c>
      <c r="I5286" s="199">
        <f t="shared" si="357"/>
        <v>2223</v>
      </c>
      <c r="J5286" s="198">
        <f t="shared" si="358"/>
        <v>1976</v>
      </c>
    </row>
    <row r="5287" s="31" customFormat="1" ht="34" spans="1:10">
      <c r="A5287" s="203" t="s">
        <v>312</v>
      </c>
      <c r="B5287" s="204">
        <v>330606035</v>
      </c>
      <c r="C5287" s="205" t="s">
        <v>9548</v>
      </c>
      <c r="D5287" s="204" t="s">
        <v>9549</v>
      </c>
      <c r="E5287" s="204"/>
      <c r="F5287" s="203" t="s">
        <v>26</v>
      </c>
      <c r="G5287" s="204"/>
      <c r="H5287" s="203">
        <v>2850</v>
      </c>
      <c r="I5287" s="199">
        <f t="shared" si="357"/>
        <v>2565</v>
      </c>
      <c r="J5287" s="198">
        <f t="shared" si="358"/>
        <v>2280</v>
      </c>
    </row>
    <row r="5288" s="31" customFormat="1" ht="34" spans="1:10">
      <c r="A5288" s="203" t="s">
        <v>312</v>
      </c>
      <c r="B5288" s="204">
        <v>330606036</v>
      </c>
      <c r="C5288" s="205" t="s">
        <v>9550</v>
      </c>
      <c r="D5288" s="204" t="s">
        <v>9551</v>
      </c>
      <c r="E5288" s="204"/>
      <c r="F5288" s="203" t="s">
        <v>26</v>
      </c>
      <c r="G5288" s="204"/>
      <c r="H5288" s="203">
        <v>2850</v>
      </c>
      <c r="I5288" s="199">
        <f t="shared" si="357"/>
        <v>2565</v>
      </c>
      <c r="J5288" s="198">
        <f t="shared" si="358"/>
        <v>2280</v>
      </c>
    </row>
    <row r="5289" s="31" customFormat="1" spans="1:10">
      <c r="A5289" s="203" t="s">
        <v>312</v>
      </c>
      <c r="B5289" s="204">
        <v>330606037</v>
      </c>
      <c r="C5289" s="205" t="s">
        <v>9552</v>
      </c>
      <c r="D5289" s="204" t="s">
        <v>9553</v>
      </c>
      <c r="E5289" s="204"/>
      <c r="F5289" s="203" t="s">
        <v>26</v>
      </c>
      <c r="G5289" s="204"/>
      <c r="H5289" s="203">
        <v>1235</v>
      </c>
      <c r="I5289" s="199">
        <f t="shared" si="357"/>
        <v>1111.5</v>
      </c>
      <c r="J5289" s="198">
        <f t="shared" si="358"/>
        <v>988</v>
      </c>
    </row>
    <row r="5290" s="31" customFormat="1" spans="1:10">
      <c r="A5290" s="203" t="s">
        <v>312</v>
      </c>
      <c r="B5290" s="204">
        <v>330606038</v>
      </c>
      <c r="C5290" s="205" t="s">
        <v>9554</v>
      </c>
      <c r="D5290" s="204" t="s">
        <v>9553</v>
      </c>
      <c r="E5290" s="204"/>
      <c r="F5290" s="203" t="s">
        <v>26</v>
      </c>
      <c r="G5290" s="204"/>
      <c r="H5290" s="203">
        <v>1235</v>
      </c>
      <c r="I5290" s="199">
        <f t="shared" si="357"/>
        <v>1111.5</v>
      </c>
      <c r="J5290" s="198">
        <f t="shared" si="358"/>
        <v>988</v>
      </c>
    </row>
    <row r="5291" s="31" customFormat="1" ht="34" spans="1:10">
      <c r="A5291" s="203" t="s">
        <v>312</v>
      </c>
      <c r="B5291" s="204">
        <v>330606039</v>
      </c>
      <c r="C5291" s="205" t="s">
        <v>9555</v>
      </c>
      <c r="D5291" s="204" t="s">
        <v>9556</v>
      </c>
      <c r="E5291" s="204" t="s">
        <v>9557</v>
      </c>
      <c r="F5291" s="203" t="s">
        <v>26</v>
      </c>
      <c r="G5291" s="204"/>
      <c r="H5291" s="203">
        <v>1425</v>
      </c>
      <c r="I5291" s="199">
        <f t="shared" si="357"/>
        <v>1282.5</v>
      </c>
      <c r="J5291" s="198">
        <f t="shared" si="358"/>
        <v>1140</v>
      </c>
    </row>
    <row r="5292" s="31" customFormat="1" spans="1:10">
      <c r="A5292" s="203" t="s">
        <v>312</v>
      </c>
      <c r="B5292" s="204">
        <v>330606040</v>
      </c>
      <c r="C5292" s="205" t="s">
        <v>9558</v>
      </c>
      <c r="D5292" s="204"/>
      <c r="E5292" s="204"/>
      <c r="F5292" s="203" t="s">
        <v>26</v>
      </c>
      <c r="G5292" s="204"/>
      <c r="H5292" s="203">
        <v>1140</v>
      </c>
      <c r="I5292" s="199">
        <f t="shared" si="357"/>
        <v>1026</v>
      </c>
      <c r="J5292" s="198">
        <f t="shared" si="358"/>
        <v>912</v>
      </c>
    </row>
    <row r="5293" s="31" customFormat="1" spans="1:10">
      <c r="A5293" s="203" t="s">
        <v>312</v>
      </c>
      <c r="B5293" s="204">
        <v>330606041</v>
      </c>
      <c r="C5293" s="205" t="s">
        <v>9559</v>
      </c>
      <c r="D5293" s="204" t="s">
        <v>9560</v>
      </c>
      <c r="E5293" s="204"/>
      <c r="F5293" s="203" t="s">
        <v>26</v>
      </c>
      <c r="G5293" s="204"/>
      <c r="H5293" s="203">
        <v>1140</v>
      </c>
      <c r="I5293" s="199">
        <f t="shared" si="357"/>
        <v>1026</v>
      </c>
      <c r="J5293" s="198">
        <f t="shared" si="358"/>
        <v>912</v>
      </c>
    </row>
    <row r="5294" s="31" customFormat="1" ht="51" spans="1:10">
      <c r="A5294" s="203" t="s">
        <v>312</v>
      </c>
      <c r="B5294" s="204">
        <v>330606042</v>
      </c>
      <c r="C5294" s="205" t="s">
        <v>9561</v>
      </c>
      <c r="D5294" s="204" t="s">
        <v>9562</v>
      </c>
      <c r="E5294" s="204"/>
      <c r="F5294" s="203" t="s">
        <v>26</v>
      </c>
      <c r="G5294" s="204"/>
      <c r="H5294" s="203">
        <v>1425</v>
      </c>
      <c r="I5294" s="199">
        <f t="shared" si="357"/>
        <v>1282.5</v>
      </c>
      <c r="J5294" s="198">
        <f t="shared" si="358"/>
        <v>1140</v>
      </c>
    </row>
    <row r="5295" s="31" customFormat="1" spans="1:10">
      <c r="A5295" s="203" t="s">
        <v>312</v>
      </c>
      <c r="B5295" s="204" t="s">
        <v>9563</v>
      </c>
      <c r="C5295" s="205" t="s">
        <v>9564</v>
      </c>
      <c r="D5295" s="204"/>
      <c r="E5295" s="204"/>
      <c r="F5295" s="203" t="s">
        <v>26</v>
      </c>
      <c r="G5295" s="204"/>
      <c r="H5295" s="203">
        <v>187</v>
      </c>
      <c r="I5295" s="199">
        <f t="shared" si="357"/>
        <v>168.3</v>
      </c>
      <c r="J5295" s="198">
        <f t="shared" si="358"/>
        <v>149.6</v>
      </c>
    </row>
    <row r="5296" s="31" customFormat="1" ht="34" spans="1:10">
      <c r="A5296" s="203"/>
      <c r="B5296" s="204">
        <v>330607</v>
      </c>
      <c r="C5296" s="205" t="s">
        <v>9565</v>
      </c>
      <c r="D5296" s="204" t="s">
        <v>9566</v>
      </c>
      <c r="E5296" s="204"/>
      <c r="F5296" s="203"/>
      <c r="G5296" s="204"/>
      <c r="H5296" s="203"/>
      <c r="I5296" s="199"/>
      <c r="J5296" s="198"/>
    </row>
    <row r="5297" s="31" customFormat="1" ht="34" spans="1:10">
      <c r="A5297" s="203" t="s">
        <v>312</v>
      </c>
      <c r="B5297" s="204">
        <v>330607001</v>
      </c>
      <c r="C5297" s="205" t="s">
        <v>9567</v>
      </c>
      <c r="D5297" s="204" t="s">
        <v>9568</v>
      </c>
      <c r="E5297" s="204" t="s">
        <v>5276</v>
      </c>
      <c r="F5297" s="203" t="s">
        <v>5163</v>
      </c>
      <c r="G5297" s="210"/>
      <c r="H5297" s="203">
        <v>3040</v>
      </c>
      <c r="I5297" s="199">
        <f>H5297*0.9</f>
        <v>2736</v>
      </c>
      <c r="J5297" s="198">
        <f>H5297*0.8</f>
        <v>2432</v>
      </c>
    </row>
    <row r="5298" s="31" customFormat="1" ht="34" spans="1:10">
      <c r="A5298" s="203" t="s">
        <v>312</v>
      </c>
      <c r="B5298" s="204" t="s">
        <v>9569</v>
      </c>
      <c r="C5298" s="223" t="s">
        <v>9570</v>
      </c>
      <c r="D5298" s="204" t="s">
        <v>9568</v>
      </c>
      <c r="E5298" s="204" t="s">
        <v>5276</v>
      </c>
      <c r="F5298" s="203" t="s">
        <v>5163</v>
      </c>
      <c r="G5298" s="204"/>
      <c r="H5298" s="203">
        <v>3648</v>
      </c>
      <c r="I5298" s="199">
        <f>H5298*0.9</f>
        <v>3283.2</v>
      </c>
      <c r="J5298" s="198">
        <f>H5298*0.8</f>
        <v>2918.4</v>
      </c>
    </row>
    <row r="5299" s="31" customFormat="1" ht="34" spans="1:10">
      <c r="A5299" s="203" t="s">
        <v>312</v>
      </c>
      <c r="B5299" s="204">
        <v>330607002</v>
      </c>
      <c r="C5299" s="205" t="s">
        <v>9571</v>
      </c>
      <c r="D5299" s="204" t="s">
        <v>9572</v>
      </c>
      <c r="E5299" s="204" t="s">
        <v>5276</v>
      </c>
      <c r="F5299" s="203" t="s">
        <v>5163</v>
      </c>
      <c r="G5299" s="204"/>
      <c r="H5299" s="203">
        <v>3800</v>
      </c>
      <c r="I5299" s="199">
        <f>H5299*0.9</f>
        <v>3420</v>
      </c>
      <c r="J5299" s="198">
        <f>H5299*0.8</f>
        <v>3040</v>
      </c>
    </row>
    <row r="5300" s="31" customFormat="1" ht="34" spans="1:10">
      <c r="A5300" s="203" t="s">
        <v>312</v>
      </c>
      <c r="B5300" s="204">
        <v>330607003</v>
      </c>
      <c r="C5300" s="205" t="s">
        <v>9573</v>
      </c>
      <c r="D5300" s="204" t="s">
        <v>9572</v>
      </c>
      <c r="E5300" s="204" t="s">
        <v>5276</v>
      </c>
      <c r="F5300" s="203" t="s">
        <v>5163</v>
      </c>
      <c r="G5300" s="204"/>
      <c r="H5300" s="203">
        <v>4560</v>
      </c>
      <c r="I5300" s="199">
        <f>H5300*0.9</f>
        <v>4104</v>
      </c>
      <c r="J5300" s="198">
        <f>H5300*0.8</f>
        <v>3648</v>
      </c>
    </row>
    <row r="5301" s="31" customFormat="1" ht="51" spans="1:10">
      <c r="A5301" s="203" t="s">
        <v>312</v>
      </c>
      <c r="B5301" s="204">
        <v>330607004</v>
      </c>
      <c r="C5301" s="205" t="s">
        <v>9574</v>
      </c>
      <c r="D5301" s="204" t="s">
        <v>9575</v>
      </c>
      <c r="E5301" s="204" t="s">
        <v>5276</v>
      </c>
      <c r="F5301" s="203" t="s">
        <v>5163</v>
      </c>
      <c r="G5301" s="204"/>
      <c r="H5301" s="203">
        <v>2280</v>
      </c>
      <c r="I5301" s="199">
        <f>H5301*0.9</f>
        <v>2052</v>
      </c>
      <c r="J5301" s="198">
        <f>H5301*0.8</f>
        <v>1824</v>
      </c>
    </row>
    <row r="5302" s="31" customFormat="1" ht="51" spans="1:10">
      <c r="A5302" s="203" t="s">
        <v>312</v>
      </c>
      <c r="B5302" s="204">
        <v>330607006</v>
      </c>
      <c r="C5302" s="205" t="s">
        <v>9576</v>
      </c>
      <c r="D5302" s="204" t="s">
        <v>9577</v>
      </c>
      <c r="E5302" s="204" t="s">
        <v>5276</v>
      </c>
      <c r="F5302" s="203" t="s">
        <v>26</v>
      </c>
      <c r="G5302" s="204"/>
      <c r="H5302" s="203">
        <v>2090</v>
      </c>
      <c r="I5302" s="199">
        <f t="shared" ref="I5302:I5314" si="359">H5302*0.9</f>
        <v>1881</v>
      </c>
      <c r="J5302" s="198">
        <f t="shared" ref="J5302:J5313" si="360">H5302*0.8</f>
        <v>1672</v>
      </c>
    </row>
    <row r="5303" s="31" customFormat="1" ht="51" spans="1:10">
      <c r="A5303" s="203" t="s">
        <v>312</v>
      </c>
      <c r="B5303" s="204">
        <v>330607007</v>
      </c>
      <c r="C5303" s="205" t="s">
        <v>9578</v>
      </c>
      <c r="D5303" s="204" t="s">
        <v>9579</v>
      </c>
      <c r="E5303" s="204" t="s">
        <v>5276</v>
      </c>
      <c r="F5303" s="203" t="s">
        <v>26</v>
      </c>
      <c r="G5303" s="204"/>
      <c r="H5303" s="203">
        <v>2090</v>
      </c>
      <c r="I5303" s="199">
        <f t="shared" si="359"/>
        <v>1881</v>
      </c>
      <c r="J5303" s="198">
        <f t="shared" si="360"/>
        <v>1672</v>
      </c>
    </row>
    <row r="5304" s="31" customFormat="1" spans="1:10">
      <c r="A5304" s="203" t="s">
        <v>312</v>
      </c>
      <c r="B5304" s="204">
        <v>330607008</v>
      </c>
      <c r="C5304" s="205" t="s">
        <v>9580</v>
      </c>
      <c r="D5304" s="204"/>
      <c r="E5304" s="204"/>
      <c r="F5304" s="203" t="s">
        <v>26</v>
      </c>
      <c r="G5304" s="204"/>
      <c r="H5304" s="203">
        <v>1330</v>
      </c>
      <c r="I5304" s="199">
        <f t="shared" si="359"/>
        <v>1197</v>
      </c>
      <c r="J5304" s="198">
        <f t="shared" si="360"/>
        <v>1064</v>
      </c>
    </row>
    <row r="5305" s="31" customFormat="1" spans="1:10">
      <c r="A5305" s="203" t="s">
        <v>312</v>
      </c>
      <c r="B5305" s="204">
        <v>330607009</v>
      </c>
      <c r="C5305" s="205" t="s">
        <v>9581</v>
      </c>
      <c r="D5305" s="204"/>
      <c r="E5305" s="204"/>
      <c r="F5305" s="203" t="s">
        <v>26</v>
      </c>
      <c r="G5305" s="204"/>
      <c r="H5305" s="203">
        <v>1330</v>
      </c>
      <c r="I5305" s="199">
        <f t="shared" si="359"/>
        <v>1197</v>
      </c>
      <c r="J5305" s="198">
        <f t="shared" si="360"/>
        <v>1064</v>
      </c>
    </row>
    <row r="5306" s="31" customFormat="1" ht="51" spans="1:10">
      <c r="A5306" s="203" t="s">
        <v>312</v>
      </c>
      <c r="B5306" s="204">
        <v>330607010</v>
      </c>
      <c r="C5306" s="205" t="s">
        <v>9582</v>
      </c>
      <c r="D5306" s="204" t="s">
        <v>9583</v>
      </c>
      <c r="E5306" s="204"/>
      <c r="F5306" s="203" t="s">
        <v>805</v>
      </c>
      <c r="G5306" s="204"/>
      <c r="H5306" s="203">
        <v>1995</v>
      </c>
      <c r="I5306" s="199">
        <f t="shared" si="359"/>
        <v>1795.5</v>
      </c>
      <c r="J5306" s="198">
        <f t="shared" si="360"/>
        <v>1596</v>
      </c>
    </row>
    <row r="5307" s="31" customFormat="1" ht="51" spans="1:10">
      <c r="A5307" s="203" t="s">
        <v>312</v>
      </c>
      <c r="B5307" s="204">
        <v>330607011</v>
      </c>
      <c r="C5307" s="205" t="s">
        <v>9584</v>
      </c>
      <c r="D5307" s="204" t="s">
        <v>9585</v>
      </c>
      <c r="E5307" s="204" t="s">
        <v>5276</v>
      </c>
      <c r="F5307" s="203" t="s">
        <v>26</v>
      </c>
      <c r="G5307" s="204"/>
      <c r="H5307" s="203">
        <v>1500</v>
      </c>
      <c r="I5307" s="199">
        <f t="shared" si="359"/>
        <v>1350</v>
      </c>
      <c r="J5307" s="198">
        <f t="shared" si="360"/>
        <v>1200</v>
      </c>
    </row>
    <row r="5308" s="31" customFormat="1" ht="84" spans="1:10">
      <c r="A5308" s="203" t="s">
        <v>312</v>
      </c>
      <c r="B5308" s="204">
        <v>330607012</v>
      </c>
      <c r="C5308" s="205" t="s">
        <v>9586</v>
      </c>
      <c r="D5308" s="204" t="s">
        <v>9587</v>
      </c>
      <c r="E5308" s="204" t="s">
        <v>5276</v>
      </c>
      <c r="F5308" s="203" t="s">
        <v>26</v>
      </c>
      <c r="G5308" s="204"/>
      <c r="H5308" s="203">
        <v>1425</v>
      </c>
      <c r="I5308" s="199">
        <f t="shared" si="359"/>
        <v>1282.5</v>
      </c>
      <c r="J5308" s="198">
        <f t="shared" si="360"/>
        <v>1140</v>
      </c>
    </row>
    <row r="5309" s="31" customFormat="1" ht="34" spans="1:10">
      <c r="A5309" s="203" t="s">
        <v>312</v>
      </c>
      <c r="B5309" s="204">
        <v>330607013</v>
      </c>
      <c r="C5309" s="205" t="s">
        <v>9588</v>
      </c>
      <c r="D5309" s="204" t="s">
        <v>9589</v>
      </c>
      <c r="E5309" s="204" t="s">
        <v>9590</v>
      </c>
      <c r="F5309" s="203" t="s">
        <v>673</v>
      </c>
      <c r="G5309" s="204"/>
      <c r="H5309" s="219">
        <v>2333</v>
      </c>
      <c r="I5309" s="220">
        <v>2099.7</v>
      </c>
      <c r="J5309" s="221">
        <v>1866.4</v>
      </c>
    </row>
    <row r="5310" s="31" customFormat="1" ht="51" spans="1:10">
      <c r="A5310" s="203" t="s">
        <v>312</v>
      </c>
      <c r="B5310" s="204">
        <v>330607014</v>
      </c>
      <c r="C5310" s="205" t="s">
        <v>9591</v>
      </c>
      <c r="D5310" s="204" t="s">
        <v>9592</v>
      </c>
      <c r="E5310" s="204" t="s">
        <v>5276</v>
      </c>
      <c r="F5310" s="203" t="s">
        <v>805</v>
      </c>
      <c r="G5310" s="204"/>
      <c r="H5310" s="203">
        <v>1425</v>
      </c>
      <c r="I5310" s="199">
        <f t="shared" si="359"/>
        <v>1282.5</v>
      </c>
      <c r="J5310" s="198">
        <f t="shared" si="360"/>
        <v>1140</v>
      </c>
    </row>
    <row r="5311" s="31" customFormat="1" ht="68" spans="1:10">
      <c r="A5311" s="203" t="s">
        <v>312</v>
      </c>
      <c r="B5311" s="204">
        <v>330607015</v>
      </c>
      <c r="C5311" s="205" t="s">
        <v>9593</v>
      </c>
      <c r="D5311" s="204" t="s">
        <v>9594</v>
      </c>
      <c r="E5311" s="204" t="s">
        <v>9595</v>
      </c>
      <c r="F5311" s="203" t="s">
        <v>805</v>
      </c>
      <c r="G5311" s="204"/>
      <c r="H5311" s="203">
        <v>1710</v>
      </c>
      <c r="I5311" s="199">
        <f t="shared" si="359"/>
        <v>1539</v>
      </c>
      <c r="J5311" s="198">
        <f t="shared" si="360"/>
        <v>1368</v>
      </c>
    </row>
    <row r="5312" s="31" customFormat="1" spans="1:10">
      <c r="A5312" s="203" t="s">
        <v>312</v>
      </c>
      <c r="B5312" s="204">
        <v>330607016</v>
      </c>
      <c r="C5312" s="205" t="s">
        <v>9596</v>
      </c>
      <c r="D5312" s="204" t="s">
        <v>9597</v>
      </c>
      <c r="E5312" s="204" t="s">
        <v>8663</v>
      </c>
      <c r="F5312" s="203" t="s">
        <v>805</v>
      </c>
      <c r="G5312" s="204"/>
      <c r="H5312" s="203">
        <v>1710</v>
      </c>
      <c r="I5312" s="199">
        <f t="shared" si="359"/>
        <v>1539</v>
      </c>
      <c r="J5312" s="198">
        <f t="shared" si="360"/>
        <v>1368</v>
      </c>
    </row>
    <row r="5313" s="31" customFormat="1" ht="68" spans="1:10">
      <c r="A5313" s="203" t="s">
        <v>312</v>
      </c>
      <c r="B5313" s="204">
        <v>330607017</v>
      </c>
      <c r="C5313" s="205" t="s">
        <v>9598</v>
      </c>
      <c r="D5313" s="204" t="s">
        <v>9599</v>
      </c>
      <c r="E5313" s="204" t="s">
        <v>9600</v>
      </c>
      <c r="F5313" s="203" t="s">
        <v>805</v>
      </c>
      <c r="G5313" s="204"/>
      <c r="H5313" s="203">
        <v>1300</v>
      </c>
      <c r="I5313" s="199">
        <f t="shared" si="359"/>
        <v>1170</v>
      </c>
      <c r="J5313" s="198">
        <f t="shared" si="360"/>
        <v>1040</v>
      </c>
    </row>
    <row r="5314" s="31" customFormat="1" ht="34" spans="1:10">
      <c r="A5314" s="16" t="s">
        <v>312</v>
      </c>
      <c r="B5314" s="228" t="s">
        <v>9601</v>
      </c>
      <c r="C5314" s="63" t="s">
        <v>9602</v>
      </c>
      <c r="D5314" s="6" t="s">
        <v>9603</v>
      </c>
      <c r="E5314" s="127"/>
      <c r="F5314" s="128" t="s">
        <v>805</v>
      </c>
      <c r="G5314" s="115" t="s">
        <v>6402</v>
      </c>
      <c r="H5314" s="87">
        <v>1521</v>
      </c>
      <c r="I5314" s="92">
        <f t="shared" si="359"/>
        <v>1368.9</v>
      </c>
      <c r="J5314" s="93">
        <f>0.8*H5314</f>
        <v>1216.8</v>
      </c>
    </row>
    <row r="5315" s="31" customFormat="1" ht="34" spans="1:10">
      <c r="A5315" s="203"/>
      <c r="B5315" s="204">
        <v>330608</v>
      </c>
      <c r="C5315" s="205" t="s">
        <v>9604</v>
      </c>
      <c r="D5315" s="204" t="s">
        <v>9605</v>
      </c>
      <c r="E5315" s="204" t="s">
        <v>9385</v>
      </c>
      <c r="F5315" s="203"/>
      <c r="G5315" s="204"/>
      <c r="H5315" s="203"/>
      <c r="I5315" s="199"/>
      <c r="J5315" s="198"/>
    </row>
    <row r="5316" s="31" customFormat="1" ht="135" spans="1:10">
      <c r="A5316" s="203" t="s">
        <v>312</v>
      </c>
      <c r="B5316" s="204">
        <v>330608001</v>
      </c>
      <c r="C5316" s="205" t="s">
        <v>9606</v>
      </c>
      <c r="D5316" s="204" t="s">
        <v>9607</v>
      </c>
      <c r="E5316" s="204"/>
      <c r="F5316" s="203" t="s">
        <v>26</v>
      </c>
      <c r="G5316" s="204"/>
      <c r="H5316" s="219">
        <v>1619</v>
      </c>
      <c r="I5316" s="220">
        <v>1457.1</v>
      </c>
      <c r="J5316" s="221">
        <v>1295.2</v>
      </c>
    </row>
    <row r="5317" s="31" customFormat="1" ht="135" spans="1:10">
      <c r="A5317" s="203" t="s">
        <v>312</v>
      </c>
      <c r="B5317" s="204">
        <v>330608002</v>
      </c>
      <c r="C5317" s="205" t="s">
        <v>9608</v>
      </c>
      <c r="D5317" s="204" t="s">
        <v>9609</v>
      </c>
      <c r="E5317" s="204"/>
      <c r="F5317" s="203" t="s">
        <v>26</v>
      </c>
      <c r="G5317" s="204"/>
      <c r="H5317" s="203">
        <v>570</v>
      </c>
      <c r="I5317" s="199">
        <f t="shared" ref="I5316:I5350" si="361">H5317*0.9</f>
        <v>513</v>
      </c>
      <c r="J5317" s="198">
        <f t="shared" ref="J5316:J5350" si="362">H5317*0.8</f>
        <v>456</v>
      </c>
    </row>
    <row r="5318" s="31" customFormat="1" ht="118" spans="1:10">
      <c r="A5318" s="203" t="s">
        <v>312</v>
      </c>
      <c r="B5318" s="204">
        <v>330608003</v>
      </c>
      <c r="C5318" s="205" t="s">
        <v>9610</v>
      </c>
      <c r="D5318" s="204" t="s">
        <v>9611</v>
      </c>
      <c r="E5318" s="204"/>
      <c r="F5318" s="203" t="s">
        <v>26</v>
      </c>
      <c r="G5318" s="204"/>
      <c r="H5318" s="203">
        <v>237</v>
      </c>
      <c r="I5318" s="199">
        <f t="shared" si="361"/>
        <v>213.3</v>
      </c>
      <c r="J5318" s="198">
        <f t="shared" si="362"/>
        <v>189.6</v>
      </c>
    </row>
    <row r="5319" s="31" customFormat="1" ht="34" spans="1:10">
      <c r="A5319" s="203" t="s">
        <v>312</v>
      </c>
      <c r="B5319" s="204">
        <v>330608004</v>
      </c>
      <c r="C5319" s="205" t="s">
        <v>9612</v>
      </c>
      <c r="D5319" s="204" t="s">
        <v>9613</v>
      </c>
      <c r="E5319" s="204" t="s">
        <v>9614</v>
      </c>
      <c r="F5319" s="203" t="s">
        <v>5163</v>
      </c>
      <c r="G5319" s="204"/>
      <c r="H5319" s="203">
        <v>360</v>
      </c>
      <c r="I5319" s="199">
        <f t="shared" si="361"/>
        <v>324</v>
      </c>
      <c r="J5319" s="198">
        <f t="shared" si="362"/>
        <v>288</v>
      </c>
    </row>
    <row r="5320" s="31" customFormat="1" spans="1:10">
      <c r="A5320" s="203" t="s">
        <v>312</v>
      </c>
      <c r="B5320" s="204">
        <v>330608005</v>
      </c>
      <c r="C5320" s="205" t="s">
        <v>9615</v>
      </c>
      <c r="D5320" s="204" t="s">
        <v>9613</v>
      </c>
      <c r="E5320" s="204" t="s">
        <v>9614</v>
      </c>
      <c r="F5320" s="203" t="s">
        <v>5163</v>
      </c>
      <c r="G5320" s="204"/>
      <c r="H5320" s="203">
        <v>342</v>
      </c>
      <c r="I5320" s="199">
        <f t="shared" si="361"/>
        <v>307.8</v>
      </c>
      <c r="J5320" s="198">
        <f t="shared" si="362"/>
        <v>273.6</v>
      </c>
    </row>
    <row r="5321" s="31" customFormat="1" ht="34" spans="1:10">
      <c r="A5321" s="203" t="s">
        <v>312</v>
      </c>
      <c r="B5321" s="204">
        <v>330608006</v>
      </c>
      <c r="C5321" s="205" t="s">
        <v>9616</v>
      </c>
      <c r="D5321" s="204" t="s">
        <v>9617</v>
      </c>
      <c r="E5321" s="204" t="s">
        <v>5276</v>
      </c>
      <c r="F5321" s="203" t="s">
        <v>5163</v>
      </c>
      <c r="G5321" s="204"/>
      <c r="H5321" s="203">
        <v>456</v>
      </c>
      <c r="I5321" s="199">
        <f t="shared" si="361"/>
        <v>410.4</v>
      </c>
      <c r="J5321" s="198">
        <f t="shared" si="362"/>
        <v>364.8</v>
      </c>
    </row>
    <row r="5322" s="31" customFormat="1" spans="1:10">
      <c r="A5322" s="203" t="s">
        <v>312</v>
      </c>
      <c r="B5322" s="222" t="s">
        <v>9618</v>
      </c>
      <c r="C5322" s="223" t="s">
        <v>9619</v>
      </c>
      <c r="D5322" s="222"/>
      <c r="E5322" s="204" t="s">
        <v>5276</v>
      </c>
      <c r="F5322" s="203" t="s">
        <v>805</v>
      </c>
      <c r="G5322" s="291"/>
      <c r="H5322" s="213">
        <v>456</v>
      </c>
      <c r="I5322" s="199">
        <f t="shared" si="361"/>
        <v>410.4</v>
      </c>
      <c r="J5322" s="198">
        <f t="shared" si="362"/>
        <v>364.8</v>
      </c>
    </row>
    <row r="5323" s="31" customFormat="1" spans="1:10">
      <c r="A5323" s="203" t="s">
        <v>312</v>
      </c>
      <c r="B5323" s="222" t="s">
        <v>9620</v>
      </c>
      <c r="C5323" s="223" t="s">
        <v>9621</v>
      </c>
      <c r="D5323" s="222"/>
      <c r="E5323" s="204" t="s">
        <v>5276</v>
      </c>
      <c r="F5323" s="203" t="s">
        <v>805</v>
      </c>
      <c r="G5323" s="291"/>
      <c r="H5323" s="213">
        <v>456</v>
      </c>
      <c r="I5323" s="199">
        <f t="shared" si="361"/>
        <v>410.4</v>
      </c>
      <c r="J5323" s="198">
        <f t="shared" si="362"/>
        <v>364.8</v>
      </c>
    </row>
    <row r="5324" s="31" customFormat="1" ht="51" spans="1:10">
      <c r="A5324" s="203" t="s">
        <v>312</v>
      </c>
      <c r="B5324" s="204">
        <v>330608007</v>
      </c>
      <c r="C5324" s="205" t="s">
        <v>9622</v>
      </c>
      <c r="D5324" s="204" t="s">
        <v>9623</v>
      </c>
      <c r="E5324" s="204" t="s">
        <v>9624</v>
      </c>
      <c r="F5324" s="203" t="s">
        <v>805</v>
      </c>
      <c r="G5324" s="204"/>
      <c r="H5324" s="203">
        <v>1425</v>
      </c>
      <c r="I5324" s="199">
        <f t="shared" si="361"/>
        <v>1282.5</v>
      </c>
      <c r="J5324" s="198">
        <f t="shared" si="362"/>
        <v>1140</v>
      </c>
    </row>
    <row r="5325" s="31" customFormat="1" ht="34" spans="1:10">
      <c r="A5325" s="203" t="s">
        <v>312</v>
      </c>
      <c r="B5325" s="204">
        <v>330608008</v>
      </c>
      <c r="C5325" s="205" t="s">
        <v>9625</v>
      </c>
      <c r="D5325" s="204" t="s">
        <v>9626</v>
      </c>
      <c r="E5325" s="204" t="s">
        <v>5276</v>
      </c>
      <c r="F5325" s="203" t="s">
        <v>805</v>
      </c>
      <c r="G5325" s="204"/>
      <c r="H5325" s="203">
        <v>1500</v>
      </c>
      <c r="I5325" s="199">
        <f t="shared" si="361"/>
        <v>1350</v>
      </c>
      <c r="J5325" s="198">
        <f t="shared" si="362"/>
        <v>1200</v>
      </c>
    </row>
    <row r="5326" s="31" customFormat="1" ht="34" spans="1:10">
      <c r="A5326" s="203" t="s">
        <v>312</v>
      </c>
      <c r="B5326" s="204">
        <v>330608009</v>
      </c>
      <c r="C5326" s="205" t="s">
        <v>9627</v>
      </c>
      <c r="D5326" s="204" t="s">
        <v>9628</v>
      </c>
      <c r="E5326" s="204" t="s">
        <v>5276</v>
      </c>
      <c r="F5326" s="203" t="s">
        <v>5163</v>
      </c>
      <c r="G5326" s="204"/>
      <c r="H5326" s="203">
        <v>1500</v>
      </c>
      <c r="I5326" s="199">
        <f t="shared" si="361"/>
        <v>1350</v>
      </c>
      <c r="J5326" s="198">
        <f t="shared" si="362"/>
        <v>1200</v>
      </c>
    </row>
    <row r="5327" s="31" customFormat="1" ht="34" spans="1:10">
      <c r="A5327" s="203" t="s">
        <v>312</v>
      </c>
      <c r="B5327" s="204">
        <v>330608010</v>
      </c>
      <c r="C5327" s="205" t="s">
        <v>9629</v>
      </c>
      <c r="D5327" s="204" t="s">
        <v>9626</v>
      </c>
      <c r="E5327" s="204" t="s">
        <v>5276</v>
      </c>
      <c r="F5327" s="203" t="s">
        <v>5163</v>
      </c>
      <c r="G5327" s="204"/>
      <c r="H5327" s="203">
        <v>1445</v>
      </c>
      <c r="I5327" s="199">
        <f t="shared" si="361"/>
        <v>1300.5</v>
      </c>
      <c r="J5327" s="198">
        <f t="shared" si="362"/>
        <v>1156</v>
      </c>
    </row>
    <row r="5328" s="31" customFormat="1" spans="1:10">
      <c r="A5328" s="203" t="s">
        <v>312</v>
      </c>
      <c r="B5328" s="204">
        <v>330608011</v>
      </c>
      <c r="C5328" s="205" t="s">
        <v>9630</v>
      </c>
      <c r="D5328" s="204" t="s">
        <v>9631</v>
      </c>
      <c r="E5328" s="204" t="s">
        <v>5276</v>
      </c>
      <c r="F5328" s="203" t="s">
        <v>805</v>
      </c>
      <c r="G5328" s="204"/>
      <c r="H5328" s="203">
        <v>1425</v>
      </c>
      <c r="I5328" s="199">
        <f t="shared" si="361"/>
        <v>1282.5</v>
      </c>
      <c r="J5328" s="198">
        <f t="shared" si="362"/>
        <v>1140</v>
      </c>
    </row>
    <row r="5329" s="31" customFormat="1" spans="1:10">
      <c r="A5329" s="203" t="s">
        <v>312</v>
      </c>
      <c r="B5329" s="204" t="s">
        <v>9632</v>
      </c>
      <c r="C5329" s="223" t="s">
        <v>9633</v>
      </c>
      <c r="D5329" s="204"/>
      <c r="E5329" s="204"/>
      <c r="F5329" s="203" t="s">
        <v>805</v>
      </c>
      <c r="G5329" s="204"/>
      <c r="H5329" s="203">
        <v>1425</v>
      </c>
      <c r="I5329" s="199">
        <f t="shared" si="361"/>
        <v>1282.5</v>
      </c>
      <c r="J5329" s="198">
        <f t="shared" si="362"/>
        <v>1140</v>
      </c>
    </row>
    <row r="5330" s="31" customFormat="1" spans="1:10">
      <c r="A5330" s="203" t="s">
        <v>312</v>
      </c>
      <c r="B5330" s="204">
        <v>330608012</v>
      </c>
      <c r="C5330" s="205" t="s">
        <v>9634</v>
      </c>
      <c r="D5330" s="204" t="s">
        <v>9635</v>
      </c>
      <c r="E5330" s="204"/>
      <c r="F5330" s="203" t="s">
        <v>805</v>
      </c>
      <c r="G5330" s="204"/>
      <c r="H5330" s="203">
        <v>950</v>
      </c>
      <c r="I5330" s="199">
        <f t="shared" si="361"/>
        <v>855</v>
      </c>
      <c r="J5330" s="198">
        <f t="shared" si="362"/>
        <v>760</v>
      </c>
    </row>
    <row r="5331" s="31" customFormat="1" ht="34" spans="1:10">
      <c r="A5331" s="203" t="s">
        <v>312</v>
      </c>
      <c r="B5331" s="204">
        <v>330608013</v>
      </c>
      <c r="C5331" s="205" t="s">
        <v>9636</v>
      </c>
      <c r="D5331" s="204" t="s">
        <v>9637</v>
      </c>
      <c r="E5331" s="204"/>
      <c r="F5331" s="203" t="s">
        <v>805</v>
      </c>
      <c r="G5331" s="210"/>
      <c r="H5331" s="203">
        <v>1425</v>
      </c>
      <c r="I5331" s="199">
        <f t="shared" si="361"/>
        <v>1282.5</v>
      </c>
      <c r="J5331" s="198">
        <f t="shared" si="362"/>
        <v>1140</v>
      </c>
    </row>
    <row r="5332" s="31" customFormat="1" ht="34" spans="1:10">
      <c r="A5332" s="203" t="s">
        <v>312</v>
      </c>
      <c r="B5332" s="204" t="s">
        <v>9638</v>
      </c>
      <c r="C5332" s="223" t="s">
        <v>9639</v>
      </c>
      <c r="D5332" s="204" t="s">
        <v>9637</v>
      </c>
      <c r="E5332" s="204"/>
      <c r="F5332" s="203" t="s">
        <v>26</v>
      </c>
      <c r="G5332" s="204"/>
      <c r="H5332" s="203">
        <v>2137.5</v>
      </c>
      <c r="I5332" s="199">
        <f t="shared" si="361"/>
        <v>1923.75</v>
      </c>
      <c r="J5332" s="198">
        <f t="shared" si="362"/>
        <v>1710</v>
      </c>
    </row>
    <row r="5333" s="31" customFormat="1" ht="34" spans="1:10">
      <c r="A5333" s="203" t="s">
        <v>312</v>
      </c>
      <c r="B5333" s="204" t="s">
        <v>9640</v>
      </c>
      <c r="C5333" s="205" t="s">
        <v>9641</v>
      </c>
      <c r="D5333" s="204" t="s">
        <v>9637</v>
      </c>
      <c r="E5333" s="204"/>
      <c r="F5333" s="203" t="s">
        <v>805</v>
      </c>
      <c r="G5333" s="210"/>
      <c r="H5333" s="203">
        <v>1425</v>
      </c>
      <c r="I5333" s="199">
        <f t="shared" si="361"/>
        <v>1282.5</v>
      </c>
      <c r="J5333" s="198">
        <f t="shared" si="362"/>
        <v>1140</v>
      </c>
    </row>
    <row r="5334" s="31" customFormat="1" ht="34" spans="1:10">
      <c r="A5334" s="203" t="s">
        <v>312</v>
      </c>
      <c r="B5334" s="204" t="s">
        <v>9642</v>
      </c>
      <c r="C5334" s="205" t="s">
        <v>9643</v>
      </c>
      <c r="D5334" s="204" t="s">
        <v>9637</v>
      </c>
      <c r="E5334" s="204"/>
      <c r="F5334" s="203" t="s">
        <v>26</v>
      </c>
      <c r="G5334" s="204"/>
      <c r="H5334" s="203">
        <v>2137.5</v>
      </c>
      <c r="I5334" s="199">
        <f t="shared" si="361"/>
        <v>1923.75</v>
      </c>
      <c r="J5334" s="198">
        <f t="shared" si="362"/>
        <v>1710</v>
      </c>
    </row>
    <row r="5335" s="31" customFormat="1" spans="1:10">
      <c r="A5335" s="203" t="s">
        <v>312</v>
      </c>
      <c r="B5335" s="204">
        <v>330608014</v>
      </c>
      <c r="C5335" s="205" t="s">
        <v>9644</v>
      </c>
      <c r="D5335" s="204" t="s">
        <v>9645</v>
      </c>
      <c r="E5335" s="204"/>
      <c r="F5335" s="203" t="s">
        <v>805</v>
      </c>
      <c r="G5335" s="204"/>
      <c r="H5335" s="203">
        <v>1615</v>
      </c>
      <c r="I5335" s="199">
        <f t="shared" si="361"/>
        <v>1453.5</v>
      </c>
      <c r="J5335" s="198">
        <f t="shared" si="362"/>
        <v>1292</v>
      </c>
    </row>
    <row r="5336" s="31" customFormat="1" spans="1:10">
      <c r="A5336" s="203" t="s">
        <v>312</v>
      </c>
      <c r="B5336" s="204">
        <v>330608015</v>
      </c>
      <c r="C5336" s="205" t="s">
        <v>9646</v>
      </c>
      <c r="D5336" s="204" t="s">
        <v>9631</v>
      </c>
      <c r="E5336" s="204"/>
      <c r="F5336" s="203" t="s">
        <v>805</v>
      </c>
      <c r="G5336" s="204"/>
      <c r="H5336" s="203">
        <v>1615</v>
      </c>
      <c r="I5336" s="199">
        <f t="shared" si="361"/>
        <v>1453.5</v>
      </c>
      <c r="J5336" s="198">
        <f t="shared" si="362"/>
        <v>1292</v>
      </c>
    </row>
    <row r="5337" s="31" customFormat="1" spans="1:10">
      <c r="A5337" s="203" t="s">
        <v>312</v>
      </c>
      <c r="B5337" s="204">
        <v>330608016</v>
      </c>
      <c r="C5337" s="205" t="s">
        <v>9647</v>
      </c>
      <c r="D5337" s="204" t="s">
        <v>9648</v>
      </c>
      <c r="E5337" s="204"/>
      <c r="F5337" s="203" t="s">
        <v>805</v>
      </c>
      <c r="G5337" s="204"/>
      <c r="H5337" s="203">
        <v>1425</v>
      </c>
      <c r="I5337" s="199">
        <f t="shared" si="361"/>
        <v>1282.5</v>
      </c>
      <c r="J5337" s="198">
        <f t="shared" si="362"/>
        <v>1140</v>
      </c>
    </row>
    <row r="5338" s="31" customFormat="1" spans="1:10">
      <c r="A5338" s="203" t="s">
        <v>312</v>
      </c>
      <c r="B5338" s="204">
        <v>330608017</v>
      </c>
      <c r="C5338" s="205" t="s">
        <v>9649</v>
      </c>
      <c r="D5338" s="204"/>
      <c r="E5338" s="204"/>
      <c r="F5338" s="203" t="s">
        <v>5163</v>
      </c>
      <c r="G5338" s="204"/>
      <c r="H5338" s="203">
        <v>76</v>
      </c>
      <c r="I5338" s="199">
        <f t="shared" si="361"/>
        <v>68.4</v>
      </c>
      <c r="J5338" s="198">
        <f t="shared" si="362"/>
        <v>60.8</v>
      </c>
    </row>
    <row r="5339" s="31" customFormat="1" spans="1:10">
      <c r="A5339" s="203" t="s">
        <v>312</v>
      </c>
      <c r="B5339" s="204">
        <v>330608018</v>
      </c>
      <c r="C5339" s="205" t="s">
        <v>9650</v>
      </c>
      <c r="D5339" s="204"/>
      <c r="E5339" s="204"/>
      <c r="F5339" s="203" t="s">
        <v>5163</v>
      </c>
      <c r="G5339" s="204"/>
      <c r="H5339" s="203">
        <v>114</v>
      </c>
      <c r="I5339" s="199">
        <f t="shared" si="361"/>
        <v>102.6</v>
      </c>
      <c r="J5339" s="198">
        <f t="shared" si="362"/>
        <v>91.2</v>
      </c>
    </row>
    <row r="5340" s="31" customFormat="1" spans="1:10">
      <c r="A5340" s="203" t="s">
        <v>312</v>
      </c>
      <c r="B5340" s="204">
        <v>330608019</v>
      </c>
      <c r="C5340" s="205" t="s">
        <v>9651</v>
      </c>
      <c r="D5340" s="204"/>
      <c r="E5340" s="204"/>
      <c r="F5340" s="203" t="s">
        <v>5163</v>
      </c>
      <c r="G5340" s="204"/>
      <c r="H5340" s="203">
        <v>285</v>
      </c>
      <c r="I5340" s="199">
        <f t="shared" si="361"/>
        <v>256.5</v>
      </c>
      <c r="J5340" s="198">
        <f t="shared" si="362"/>
        <v>228</v>
      </c>
    </row>
    <row r="5341" s="31" customFormat="1" ht="68" spans="1:10">
      <c r="A5341" s="203" t="s">
        <v>312</v>
      </c>
      <c r="B5341" s="204">
        <v>330608020</v>
      </c>
      <c r="C5341" s="205" t="s">
        <v>9652</v>
      </c>
      <c r="D5341" s="204" t="s">
        <v>9653</v>
      </c>
      <c r="E5341" s="204" t="s">
        <v>9654</v>
      </c>
      <c r="F5341" s="203" t="s">
        <v>5163</v>
      </c>
      <c r="G5341" s="204"/>
      <c r="H5341" s="203">
        <v>1615</v>
      </c>
      <c r="I5341" s="199">
        <f t="shared" si="361"/>
        <v>1453.5</v>
      </c>
      <c r="J5341" s="198">
        <f t="shared" si="362"/>
        <v>1292</v>
      </c>
    </row>
    <row r="5342" s="31" customFormat="1" ht="34" spans="1:10">
      <c r="A5342" s="203" t="s">
        <v>312</v>
      </c>
      <c r="B5342" s="204">
        <v>330608021</v>
      </c>
      <c r="C5342" s="205" t="s">
        <v>9655</v>
      </c>
      <c r="D5342" s="204" t="s">
        <v>9656</v>
      </c>
      <c r="E5342" s="204" t="s">
        <v>9657</v>
      </c>
      <c r="F5342" s="203" t="s">
        <v>5163</v>
      </c>
      <c r="G5342" s="204"/>
      <c r="H5342" s="203">
        <v>1900</v>
      </c>
      <c r="I5342" s="199">
        <f t="shared" si="361"/>
        <v>1710</v>
      </c>
      <c r="J5342" s="198">
        <f t="shared" si="362"/>
        <v>1520</v>
      </c>
    </row>
    <row r="5343" s="31" customFormat="1" ht="34" spans="1:10">
      <c r="A5343" s="203" t="s">
        <v>312</v>
      </c>
      <c r="B5343" s="204">
        <v>330608022</v>
      </c>
      <c r="C5343" s="205" t="s">
        <v>9658</v>
      </c>
      <c r="D5343" s="204" t="s">
        <v>9659</v>
      </c>
      <c r="E5343" s="204"/>
      <c r="F5343" s="203" t="s">
        <v>5163</v>
      </c>
      <c r="G5343" s="204"/>
      <c r="H5343" s="203">
        <v>1900</v>
      </c>
      <c r="I5343" s="199">
        <f t="shared" si="361"/>
        <v>1710</v>
      </c>
      <c r="J5343" s="198">
        <f t="shared" si="362"/>
        <v>1520</v>
      </c>
    </row>
    <row r="5344" s="31" customFormat="1" ht="34" spans="1:10">
      <c r="A5344" s="203" t="s">
        <v>312</v>
      </c>
      <c r="B5344" s="204">
        <v>330608023</v>
      </c>
      <c r="C5344" s="205" t="s">
        <v>9660</v>
      </c>
      <c r="D5344" s="204" t="s">
        <v>9661</v>
      </c>
      <c r="E5344" s="204"/>
      <c r="F5344" s="203" t="s">
        <v>5163</v>
      </c>
      <c r="G5344" s="204"/>
      <c r="H5344" s="203">
        <v>3000</v>
      </c>
      <c r="I5344" s="199">
        <f t="shared" si="361"/>
        <v>2700</v>
      </c>
      <c r="J5344" s="198">
        <f t="shared" si="362"/>
        <v>2400</v>
      </c>
    </row>
    <row r="5345" s="31" customFormat="1" spans="1:10">
      <c r="A5345" s="203" t="s">
        <v>312</v>
      </c>
      <c r="B5345" s="204">
        <v>330608024</v>
      </c>
      <c r="C5345" s="205" t="s">
        <v>9662</v>
      </c>
      <c r="D5345" s="204" t="s">
        <v>9656</v>
      </c>
      <c r="E5345" s="204" t="s">
        <v>9663</v>
      </c>
      <c r="F5345" s="203" t="s">
        <v>5163</v>
      </c>
      <c r="G5345" s="204"/>
      <c r="H5345" s="203">
        <v>1425</v>
      </c>
      <c r="I5345" s="199">
        <f t="shared" si="361"/>
        <v>1282.5</v>
      </c>
      <c r="J5345" s="198">
        <f t="shared" si="362"/>
        <v>1140</v>
      </c>
    </row>
    <row r="5346" s="31" customFormat="1" ht="68" spans="1:10">
      <c r="A5346" s="203" t="s">
        <v>312</v>
      </c>
      <c r="B5346" s="204">
        <v>330608025</v>
      </c>
      <c r="C5346" s="205" t="s">
        <v>9664</v>
      </c>
      <c r="D5346" s="204" t="s">
        <v>9665</v>
      </c>
      <c r="E5346" s="204"/>
      <c r="F5346" s="203" t="s">
        <v>5163</v>
      </c>
      <c r="G5346" s="204"/>
      <c r="H5346" s="203">
        <v>1900</v>
      </c>
      <c r="I5346" s="199">
        <f t="shared" si="361"/>
        <v>1710</v>
      </c>
      <c r="J5346" s="198">
        <f t="shared" si="362"/>
        <v>1520</v>
      </c>
    </row>
    <row r="5347" s="31" customFormat="1" ht="51" spans="1:10">
      <c r="A5347" s="203" t="s">
        <v>312</v>
      </c>
      <c r="B5347" s="204">
        <v>330608026</v>
      </c>
      <c r="C5347" s="205" t="s">
        <v>9666</v>
      </c>
      <c r="D5347" s="204" t="s">
        <v>9667</v>
      </c>
      <c r="E5347" s="204" t="s">
        <v>9654</v>
      </c>
      <c r="F5347" s="203" t="s">
        <v>5163</v>
      </c>
      <c r="G5347" s="204"/>
      <c r="H5347" s="203">
        <v>1900</v>
      </c>
      <c r="I5347" s="199">
        <f t="shared" si="361"/>
        <v>1710</v>
      </c>
      <c r="J5347" s="198">
        <f t="shared" si="362"/>
        <v>1520</v>
      </c>
    </row>
    <row r="5348" s="31" customFormat="1" ht="68" spans="1:10">
      <c r="A5348" s="203" t="s">
        <v>312</v>
      </c>
      <c r="B5348" s="204">
        <v>330608027</v>
      </c>
      <c r="C5348" s="205" t="s">
        <v>9668</v>
      </c>
      <c r="D5348" s="204" t="s">
        <v>9669</v>
      </c>
      <c r="E5348" s="204"/>
      <c r="F5348" s="203" t="s">
        <v>5163</v>
      </c>
      <c r="G5348" s="204"/>
      <c r="H5348" s="203">
        <v>2375</v>
      </c>
      <c r="I5348" s="199">
        <f t="shared" si="361"/>
        <v>2137.5</v>
      </c>
      <c r="J5348" s="198">
        <f t="shared" si="362"/>
        <v>1900</v>
      </c>
    </row>
    <row r="5349" s="31" customFormat="1" ht="34" spans="1:10">
      <c r="A5349" s="203" t="s">
        <v>312</v>
      </c>
      <c r="B5349" s="204">
        <v>330608028</v>
      </c>
      <c r="C5349" s="205" t="s">
        <v>9670</v>
      </c>
      <c r="D5349" s="204" t="s">
        <v>9656</v>
      </c>
      <c r="E5349" s="204" t="s">
        <v>9657</v>
      </c>
      <c r="F5349" s="203" t="s">
        <v>5163</v>
      </c>
      <c r="G5349" s="204"/>
      <c r="H5349" s="203">
        <v>2185</v>
      </c>
      <c r="I5349" s="199">
        <f t="shared" si="361"/>
        <v>1966.5</v>
      </c>
      <c r="J5349" s="198">
        <f t="shared" si="362"/>
        <v>1748</v>
      </c>
    </row>
    <row r="5350" s="31" customFormat="1" ht="34" spans="1:10">
      <c r="A5350" s="203" t="s">
        <v>312</v>
      </c>
      <c r="B5350" s="204">
        <v>330608029</v>
      </c>
      <c r="C5350" s="205" t="s">
        <v>9671</v>
      </c>
      <c r="D5350" s="204" t="s">
        <v>9672</v>
      </c>
      <c r="E5350" s="204"/>
      <c r="F5350" s="203" t="s">
        <v>5163</v>
      </c>
      <c r="G5350" s="204"/>
      <c r="H5350" s="203">
        <v>2280</v>
      </c>
      <c r="I5350" s="199">
        <f t="shared" si="361"/>
        <v>2052</v>
      </c>
      <c r="J5350" s="198">
        <f t="shared" si="362"/>
        <v>1824</v>
      </c>
    </row>
    <row r="5351" s="31" customFormat="1" spans="1:10">
      <c r="A5351" s="203" t="s">
        <v>312</v>
      </c>
      <c r="B5351" s="204">
        <v>330609002</v>
      </c>
      <c r="C5351" s="205" t="s">
        <v>9673</v>
      </c>
      <c r="D5351" s="204" t="s">
        <v>9674</v>
      </c>
      <c r="E5351" s="204"/>
      <c r="F5351" s="203" t="s">
        <v>26</v>
      </c>
      <c r="G5351" s="204"/>
      <c r="H5351" s="203">
        <v>1100</v>
      </c>
      <c r="I5351" s="199">
        <f t="shared" ref="I5351:I5362" si="363">H5351*0.9</f>
        <v>990</v>
      </c>
      <c r="J5351" s="198">
        <f t="shared" ref="J5351:J5362" si="364">H5351*0.8</f>
        <v>880</v>
      </c>
    </row>
    <row r="5352" s="31" customFormat="1" spans="1:10">
      <c r="A5352" s="203" t="s">
        <v>312</v>
      </c>
      <c r="B5352" s="204">
        <v>330609003</v>
      </c>
      <c r="C5352" s="205" t="s">
        <v>9675</v>
      </c>
      <c r="D5352" s="204"/>
      <c r="E5352" s="204"/>
      <c r="F5352" s="203" t="s">
        <v>26</v>
      </c>
      <c r="G5352" s="204"/>
      <c r="H5352" s="203">
        <v>1000</v>
      </c>
      <c r="I5352" s="199">
        <f t="shared" si="363"/>
        <v>900</v>
      </c>
      <c r="J5352" s="198">
        <f t="shared" si="364"/>
        <v>800</v>
      </c>
    </row>
    <row r="5353" s="31" customFormat="1" spans="1:10">
      <c r="A5353" s="203" t="s">
        <v>312</v>
      </c>
      <c r="B5353" s="204">
        <v>330609004</v>
      </c>
      <c r="C5353" s="205" t="s">
        <v>9676</v>
      </c>
      <c r="D5353" s="204" t="s">
        <v>9677</v>
      </c>
      <c r="E5353" s="204" t="s">
        <v>813</v>
      </c>
      <c r="F5353" s="203" t="s">
        <v>26</v>
      </c>
      <c r="G5353" s="204"/>
      <c r="H5353" s="203">
        <v>300</v>
      </c>
      <c r="I5353" s="199">
        <f t="shared" si="363"/>
        <v>270</v>
      </c>
      <c r="J5353" s="198">
        <f t="shared" si="364"/>
        <v>240</v>
      </c>
    </row>
    <row r="5354" s="31" customFormat="1" ht="34" spans="1:10">
      <c r="A5354" s="203" t="s">
        <v>312</v>
      </c>
      <c r="B5354" s="204">
        <v>330609005</v>
      </c>
      <c r="C5354" s="205" t="s">
        <v>9678</v>
      </c>
      <c r="D5354" s="204" t="s">
        <v>9679</v>
      </c>
      <c r="E5354" s="204" t="s">
        <v>9680</v>
      </c>
      <c r="F5354" s="203" t="s">
        <v>26</v>
      </c>
      <c r="G5354" s="204"/>
      <c r="H5354" s="203">
        <v>2400</v>
      </c>
      <c r="I5354" s="199">
        <f t="shared" si="363"/>
        <v>2160</v>
      </c>
      <c r="J5354" s="198">
        <f t="shared" si="364"/>
        <v>1920</v>
      </c>
    </row>
    <row r="5355" s="31" customFormat="1" ht="34" spans="1:10">
      <c r="A5355" s="203" t="s">
        <v>312</v>
      </c>
      <c r="B5355" s="204">
        <v>330609006</v>
      </c>
      <c r="C5355" s="205" t="s">
        <v>9681</v>
      </c>
      <c r="D5355" s="204" t="s">
        <v>9682</v>
      </c>
      <c r="E5355" s="204" t="s">
        <v>9367</v>
      </c>
      <c r="F5355" s="203" t="s">
        <v>26</v>
      </c>
      <c r="G5355" s="204"/>
      <c r="H5355" s="203">
        <v>3610</v>
      </c>
      <c r="I5355" s="199">
        <f t="shared" si="363"/>
        <v>3249</v>
      </c>
      <c r="J5355" s="198">
        <f t="shared" si="364"/>
        <v>2888</v>
      </c>
    </row>
    <row r="5356" s="31" customFormat="1" ht="34" spans="1:10">
      <c r="A5356" s="203" t="s">
        <v>312</v>
      </c>
      <c r="B5356" s="204">
        <v>330609007</v>
      </c>
      <c r="C5356" s="205" t="s">
        <v>9683</v>
      </c>
      <c r="D5356" s="204" t="s">
        <v>9684</v>
      </c>
      <c r="E5356" s="204"/>
      <c r="F5356" s="203" t="s">
        <v>26</v>
      </c>
      <c r="G5356" s="204"/>
      <c r="H5356" s="203">
        <v>1235</v>
      </c>
      <c r="I5356" s="199">
        <f t="shared" si="363"/>
        <v>1111.5</v>
      </c>
      <c r="J5356" s="198">
        <f t="shared" si="364"/>
        <v>988</v>
      </c>
    </row>
    <row r="5357" s="31" customFormat="1" ht="34" spans="1:10">
      <c r="A5357" s="203" t="s">
        <v>312</v>
      </c>
      <c r="B5357" s="204">
        <v>330609008</v>
      </c>
      <c r="C5357" s="205" t="s">
        <v>9685</v>
      </c>
      <c r="D5357" s="204"/>
      <c r="E5357" s="204" t="s">
        <v>9686</v>
      </c>
      <c r="F5357" s="203" t="s">
        <v>26</v>
      </c>
      <c r="G5357" s="204"/>
      <c r="H5357" s="203">
        <v>950</v>
      </c>
      <c r="I5357" s="199">
        <f t="shared" si="363"/>
        <v>855</v>
      </c>
      <c r="J5357" s="198">
        <f t="shared" si="364"/>
        <v>760</v>
      </c>
    </row>
    <row r="5358" s="31" customFormat="1" ht="34" spans="1:10">
      <c r="A5358" s="203" t="s">
        <v>312</v>
      </c>
      <c r="B5358" s="204">
        <v>330609009</v>
      </c>
      <c r="C5358" s="205" t="s">
        <v>9687</v>
      </c>
      <c r="D5358" s="204" t="s">
        <v>9688</v>
      </c>
      <c r="E5358" s="204" t="s">
        <v>9689</v>
      </c>
      <c r="F5358" s="203" t="s">
        <v>26</v>
      </c>
      <c r="G5358" s="204"/>
      <c r="H5358" s="203">
        <v>665</v>
      </c>
      <c r="I5358" s="199">
        <f t="shared" si="363"/>
        <v>598.5</v>
      </c>
      <c r="J5358" s="198">
        <f t="shared" si="364"/>
        <v>532</v>
      </c>
    </row>
    <row r="5359" s="31" customFormat="1" spans="1:10">
      <c r="A5359" s="203" t="s">
        <v>312</v>
      </c>
      <c r="B5359" s="204">
        <v>330609012</v>
      </c>
      <c r="C5359" s="205" t="s">
        <v>9690</v>
      </c>
      <c r="D5359" s="204" t="s">
        <v>9691</v>
      </c>
      <c r="E5359" s="204"/>
      <c r="F5359" s="203" t="s">
        <v>26</v>
      </c>
      <c r="G5359" s="204"/>
      <c r="H5359" s="203">
        <v>500</v>
      </c>
      <c r="I5359" s="199">
        <f t="shared" si="363"/>
        <v>450</v>
      </c>
      <c r="J5359" s="198">
        <f t="shared" si="364"/>
        <v>400</v>
      </c>
    </row>
    <row r="5360" s="31" customFormat="1" spans="1:10">
      <c r="A5360" s="203"/>
      <c r="B5360" s="204">
        <v>330610</v>
      </c>
      <c r="C5360" s="205" t="s">
        <v>9692</v>
      </c>
      <c r="D5360" s="204"/>
      <c r="E5360" s="204"/>
      <c r="F5360" s="203"/>
      <c r="G5360" s="204"/>
      <c r="H5360" s="203"/>
      <c r="I5360" s="199"/>
      <c r="J5360" s="198"/>
    </row>
    <row r="5361" s="31" customFormat="1" spans="1:10">
      <c r="A5361" s="203" t="s">
        <v>312</v>
      </c>
      <c r="B5361" s="204">
        <v>330610001</v>
      </c>
      <c r="C5361" s="205" t="s">
        <v>9693</v>
      </c>
      <c r="D5361" s="204" t="s">
        <v>9694</v>
      </c>
      <c r="E5361" s="204"/>
      <c r="F5361" s="203" t="s">
        <v>26</v>
      </c>
      <c r="G5361" s="204"/>
      <c r="H5361" s="219">
        <v>531</v>
      </c>
      <c r="I5361" s="220">
        <v>477.9</v>
      </c>
      <c r="J5361" s="221">
        <v>424.8</v>
      </c>
    </row>
    <row r="5362" s="31" customFormat="1" spans="1:10">
      <c r="A5362" s="203" t="s">
        <v>312</v>
      </c>
      <c r="B5362" s="204" t="s">
        <v>9695</v>
      </c>
      <c r="C5362" s="223" t="s">
        <v>9696</v>
      </c>
      <c r="D5362" s="204"/>
      <c r="E5362" s="204"/>
      <c r="F5362" s="203" t="s">
        <v>26</v>
      </c>
      <c r="G5362" s="204"/>
      <c r="H5362" s="203">
        <v>391</v>
      </c>
      <c r="I5362" s="199">
        <f t="shared" ref="I5361:I5366" si="365">H5362*0.9</f>
        <v>351.9</v>
      </c>
      <c r="J5362" s="198">
        <f t="shared" ref="J5361:J5366" si="366">H5362*0.8</f>
        <v>312.8</v>
      </c>
    </row>
    <row r="5363" s="31" customFormat="1" spans="1:10">
      <c r="A5363" s="203" t="s">
        <v>312</v>
      </c>
      <c r="B5363" s="204">
        <v>330610002</v>
      </c>
      <c r="C5363" s="205" t="s">
        <v>9697</v>
      </c>
      <c r="D5363" s="204"/>
      <c r="E5363" s="204"/>
      <c r="F5363" s="203" t="s">
        <v>26</v>
      </c>
      <c r="G5363" s="204"/>
      <c r="H5363" s="203">
        <v>441</v>
      </c>
      <c r="I5363" s="199">
        <f t="shared" si="365"/>
        <v>396.9</v>
      </c>
      <c r="J5363" s="193">
        <v>352.8</v>
      </c>
    </row>
    <row r="5364" s="31" customFormat="1" spans="1:10">
      <c r="A5364" s="203" t="s">
        <v>312</v>
      </c>
      <c r="B5364" s="204">
        <v>330610003</v>
      </c>
      <c r="C5364" s="205" t="s">
        <v>9698</v>
      </c>
      <c r="D5364" s="204"/>
      <c r="E5364" s="204"/>
      <c r="F5364" s="203" t="s">
        <v>26</v>
      </c>
      <c r="G5364" s="204"/>
      <c r="H5364" s="203">
        <v>380</v>
      </c>
      <c r="I5364" s="199">
        <f t="shared" si="365"/>
        <v>342</v>
      </c>
      <c r="J5364" s="198">
        <f t="shared" si="366"/>
        <v>304</v>
      </c>
    </row>
    <row r="5365" s="31" customFormat="1" spans="1:10">
      <c r="A5365" s="203" t="s">
        <v>312</v>
      </c>
      <c r="B5365" s="204">
        <v>330610004</v>
      </c>
      <c r="C5365" s="205" t="s">
        <v>9699</v>
      </c>
      <c r="D5365" s="204"/>
      <c r="E5365" s="204"/>
      <c r="F5365" s="203" t="s">
        <v>26</v>
      </c>
      <c r="G5365" s="210"/>
      <c r="H5365" s="203">
        <v>220</v>
      </c>
      <c r="I5365" s="199">
        <f t="shared" si="365"/>
        <v>198</v>
      </c>
      <c r="J5365" s="198">
        <f t="shared" si="366"/>
        <v>176</v>
      </c>
    </row>
    <row r="5366" s="31" customFormat="1" spans="1:10">
      <c r="A5366" s="203" t="s">
        <v>312</v>
      </c>
      <c r="B5366" s="204" t="s">
        <v>9700</v>
      </c>
      <c r="C5366" s="223" t="s">
        <v>9701</v>
      </c>
      <c r="D5366" s="204"/>
      <c r="E5366" s="204"/>
      <c r="F5366" s="203" t="s">
        <v>26</v>
      </c>
      <c r="G5366" s="204"/>
      <c r="H5366" s="203">
        <v>80</v>
      </c>
      <c r="I5366" s="199">
        <f t="shared" si="365"/>
        <v>72</v>
      </c>
      <c r="J5366" s="198">
        <f t="shared" si="366"/>
        <v>64</v>
      </c>
    </row>
    <row r="5367" s="31" customFormat="1" spans="1:10">
      <c r="A5367" s="203"/>
      <c r="B5367" s="204">
        <v>330611</v>
      </c>
      <c r="C5367" s="205" t="s">
        <v>9702</v>
      </c>
      <c r="D5367" s="204"/>
      <c r="E5367" s="204"/>
      <c r="F5367" s="203"/>
      <c r="G5367" s="204"/>
      <c r="H5367" s="203"/>
      <c r="I5367" s="199"/>
      <c r="J5367" s="198"/>
    </row>
    <row r="5368" s="31" customFormat="1" spans="1:10">
      <c r="A5368" s="203" t="s">
        <v>312</v>
      </c>
      <c r="B5368" s="204">
        <v>330611001</v>
      </c>
      <c r="C5368" s="205" t="s">
        <v>9703</v>
      </c>
      <c r="D5368" s="204"/>
      <c r="E5368" s="204"/>
      <c r="F5368" s="203" t="s">
        <v>26</v>
      </c>
      <c r="G5368" s="204"/>
      <c r="H5368" s="203">
        <v>357</v>
      </c>
      <c r="I5368" s="199">
        <f t="shared" ref="I5368:I5377" si="367">H5368*0.9</f>
        <v>321.3</v>
      </c>
      <c r="J5368" s="198">
        <f t="shared" ref="J5368:J5377" si="368">H5368*0.8</f>
        <v>285.6</v>
      </c>
    </row>
    <row r="5369" s="31" customFormat="1" spans="1:10">
      <c r="A5369" s="203" t="s">
        <v>312</v>
      </c>
      <c r="B5369" s="204">
        <v>330611002</v>
      </c>
      <c r="C5369" s="205" t="s">
        <v>9704</v>
      </c>
      <c r="D5369" s="204"/>
      <c r="E5369" s="204"/>
      <c r="F5369" s="203" t="s">
        <v>26</v>
      </c>
      <c r="G5369" s="204"/>
      <c r="H5369" s="203">
        <v>1649</v>
      </c>
      <c r="I5369" s="199">
        <f t="shared" si="367"/>
        <v>1484.1</v>
      </c>
      <c r="J5369" s="198">
        <f t="shared" si="368"/>
        <v>1319.2</v>
      </c>
    </row>
    <row r="5370" s="31" customFormat="1" spans="1:10">
      <c r="A5370" s="203" t="s">
        <v>312</v>
      </c>
      <c r="B5370" s="204">
        <v>330611003</v>
      </c>
      <c r="C5370" s="205" t="s">
        <v>9705</v>
      </c>
      <c r="D5370" s="204"/>
      <c r="E5370" s="204"/>
      <c r="F5370" s="203" t="s">
        <v>26</v>
      </c>
      <c r="G5370" s="204"/>
      <c r="H5370" s="203">
        <v>1862</v>
      </c>
      <c r="I5370" s="199">
        <f t="shared" si="367"/>
        <v>1675.8</v>
      </c>
      <c r="J5370" s="198">
        <f t="shared" si="368"/>
        <v>1489.6</v>
      </c>
    </row>
    <row r="5371" s="31" customFormat="1" ht="34" spans="1:10">
      <c r="A5371" s="203" t="s">
        <v>312</v>
      </c>
      <c r="B5371" s="204">
        <v>330611004</v>
      </c>
      <c r="C5371" s="205" t="s">
        <v>9706</v>
      </c>
      <c r="D5371" s="204" t="s">
        <v>9707</v>
      </c>
      <c r="E5371" s="204"/>
      <c r="F5371" s="203" t="s">
        <v>26</v>
      </c>
      <c r="G5371" s="204"/>
      <c r="H5371" s="203">
        <v>1615</v>
      </c>
      <c r="I5371" s="199">
        <f t="shared" si="367"/>
        <v>1453.5</v>
      </c>
      <c r="J5371" s="198">
        <f t="shared" si="368"/>
        <v>1292</v>
      </c>
    </row>
    <row r="5372" s="31" customFormat="1" spans="1:10">
      <c r="A5372" s="203" t="s">
        <v>312</v>
      </c>
      <c r="B5372" s="204">
        <v>330611005</v>
      </c>
      <c r="C5372" s="205" t="s">
        <v>9708</v>
      </c>
      <c r="D5372" s="210"/>
      <c r="E5372" s="204"/>
      <c r="F5372" s="203" t="s">
        <v>26</v>
      </c>
      <c r="G5372" s="204"/>
      <c r="H5372" s="203">
        <v>1500</v>
      </c>
      <c r="I5372" s="199">
        <f t="shared" si="367"/>
        <v>1350</v>
      </c>
      <c r="J5372" s="198">
        <f t="shared" si="368"/>
        <v>1200</v>
      </c>
    </row>
    <row r="5373" s="31" customFormat="1" spans="1:10">
      <c r="A5373" s="203" t="s">
        <v>312</v>
      </c>
      <c r="B5373" s="204" t="s">
        <v>9709</v>
      </c>
      <c r="C5373" s="223" t="s">
        <v>9710</v>
      </c>
      <c r="D5373" s="204"/>
      <c r="E5373" s="204"/>
      <c r="F5373" s="203" t="s">
        <v>26</v>
      </c>
      <c r="G5373" s="204"/>
      <c r="H5373" s="203">
        <v>1500</v>
      </c>
      <c r="I5373" s="199">
        <f t="shared" si="367"/>
        <v>1350</v>
      </c>
      <c r="J5373" s="198">
        <f t="shared" si="368"/>
        <v>1200</v>
      </c>
    </row>
    <row r="5374" s="31" customFormat="1" ht="34" spans="1:10">
      <c r="A5374" s="203" t="s">
        <v>312</v>
      </c>
      <c r="B5374" s="204">
        <v>330611006</v>
      </c>
      <c r="C5374" s="205" t="s">
        <v>9711</v>
      </c>
      <c r="D5374" s="204"/>
      <c r="E5374" s="204"/>
      <c r="F5374" s="203" t="s">
        <v>26</v>
      </c>
      <c r="G5374" s="204"/>
      <c r="H5374" s="203">
        <v>1730</v>
      </c>
      <c r="I5374" s="199">
        <f t="shared" si="367"/>
        <v>1557</v>
      </c>
      <c r="J5374" s="198">
        <f t="shared" si="368"/>
        <v>1384</v>
      </c>
    </row>
    <row r="5375" s="31" customFormat="1" spans="1:10">
      <c r="A5375" s="203" t="s">
        <v>312</v>
      </c>
      <c r="B5375" s="204">
        <v>330611007</v>
      </c>
      <c r="C5375" s="205" t="s">
        <v>9712</v>
      </c>
      <c r="D5375" s="204"/>
      <c r="E5375" s="204"/>
      <c r="F5375" s="203" t="s">
        <v>26</v>
      </c>
      <c r="G5375" s="204"/>
      <c r="H5375" s="203">
        <v>1615</v>
      </c>
      <c r="I5375" s="199">
        <f t="shared" si="367"/>
        <v>1453.5</v>
      </c>
      <c r="J5375" s="198">
        <f t="shared" si="368"/>
        <v>1292</v>
      </c>
    </row>
    <row r="5376" s="31" customFormat="1" spans="1:10">
      <c r="A5376" s="203" t="s">
        <v>312</v>
      </c>
      <c r="B5376" s="204">
        <v>330611008</v>
      </c>
      <c r="C5376" s="205" t="s">
        <v>9713</v>
      </c>
      <c r="D5376" s="204"/>
      <c r="E5376" s="204"/>
      <c r="F5376" s="203" t="s">
        <v>26</v>
      </c>
      <c r="G5376" s="204"/>
      <c r="H5376" s="203">
        <v>855</v>
      </c>
      <c r="I5376" s="199">
        <f t="shared" si="367"/>
        <v>769.5</v>
      </c>
      <c r="J5376" s="198">
        <f t="shared" si="368"/>
        <v>684</v>
      </c>
    </row>
    <row r="5377" s="31" customFormat="1" spans="1:10">
      <c r="A5377" s="203" t="s">
        <v>312</v>
      </c>
      <c r="B5377" s="204">
        <v>330611009</v>
      </c>
      <c r="C5377" s="205" t="s">
        <v>9714</v>
      </c>
      <c r="D5377" s="204"/>
      <c r="E5377" s="204"/>
      <c r="F5377" s="203" t="s">
        <v>26</v>
      </c>
      <c r="G5377" s="204"/>
      <c r="H5377" s="203">
        <v>2850</v>
      </c>
      <c r="I5377" s="199">
        <f t="shared" si="367"/>
        <v>2565</v>
      </c>
      <c r="J5377" s="198">
        <f t="shared" si="368"/>
        <v>2280</v>
      </c>
    </row>
    <row r="5378" s="31" customFormat="1" spans="1:10">
      <c r="A5378" s="203"/>
      <c r="B5378" s="204">
        <v>3307</v>
      </c>
      <c r="C5378" s="205" t="s">
        <v>9715</v>
      </c>
      <c r="D5378" s="204"/>
      <c r="E5378" s="204"/>
      <c r="F5378" s="203"/>
      <c r="G5378" s="204"/>
      <c r="H5378" s="203"/>
      <c r="I5378" s="199"/>
      <c r="J5378" s="198"/>
    </row>
    <row r="5379" s="31" customFormat="1" spans="1:10">
      <c r="A5379" s="203"/>
      <c r="B5379" s="204">
        <v>330701</v>
      </c>
      <c r="C5379" s="205" t="s">
        <v>9716</v>
      </c>
      <c r="D5379" s="204"/>
      <c r="E5379" s="204"/>
      <c r="F5379" s="203"/>
      <c r="G5379" s="204"/>
      <c r="H5379" s="203"/>
      <c r="I5379" s="199"/>
      <c r="J5379" s="198"/>
    </row>
    <row r="5380" s="31" customFormat="1" spans="1:10">
      <c r="A5380" s="203" t="s">
        <v>312</v>
      </c>
      <c r="B5380" s="204">
        <v>330701001</v>
      </c>
      <c r="C5380" s="205" t="s">
        <v>9717</v>
      </c>
      <c r="D5380" s="210"/>
      <c r="E5380" s="204"/>
      <c r="F5380" s="203" t="s">
        <v>26</v>
      </c>
      <c r="G5380" s="204"/>
      <c r="H5380" s="203">
        <v>400</v>
      </c>
      <c r="I5380" s="199">
        <f t="shared" ref="I5380:I5437" si="369">H5380*0.9</f>
        <v>360</v>
      </c>
      <c r="J5380" s="198">
        <f t="shared" ref="J5380:J5385" si="370">H5380*0.8</f>
        <v>320</v>
      </c>
    </row>
    <row r="5381" s="31" customFormat="1" spans="1:10">
      <c r="A5381" s="203" t="s">
        <v>312</v>
      </c>
      <c r="B5381" s="204" t="s">
        <v>9718</v>
      </c>
      <c r="C5381" s="223" t="s">
        <v>9719</v>
      </c>
      <c r="D5381" s="204"/>
      <c r="E5381" s="204"/>
      <c r="F5381" s="203" t="s">
        <v>26</v>
      </c>
      <c r="G5381" s="204"/>
      <c r="H5381" s="203">
        <v>400</v>
      </c>
      <c r="I5381" s="199">
        <f t="shared" si="369"/>
        <v>360</v>
      </c>
      <c r="J5381" s="198">
        <f t="shared" si="370"/>
        <v>320</v>
      </c>
    </row>
    <row r="5382" s="31" customFormat="1" spans="1:10">
      <c r="A5382" s="203" t="s">
        <v>312</v>
      </c>
      <c r="B5382" s="204" t="s">
        <v>9720</v>
      </c>
      <c r="C5382" s="223" t="s">
        <v>9721</v>
      </c>
      <c r="D5382" s="204"/>
      <c r="E5382" s="204"/>
      <c r="F5382" s="203" t="s">
        <v>26</v>
      </c>
      <c r="G5382" s="204"/>
      <c r="H5382" s="203">
        <v>400</v>
      </c>
      <c r="I5382" s="199">
        <f t="shared" si="369"/>
        <v>360</v>
      </c>
      <c r="J5382" s="198">
        <f t="shared" si="370"/>
        <v>320</v>
      </c>
    </row>
    <row r="5383" s="31" customFormat="1" spans="1:10">
      <c r="A5383" s="203" t="s">
        <v>312</v>
      </c>
      <c r="B5383" s="204">
        <v>330701002</v>
      </c>
      <c r="C5383" s="205" t="s">
        <v>9722</v>
      </c>
      <c r="D5383" s="204"/>
      <c r="E5383" s="204"/>
      <c r="F5383" s="203" t="s">
        <v>26</v>
      </c>
      <c r="G5383" s="204"/>
      <c r="H5383" s="203">
        <v>1000</v>
      </c>
      <c r="I5383" s="199">
        <f t="shared" si="369"/>
        <v>900</v>
      </c>
      <c r="J5383" s="198">
        <f t="shared" si="370"/>
        <v>800</v>
      </c>
    </row>
    <row r="5384" s="31" customFormat="1" spans="1:10">
      <c r="A5384" s="203" t="s">
        <v>312</v>
      </c>
      <c r="B5384" s="204">
        <v>330701003</v>
      </c>
      <c r="C5384" s="205" t="s">
        <v>9723</v>
      </c>
      <c r="D5384" s="204" t="s">
        <v>9724</v>
      </c>
      <c r="E5384" s="204"/>
      <c r="F5384" s="203" t="s">
        <v>26</v>
      </c>
      <c r="G5384" s="204"/>
      <c r="H5384" s="203">
        <v>185</v>
      </c>
      <c r="I5384" s="199">
        <f t="shared" si="369"/>
        <v>166.5</v>
      </c>
      <c r="J5384" s="198">
        <f t="shared" si="370"/>
        <v>148</v>
      </c>
    </row>
    <row r="5385" s="31" customFormat="1" spans="1:10">
      <c r="A5385" s="203" t="s">
        <v>312</v>
      </c>
      <c r="B5385" s="204">
        <v>330701004</v>
      </c>
      <c r="C5385" s="205" t="s">
        <v>9725</v>
      </c>
      <c r="D5385" s="204"/>
      <c r="E5385" s="204"/>
      <c r="F5385" s="203" t="s">
        <v>26</v>
      </c>
      <c r="G5385" s="204"/>
      <c r="H5385" s="203">
        <v>332</v>
      </c>
      <c r="I5385" s="199">
        <f t="shared" si="369"/>
        <v>298.8</v>
      </c>
      <c r="J5385" s="198">
        <f t="shared" si="370"/>
        <v>265.6</v>
      </c>
    </row>
    <row r="5386" s="31" customFormat="1" ht="51" spans="1:10">
      <c r="A5386" s="203" t="s">
        <v>312</v>
      </c>
      <c r="B5386" s="204">
        <v>330701005</v>
      </c>
      <c r="C5386" s="205" t="s">
        <v>9726</v>
      </c>
      <c r="D5386" s="210"/>
      <c r="E5386" s="204" t="s">
        <v>9727</v>
      </c>
      <c r="F5386" s="203" t="s">
        <v>26</v>
      </c>
      <c r="G5386" s="204"/>
      <c r="H5386" s="203">
        <v>290</v>
      </c>
      <c r="I5386" s="199">
        <f t="shared" si="369"/>
        <v>261</v>
      </c>
      <c r="J5386" s="193">
        <v>232</v>
      </c>
    </row>
    <row r="5387" s="31" customFormat="1" ht="51" spans="1:10">
      <c r="A5387" s="203" t="s">
        <v>312</v>
      </c>
      <c r="B5387" s="204" t="s">
        <v>9728</v>
      </c>
      <c r="C5387" s="223" t="s">
        <v>9729</v>
      </c>
      <c r="D5387" s="204"/>
      <c r="E5387" s="204" t="s">
        <v>9727</v>
      </c>
      <c r="F5387" s="203" t="s">
        <v>26</v>
      </c>
      <c r="G5387" s="204"/>
      <c r="H5387" s="219">
        <v>366</v>
      </c>
      <c r="I5387" s="220">
        <v>329.4</v>
      </c>
      <c r="J5387" s="221">
        <v>292.8</v>
      </c>
    </row>
    <row r="5388" s="31" customFormat="1" spans="1:10">
      <c r="A5388" s="203" t="s">
        <v>312</v>
      </c>
      <c r="B5388" s="204">
        <v>330701006</v>
      </c>
      <c r="C5388" s="205" t="s">
        <v>9730</v>
      </c>
      <c r="D5388" s="204"/>
      <c r="E5388" s="204"/>
      <c r="F5388" s="203" t="s">
        <v>26</v>
      </c>
      <c r="G5388" s="204"/>
      <c r="H5388" s="219">
        <v>2411</v>
      </c>
      <c r="I5388" s="220">
        <v>2169.9</v>
      </c>
      <c r="J5388" s="221">
        <v>1928.8</v>
      </c>
    </row>
    <row r="5389" s="31" customFormat="1" spans="1:10">
      <c r="A5389" s="203" t="s">
        <v>312</v>
      </c>
      <c r="B5389" s="204">
        <v>330701007</v>
      </c>
      <c r="C5389" s="205" t="s">
        <v>9731</v>
      </c>
      <c r="D5389" s="204"/>
      <c r="E5389" s="204" t="s">
        <v>9732</v>
      </c>
      <c r="F5389" s="203" t="s">
        <v>26</v>
      </c>
      <c r="G5389" s="204"/>
      <c r="H5389" s="203">
        <v>1030</v>
      </c>
      <c r="I5389" s="199">
        <f t="shared" si="369"/>
        <v>927</v>
      </c>
      <c r="J5389" s="198">
        <f t="shared" ref="J5388:J5404" si="371">H5389*0.8</f>
        <v>824</v>
      </c>
    </row>
    <row r="5390" s="31" customFormat="1" ht="34" spans="1:10">
      <c r="A5390" s="203" t="s">
        <v>312</v>
      </c>
      <c r="B5390" s="204">
        <v>330701008</v>
      </c>
      <c r="C5390" s="205" t="s">
        <v>9733</v>
      </c>
      <c r="D5390" s="204" t="s">
        <v>9734</v>
      </c>
      <c r="E5390" s="204"/>
      <c r="F5390" s="203" t="s">
        <v>26</v>
      </c>
      <c r="G5390" s="204"/>
      <c r="H5390" s="219">
        <v>2260</v>
      </c>
      <c r="I5390" s="220">
        <v>2034</v>
      </c>
      <c r="J5390" s="221">
        <v>1808</v>
      </c>
    </row>
    <row r="5391" s="31" customFormat="1" spans="1:10">
      <c r="A5391" s="203" t="s">
        <v>312</v>
      </c>
      <c r="B5391" s="204">
        <v>330701009</v>
      </c>
      <c r="C5391" s="205" t="s">
        <v>9735</v>
      </c>
      <c r="D5391" s="204"/>
      <c r="E5391" s="204"/>
      <c r="F5391" s="203" t="s">
        <v>26</v>
      </c>
      <c r="G5391" s="204"/>
      <c r="H5391" s="203">
        <v>1900</v>
      </c>
      <c r="I5391" s="199">
        <f t="shared" si="369"/>
        <v>1710</v>
      </c>
      <c r="J5391" s="198">
        <f t="shared" si="371"/>
        <v>1520</v>
      </c>
    </row>
    <row r="5392" s="31" customFormat="1" spans="1:10">
      <c r="A5392" s="203" t="s">
        <v>312</v>
      </c>
      <c r="B5392" s="204">
        <v>330701010</v>
      </c>
      <c r="C5392" s="205" t="s">
        <v>9736</v>
      </c>
      <c r="D5392" s="204" t="s">
        <v>9737</v>
      </c>
      <c r="E5392" s="204"/>
      <c r="F5392" s="203" t="s">
        <v>26</v>
      </c>
      <c r="G5392" s="204"/>
      <c r="H5392" s="219">
        <v>2849</v>
      </c>
      <c r="I5392" s="220">
        <v>2564.1</v>
      </c>
      <c r="J5392" s="221">
        <v>2279.2</v>
      </c>
    </row>
    <row r="5393" s="31" customFormat="1" spans="1:10">
      <c r="A5393" s="203" t="s">
        <v>312</v>
      </c>
      <c r="B5393" s="204">
        <v>330701011</v>
      </c>
      <c r="C5393" s="205" t="s">
        <v>9738</v>
      </c>
      <c r="D5393" s="204"/>
      <c r="E5393" s="204"/>
      <c r="F5393" s="203" t="s">
        <v>26</v>
      </c>
      <c r="G5393" s="204"/>
      <c r="H5393" s="203">
        <v>2660</v>
      </c>
      <c r="I5393" s="199">
        <f t="shared" si="369"/>
        <v>2394</v>
      </c>
      <c r="J5393" s="198">
        <f t="shared" si="371"/>
        <v>2128</v>
      </c>
    </row>
    <row r="5394" s="31" customFormat="1" ht="34" spans="1:10">
      <c r="A5394" s="203" t="s">
        <v>312</v>
      </c>
      <c r="B5394" s="204">
        <v>330701012</v>
      </c>
      <c r="C5394" s="205" t="s">
        <v>9739</v>
      </c>
      <c r="D5394" s="204"/>
      <c r="E5394" s="204"/>
      <c r="F5394" s="203" t="s">
        <v>26</v>
      </c>
      <c r="G5394" s="204"/>
      <c r="H5394" s="203">
        <v>1630</v>
      </c>
      <c r="I5394" s="199">
        <f t="shared" si="369"/>
        <v>1467</v>
      </c>
      <c r="J5394" s="198">
        <f t="shared" si="371"/>
        <v>1304</v>
      </c>
    </row>
    <row r="5395" s="31" customFormat="1" ht="34" spans="1:10">
      <c r="A5395" s="203" t="s">
        <v>312</v>
      </c>
      <c r="B5395" s="204">
        <v>330701013</v>
      </c>
      <c r="C5395" s="205" t="s">
        <v>9740</v>
      </c>
      <c r="D5395" s="204"/>
      <c r="E5395" s="204"/>
      <c r="F5395" s="203" t="s">
        <v>26</v>
      </c>
      <c r="G5395" s="204"/>
      <c r="H5395" s="203">
        <v>2660</v>
      </c>
      <c r="I5395" s="199">
        <f t="shared" si="369"/>
        <v>2394</v>
      </c>
      <c r="J5395" s="198">
        <f t="shared" si="371"/>
        <v>2128</v>
      </c>
    </row>
    <row r="5396" s="31" customFormat="1" spans="1:10">
      <c r="A5396" s="203" t="s">
        <v>312</v>
      </c>
      <c r="B5396" s="204">
        <v>330701014</v>
      </c>
      <c r="C5396" s="205" t="s">
        <v>9741</v>
      </c>
      <c r="D5396" s="204"/>
      <c r="E5396" s="204"/>
      <c r="F5396" s="203" t="s">
        <v>26</v>
      </c>
      <c r="G5396" s="204"/>
      <c r="H5396" s="219">
        <v>3453</v>
      </c>
      <c r="I5396" s="220">
        <v>3107.7</v>
      </c>
      <c r="J5396" s="221">
        <v>2762.4</v>
      </c>
    </row>
    <row r="5397" s="31" customFormat="1" spans="1:10">
      <c r="A5397" s="203" t="s">
        <v>312</v>
      </c>
      <c r="B5397" s="204">
        <v>330701015</v>
      </c>
      <c r="C5397" s="205" t="s">
        <v>9742</v>
      </c>
      <c r="D5397" s="204"/>
      <c r="E5397" s="204"/>
      <c r="F5397" s="203" t="s">
        <v>26</v>
      </c>
      <c r="G5397" s="204"/>
      <c r="H5397" s="203">
        <v>2125</v>
      </c>
      <c r="I5397" s="199">
        <f t="shared" si="369"/>
        <v>1912.5</v>
      </c>
      <c r="J5397" s="198">
        <f t="shared" si="371"/>
        <v>1700</v>
      </c>
    </row>
    <row r="5398" s="31" customFormat="1" ht="34" spans="1:10">
      <c r="A5398" s="203" t="s">
        <v>312</v>
      </c>
      <c r="B5398" s="204">
        <v>330701016</v>
      </c>
      <c r="C5398" s="205" t="s">
        <v>9743</v>
      </c>
      <c r="D5398" s="204"/>
      <c r="E5398" s="204"/>
      <c r="F5398" s="203" t="s">
        <v>26</v>
      </c>
      <c r="G5398" s="204"/>
      <c r="H5398" s="203">
        <v>3800</v>
      </c>
      <c r="I5398" s="199">
        <f t="shared" si="369"/>
        <v>3420</v>
      </c>
      <c r="J5398" s="198">
        <f t="shared" si="371"/>
        <v>3040</v>
      </c>
    </row>
    <row r="5399" s="31" customFormat="1" spans="1:10">
      <c r="A5399" s="203" t="s">
        <v>312</v>
      </c>
      <c r="B5399" s="204">
        <v>330701017</v>
      </c>
      <c r="C5399" s="205" t="s">
        <v>9744</v>
      </c>
      <c r="D5399" s="210"/>
      <c r="E5399" s="204"/>
      <c r="F5399" s="203" t="s">
        <v>26</v>
      </c>
      <c r="G5399" s="204"/>
      <c r="H5399" s="203">
        <v>2850</v>
      </c>
      <c r="I5399" s="199">
        <f t="shared" si="369"/>
        <v>2565</v>
      </c>
      <c r="J5399" s="198">
        <f t="shared" si="371"/>
        <v>2280</v>
      </c>
    </row>
    <row r="5400" s="31" customFormat="1" spans="1:10">
      <c r="A5400" s="203" t="s">
        <v>312</v>
      </c>
      <c r="B5400" s="204" t="s">
        <v>9745</v>
      </c>
      <c r="C5400" s="223" t="s">
        <v>9746</v>
      </c>
      <c r="D5400" s="204"/>
      <c r="E5400" s="204"/>
      <c r="F5400" s="203" t="s">
        <v>26</v>
      </c>
      <c r="G5400" s="204"/>
      <c r="H5400" s="203">
        <v>2850</v>
      </c>
      <c r="I5400" s="199">
        <f t="shared" si="369"/>
        <v>2565</v>
      </c>
      <c r="J5400" s="198">
        <f t="shared" si="371"/>
        <v>2280</v>
      </c>
    </row>
    <row r="5401" s="31" customFormat="1" spans="1:10">
      <c r="A5401" s="203" t="s">
        <v>312</v>
      </c>
      <c r="B5401" s="204">
        <v>330701018</v>
      </c>
      <c r="C5401" s="205" t="s">
        <v>9747</v>
      </c>
      <c r="D5401" s="204"/>
      <c r="E5401" s="204"/>
      <c r="F5401" s="203" t="s">
        <v>26</v>
      </c>
      <c r="G5401" s="204"/>
      <c r="H5401" s="203">
        <v>1455</v>
      </c>
      <c r="I5401" s="199">
        <f t="shared" si="369"/>
        <v>1309.5</v>
      </c>
      <c r="J5401" s="198">
        <f t="shared" si="371"/>
        <v>1164</v>
      </c>
    </row>
    <row r="5402" s="31" customFormat="1" ht="34" spans="1:10">
      <c r="A5402" s="203" t="s">
        <v>312</v>
      </c>
      <c r="B5402" s="204">
        <v>330701019</v>
      </c>
      <c r="C5402" s="205" t="s">
        <v>9748</v>
      </c>
      <c r="D5402" s="204"/>
      <c r="E5402" s="204"/>
      <c r="F5402" s="203" t="s">
        <v>26</v>
      </c>
      <c r="G5402" s="204"/>
      <c r="H5402" s="203">
        <v>1425</v>
      </c>
      <c r="I5402" s="199">
        <f t="shared" si="369"/>
        <v>1282.5</v>
      </c>
      <c r="J5402" s="198">
        <f t="shared" si="371"/>
        <v>1140</v>
      </c>
    </row>
    <row r="5403" s="31" customFormat="1" spans="1:10">
      <c r="A5403" s="203" t="s">
        <v>312</v>
      </c>
      <c r="B5403" s="204">
        <v>330701020</v>
      </c>
      <c r="C5403" s="205" t="s">
        <v>9749</v>
      </c>
      <c r="D5403" s="204"/>
      <c r="E5403" s="204" t="s">
        <v>9180</v>
      </c>
      <c r="F5403" s="203" t="s">
        <v>26</v>
      </c>
      <c r="G5403" s="204"/>
      <c r="H5403" s="203">
        <v>1300</v>
      </c>
      <c r="I5403" s="199">
        <f t="shared" si="369"/>
        <v>1170</v>
      </c>
      <c r="J5403" s="198">
        <f t="shared" si="371"/>
        <v>1040</v>
      </c>
    </row>
    <row r="5404" s="31" customFormat="1" spans="1:10">
      <c r="A5404" s="203" t="s">
        <v>312</v>
      </c>
      <c r="B5404" s="204">
        <v>330701021</v>
      </c>
      <c r="C5404" s="205" t="s">
        <v>9750</v>
      </c>
      <c r="D5404" s="204"/>
      <c r="E5404" s="204"/>
      <c r="F5404" s="203" t="s">
        <v>26</v>
      </c>
      <c r="G5404" s="204"/>
      <c r="H5404" s="203">
        <v>1200</v>
      </c>
      <c r="I5404" s="199">
        <f t="shared" si="369"/>
        <v>1080</v>
      </c>
      <c r="J5404" s="198">
        <f t="shared" si="371"/>
        <v>960</v>
      </c>
    </row>
    <row r="5405" s="31" customFormat="1" spans="1:10">
      <c r="A5405" s="203" t="s">
        <v>312</v>
      </c>
      <c r="B5405" s="204">
        <v>330701022</v>
      </c>
      <c r="C5405" s="205" t="s">
        <v>9751</v>
      </c>
      <c r="D5405" s="210"/>
      <c r="E5405" s="204"/>
      <c r="F5405" s="203" t="s">
        <v>26</v>
      </c>
      <c r="G5405" s="210"/>
      <c r="H5405" s="203">
        <v>958</v>
      </c>
      <c r="I5405" s="199">
        <f t="shared" si="369"/>
        <v>862.2</v>
      </c>
      <c r="J5405" s="193">
        <v>766.4</v>
      </c>
    </row>
    <row r="5406" s="31" customFormat="1" ht="34" spans="1:10">
      <c r="A5406" s="203" t="s">
        <v>312</v>
      </c>
      <c r="B5406" s="204" t="s">
        <v>9752</v>
      </c>
      <c r="C5406" s="223" t="s">
        <v>9753</v>
      </c>
      <c r="D5406" s="204"/>
      <c r="E5406" s="204"/>
      <c r="F5406" s="203" t="s">
        <v>26</v>
      </c>
      <c r="G5406" s="204"/>
      <c r="H5406" s="219">
        <v>1343</v>
      </c>
      <c r="I5406" s="220">
        <v>1208.7</v>
      </c>
      <c r="J5406" s="221">
        <v>1074.4</v>
      </c>
    </row>
    <row r="5407" s="31" customFormat="1" spans="1:10">
      <c r="A5407" s="203" t="s">
        <v>312</v>
      </c>
      <c r="B5407" s="204" t="s">
        <v>9754</v>
      </c>
      <c r="C5407" s="223" t="s">
        <v>9755</v>
      </c>
      <c r="D5407" s="204"/>
      <c r="E5407" s="204"/>
      <c r="F5407" s="203" t="s">
        <v>26</v>
      </c>
      <c r="G5407" s="204"/>
      <c r="H5407" s="203">
        <v>958</v>
      </c>
      <c r="I5407" s="199">
        <f t="shared" si="369"/>
        <v>862.2</v>
      </c>
      <c r="J5407" s="193">
        <v>766.4</v>
      </c>
    </row>
    <row r="5408" s="31" customFormat="1" ht="34" spans="1:10">
      <c r="A5408" s="203" t="s">
        <v>312</v>
      </c>
      <c r="B5408" s="204" t="s">
        <v>9756</v>
      </c>
      <c r="C5408" s="223" t="s">
        <v>9757</v>
      </c>
      <c r="D5408" s="204"/>
      <c r="E5408" s="204"/>
      <c r="F5408" s="203" t="s">
        <v>26</v>
      </c>
      <c r="G5408" s="204"/>
      <c r="H5408" s="203">
        <v>1058</v>
      </c>
      <c r="I5408" s="199">
        <f t="shared" si="369"/>
        <v>952.2</v>
      </c>
      <c r="J5408" s="193">
        <v>846.4</v>
      </c>
    </row>
    <row r="5409" s="31" customFormat="1" spans="1:10">
      <c r="A5409" s="203" t="s">
        <v>312</v>
      </c>
      <c r="B5409" s="204" t="s">
        <v>9758</v>
      </c>
      <c r="C5409" s="223" t="s">
        <v>9759</v>
      </c>
      <c r="D5409" s="204"/>
      <c r="E5409" s="204"/>
      <c r="F5409" s="203" t="s">
        <v>26</v>
      </c>
      <c r="G5409" s="204"/>
      <c r="H5409" s="203">
        <f>H5405*1.2</f>
        <v>1149.6</v>
      </c>
      <c r="I5409" s="199">
        <f t="shared" si="369"/>
        <v>1034.64</v>
      </c>
      <c r="J5409" s="198">
        <f t="shared" ref="J5409:J5437" si="372">H5409*0.8</f>
        <v>919.68</v>
      </c>
    </row>
    <row r="5410" s="31" customFormat="1" ht="28.5" customHeight="1" spans="1:10">
      <c r="A5410" s="203" t="s">
        <v>312</v>
      </c>
      <c r="B5410" s="79" t="s">
        <v>9760</v>
      </c>
      <c r="C5410" s="223" t="s">
        <v>9761</v>
      </c>
      <c r="D5410" s="204"/>
      <c r="E5410" s="204"/>
      <c r="F5410" s="203" t="s">
        <v>26</v>
      </c>
      <c r="G5410" s="204"/>
      <c r="H5410" s="203">
        <v>1249.6</v>
      </c>
      <c r="I5410" s="199">
        <f t="shared" si="369"/>
        <v>1124.64</v>
      </c>
      <c r="J5410" s="198">
        <f t="shared" si="372"/>
        <v>999.68</v>
      </c>
    </row>
    <row r="5411" s="31" customFormat="1" ht="23.25" customHeight="1" spans="1:10">
      <c r="A5411" s="203" t="s">
        <v>312</v>
      </c>
      <c r="B5411" s="204">
        <v>330701023</v>
      </c>
      <c r="C5411" s="205" t="s">
        <v>9762</v>
      </c>
      <c r="D5411" s="204"/>
      <c r="E5411" s="204"/>
      <c r="F5411" s="203" t="s">
        <v>26</v>
      </c>
      <c r="G5411" s="204"/>
      <c r="H5411" s="219">
        <v>1053</v>
      </c>
      <c r="I5411" s="220">
        <v>947.7</v>
      </c>
      <c r="J5411" s="221">
        <v>842.4</v>
      </c>
    </row>
    <row r="5412" s="31" customFormat="1" ht="23.25" customHeight="1" spans="1:10">
      <c r="A5412" s="203" t="s">
        <v>312</v>
      </c>
      <c r="B5412" s="204">
        <v>330701024</v>
      </c>
      <c r="C5412" s="205" t="s">
        <v>9763</v>
      </c>
      <c r="D5412" s="204"/>
      <c r="E5412" s="204"/>
      <c r="F5412" s="203" t="s">
        <v>26</v>
      </c>
      <c r="G5412" s="204"/>
      <c r="H5412" s="203">
        <v>1200</v>
      </c>
      <c r="I5412" s="199">
        <f t="shared" si="369"/>
        <v>1080</v>
      </c>
      <c r="J5412" s="198">
        <f t="shared" si="372"/>
        <v>960</v>
      </c>
    </row>
    <row r="5413" s="31" customFormat="1" ht="34" spans="1:10">
      <c r="A5413" s="203" t="s">
        <v>312</v>
      </c>
      <c r="B5413" s="204">
        <v>330701025</v>
      </c>
      <c r="C5413" s="205" t="s">
        <v>9764</v>
      </c>
      <c r="D5413" s="210"/>
      <c r="E5413" s="204"/>
      <c r="F5413" s="203" t="s">
        <v>26</v>
      </c>
      <c r="G5413" s="210"/>
      <c r="H5413" s="203">
        <v>1200</v>
      </c>
      <c r="I5413" s="199">
        <f t="shared" si="369"/>
        <v>1080</v>
      </c>
      <c r="J5413" s="198">
        <f t="shared" si="372"/>
        <v>960</v>
      </c>
    </row>
    <row r="5414" s="31" customFormat="1" ht="34" spans="1:10">
      <c r="A5414" s="203" t="s">
        <v>312</v>
      </c>
      <c r="B5414" s="204" t="s">
        <v>9765</v>
      </c>
      <c r="C5414" s="223" t="s">
        <v>9766</v>
      </c>
      <c r="D5414" s="204"/>
      <c r="E5414" s="204"/>
      <c r="F5414" s="203" t="s">
        <v>26</v>
      </c>
      <c r="G5414" s="204"/>
      <c r="H5414" s="203">
        <v>1200</v>
      </c>
      <c r="I5414" s="199">
        <f t="shared" si="369"/>
        <v>1080</v>
      </c>
      <c r="J5414" s="198">
        <f t="shared" si="372"/>
        <v>960</v>
      </c>
    </row>
    <row r="5415" s="31" customFormat="1" ht="34" spans="1:10">
      <c r="A5415" s="203" t="s">
        <v>312</v>
      </c>
      <c r="B5415" s="204" t="s">
        <v>9767</v>
      </c>
      <c r="C5415" s="223" t="s">
        <v>9768</v>
      </c>
      <c r="D5415" s="204"/>
      <c r="E5415" s="204"/>
      <c r="F5415" s="203" t="s">
        <v>26</v>
      </c>
      <c r="G5415" s="204"/>
      <c r="H5415" s="203">
        <v>1200</v>
      </c>
      <c r="I5415" s="199">
        <f t="shared" si="369"/>
        <v>1080</v>
      </c>
      <c r="J5415" s="198">
        <f t="shared" si="372"/>
        <v>960</v>
      </c>
    </row>
    <row r="5416" s="31" customFormat="1" ht="34" spans="1:10">
      <c r="A5416" s="203" t="s">
        <v>312</v>
      </c>
      <c r="B5416" s="204" t="s">
        <v>9769</v>
      </c>
      <c r="C5416" s="223" t="s">
        <v>9770</v>
      </c>
      <c r="D5416" s="204"/>
      <c r="E5416" s="204"/>
      <c r="F5416" s="203" t="s">
        <v>26</v>
      </c>
      <c r="G5416" s="204"/>
      <c r="H5416" s="203">
        <v>1200</v>
      </c>
      <c r="I5416" s="199">
        <f t="shared" si="369"/>
        <v>1080</v>
      </c>
      <c r="J5416" s="198">
        <f t="shared" si="372"/>
        <v>960</v>
      </c>
    </row>
    <row r="5417" s="31" customFormat="1" ht="34" spans="1:10">
      <c r="A5417" s="203" t="s">
        <v>312</v>
      </c>
      <c r="B5417" s="204" t="s">
        <v>9771</v>
      </c>
      <c r="C5417" s="223" t="s">
        <v>9772</v>
      </c>
      <c r="D5417" s="204"/>
      <c r="E5417" s="204"/>
      <c r="F5417" s="203" t="s">
        <v>26</v>
      </c>
      <c r="G5417" s="204"/>
      <c r="H5417" s="203">
        <v>1200</v>
      </c>
      <c r="I5417" s="199">
        <f t="shared" si="369"/>
        <v>1080</v>
      </c>
      <c r="J5417" s="198">
        <f t="shared" si="372"/>
        <v>960</v>
      </c>
    </row>
    <row r="5418" s="31" customFormat="1" ht="34" spans="1:10">
      <c r="A5418" s="203" t="s">
        <v>312</v>
      </c>
      <c r="B5418" s="204">
        <v>330701026</v>
      </c>
      <c r="C5418" s="205" t="s">
        <v>9773</v>
      </c>
      <c r="D5418" s="204"/>
      <c r="E5418" s="204"/>
      <c r="F5418" s="203" t="s">
        <v>26</v>
      </c>
      <c r="G5418" s="204"/>
      <c r="H5418" s="203">
        <v>1140</v>
      </c>
      <c r="I5418" s="199">
        <f t="shared" si="369"/>
        <v>1026</v>
      </c>
      <c r="J5418" s="198">
        <f t="shared" si="372"/>
        <v>912</v>
      </c>
    </row>
    <row r="5419" s="31" customFormat="1" ht="34" spans="1:10">
      <c r="A5419" s="203" t="s">
        <v>312</v>
      </c>
      <c r="B5419" s="204">
        <v>330701027</v>
      </c>
      <c r="C5419" s="205" t="s">
        <v>9774</v>
      </c>
      <c r="D5419" s="204"/>
      <c r="E5419" s="204"/>
      <c r="F5419" s="203" t="s">
        <v>26</v>
      </c>
      <c r="G5419" s="204"/>
      <c r="H5419" s="203">
        <v>1338</v>
      </c>
      <c r="I5419" s="199">
        <f t="shared" si="369"/>
        <v>1204.2</v>
      </c>
      <c r="J5419" s="198">
        <f t="shared" si="372"/>
        <v>1070.4</v>
      </c>
    </row>
    <row r="5420" s="31" customFormat="1" spans="1:10">
      <c r="A5420" s="203" t="s">
        <v>312</v>
      </c>
      <c r="B5420" s="204">
        <v>330701028</v>
      </c>
      <c r="C5420" s="205" t="s">
        <v>9775</v>
      </c>
      <c r="D5420" s="204"/>
      <c r="E5420" s="204"/>
      <c r="F5420" s="203" t="s">
        <v>26</v>
      </c>
      <c r="G5420" s="204"/>
      <c r="H5420" s="203">
        <v>855</v>
      </c>
      <c r="I5420" s="199">
        <f t="shared" si="369"/>
        <v>769.5</v>
      </c>
      <c r="J5420" s="198">
        <f t="shared" si="372"/>
        <v>684</v>
      </c>
    </row>
    <row r="5421" s="31" customFormat="1" spans="1:10">
      <c r="A5421" s="203" t="s">
        <v>312</v>
      </c>
      <c r="B5421" s="204">
        <v>330701029</v>
      </c>
      <c r="C5421" s="205" t="s">
        <v>9776</v>
      </c>
      <c r="D5421" s="204" t="s">
        <v>9777</v>
      </c>
      <c r="E5421" s="204" t="s">
        <v>6270</v>
      </c>
      <c r="F5421" s="203" t="s">
        <v>26</v>
      </c>
      <c r="G5421" s="204"/>
      <c r="H5421" s="203">
        <v>1140</v>
      </c>
      <c r="I5421" s="199">
        <f t="shared" si="369"/>
        <v>1026</v>
      </c>
      <c r="J5421" s="198">
        <f t="shared" si="372"/>
        <v>912</v>
      </c>
    </row>
    <row r="5422" s="31" customFormat="1" spans="1:10">
      <c r="A5422" s="203" t="s">
        <v>312</v>
      </c>
      <c r="B5422" s="204">
        <v>330701030</v>
      </c>
      <c r="C5422" s="205" t="s">
        <v>9778</v>
      </c>
      <c r="D5422" s="204"/>
      <c r="E5422" s="204"/>
      <c r="F5422" s="203" t="s">
        <v>26</v>
      </c>
      <c r="G5422" s="204"/>
      <c r="H5422" s="203">
        <v>1100</v>
      </c>
      <c r="I5422" s="199">
        <f t="shared" si="369"/>
        <v>990</v>
      </c>
      <c r="J5422" s="198">
        <f t="shared" si="372"/>
        <v>880</v>
      </c>
    </row>
    <row r="5423" s="31" customFormat="1" spans="1:10">
      <c r="A5423" s="203" t="s">
        <v>312</v>
      </c>
      <c r="B5423" s="204">
        <v>330701031</v>
      </c>
      <c r="C5423" s="205" t="s">
        <v>9779</v>
      </c>
      <c r="D5423" s="204"/>
      <c r="E5423" s="204"/>
      <c r="F5423" s="203" t="s">
        <v>26</v>
      </c>
      <c r="G5423" s="204"/>
      <c r="H5423" s="203">
        <v>970</v>
      </c>
      <c r="I5423" s="199">
        <f t="shared" si="369"/>
        <v>873</v>
      </c>
      <c r="J5423" s="198">
        <f t="shared" si="372"/>
        <v>776</v>
      </c>
    </row>
    <row r="5424" s="31" customFormat="1" spans="1:10">
      <c r="A5424" s="203" t="s">
        <v>312</v>
      </c>
      <c r="B5424" s="204">
        <v>330701032</v>
      </c>
      <c r="C5424" s="205" t="s">
        <v>9780</v>
      </c>
      <c r="D5424" s="204"/>
      <c r="E5424" s="204"/>
      <c r="F5424" s="203" t="s">
        <v>26</v>
      </c>
      <c r="G5424" s="204"/>
      <c r="H5424" s="203">
        <v>250</v>
      </c>
      <c r="I5424" s="199">
        <f t="shared" si="369"/>
        <v>225</v>
      </c>
      <c r="J5424" s="198">
        <f t="shared" si="372"/>
        <v>200</v>
      </c>
    </row>
    <row r="5425" s="31" customFormat="1" spans="1:10">
      <c r="A5425" s="203" t="s">
        <v>312</v>
      </c>
      <c r="B5425" s="204">
        <v>330701033</v>
      </c>
      <c r="C5425" s="205" t="s">
        <v>9781</v>
      </c>
      <c r="D5425" s="204"/>
      <c r="E5425" s="204"/>
      <c r="F5425" s="203" t="s">
        <v>26</v>
      </c>
      <c r="G5425" s="204"/>
      <c r="H5425" s="203">
        <v>485</v>
      </c>
      <c r="I5425" s="199">
        <f t="shared" si="369"/>
        <v>436.5</v>
      </c>
      <c r="J5425" s="198">
        <f t="shared" si="372"/>
        <v>388</v>
      </c>
    </row>
    <row r="5426" s="31" customFormat="1" spans="1:10">
      <c r="A5426" s="203" t="s">
        <v>312</v>
      </c>
      <c r="B5426" s="204">
        <v>330701034</v>
      </c>
      <c r="C5426" s="205" t="s">
        <v>9782</v>
      </c>
      <c r="D5426" s="204"/>
      <c r="E5426" s="204"/>
      <c r="F5426" s="203" t="s">
        <v>26</v>
      </c>
      <c r="G5426" s="204"/>
      <c r="H5426" s="203">
        <v>760</v>
      </c>
      <c r="I5426" s="199">
        <f t="shared" si="369"/>
        <v>684</v>
      </c>
      <c r="J5426" s="198">
        <f t="shared" si="372"/>
        <v>608</v>
      </c>
    </row>
    <row r="5427" s="31" customFormat="1" spans="1:10">
      <c r="A5427" s="203" t="s">
        <v>312</v>
      </c>
      <c r="B5427" s="204">
        <v>330701035</v>
      </c>
      <c r="C5427" s="205" t="s">
        <v>9783</v>
      </c>
      <c r="D5427" s="204"/>
      <c r="E5427" s="204"/>
      <c r="F5427" s="203" t="s">
        <v>26</v>
      </c>
      <c r="G5427" s="204"/>
      <c r="H5427" s="203">
        <v>760</v>
      </c>
      <c r="I5427" s="199">
        <f t="shared" si="369"/>
        <v>684</v>
      </c>
      <c r="J5427" s="198">
        <f t="shared" si="372"/>
        <v>608</v>
      </c>
    </row>
    <row r="5428" s="31" customFormat="1" spans="1:10">
      <c r="A5428" s="203" t="s">
        <v>312</v>
      </c>
      <c r="B5428" s="204">
        <v>330701036</v>
      </c>
      <c r="C5428" s="205" t="s">
        <v>9784</v>
      </c>
      <c r="D5428" s="204"/>
      <c r="E5428" s="204"/>
      <c r="F5428" s="203" t="s">
        <v>26</v>
      </c>
      <c r="G5428" s="204"/>
      <c r="H5428" s="203">
        <v>380</v>
      </c>
      <c r="I5428" s="199">
        <f t="shared" si="369"/>
        <v>342</v>
      </c>
      <c r="J5428" s="198">
        <f t="shared" si="372"/>
        <v>304</v>
      </c>
    </row>
    <row r="5429" s="31" customFormat="1" spans="1:10">
      <c r="A5429" s="203" t="s">
        <v>312</v>
      </c>
      <c r="B5429" s="204">
        <v>330701037</v>
      </c>
      <c r="C5429" s="205" t="s">
        <v>9785</v>
      </c>
      <c r="D5429" s="204"/>
      <c r="E5429" s="204"/>
      <c r="F5429" s="203" t="s">
        <v>26</v>
      </c>
      <c r="G5429" s="204"/>
      <c r="H5429" s="203">
        <v>760</v>
      </c>
      <c r="I5429" s="199">
        <f t="shared" si="369"/>
        <v>684</v>
      </c>
      <c r="J5429" s="198">
        <f t="shared" si="372"/>
        <v>608</v>
      </c>
    </row>
    <row r="5430" s="31" customFormat="1" spans="1:10">
      <c r="A5430" s="203" t="s">
        <v>312</v>
      </c>
      <c r="B5430" s="204">
        <v>330701038</v>
      </c>
      <c r="C5430" s="205" t="s">
        <v>9786</v>
      </c>
      <c r="D5430" s="204" t="s">
        <v>9787</v>
      </c>
      <c r="E5430" s="204"/>
      <c r="F5430" s="203" t="s">
        <v>26</v>
      </c>
      <c r="G5430" s="204"/>
      <c r="H5430" s="203">
        <v>600</v>
      </c>
      <c r="I5430" s="199">
        <f t="shared" si="369"/>
        <v>540</v>
      </c>
      <c r="J5430" s="198">
        <f t="shared" si="372"/>
        <v>480</v>
      </c>
    </row>
    <row r="5431" s="31" customFormat="1" spans="1:10">
      <c r="A5431" s="203" t="s">
        <v>312</v>
      </c>
      <c r="B5431" s="204">
        <v>330701039</v>
      </c>
      <c r="C5431" s="205" t="s">
        <v>9788</v>
      </c>
      <c r="D5431" s="204"/>
      <c r="E5431" s="204"/>
      <c r="F5431" s="203" t="s">
        <v>26</v>
      </c>
      <c r="G5431" s="204"/>
      <c r="H5431" s="203">
        <v>1330</v>
      </c>
      <c r="I5431" s="199">
        <f t="shared" si="369"/>
        <v>1197</v>
      </c>
      <c r="J5431" s="198">
        <f t="shared" si="372"/>
        <v>1064</v>
      </c>
    </row>
    <row r="5432" s="31" customFormat="1" ht="34" spans="1:10">
      <c r="A5432" s="203" t="s">
        <v>312</v>
      </c>
      <c r="B5432" s="204">
        <v>330701040</v>
      </c>
      <c r="C5432" s="205" t="s">
        <v>9789</v>
      </c>
      <c r="D5432" s="204" t="s">
        <v>9790</v>
      </c>
      <c r="E5432" s="204" t="s">
        <v>9791</v>
      </c>
      <c r="F5432" s="203" t="s">
        <v>26</v>
      </c>
      <c r="G5432" s="204"/>
      <c r="H5432" s="219">
        <v>1500</v>
      </c>
      <c r="I5432" s="220">
        <v>1350</v>
      </c>
      <c r="J5432" s="221">
        <v>1200</v>
      </c>
    </row>
    <row r="5433" s="31" customFormat="1" ht="34" spans="1:10">
      <c r="A5433" s="203" t="s">
        <v>312</v>
      </c>
      <c r="B5433" s="204">
        <v>330701041</v>
      </c>
      <c r="C5433" s="205" t="s">
        <v>9792</v>
      </c>
      <c r="D5433" s="204" t="s">
        <v>9793</v>
      </c>
      <c r="E5433" s="204"/>
      <c r="F5433" s="203" t="s">
        <v>26</v>
      </c>
      <c r="G5433" s="210"/>
      <c r="H5433" s="203">
        <v>1500</v>
      </c>
      <c r="I5433" s="199">
        <f t="shared" si="369"/>
        <v>1350</v>
      </c>
      <c r="J5433" s="198">
        <f t="shared" si="372"/>
        <v>1200</v>
      </c>
    </row>
    <row r="5434" s="31" customFormat="1" ht="34" spans="1:10">
      <c r="A5434" s="203" t="s">
        <v>312</v>
      </c>
      <c r="B5434" s="204" t="s">
        <v>9794</v>
      </c>
      <c r="C5434" s="223" t="s">
        <v>9795</v>
      </c>
      <c r="D5434" s="204" t="s">
        <v>9793</v>
      </c>
      <c r="E5434" s="204"/>
      <c r="F5434" s="203" t="s">
        <v>26</v>
      </c>
      <c r="G5434" s="204"/>
      <c r="H5434" s="203">
        <v>1700</v>
      </c>
      <c r="I5434" s="199">
        <f t="shared" si="369"/>
        <v>1530</v>
      </c>
      <c r="J5434" s="198">
        <f t="shared" si="372"/>
        <v>1360</v>
      </c>
    </row>
    <row r="5435" s="31" customFormat="1" spans="1:10">
      <c r="A5435" s="203" t="s">
        <v>312</v>
      </c>
      <c r="B5435" s="204">
        <v>330701042</v>
      </c>
      <c r="C5435" s="205" t="s">
        <v>9796</v>
      </c>
      <c r="D5435" s="204" t="s">
        <v>9797</v>
      </c>
      <c r="E5435" s="204"/>
      <c r="F5435" s="203" t="s">
        <v>26</v>
      </c>
      <c r="G5435" s="204"/>
      <c r="H5435" s="203">
        <v>3395</v>
      </c>
      <c r="I5435" s="199">
        <f t="shared" si="369"/>
        <v>3055.5</v>
      </c>
      <c r="J5435" s="198">
        <f t="shared" si="372"/>
        <v>2716</v>
      </c>
    </row>
    <row r="5436" s="31" customFormat="1" spans="1:10">
      <c r="A5436" s="203" t="s">
        <v>312</v>
      </c>
      <c r="B5436" s="204" t="s">
        <v>9798</v>
      </c>
      <c r="C5436" s="223" t="s">
        <v>9799</v>
      </c>
      <c r="D5436" s="204"/>
      <c r="E5436" s="204"/>
      <c r="F5436" s="203" t="s">
        <v>26</v>
      </c>
      <c r="G5436" s="204"/>
      <c r="H5436" s="203">
        <v>3395</v>
      </c>
      <c r="I5436" s="199">
        <f t="shared" si="369"/>
        <v>3055.5</v>
      </c>
      <c r="J5436" s="198">
        <f t="shared" si="372"/>
        <v>2716</v>
      </c>
    </row>
    <row r="5437" s="31" customFormat="1" spans="1:10">
      <c r="A5437" s="203" t="s">
        <v>312</v>
      </c>
      <c r="B5437" s="204">
        <v>330701043</v>
      </c>
      <c r="C5437" s="205" t="s">
        <v>9800</v>
      </c>
      <c r="D5437" s="204"/>
      <c r="E5437" s="204"/>
      <c r="F5437" s="203" t="s">
        <v>26</v>
      </c>
      <c r="G5437" s="204"/>
      <c r="H5437" s="203">
        <v>1045</v>
      </c>
      <c r="I5437" s="199">
        <f t="shared" si="369"/>
        <v>940.5</v>
      </c>
      <c r="J5437" s="198">
        <f t="shared" si="372"/>
        <v>836</v>
      </c>
    </row>
    <row r="5438" s="31" customFormat="1" spans="1:10">
      <c r="A5438" s="203" t="s">
        <v>312</v>
      </c>
      <c r="B5438" s="204">
        <v>330701044</v>
      </c>
      <c r="C5438" s="205" t="s">
        <v>9801</v>
      </c>
      <c r="D5438" s="204"/>
      <c r="E5438" s="204"/>
      <c r="F5438" s="203" t="s">
        <v>26</v>
      </c>
      <c r="G5438" s="204"/>
      <c r="H5438" s="203" t="s">
        <v>318</v>
      </c>
      <c r="I5438" s="214" t="s">
        <v>318</v>
      </c>
      <c r="J5438" s="203" t="s">
        <v>318</v>
      </c>
    </row>
    <row r="5439" s="31" customFormat="1" spans="1:10">
      <c r="A5439" s="203" t="s">
        <v>312</v>
      </c>
      <c r="B5439" s="204">
        <v>330701045</v>
      </c>
      <c r="C5439" s="205" t="s">
        <v>9802</v>
      </c>
      <c r="D5439" s="204"/>
      <c r="E5439" s="204"/>
      <c r="F5439" s="203" t="s">
        <v>26</v>
      </c>
      <c r="G5439" s="204"/>
      <c r="H5439" s="203" t="s">
        <v>318</v>
      </c>
      <c r="I5439" s="214" t="s">
        <v>318</v>
      </c>
      <c r="J5439" s="203" t="s">
        <v>318</v>
      </c>
    </row>
    <row r="5440" s="30" customFormat="1" ht="34" spans="1:10">
      <c r="A5440" s="193" t="s">
        <v>312</v>
      </c>
      <c r="B5440" s="292" t="s">
        <v>9803</v>
      </c>
      <c r="C5440" s="223" t="s">
        <v>9804</v>
      </c>
      <c r="D5440" s="224" t="s">
        <v>9805</v>
      </c>
      <c r="E5440" s="224"/>
      <c r="F5440" s="193" t="s">
        <v>26</v>
      </c>
      <c r="G5440" s="224"/>
      <c r="H5440" s="198">
        <v>3160</v>
      </c>
      <c r="I5440" s="199">
        <f t="shared" ref="I5440:I5455" si="373">H5440*0.9</f>
        <v>2844</v>
      </c>
      <c r="J5440" s="198">
        <f t="shared" ref="J5440:J5445" si="374">H5440*0.8</f>
        <v>2528</v>
      </c>
    </row>
    <row r="5441" s="31" customFormat="1" spans="1:10">
      <c r="A5441" s="203" t="s">
        <v>312</v>
      </c>
      <c r="B5441" s="204">
        <v>330702</v>
      </c>
      <c r="C5441" s="205" t="s">
        <v>9806</v>
      </c>
      <c r="D5441" s="204"/>
      <c r="E5441" s="204"/>
      <c r="F5441" s="203"/>
      <c r="G5441" s="210"/>
      <c r="H5441" s="203"/>
      <c r="I5441" s="199"/>
      <c r="J5441" s="198"/>
    </row>
    <row r="5442" s="31" customFormat="1" spans="1:10">
      <c r="A5442" s="203" t="s">
        <v>312</v>
      </c>
      <c r="B5442" s="204">
        <v>330702001</v>
      </c>
      <c r="C5442" s="205" t="s">
        <v>9807</v>
      </c>
      <c r="D5442" s="204"/>
      <c r="E5442" s="204"/>
      <c r="F5442" s="203" t="s">
        <v>26</v>
      </c>
      <c r="G5442" s="204"/>
      <c r="H5442" s="203">
        <v>2430</v>
      </c>
      <c r="I5442" s="199">
        <f t="shared" si="373"/>
        <v>2187</v>
      </c>
      <c r="J5442" s="198">
        <f t="shared" si="374"/>
        <v>1944</v>
      </c>
    </row>
    <row r="5443" s="31" customFormat="1" spans="1:10">
      <c r="A5443" s="203" t="s">
        <v>312</v>
      </c>
      <c r="B5443" s="204">
        <v>330702002</v>
      </c>
      <c r="C5443" s="205" t="s">
        <v>9808</v>
      </c>
      <c r="D5443" s="204" t="s">
        <v>9809</v>
      </c>
      <c r="E5443" s="204" t="s">
        <v>813</v>
      </c>
      <c r="F5443" s="203" t="s">
        <v>26</v>
      </c>
      <c r="G5443" s="204"/>
      <c r="H5443" s="203">
        <v>3906</v>
      </c>
      <c r="I5443" s="199">
        <f t="shared" si="373"/>
        <v>3515.4</v>
      </c>
      <c r="J5443" s="193">
        <v>3124.8</v>
      </c>
    </row>
    <row r="5444" s="31" customFormat="1" spans="1:10">
      <c r="A5444" s="203" t="s">
        <v>312</v>
      </c>
      <c r="B5444" s="204">
        <v>330702003</v>
      </c>
      <c r="C5444" s="205" t="s">
        <v>9810</v>
      </c>
      <c r="D5444" s="204"/>
      <c r="E5444" s="204" t="s">
        <v>813</v>
      </c>
      <c r="F5444" s="203" t="s">
        <v>26</v>
      </c>
      <c r="G5444" s="204"/>
      <c r="H5444" s="219">
        <v>4242</v>
      </c>
      <c r="I5444" s="220">
        <v>3817.8</v>
      </c>
      <c r="J5444" s="221">
        <v>3393.6</v>
      </c>
    </row>
    <row r="5445" s="31" customFormat="1" ht="34" spans="1:10">
      <c r="A5445" s="203" t="s">
        <v>312</v>
      </c>
      <c r="B5445" s="204">
        <v>330702004</v>
      </c>
      <c r="C5445" s="205" t="s">
        <v>9811</v>
      </c>
      <c r="D5445" s="204" t="s">
        <v>9812</v>
      </c>
      <c r="E5445" s="204" t="s">
        <v>813</v>
      </c>
      <c r="F5445" s="203" t="s">
        <v>26</v>
      </c>
      <c r="G5445" s="204"/>
      <c r="H5445" s="203">
        <v>5238</v>
      </c>
      <c r="I5445" s="199">
        <f t="shared" si="373"/>
        <v>4714.2</v>
      </c>
      <c r="J5445" s="198">
        <f t="shared" si="374"/>
        <v>4190.4</v>
      </c>
    </row>
    <row r="5446" s="31" customFormat="1" spans="1:10">
      <c r="A5446" s="203" t="s">
        <v>312</v>
      </c>
      <c r="B5446" s="204">
        <v>330702005</v>
      </c>
      <c r="C5446" s="205" t="s">
        <v>9813</v>
      </c>
      <c r="D5446" s="204"/>
      <c r="E5446" s="204" t="s">
        <v>813</v>
      </c>
      <c r="F5446" s="203" t="s">
        <v>26</v>
      </c>
      <c r="G5446" s="204"/>
      <c r="H5446" s="219">
        <v>3771</v>
      </c>
      <c r="I5446" s="220">
        <v>3393.9</v>
      </c>
      <c r="J5446" s="221">
        <v>3016.8</v>
      </c>
    </row>
    <row r="5447" s="31" customFormat="1" spans="1:10">
      <c r="A5447" s="203" t="s">
        <v>312</v>
      </c>
      <c r="B5447" s="204">
        <v>330702006</v>
      </c>
      <c r="C5447" s="205" t="s">
        <v>9814</v>
      </c>
      <c r="D5447" s="204" t="s">
        <v>9815</v>
      </c>
      <c r="E5447" s="204" t="s">
        <v>813</v>
      </c>
      <c r="F5447" s="203" t="s">
        <v>26</v>
      </c>
      <c r="G5447" s="204"/>
      <c r="H5447" s="203">
        <v>3402</v>
      </c>
      <c r="I5447" s="199">
        <f t="shared" si="373"/>
        <v>3061.8</v>
      </c>
      <c r="J5447" s="193">
        <v>2721.6</v>
      </c>
    </row>
    <row r="5448" s="31" customFormat="1" spans="1:10">
      <c r="A5448" s="203" t="s">
        <v>312</v>
      </c>
      <c r="B5448" s="204">
        <v>330702007</v>
      </c>
      <c r="C5448" s="205" t="s">
        <v>9816</v>
      </c>
      <c r="D5448" s="204" t="s">
        <v>9817</v>
      </c>
      <c r="E5448" s="204"/>
      <c r="F5448" s="203" t="s">
        <v>26</v>
      </c>
      <c r="G5448" s="204"/>
      <c r="H5448" s="219">
        <v>4536</v>
      </c>
      <c r="I5448" s="220">
        <v>4082.4</v>
      </c>
      <c r="J5448" s="221">
        <v>3628.8</v>
      </c>
    </row>
    <row r="5449" s="31" customFormat="1" spans="1:10">
      <c r="A5449" s="203" t="s">
        <v>312</v>
      </c>
      <c r="B5449" s="204">
        <v>330702008</v>
      </c>
      <c r="C5449" s="205" t="s">
        <v>9818</v>
      </c>
      <c r="D5449" s="204"/>
      <c r="E5449" s="204" t="s">
        <v>813</v>
      </c>
      <c r="F5449" s="203" t="s">
        <v>26</v>
      </c>
      <c r="G5449" s="210"/>
      <c r="H5449" s="203">
        <v>2600</v>
      </c>
      <c r="I5449" s="199">
        <f t="shared" si="373"/>
        <v>2340</v>
      </c>
      <c r="J5449" s="198">
        <f t="shared" ref="J5448:J5450" si="375">H5449*0.8</f>
        <v>2080</v>
      </c>
    </row>
    <row r="5450" s="31" customFormat="1" ht="34" spans="1:10">
      <c r="A5450" s="203" t="s">
        <v>312</v>
      </c>
      <c r="B5450" s="204" t="s">
        <v>9819</v>
      </c>
      <c r="C5450" s="223" t="s">
        <v>9820</v>
      </c>
      <c r="D5450" s="204"/>
      <c r="E5450" s="204"/>
      <c r="F5450" s="203" t="s">
        <v>26</v>
      </c>
      <c r="G5450" s="204"/>
      <c r="H5450" s="203">
        <v>3100</v>
      </c>
      <c r="I5450" s="199">
        <f t="shared" si="373"/>
        <v>2790</v>
      </c>
      <c r="J5450" s="198">
        <f t="shared" si="375"/>
        <v>2480</v>
      </c>
    </row>
    <row r="5451" s="31" customFormat="1" spans="1:10">
      <c r="A5451" s="203" t="s">
        <v>312</v>
      </c>
      <c r="B5451" s="204">
        <v>330702009</v>
      </c>
      <c r="C5451" s="205" t="s">
        <v>9821</v>
      </c>
      <c r="D5451" s="204" t="s">
        <v>9822</v>
      </c>
      <c r="E5451" s="204"/>
      <c r="F5451" s="203" t="s">
        <v>26</v>
      </c>
      <c r="G5451" s="204"/>
      <c r="H5451" s="219">
        <v>4084</v>
      </c>
      <c r="I5451" s="220">
        <v>3675.6</v>
      </c>
      <c r="J5451" s="221">
        <v>3267.2</v>
      </c>
    </row>
    <row r="5452" s="31" customFormat="1" spans="1:10">
      <c r="A5452" s="203" t="s">
        <v>312</v>
      </c>
      <c r="B5452" s="204">
        <v>330702010</v>
      </c>
      <c r="C5452" s="205" t="s">
        <v>9823</v>
      </c>
      <c r="D5452" s="204"/>
      <c r="E5452" s="204"/>
      <c r="F5452" s="203" t="s">
        <v>26</v>
      </c>
      <c r="G5452" s="204"/>
      <c r="H5452" s="203">
        <v>3200</v>
      </c>
      <c r="I5452" s="199">
        <f t="shared" si="373"/>
        <v>2880</v>
      </c>
      <c r="J5452" s="198">
        <f t="shared" ref="J5452:J5455" si="376">H5452*0.8</f>
        <v>2560</v>
      </c>
    </row>
    <row r="5453" s="31" customFormat="1" spans="1:10">
      <c r="A5453" s="203" t="s">
        <v>312</v>
      </c>
      <c r="B5453" s="204">
        <v>330702011</v>
      </c>
      <c r="C5453" s="205" t="s">
        <v>9824</v>
      </c>
      <c r="D5453" s="204"/>
      <c r="E5453" s="204" t="s">
        <v>813</v>
      </c>
      <c r="F5453" s="203" t="s">
        <v>26</v>
      </c>
      <c r="G5453" s="204"/>
      <c r="H5453" s="203">
        <v>2700</v>
      </c>
      <c r="I5453" s="199">
        <f t="shared" si="373"/>
        <v>2430</v>
      </c>
      <c r="J5453" s="198">
        <f t="shared" si="376"/>
        <v>2160</v>
      </c>
    </row>
    <row r="5454" s="31" customFormat="1" spans="1:10">
      <c r="A5454" s="203" t="s">
        <v>312</v>
      </c>
      <c r="B5454" s="204">
        <v>330702013</v>
      </c>
      <c r="C5454" s="205" t="s">
        <v>9825</v>
      </c>
      <c r="D5454" s="204"/>
      <c r="E5454" s="204"/>
      <c r="F5454" s="203" t="s">
        <v>26</v>
      </c>
      <c r="G5454" s="204"/>
      <c r="H5454" s="203">
        <v>5700</v>
      </c>
      <c r="I5454" s="199">
        <f t="shared" si="373"/>
        <v>5130</v>
      </c>
      <c r="J5454" s="198">
        <f t="shared" si="376"/>
        <v>4560</v>
      </c>
    </row>
    <row r="5455" s="31" customFormat="1" ht="34" spans="1:10">
      <c r="A5455" s="203" t="s">
        <v>312</v>
      </c>
      <c r="B5455" s="204">
        <v>330702015</v>
      </c>
      <c r="C5455" s="205" t="s">
        <v>9826</v>
      </c>
      <c r="D5455" s="204" t="s">
        <v>9827</v>
      </c>
      <c r="E5455" s="204"/>
      <c r="F5455" s="203" t="s">
        <v>26</v>
      </c>
      <c r="G5455" s="204"/>
      <c r="H5455" s="203">
        <v>2470</v>
      </c>
      <c r="I5455" s="199">
        <f t="shared" si="373"/>
        <v>2223</v>
      </c>
      <c r="J5455" s="198">
        <f t="shared" si="376"/>
        <v>1976</v>
      </c>
    </row>
    <row r="5456" s="31" customFormat="1" ht="34" spans="1:10">
      <c r="A5456" s="203"/>
      <c r="B5456" s="204">
        <v>330703</v>
      </c>
      <c r="C5456" s="205" t="s">
        <v>9828</v>
      </c>
      <c r="D5456" s="204"/>
      <c r="E5456" s="204"/>
      <c r="F5456" s="203"/>
      <c r="G5456" s="204"/>
      <c r="H5456" s="203"/>
      <c r="I5456" s="199"/>
      <c r="J5456" s="198"/>
    </row>
    <row r="5457" s="31" customFormat="1" spans="1:10">
      <c r="A5457" s="203" t="s">
        <v>312</v>
      </c>
      <c r="B5457" s="204">
        <v>330703001</v>
      </c>
      <c r="C5457" s="205" t="s">
        <v>9829</v>
      </c>
      <c r="D5457" s="204" t="s">
        <v>9830</v>
      </c>
      <c r="E5457" s="204"/>
      <c r="F5457" s="203" t="s">
        <v>26</v>
      </c>
      <c r="G5457" s="204"/>
      <c r="H5457" s="203">
        <v>1710</v>
      </c>
      <c r="I5457" s="199">
        <f t="shared" ref="I5457:I5508" si="377">H5457*0.9</f>
        <v>1539</v>
      </c>
      <c r="J5457" s="198">
        <f t="shared" ref="J5457:J5466" si="378">H5457*0.8</f>
        <v>1368</v>
      </c>
    </row>
    <row r="5458" s="31" customFormat="1" ht="34" spans="1:10">
      <c r="A5458" s="203" t="s">
        <v>312</v>
      </c>
      <c r="B5458" s="204">
        <v>330703002</v>
      </c>
      <c r="C5458" s="205" t="s">
        <v>9831</v>
      </c>
      <c r="D5458" s="204" t="s">
        <v>9832</v>
      </c>
      <c r="E5458" s="204"/>
      <c r="F5458" s="203" t="s">
        <v>26</v>
      </c>
      <c r="G5458" s="204"/>
      <c r="H5458" s="203">
        <v>1900</v>
      </c>
      <c r="I5458" s="199">
        <f t="shared" si="377"/>
        <v>1710</v>
      </c>
      <c r="J5458" s="198">
        <f t="shared" si="378"/>
        <v>1520</v>
      </c>
    </row>
    <row r="5459" s="31" customFormat="1" ht="34" spans="1:10">
      <c r="A5459" s="203" t="s">
        <v>312</v>
      </c>
      <c r="B5459" s="204">
        <v>330703003</v>
      </c>
      <c r="C5459" s="205" t="s">
        <v>9833</v>
      </c>
      <c r="D5459" s="204"/>
      <c r="E5459" s="204" t="s">
        <v>813</v>
      </c>
      <c r="F5459" s="203" t="s">
        <v>26</v>
      </c>
      <c r="G5459" s="224" t="s">
        <v>6402</v>
      </c>
      <c r="H5459" s="193">
        <v>2268</v>
      </c>
      <c r="I5459" s="199">
        <f t="shared" si="377"/>
        <v>2041.2</v>
      </c>
      <c r="J5459" s="193">
        <v>1814.4</v>
      </c>
    </row>
    <row r="5460" s="31" customFormat="1" ht="34" spans="1:10">
      <c r="A5460" s="203" t="s">
        <v>312</v>
      </c>
      <c r="B5460" s="204">
        <v>330703004</v>
      </c>
      <c r="C5460" s="205" t="s">
        <v>9834</v>
      </c>
      <c r="D5460" s="204"/>
      <c r="E5460" s="204"/>
      <c r="F5460" s="203" t="s">
        <v>26</v>
      </c>
      <c r="G5460" s="224" t="s">
        <v>6402</v>
      </c>
      <c r="H5460" s="193">
        <v>1753</v>
      </c>
      <c r="I5460" s="199">
        <f t="shared" si="377"/>
        <v>1577.7</v>
      </c>
      <c r="J5460" s="198">
        <f t="shared" si="378"/>
        <v>1402.4</v>
      </c>
    </row>
    <row r="5461" s="31" customFormat="1" spans="1:10">
      <c r="A5461" s="203" t="s">
        <v>312</v>
      </c>
      <c r="B5461" s="204">
        <v>330703005</v>
      </c>
      <c r="C5461" s="205" t="s">
        <v>9835</v>
      </c>
      <c r="D5461" s="204" t="s">
        <v>9836</v>
      </c>
      <c r="E5461" s="204"/>
      <c r="F5461" s="203" t="s">
        <v>26</v>
      </c>
      <c r="G5461" s="204"/>
      <c r="H5461" s="203">
        <v>1767</v>
      </c>
      <c r="I5461" s="199">
        <f t="shared" si="377"/>
        <v>1590.3</v>
      </c>
      <c r="J5461" s="198">
        <f t="shared" si="378"/>
        <v>1413.6</v>
      </c>
    </row>
    <row r="5462" s="31" customFormat="1" spans="1:10">
      <c r="A5462" s="203" t="s">
        <v>312</v>
      </c>
      <c r="B5462" s="204">
        <v>330703006</v>
      </c>
      <c r="C5462" s="205" t="s">
        <v>9837</v>
      </c>
      <c r="D5462" s="204" t="s">
        <v>9838</v>
      </c>
      <c r="E5462" s="204"/>
      <c r="F5462" s="203" t="s">
        <v>26</v>
      </c>
      <c r="G5462" s="204"/>
      <c r="H5462" s="203">
        <v>1425</v>
      </c>
      <c r="I5462" s="199">
        <f t="shared" si="377"/>
        <v>1282.5</v>
      </c>
      <c r="J5462" s="198">
        <f t="shared" si="378"/>
        <v>1140</v>
      </c>
    </row>
    <row r="5463" s="31" customFormat="1" spans="1:10">
      <c r="A5463" s="203" t="s">
        <v>312</v>
      </c>
      <c r="B5463" s="204">
        <v>330703007</v>
      </c>
      <c r="C5463" s="205" t="s">
        <v>9839</v>
      </c>
      <c r="D5463" s="204" t="s">
        <v>9840</v>
      </c>
      <c r="E5463" s="204"/>
      <c r="F5463" s="203" t="s">
        <v>26</v>
      </c>
      <c r="G5463" s="204"/>
      <c r="H5463" s="219">
        <v>2550</v>
      </c>
      <c r="I5463" s="220">
        <v>2295</v>
      </c>
      <c r="J5463" s="221">
        <v>2040</v>
      </c>
    </row>
    <row r="5464" s="31" customFormat="1" ht="34" spans="1:10">
      <c r="A5464" s="203" t="s">
        <v>312</v>
      </c>
      <c r="B5464" s="204">
        <v>330703008</v>
      </c>
      <c r="C5464" s="205" t="s">
        <v>9841</v>
      </c>
      <c r="D5464" s="204" t="s">
        <v>9842</v>
      </c>
      <c r="E5464" s="204" t="s">
        <v>813</v>
      </c>
      <c r="F5464" s="203" t="s">
        <v>26</v>
      </c>
      <c r="G5464" s="204"/>
      <c r="H5464" s="203">
        <v>2100</v>
      </c>
      <c r="I5464" s="199">
        <f t="shared" si="377"/>
        <v>1890</v>
      </c>
      <c r="J5464" s="198">
        <f t="shared" si="378"/>
        <v>1680</v>
      </c>
    </row>
    <row r="5465" s="31" customFormat="1" spans="1:10">
      <c r="A5465" s="203" t="s">
        <v>312</v>
      </c>
      <c r="B5465" s="204">
        <v>330703009</v>
      </c>
      <c r="C5465" s="205" t="s">
        <v>9843</v>
      </c>
      <c r="D5465" s="204" t="s">
        <v>9844</v>
      </c>
      <c r="E5465" s="204" t="s">
        <v>813</v>
      </c>
      <c r="F5465" s="203" t="s">
        <v>26</v>
      </c>
      <c r="G5465" s="204"/>
      <c r="H5465" s="203">
        <v>3100</v>
      </c>
      <c r="I5465" s="199">
        <f t="shared" si="377"/>
        <v>2790</v>
      </c>
      <c r="J5465" s="198">
        <f t="shared" si="378"/>
        <v>2480</v>
      </c>
    </row>
    <row r="5466" s="31" customFormat="1" ht="34" spans="1:10">
      <c r="A5466" s="203" t="s">
        <v>312</v>
      </c>
      <c r="B5466" s="204">
        <v>330703010</v>
      </c>
      <c r="C5466" s="205" t="s">
        <v>9845</v>
      </c>
      <c r="D5466" s="204" t="s">
        <v>9846</v>
      </c>
      <c r="E5466" s="204"/>
      <c r="F5466" s="203" t="s">
        <v>26</v>
      </c>
      <c r="G5466" s="204"/>
      <c r="H5466" s="203">
        <v>608</v>
      </c>
      <c r="I5466" s="199">
        <f t="shared" si="377"/>
        <v>547.2</v>
      </c>
      <c r="J5466" s="198">
        <f t="shared" si="378"/>
        <v>486.4</v>
      </c>
    </row>
    <row r="5467" s="31" customFormat="1" spans="1:10">
      <c r="A5467" s="203" t="s">
        <v>312</v>
      </c>
      <c r="B5467" s="204">
        <v>330703011</v>
      </c>
      <c r="C5467" s="205" t="s">
        <v>9847</v>
      </c>
      <c r="D5467" s="204" t="s">
        <v>9848</v>
      </c>
      <c r="E5467" s="204" t="s">
        <v>813</v>
      </c>
      <c r="F5467" s="203" t="s">
        <v>26</v>
      </c>
      <c r="G5467" s="204"/>
      <c r="H5467" s="203">
        <v>1615</v>
      </c>
      <c r="I5467" s="199">
        <f t="shared" si="377"/>
        <v>1453.5</v>
      </c>
      <c r="J5467" s="193">
        <v>1292</v>
      </c>
    </row>
    <row r="5468" s="31" customFormat="1" spans="1:10">
      <c r="A5468" s="203" t="s">
        <v>312</v>
      </c>
      <c r="B5468" s="204" t="s">
        <v>9849</v>
      </c>
      <c r="C5468" s="222" t="s">
        <v>9850</v>
      </c>
      <c r="D5468" s="204"/>
      <c r="E5468" s="204"/>
      <c r="F5468" s="203" t="s">
        <v>26</v>
      </c>
      <c r="G5468" s="204"/>
      <c r="H5468" s="219">
        <v>2524</v>
      </c>
      <c r="I5468" s="220">
        <v>2271.6</v>
      </c>
      <c r="J5468" s="221">
        <v>2019.2</v>
      </c>
    </row>
    <row r="5469" s="31" customFormat="1" ht="34" spans="1:10">
      <c r="A5469" s="203" t="s">
        <v>312</v>
      </c>
      <c r="B5469" s="204">
        <v>330703012</v>
      </c>
      <c r="C5469" s="205" t="s">
        <v>9851</v>
      </c>
      <c r="D5469" s="204" t="s">
        <v>9852</v>
      </c>
      <c r="E5469" s="204"/>
      <c r="F5469" s="203" t="s">
        <v>26</v>
      </c>
      <c r="G5469" s="204"/>
      <c r="H5469" s="203">
        <v>3459</v>
      </c>
      <c r="I5469" s="199">
        <f t="shared" si="377"/>
        <v>3113.1</v>
      </c>
      <c r="J5469" s="193">
        <v>2767.2</v>
      </c>
    </row>
    <row r="5470" s="31" customFormat="1" spans="1:10">
      <c r="A5470" s="203" t="s">
        <v>312</v>
      </c>
      <c r="B5470" s="204">
        <v>330703013</v>
      </c>
      <c r="C5470" s="205" t="s">
        <v>9853</v>
      </c>
      <c r="D5470" s="204" t="s">
        <v>9854</v>
      </c>
      <c r="E5470" s="204" t="s">
        <v>9855</v>
      </c>
      <c r="F5470" s="203" t="s">
        <v>805</v>
      </c>
      <c r="G5470" s="204"/>
      <c r="H5470" s="203">
        <v>2500</v>
      </c>
      <c r="I5470" s="199">
        <f t="shared" si="377"/>
        <v>2250</v>
      </c>
      <c r="J5470" s="198">
        <f t="shared" ref="J5470:J5475" si="379">H5470*0.8</f>
        <v>2000</v>
      </c>
    </row>
    <row r="5471" s="31" customFormat="1" ht="52" customHeight="1" spans="1:10">
      <c r="A5471" s="203" t="s">
        <v>312</v>
      </c>
      <c r="B5471" s="204">
        <v>330703014</v>
      </c>
      <c r="C5471" s="205" t="s">
        <v>9856</v>
      </c>
      <c r="D5471" s="204"/>
      <c r="E5471" s="204"/>
      <c r="F5471" s="203" t="s">
        <v>26</v>
      </c>
      <c r="G5471" s="210"/>
      <c r="H5471" s="203">
        <v>2898</v>
      </c>
      <c r="I5471" s="199">
        <f t="shared" si="377"/>
        <v>2608.2</v>
      </c>
      <c r="J5471" s="193">
        <v>2318.4</v>
      </c>
    </row>
    <row r="5472" s="31" customFormat="1" spans="1:10">
      <c r="A5472" s="203" t="s">
        <v>312</v>
      </c>
      <c r="B5472" s="204" t="s">
        <v>9857</v>
      </c>
      <c r="C5472" s="205" t="s">
        <v>9858</v>
      </c>
      <c r="D5472" s="204"/>
      <c r="E5472" s="204"/>
      <c r="F5472" s="203" t="s">
        <v>26</v>
      </c>
      <c r="G5472" s="210"/>
      <c r="H5472" s="203">
        <v>869.4</v>
      </c>
      <c r="I5472" s="199">
        <f t="shared" si="377"/>
        <v>782.46</v>
      </c>
      <c r="J5472" s="193">
        <v>695.52</v>
      </c>
    </row>
    <row r="5473" s="31" customFormat="1" ht="34" spans="1:10">
      <c r="A5473" s="203" t="s">
        <v>312</v>
      </c>
      <c r="B5473" s="204">
        <v>330703015</v>
      </c>
      <c r="C5473" s="205" t="s">
        <v>9859</v>
      </c>
      <c r="D5473" s="204" t="s">
        <v>9860</v>
      </c>
      <c r="E5473" s="204" t="s">
        <v>9861</v>
      </c>
      <c r="F5473" s="203" t="s">
        <v>26</v>
      </c>
      <c r="G5473" s="204"/>
      <c r="H5473" s="203">
        <v>2000</v>
      </c>
      <c r="I5473" s="199">
        <f t="shared" si="377"/>
        <v>1800</v>
      </c>
      <c r="J5473" s="198">
        <f t="shared" si="379"/>
        <v>1600</v>
      </c>
    </row>
    <row r="5474" s="31" customFormat="1" ht="34" spans="1:10">
      <c r="A5474" s="203" t="s">
        <v>312</v>
      </c>
      <c r="B5474" s="204" t="s">
        <v>9862</v>
      </c>
      <c r="C5474" s="223" t="s">
        <v>9863</v>
      </c>
      <c r="D5474" s="204" t="s">
        <v>9860</v>
      </c>
      <c r="E5474" s="204" t="s">
        <v>9861</v>
      </c>
      <c r="F5474" s="203" t="s">
        <v>26</v>
      </c>
      <c r="G5474" s="204"/>
      <c r="H5474" s="203">
        <v>2000</v>
      </c>
      <c r="I5474" s="199">
        <f t="shared" si="377"/>
        <v>1800</v>
      </c>
      <c r="J5474" s="198">
        <f t="shared" si="379"/>
        <v>1600</v>
      </c>
    </row>
    <row r="5475" s="31" customFormat="1" spans="1:10">
      <c r="A5475" s="203" t="s">
        <v>312</v>
      </c>
      <c r="B5475" s="204">
        <v>330703016</v>
      </c>
      <c r="C5475" s="205" t="s">
        <v>9864</v>
      </c>
      <c r="D5475" s="204"/>
      <c r="E5475" s="204" t="s">
        <v>813</v>
      </c>
      <c r="F5475" s="203" t="s">
        <v>26</v>
      </c>
      <c r="G5475" s="204"/>
      <c r="H5475" s="203">
        <v>1805</v>
      </c>
      <c r="I5475" s="199">
        <f t="shared" si="377"/>
        <v>1624.5</v>
      </c>
      <c r="J5475" s="198">
        <f t="shared" si="379"/>
        <v>1444</v>
      </c>
    </row>
    <row r="5476" s="31" customFormat="1" ht="34" spans="1:10">
      <c r="A5476" s="203" t="s">
        <v>312</v>
      </c>
      <c r="B5476" s="204">
        <v>330703017</v>
      </c>
      <c r="C5476" s="205" t="s">
        <v>9865</v>
      </c>
      <c r="D5476" s="204" t="s">
        <v>9866</v>
      </c>
      <c r="E5476" s="204" t="s">
        <v>813</v>
      </c>
      <c r="F5476" s="203" t="s">
        <v>26</v>
      </c>
      <c r="G5476" s="222" t="s">
        <v>6402</v>
      </c>
      <c r="H5476" s="221">
        <v>381</v>
      </c>
      <c r="I5476" s="220">
        <v>342.9</v>
      </c>
      <c r="J5476" s="221">
        <v>304.8</v>
      </c>
    </row>
    <row r="5477" s="31" customFormat="1" ht="34" spans="1:10">
      <c r="A5477" s="203" t="s">
        <v>312</v>
      </c>
      <c r="B5477" s="204" t="s">
        <v>9867</v>
      </c>
      <c r="C5477" s="223" t="s">
        <v>9868</v>
      </c>
      <c r="D5477" s="204"/>
      <c r="E5477" s="204"/>
      <c r="F5477" s="203" t="s">
        <v>26</v>
      </c>
      <c r="G5477" s="222" t="s">
        <v>6402</v>
      </c>
      <c r="H5477" s="198">
        <v>271</v>
      </c>
      <c r="I5477" s="199">
        <f t="shared" si="377"/>
        <v>243.9</v>
      </c>
      <c r="J5477" s="193">
        <v>216.8</v>
      </c>
    </row>
    <row r="5478" s="31" customFormat="1" ht="34" spans="1:10">
      <c r="A5478" s="203" t="s">
        <v>312</v>
      </c>
      <c r="B5478" s="204" t="s">
        <v>9869</v>
      </c>
      <c r="C5478" s="223" t="s">
        <v>9870</v>
      </c>
      <c r="D5478" s="204" t="s">
        <v>6085</v>
      </c>
      <c r="E5478" s="204"/>
      <c r="F5478" s="203" t="s">
        <v>26</v>
      </c>
      <c r="G5478" s="222" t="s">
        <v>6402</v>
      </c>
      <c r="H5478" s="221">
        <v>404</v>
      </c>
      <c r="I5478" s="220">
        <v>363.6</v>
      </c>
      <c r="J5478" s="221">
        <v>323.2</v>
      </c>
    </row>
    <row r="5479" s="31" customFormat="1" ht="34" spans="1:10">
      <c r="A5479" s="203" t="s">
        <v>312</v>
      </c>
      <c r="B5479" s="204">
        <v>330703018</v>
      </c>
      <c r="C5479" s="205" t="s">
        <v>9871</v>
      </c>
      <c r="D5479" s="204" t="s">
        <v>9872</v>
      </c>
      <c r="E5479" s="204" t="s">
        <v>813</v>
      </c>
      <c r="F5479" s="203" t="s">
        <v>26</v>
      </c>
      <c r="G5479" s="204"/>
      <c r="H5479" s="203">
        <v>1900</v>
      </c>
      <c r="I5479" s="199">
        <f t="shared" si="377"/>
        <v>1710</v>
      </c>
      <c r="J5479" s="198">
        <f t="shared" ref="J5479:J5483" si="380">H5479*0.8</f>
        <v>1520</v>
      </c>
    </row>
    <row r="5480" s="31" customFormat="1" ht="34" spans="1:10">
      <c r="A5480" s="203" t="s">
        <v>312</v>
      </c>
      <c r="B5480" s="204">
        <v>330703019</v>
      </c>
      <c r="C5480" s="205" t="s">
        <v>9873</v>
      </c>
      <c r="D5480" s="204" t="s">
        <v>9874</v>
      </c>
      <c r="E5480" s="204" t="s">
        <v>813</v>
      </c>
      <c r="F5480" s="203" t="s">
        <v>26</v>
      </c>
      <c r="G5480" s="204"/>
      <c r="H5480" s="203">
        <v>1925</v>
      </c>
      <c r="I5480" s="199">
        <f t="shared" si="377"/>
        <v>1732.5</v>
      </c>
      <c r="J5480" s="198">
        <f t="shared" si="380"/>
        <v>1540</v>
      </c>
    </row>
    <row r="5481" s="31" customFormat="1" ht="51" spans="1:10">
      <c r="A5481" s="203" t="s">
        <v>312</v>
      </c>
      <c r="B5481" s="204">
        <v>330703020</v>
      </c>
      <c r="C5481" s="205" t="s">
        <v>9875</v>
      </c>
      <c r="D5481" s="204" t="s">
        <v>9876</v>
      </c>
      <c r="E5481" s="204" t="s">
        <v>813</v>
      </c>
      <c r="F5481" s="203" t="s">
        <v>26</v>
      </c>
      <c r="G5481" s="204"/>
      <c r="H5481" s="203">
        <v>1026</v>
      </c>
      <c r="I5481" s="199">
        <f t="shared" si="377"/>
        <v>923.4</v>
      </c>
      <c r="J5481" s="198">
        <f t="shared" si="380"/>
        <v>820.8</v>
      </c>
    </row>
    <row r="5482" s="31" customFormat="1" spans="1:10">
      <c r="A5482" s="203" t="s">
        <v>312</v>
      </c>
      <c r="B5482" s="204">
        <v>330703021</v>
      </c>
      <c r="C5482" s="205" t="s">
        <v>9877</v>
      </c>
      <c r="D5482" s="210"/>
      <c r="E5482" s="204"/>
      <c r="F5482" s="203" t="s">
        <v>26</v>
      </c>
      <c r="G5482" s="204"/>
      <c r="H5482" s="203">
        <v>608</v>
      </c>
      <c r="I5482" s="199">
        <f t="shared" si="377"/>
        <v>547.2</v>
      </c>
      <c r="J5482" s="198">
        <f t="shared" si="380"/>
        <v>486.4</v>
      </c>
    </row>
    <row r="5483" s="31" customFormat="1" spans="1:10">
      <c r="A5483" s="203" t="s">
        <v>312</v>
      </c>
      <c r="B5483" s="204" t="s">
        <v>9878</v>
      </c>
      <c r="C5483" s="223" t="s">
        <v>9879</v>
      </c>
      <c r="D5483" s="204"/>
      <c r="E5483" s="204"/>
      <c r="F5483" s="203" t="s">
        <v>26</v>
      </c>
      <c r="G5483" s="204"/>
      <c r="H5483" s="203">
        <v>608</v>
      </c>
      <c r="I5483" s="199">
        <f t="shared" si="377"/>
        <v>547.2</v>
      </c>
      <c r="J5483" s="198">
        <f t="shared" si="380"/>
        <v>486.4</v>
      </c>
    </row>
    <row r="5484" s="31" customFormat="1" ht="34" spans="1:10">
      <c r="A5484" s="203" t="s">
        <v>312</v>
      </c>
      <c r="B5484" s="204">
        <v>330703022</v>
      </c>
      <c r="C5484" s="205" t="s">
        <v>9880</v>
      </c>
      <c r="D5484" s="204"/>
      <c r="E5484" s="204"/>
      <c r="F5484" s="203" t="s">
        <v>26</v>
      </c>
      <c r="G5484" s="204" t="s">
        <v>6402</v>
      </c>
      <c r="H5484" s="203">
        <v>2841</v>
      </c>
      <c r="I5484" s="199">
        <f t="shared" si="377"/>
        <v>2556.9</v>
      </c>
      <c r="J5484" s="193">
        <v>2272.8</v>
      </c>
    </row>
    <row r="5485" s="31" customFormat="1" spans="1:10">
      <c r="A5485" s="203" t="s">
        <v>312</v>
      </c>
      <c r="B5485" s="204">
        <v>330703023</v>
      </c>
      <c r="C5485" s="205" t="s">
        <v>9881</v>
      </c>
      <c r="D5485" s="210"/>
      <c r="E5485" s="204" t="s">
        <v>9882</v>
      </c>
      <c r="F5485" s="203" t="s">
        <v>26</v>
      </c>
      <c r="G5485" s="204"/>
      <c r="H5485" s="219">
        <v>3655</v>
      </c>
      <c r="I5485" s="220">
        <v>3289.5</v>
      </c>
      <c r="J5485" s="221">
        <v>2924</v>
      </c>
    </row>
    <row r="5486" s="31" customFormat="1" ht="34" spans="1:10">
      <c r="A5486" s="203" t="s">
        <v>312</v>
      </c>
      <c r="B5486" s="204">
        <v>330703024</v>
      </c>
      <c r="C5486" s="205" t="s">
        <v>9883</v>
      </c>
      <c r="D5486" s="204"/>
      <c r="E5486" s="204"/>
      <c r="F5486" s="203" t="s">
        <v>26</v>
      </c>
      <c r="G5486" s="204"/>
      <c r="H5486" s="219">
        <v>1763</v>
      </c>
      <c r="I5486" s="220">
        <v>1586.7</v>
      </c>
      <c r="J5486" s="221">
        <v>1410.4</v>
      </c>
    </row>
    <row r="5487" s="31" customFormat="1" ht="34" spans="1:10">
      <c r="A5487" s="203" t="s">
        <v>312</v>
      </c>
      <c r="B5487" s="204">
        <v>330703025</v>
      </c>
      <c r="C5487" s="205" t="s">
        <v>9884</v>
      </c>
      <c r="D5487" s="204" t="s">
        <v>9885</v>
      </c>
      <c r="E5487" s="204"/>
      <c r="F5487" s="203" t="s">
        <v>26</v>
      </c>
      <c r="G5487" s="204"/>
      <c r="H5487" s="203">
        <v>1250</v>
      </c>
      <c r="I5487" s="199">
        <f t="shared" si="377"/>
        <v>1125</v>
      </c>
      <c r="J5487" s="198">
        <f t="shared" ref="J5486:J5508" si="381">H5487*0.8</f>
        <v>1000</v>
      </c>
    </row>
    <row r="5488" s="31" customFormat="1" ht="34" spans="1:10">
      <c r="A5488" s="203" t="s">
        <v>312</v>
      </c>
      <c r="B5488" s="204">
        <v>330703026</v>
      </c>
      <c r="C5488" s="205" t="s">
        <v>9886</v>
      </c>
      <c r="D5488" s="204" t="s">
        <v>9887</v>
      </c>
      <c r="E5488" s="204" t="s">
        <v>8210</v>
      </c>
      <c r="F5488" s="203" t="s">
        <v>26</v>
      </c>
      <c r="G5488" s="204"/>
      <c r="H5488" s="219">
        <v>4058</v>
      </c>
      <c r="I5488" s="220">
        <v>3652.2</v>
      </c>
      <c r="J5488" s="221">
        <v>3246.4</v>
      </c>
    </row>
    <row r="5489" s="31" customFormat="1" spans="1:10">
      <c r="A5489" s="203" t="s">
        <v>312</v>
      </c>
      <c r="B5489" s="204" t="s">
        <v>9888</v>
      </c>
      <c r="C5489" s="223" t="s">
        <v>9889</v>
      </c>
      <c r="D5489" s="204" t="s">
        <v>9890</v>
      </c>
      <c r="E5489" s="204" t="s">
        <v>8210</v>
      </c>
      <c r="F5489" s="203" t="s">
        <v>26</v>
      </c>
      <c r="G5489" s="204"/>
      <c r="H5489" s="219">
        <v>3978</v>
      </c>
      <c r="I5489" s="220">
        <v>3580.2</v>
      </c>
      <c r="J5489" s="221">
        <v>3182.4</v>
      </c>
    </row>
    <row r="5490" s="31" customFormat="1" spans="1:10">
      <c r="A5490" s="203" t="s">
        <v>312</v>
      </c>
      <c r="B5490" s="204" t="s">
        <v>9891</v>
      </c>
      <c r="C5490" s="223" t="s">
        <v>9892</v>
      </c>
      <c r="D5490" s="204" t="s">
        <v>9890</v>
      </c>
      <c r="E5490" s="204" t="s">
        <v>8210</v>
      </c>
      <c r="F5490" s="203" t="s">
        <v>26</v>
      </c>
      <c r="G5490" s="222"/>
      <c r="H5490" s="198">
        <v>2898</v>
      </c>
      <c r="I5490" s="199">
        <f t="shared" si="377"/>
        <v>2608.2</v>
      </c>
      <c r="J5490" s="198">
        <f t="shared" si="381"/>
        <v>2318.4</v>
      </c>
    </row>
    <row r="5491" s="31" customFormat="1" spans="1:10">
      <c r="A5491" s="203" t="s">
        <v>312</v>
      </c>
      <c r="B5491" s="204">
        <v>330703027</v>
      </c>
      <c r="C5491" s="205" t="s">
        <v>9893</v>
      </c>
      <c r="D5491" s="210"/>
      <c r="E5491" s="204"/>
      <c r="F5491" s="203" t="s">
        <v>26</v>
      </c>
      <c r="G5491" s="204"/>
      <c r="H5491" s="203">
        <v>285</v>
      </c>
      <c r="I5491" s="199">
        <f t="shared" si="377"/>
        <v>256.5</v>
      </c>
      <c r="J5491" s="198">
        <f t="shared" si="381"/>
        <v>228</v>
      </c>
    </row>
    <row r="5492" s="31" customFormat="1" spans="1:10">
      <c r="A5492" s="203" t="s">
        <v>312</v>
      </c>
      <c r="B5492" s="204" t="s">
        <v>9894</v>
      </c>
      <c r="C5492" s="223" t="s">
        <v>9895</v>
      </c>
      <c r="D5492" s="204"/>
      <c r="E5492" s="204"/>
      <c r="F5492" s="203" t="s">
        <v>26</v>
      </c>
      <c r="G5492" s="204"/>
      <c r="H5492" s="203">
        <v>285</v>
      </c>
      <c r="I5492" s="199">
        <f t="shared" si="377"/>
        <v>256.5</v>
      </c>
      <c r="J5492" s="198">
        <f t="shared" si="381"/>
        <v>228</v>
      </c>
    </row>
    <row r="5493" s="31" customFormat="1" spans="1:10">
      <c r="A5493" s="203" t="s">
        <v>312</v>
      </c>
      <c r="B5493" s="204">
        <v>330703028</v>
      </c>
      <c r="C5493" s="205" t="s">
        <v>9896</v>
      </c>
      <c r="D5493" s="210"/>
      <c r="E5493" s="204" t="s">
        <v>9897</v>
      </c>
      <c r="F5493" s="203" t="s">
        <v>26</v>
      </c>
      <c r="G5493" s="204"/>
      <c r="H5493" s="203">
        <v>2451</v>
      </c>
      <c r="I5493" s="199">
        <f t="shared" si="377"/>
        <v>2205.9</v>
      </c>
      <c r="J5493" s="198">
        <f t="shared" si="381"/>
        <v>1960.8</v>
      </c>
    </row>
    <row r="5494" s="31" customFormat="1" spans="1:10">
      <c r="A5494" s="203" t="s">
        <v>312</v>
      </c>
      <c r="B5494" s="204" t="s">
        <v>9898</v>
      </c>
      <c r="C5494" s="223" t="s">
        <v>9899</v>
      </c>
      <c r="D5494" s="204" t="s">
        <v>9900</v>
      </c>
      <c r="E5494" s="204" t="s">
        <v>9897</v>
      </c>
      <c r="F5494" s="203" t="s">
        <v>26</v>
      </c>
      <c r="G5494" s="204"/>
      <c r="H5494" s="203">
        <v>2451</v>
      </c>
      <c r="I5494" s="199">
        <f t="shared" si="377"/>
        <v>2205.9</v>
      </c>
      <c r="J5494" s="198">
        <f t="shared" si="381"/>
        <v>1960.8</v>
      </c>
    </row>
    <row r="5495" s="31" customFormat="1" spans="1:10">
      <c r="A5495" s="203" t="s">
        <v>312</v>
      </c>
      <c r="B5495" s="204">
        <v>330703029</v>
      </c>
      <c r="C5495" s="205" t="s">
        <v>9901</v>
      </c>
      <c r="D5495" s="210"/>
      <c r="E5495" s="204"/>
      <c r="F5495" s="203" t="s">
        <v>26</v>
      </c>
      <c r="G5495" s="204"/>
      <c r="H5495" s="203">
        <v>2451</v>
      </c>
      <c r="I5495" s="199">
        <f t="shared" si="377"/>
        <v>2205.9</v>
      </c>
      <c r="J5495" s="198">
        <f t="shared" si="381"/>
        <v>1960.8</v>
      </c>
    </row>
    <row r="5496" s="31" customFormat="1" spans="1:10">
      <c r="A5496" s="203" t="s">
        <v>312</v>
      </c>
      <c r="B5496" s="204" t="s">
        <v>9902</v>
      </c>
      <c r="C5496" s="223" t="s">
        <v>9903</v>
      </c>
      <c r="D5496" s="204"/>
      <c r="E5496" s="204"/>
      <c r="F5496" s="203" t="s">
        <v>26</v>
      </c>
      <c r="G5496" s="204"/>
      <c r="H5496" s="203">
        <v>2451</v>
      </c>
      <c r="I5496" s="199">
        <f t="shared" si="377"/>
        <v>2205.9</v>
      </c>
      <c r="J5496" s="198">
        <f t="shared" si="381"/>
        <v>1960.8</v>
      </c>
    </row>
    <row r="5497" s="31" customFormat="1" ht="34" spans="1:10">
      <c r="A5497" s="203" t="s">
        <v>312</v>
      </c>
      <c r="B5497" s="204">
        <v>330703030</v>
      </c>
      <c r="C5497" s="205" t="s">
        <v>9904</v>
      </c>
      <c r="D5497" s="204"/>
      <c r="E5497" s="204" t="s">
        <v>9905</v>
      </c>
      <c r="F5497" s="203" t="s">
        <v>26</v>
      </c>
      <c r="G5497" s="204"/>
      <c r="H5497" s="219">
        <v>3251</v>
      </c>
      <c r="I5497" s="220">
        <v>2925.9</v>
      </c>
      <c r="J5497" s="221">
        <v>2600.8</v>
      </c>
    </row>
    <row r="5498" s="31" customFormat="1" spans="1:10">
      <c r="A5498" s="203" t="s">
        <v>312</v>
      </c>
      <c r="B5498" s="204">
        <v>330703031</v>
      </c>
      <c r="C5498" s="205" t="s">
        <v>9906</v>
      </c>
      <c r="D5498" s="204" t="s">
        <v>9907</v>
      </c>
      <c r="E5498" s="204"/>
      <c r="F5498" s="203" t="s">
        <v>26</v>
      </c>
      <c r="G5498" s="204"/>
      <c r="H5498" s="203">
        <v>2000</v>
      </c>
      <c r="I5498" s="199">
        <f t="shared" si="377"/>
        <v>1800</v>
      </c>
      <c r="J5498" s="198">
        <f t="shared" si="381"/>
        <v>1600</v>
      </c>
    </row>
    <row r="5499" s="31" customFormat="1" spans="1:10">
      <c r="A5499" s="203" t="s">
        <v>312</v>
      </c>
      <c r="B5499" s="204">
        <v>330703032</v>
      </c>
      <c r="C5499" s="205" t="s">
        <v>9908</v>
      </c>
      <c r="D5499" s="210"/>
      <c r="E5499" s="204"/>
      <c r="F5499" s="203" t="s">
        <v>26</v>
      </c>
      <c r="G5499" s="210"/>
      <c r="H5499" s="219">
        <v>2535</v>
      </c>
      <c r="I5499" s="220">
        <v>2281.5</v>
      </c>
      <c r="J5499" s="221">
        <v>2028</v>
      </c>
    </row>
    <row r="5500" s="31" customFormat="1" spans="1:10">
      <c r="A5500" s="203" t="s">
        <v>312</v>
      </c>
      <c r="B5500" s="204" t="s">
        <v>9909</v>
      </c>
      <c r="C5500" s="223" t="s">
        <v>9910</v>
      </c>
      <c r="D5500" s="204"/>
      <c r="E5500" s="204"/>
      <c r="F5500" s="203" t="s">
        <v>26</v>
      </c>
      <c r="G5500" s="204"/>
      <c r="H5500" s="203">
        <v>466</v>
      </c>
      <c r="I5500" s="199">
        <f t="shared" si="377"/>
        <v>419.4</v>
      </c>
      <c r="J5500" s="198">
        <f t="shared" si="381"/>
        <v>372.8</v>
      </c>
    </row>
    <row r="5501" s="31" customFormat="1" spans="1:10">
      <c r="A5501" s="203" t="s">
        <v>312</v>
      </c>
      <c r="B5501" s="204" t="s">
        <v>9911</v>
      </c>
      <c r="C5501" s="223" t="s">
        <v>9912</v>
      </c>
      <c r="D5501" s="204"/>
      <c r="E5501" s="204"/>
      <c r="F5501" s="203" t="s">
        <v>26</v>
      </c>
      <c r="G5501" s="204"/>
      <c r="H5501" s="203">
        <v>2330</v>
      </c>
      <c r="I5501" s="199">
        <f t="shared" si="377"/>
        <v>2097</v>
      </c>
      <c r="J5501" s="198">
        <f t="shared" si="381"/>
        <v>1864</v>
      </c>
    </row>
    <row r="5502" s="31" customFormat="1" ht="34" spans="1:10">
      <c r="A5502" s="203" t="s">
        <v>312</v>
      </c>
      <c r="B5502" s="204" t="s">
        <v>9913</v>
      </c>
      <c r="C5502" s="223" t="s">
        <v>9914</v>
      </c>
      <c r="D5502" s="204"/>
      <c r="E5502" s="204"/>
      <c r="F5502" s="203" t="s">
        <v>26</v>
      </c>
      <c r="G5502" s="204"/>
      <c r="H5502" s="203">
        <v>466</v>
      </c>
      <c r="I5502" s="199">
        <f t="shared" si="377"/>
        <v>419.4</v>
      </c>
      <c r="J5502" s="198">
        <f t="shared" si="381"/>
        <v>372.8</v>
      </c>
    </row>
    <row r="5503" s="31" customFormat="1" ht="34" spans="1:10">
      <c r="A5503" s="203" t="s">
        <v>312</v>
      </c>
      <c r="B5503" s="204">
        <v>330703033</v>
      </c>
      <c r="C5503" s="205" t="s">
        <v>9915</v>
      </c>
      <c r="D5503" s="204" t="s">
        <v>9916</v>
      </c>
      <c r="E5503" s="204"/>
      <c r="F5503" s="203" t="s">
        <v>26</v>
      </c>
      <c r="G5503" s="210"/>
      <c r="H5503" s="203">
        <v>2650</v>
      </c>
      <c r="I5503" s="199">
        <f t="shared" si="377"/>
        <v>2385</v>
      </c>
      <c r="J5503" s="198">
        <f t="shared" si="381"/>
        <v>2120</v>
      </c>
    </row>
    <row r="5504" s="31" customFormat="1" ht="34" spans="1:10">
      <c r="A5504" s="203" t="s">
        <v>312</v>
      </c>
      <c r="B5504" s="204" t="s">
        <v>9917</v>
      </c>
      <c r="C5504" s="223" t="s">
        <v>9918</v>
      </c>
      <c r="D5504" s="204" t="s">
        <v>9916</v>
      </c>
      <c r="E5504" s="204"/>
      <c r="F5504" s="203" t="s">
        <v>26</v>
      </c>
      <c r="G5504" s="204"/>
      <c r="H5504" s="203">
        <v>3180</v>
      </c>
      <c r="I5504" s="199">
        <f t="shared" si="377"/>
        <v>2862</v>
      </c>
      <c r="J5504" s="198">
        <f t="shared" si="381"/>
        <v>2544</v>
      </c>
    </row>
    <row r="5505" s="31" customFormat="1" ht="34" spans="1:10">
      <c r="A5505" s="203" t="s">
        <v>312</v>
      </c>
      <c r="B5505" s="284" t="s">
        <v>9919</v>
      </c>
      <c r="C5505" s="223" t="s">
        <v>9920</v>
      </c>
      <c r="D5505" s="204" t="s">
        <v>9916</v>
      </c>
      <c r="E5505" s="204"/>
      <c r="F5505" s="203" t="s">
        <v>26</v>
      </c>
      <c r="G5505" s="204"/>
      <c r="H5505" s="203">
        <v>3180</v>
      </c>
      <c r="I5505" s="199">
        <f t="shared" si="377"/>
        <v>2862</v>
      </c>
      <c r="J5505" s="198">
        <f t="shared" si="381"/>
        <v>2544</v>
      </c>
    </row>
    <row r="5506" s="31" customFormat="1" ht="34" spans="1:10">
      <c r="A5506" s="203" t="s">
        <v>312</v>
      </c>
      <c r="B5506" s="204">
        <v>330703034</v>
      </c>
      <c r="C5506" s="205" t="s">
        <v>9921</v>
      </c>
      <c r="D5506" s="204" t="s">
        <v>9922</v>
      </c>
      <c r="E5506" s="204"/>
      <c r="F5506" s="203" t="s">
        <v>26</v>
      </c>
      <c r="G5506" s="204"/>
      <c r="H5506" s="203">
        <v>2500</v>
      </c>
      <c r="I5506" s="199">
        <f t="shared" si="377"/>
        <v>2250</v>
      </c>
      <c r="J5506" s="198">
        <f t="shared" si="381"/>
        <v>2000</v>
      </c>
    </row>
    <row r="5507" s="30" customFormat="1" ht="34" spans="1:10">
      <c r="A5507" s="193" t="s">
        <v>312</v>
      </c>
      <c r="B5507" s="292" t="s">
        <v>9923</v>
      </c>
      <c r="C5507" s="223" t="s">
        <v>9924</v>
      </c>
      <c r="D5507" s="224" t="s">
        <v>9925</v>
      </c>
      <c r="E5507" s="224"/>
      <c r="F5507" s="193" t="s">
        <v>26</v>
      </c>
      <c r="G5507" s="224"/>
      <c r="H5507" s="198">
        <v>2520</v>
      </c>
      <c r="I5507" s="199">
        <f t="shared" si="377"/>
        <v>2268</v>
      </c>
      <c r="J5507" s="198">
        <f t="shared" si="381"/>
        <v>2016</v>
      </c>
    </row>
    <row r="5508" s="30" customFormat="1" spans="1:10">
      <c r="A5508" s="225" t="s">
        <v>312</v>
      </c>
      <c r="B5508" s="292" t="s">
        <v>9926</v>
      </c>
      <c r="C5508" s="227" t="s">
        <v>9927</v>
      </c>
      <c r="D5508" s="224" t="s">
        <v>9928</v>
      </c>
      <c r="E5508" s="229"/>
      <c r="F5508" s="225" t="s">
        <v>26</v>
      </c>
      <c r="G5508" s="222"/>
      <c r="H5508" s="198">
        <v>2887</v>
      </c>
      <c r="I5508" s="199">
        <f t="shared" si="377"/>
        <v>2598.3</v>
      </c>
      <c r="J5508" s="198">
        <f t="shared" si="381"/>
        <v>2309.6</v>
      </c>
    </row>
    <row r="5509" s="31" customFormat="1" ht="34" spans="1:10">
      <c r="A5509" s="203" t="s">
        <v>312</v>
      </c>
      <c r="B5509" s="204">
        <v>3308</v>
      </c>
      <c r="C5509" s="205" t="s">
        <v>9929</v>
      </c>
      <c r="D5509" s="204"/>
      <c r="E5509" s="204" t="s">
        <v>9930</v>
      </c>
      <c r="F5509" s="203"/>
      <c r="G5509" s="204"/>
      <c r="H5509" s="203"/>
      <c r="I5509" s="199"/>
      <c r="J5509" s="198"/>
    </row>
    <row r="5510" s="31" customFormat="1" ht="68" spans="1:10">
      <c r="A5510" s="203"/>
      <c r="B5510" s="204">
        <v>330801</v>
      </c>
      <c r="C5510" s="205" t="s">
        <v>9931</v>
      </c>
      <c r="D5510" s="204"/>
      <c r="E5510" s="204" t="s">
        <v>9932</v>
      </c>
      <c r="F5510" s="203"/>
      <c r="G5510" s="204"/>
      <c r="H5510" s="203"/>
      <c r="I5510" s="199"/>
      <c r="J5510" s="198"/>
    </row>
    <row r="5511" s="31" customFormat="1" spans="1:10">
      <c r="A5511" s="203" t="s">
        <v>312</v>
      </c>
      <c r="B5511" s="204">
        <v>330801001</v>
      </c>
      <c r="C5511" s="205" t="s">
        <v>9933</v>
      </c>
      <c r="D5511" s="204" t="s">
        <v>9934</v>
      </c>
      <c r="E5511" s="204"/>
      <c r="F5511" s="203" t="s">
        <v>26</v>
      </c>
      <c r="G5511" s="204"/>
      <c r="H5511" s="203">
        <v>1900</v>
      </c>
      <c r="I5511" s="199">
        <f t="shared" ref="I5511:I5571" si="382">H5511*0.9</f>
        <v>1710</v>
      </c>
      <c r="J5511" s="198">
        <f t="shared" ref="J5511:J5513" si="383">H5511*0.8</f>
        <v>1520</v>
      </c>
    </row>
    <row r="5512" s="31" customFormat="1" ht="118" spans="1:10">
      <c r="A5512" s="203" t="s">
        <v>312</v>
      </c>
      <c r="B5512" s="204">
        <v>330801002</v>
      </c>
      <c r="C5512" s="223" t="s">
        <v>9935</v>
      </c>
      <c r="D5512" s="204" t="s">
        <v>9936</v>
      </c>
      <c r="E5512" s="204" t="s">
        <v>9937</v>
      </c>
      <c r="F5512" s="203" t="s">
        <v>26</v>
      </c>
      <c r="G5512" s="210"/>
      <c r="H5512" s="219">
        <v>7338</v>
      </c>
      <c r="I5512" s="220">
        <v>6604.2</v>
      </c>
      <c r="J5512" s="221">
        <v>5870.4</v>
      </c>
    </row>
    <row r="5513" s="31" customFormat="1" ht="34" spans="1:10">
      <c r="A5513" s="203" t="s">
        <v>312</v>
      </c>
      <c r="B5513" s="204" t="s">
        <v>9938</v>
      </c>
      <c r="C5513" s="223" t="s">
        <v>9939</v>
      </c>
      <c r="D5513" s="204"/>
      <c r="E5513" s="204"/>
      <c r="F5513" s="203" t="s">
        <v>26</v>
      </c>
      <c r="G5513" s="204"/>
      <c r="H5513" s="203">
        <v>2150</v>
      </c>
      <c r="I5513" s="199">
        <f t="shared" si="382"/>
        <v>1935</v>
      </c>
      <c r="J5513" s="198">
        <f t="shared" si="383"/>
        <v>1720</v>
      </c>
    </row>
    <row r="5514" s="31" customFormat="1" ht="34" spans="1:10">
      <c r="A5514" s="203" t="s">
        <v>312</v>
      </c>
      <c r="B5514" s="204">
        <v>330801003</v>
      </c>
      <c r="C5514" s="223" t="s">
        <v>9940</v>
      </c>
      <c r="D5514" s="204" t="s">
        <v>9941</v>
      </c>
      <c r="E5514" s="204" t="s">
        <v>9942</v>
      </c>
      <c r="F5514" s="203" t="s">
        <v>26</v>
      </c>
      <c r="G5514" s="234"/>
      <c r="H5514" s="221">
        <v>8356</v>
      </c>
      <c r="I5514" s="220">
        <v>7520.4</v>
      </c>
      <c r="J5514" s="221">
        <v>6684.8</v>
      </c>
    </row>
    <row r="5515" s="31" customFormat="1" spans="1:10">
      <c r="A5515" s="203" t="s">
        <v>312</v>
      </c>
      <c r="B5515" s="204" t="s">
        <v>9943</v>
      </c>
      <c r="C5515" s="223" t="s">
        <v>9944</v>
      </c>
      <c r="D5515" s="204"/>
      <c r="E5515" s="204" t="s">
        <v>9942</v>
      </c>
      <c r="F5515" s="203" t="s">
        <v>26</v>
      </c>
      <c r="G5515" s="234"/>
      <c r="H5515" s="193">
        <v>5821.2</v>
      </c>
      <c r="I5515" s="199">
        <f t="shared" si="382"/>
        <v>5239.08</v>
      </c>
      <c r="J5515" s="198">
        <f t="shared" ref="J5515:J5522" si="384">H5515*0.8</f>
        <v>4656.96</v>
      </c>
    </row>
    <row r="5516" s="31" customFormat="1" ht="68" spans="1:10">
      <c r="A5516" s="203" t="s">
        <v>312</v>
      </c>
      <c r="B5516" s="204">
        <v>330801004</v>
      </c>
      <c r="C5516" s="205" t="s">
        <v>9945</v>
      </c>
      <c r="D5516" s="204" t="s">
        <v>9946</v>
      </c>
      <c r="E5516" s="204" t="s">
        <v>9942</v>
      </c>
      <c r="F5516" s="203" t="s">
        <v>26</v>
      </c>
      <c r="G5516" s="210"/>
      <c r="H5516" s="219">
        <v>8285</v>
      </c>
      <c r="I5516" s="220">
        <v>7456.5</v>
      </c>
      <c r="J5516" s="221">
        <v>6628</v>
      </c>
    </row>
    <row r="5517" s="31" customFormat="1" ht="34" spans="1:10">
      <c r="A5517" s="203" t="s">
        <v>312</v>
      </c>
      <c r="B5517" s="204" t="s">
        <v>9947</v>
      </c>
      <c r="C5517" s="205" t="s">
        <v>9948</v>
      </c>
      <c r="D5517" s="204"/>
      <c r="E5517" s="204"/>
      <c r="F5517" s="203" t="s">
        <v>26</v>
      </c>
      <c r="G5517" s="210"/>
      <c r="H5517" s="203">
        <v>2693.5</v>
      </c>
      <c r="I5517" s="199">
        <f t="shared" si="382"/>
        <v>2424.15</v>
      </c>
      <c r="J5517" s="198">
        <f t="shared" si="384"/>
        <v>2154.8</v>
      </c>
    </row>
    <row r="5518" s="31" customFormat="1" spans="1:10">
      <c r="A5518" s="203" t="s">
        <v>312</v>
      </c>
      <c r="B5518" s="204">
        <v>330801005</v>
      </c>
      <c r="C5518" s="205" t="s">
        <v>9949</v>
      </c>
      <c r="D5518" s="204"/>
      <c r="E5518" s="204" t="s">
        <v>9942</v>
      </c>
      <c r="F5518" s="203" t="s">
        <v>26</v>
      </c>
      <c r="G5518" s="234"/>
      <c r="H5518" s="193">
        <v>4289</v>
      </c>
      <c r="I5518" s="199">
        <f t="shared" si="382"/>
        <v>3860.1</v>
      </c>
      <c r="J5518" s="198">
        <f t="shared" si="384"/>
        <v>3431.2</v>
      </c>
    </row>
    <row r="5519" s="31" customFormat="1" spans="1:10">
      <c r="A5519" s="203" t="s">
        <v>312</v>
      </c>
      <c r="B5519" s="204" t="s">
        <v>9950</v>
      </c>
      <c r="C5519" s="205" t="s">
        <v>9951</v>
      </c>
      <c r="D5519" s="204"/>
      <c r="E5519" s="204" t="s">
        <v>9942</v>
      </c>
      <c r="F5519" s="203" t="s">
        <v>26</v>
      </c>
      <c r="G5519" s="234"/>
      <c r="H5519" s="193">
        <v>4717.9</v>
      </c>
      <c r="I5519" s="199">
        <f t="shared" si="382"/>
        <v>4246.11</v>
      </c>
      <c r="J5519" s="198">
        <f t="shared" si="384"/>
        <v>3774.32</v>
      </c>
    </row>
    <row r="5520" s="31" customFormat="1" ht="34" spans="1:10">
      <c r="A5520" s="203" t="s">
        <v>312</v>
      </c>
      <c r="B5520" s="204">
        <v>330801006</v>
      </c>
      <c r="C5520" s="205" t="s">
        <v>9952</v>
      </c>
      <c r="D5520" s="204" t="s">
        <v>9953</v>
      </c>
      <c r="E5520" s="204"/>
      <c r="F5520" s="203" t="s">
        <v>26</v>
      </c>
      <c r="G5520" s="204"/>
      <c r="H5520" s="203">
        <v>4275</v>
      </c>
      <c r="I5520" s="199">
        <f t="shared" si="382"/>
        <v>3847.5</v>
      </c>
      <c r="J5520" s="198">
        <f t="shared" si="384"/>
        <v>3420</v>
      </c>
    </row>
    <row r="5521" s="31" customFormat="1" spans="1:10">
      <c r="A5521" s="203" t="s">
        <v>312</v>
      </c>
      <c r="B5521" s="204">
        <v>330801007</v>
      </c>
      <c r="C5521" s="205" t="s">
        <v>9954</v>
      </c>
      <c r="D5521" s="204" t="s">
        <v>9955</v>
      </c>
      <c r="E5521" s="204" t="s">
        <v>8210</v>
      </c>
      <c r="F5521" s="203" t="s">
        <v>26</v>
      </c>
      <c r="G5521" s="204"/>
      <c r="H5521" s="203">
        <v>4405</v>
      </c>
      <c r="I5521" s="199">
        <f t="shared" si="382"/>
        <v>3964.5</v>
      </c>
      <c r="J5521" s="198">
        <f t="shared" si="384"/>
        <v>3524</v>
      </c>
    </row>
    <row r="5522" s="31" customFormat="1" spans="1:10">
      <c r="A5522" s="203" t="s">
        <v>312</v>
      </c>
      <c r="B5522" s="204">
        <v>330801008</v>
      </c>
      <c r="C5522" s="205" t="s">
        <v>9956</v>
      </c>
      <c r="D5522" s="204"/>
      <c r="E5522" s="204" t="s">
        <v>9957</v>
      </c>
      <c r="F5522" s="203" t="s">
        <v>26</v>
      </c>
      <c r="G5522" s="204"/>
      <c r="H5522" s="203">
        <v>4275</v>
      </c>
      <c r="I5522" s="199">
        <f t="shared" si="382"/>
        <v>3847.5</v>
      </c>
      <c r="J5522" s="198">
        <f t="shared" si="384"/>
        <v>3420</v>
      </c>
    </row>
    <row r="5523" s="31" customFormat="1" ht="34" spans="1:10">
      <c r="A5523" s="203" t="s">
        <v>312</v>
      </c>
      <c r="B5523" s="204">
        <v>330801009</v>
      </c>
      <c r="C5523" s="205" t="s">
        <v>9958</v>
      </c>
      <c r="D5523" s="204"/>
      <c r="E5523" s="204" t="s">
        <v>9959</v>
      </c>
      <c r="F5523" s="203" t="s">
        <v>26</v>
      </c>
      <c r="G5523" s="234"/>
      <c r="H5523" s="221">
        <v>8639</v>
      </c>
      <c r="I5523" s="220">
        <v>7775.1</v>
      </c>
      <c r="J5523" s="221">
        <v>6911.2</v>
      </c>
    </row>
    <row r="5524" s="31" customFormat="1" ht="34" spans="1:10">
      <c r="A5524" s="203" t="s">
        <v>312</v>
      </c>
      <c r="B5524" s="204" t="s">
        <v>9960</v>
      </c>
      <c r="C5524" s="205" t="s">
        <v>9961</v>
      </c>
      <c r="D5524" s="204"/>
      <c r="E5524" s="204" t="s">
        <v>9959</v>
      </c>
      <c r="F5524" s="203" t="s">
        <v>26</v>
      </c>
      <c r="G5524" s="234"/>
      <c r="H5524" s="193">
        <v>6237</v>
      </c>
      <c r="I5524" s="199">
        <f t="shared" si="382"/>
        <v>5613.3</v>
      </c>
      <c r="J5524" s="198">
        <f t="shared" ref="J5524:J5535" si="385">H5524*0.8</f>
        <v>4989.6</v>
      </c>
    </row>
    <row r="5525" s="31" customFormat="1" ht="34" spans="1:10">
      <c r="A5525" s="203" t="s">
        <v>312</v>
      </c>
      <c r="B5525" s="204" t="s">
        <v>9962</v>
      </c>
      <c r="C5525" s="205" t="s">
        <v>9963</v>
      </c>
      <c r="D5525" s="204"/>
      <c r="E5525" s="204" t="s">
        <v>9959</v>
      </c>
      <c r="F5525" s="203" t="s">
        <v>26</v>
      </c>
      <c r="G5525" s="234"/>
      <c r="H5525" s="193">
        <v>6237</v>
      </c>
      <c r="I5525" s="199">
        <f t="shared" si="382"/>
        <v>5613.3</v>
      </c>
      <c r="J5525" s="198">
        <f t="shared" si="385"/>
        <v>4989.6</v>
      </c>
    </row>
    <row r="5526" s="31" customFormat="1" ht="34" spans="1:10">
      <c r="A5526" s="203" t="s">
        <v>312</v>
      </c>
      <c r="B5526" s="204">
        <v>330801010</v>
      </c>
      <c r="C5526" s="205" t="s">
        <v>9964</v>
      </c>
      <c r="D5526" s="210"/>
      <c r="E5526" s="204" t="s">
        <v>9965</v>
      </c>
      <c r="F5526" s="203" t="s">
        <v>26</v>
      </c>
      <c r="G5526" s="204"/>
      <c r="H5526" s="203">
        <v>4275</v>
      </c>
      <c r="I5526" s="199">
        <f t="shared" si="382"/>
        <v>3847.5</v>
      </c>
      <c r="J5526" s="198">
        <f t="shared" si="385"/>
        <v>3420</v>
      </c>
    </row>
    <row r="5527" s="31" customFormat="1" spans="1:10">
      <c r="A5527" s="203" t="s">
        <v>312</v>
      </c>
      <c r="B5527" s="204">
        <v>330801011</v>
      </c>
      <c r="C5527" s="205" t="s">
        <v>9966</v>
      </c>
      <c r="D5527" s="204"/>
      <c r="E5527" s="204" t="s">
        <v>9942</v>
      </c>
      <c r="F5527" s="203" t="s">
        <v>26</v>
      </c>
      <c r="G5527" s="224"/>
      <c r="H5527" s="193">
        <v>4275</v>
      </c>
      <c r="I5527" s="199">
        <f t="shared" si="382"/>
        <v>3847.5</v>
      </c>
      <c r="J5527" s="198">
        <f t="shared" si="385"/>
        <v>3420</v>
      </c>
    </row>
    <row r="5528" s="31" customFormat="1" spans="1:10">
      <c r="A5528" s="203" t="s">
        <v>312</v>
      </c>
      <c r="B5528" s="204" t="s">
        <v>9967</v>
      </c>
      <c r="C5528" s="205" t="s">
        <v>9968</v>
      </c>
      <c r="D5528" s="204"/>
      <c r="E5528" s="204" t="s">
        <v>9942</v>
      </c>
      <c r="F5528" s="203" t="s">
        <v>26</v>
      </c>
      <c r="G5528" s="224"/>
      <c r="H5528" s="193">
        <v>4702.5</v>
      </c>
      <c r="I5528" s="199">
        <f t="shared" si="382"/>
        <v>4232.25</v>
      </c>
      <c r="J5528" s="198">
        <f t="shared" si="385"/>
        <v>3762</v>
      </c>
    </row>
    <row r="5529" s="31" customFormat="1" ht="51" spans="1:10">
      <c r="A5529" s="203" t="s">
        <v>312</v>
      </c>
      <c r="B5529" s="204">
        <v>330801012</v>
      </c>
      <c r="C5529" s="205" t="s">
        <v>9969</v>
      </c>
      <c r="D5529" s="204" t="s">
        <v>9970</v>
      </c>
      <c r="E5529" s="204" t="s">
        <v>8210</v>
      </c>
      <c r="F5529" s="203" t="s">
        <v>26</v>
      </c>
      <c r="G5529" s="204"/>
      <c r="H5529" s="203">
        <v>4680</v>
      </c>
      <c r="I5529" s="199">
        <f t="shared" si="382"/>
        <v>4212</v>
      </c>
      <c r="J5529" s="198">
        <f t="shared" si="385"/>
        <v>3744</v>
      </c>
    </row>
    <row r="5530" s="31" customFormat="1" spans="1:10">
      <c r="A5530" s="203" t="s">
        <v>312</v>
      </c>
      <c r="B5530" s="204">
        <v>330801013</v>
      </c>
      <c r="C5530" s="205" t="s">
        <v>9971</v>
      </c>
      <c r="D5530" s="204"/>
      <c r="E5530" s="204" t="s">
        <v>9942</v>
      </c>
      <c r="F5530" s="203" t="s">
        <v>26</v>
      </c>
      <c r="G5530" s="204"/>
      <c r="H5530" s="203">
        <v>4275</v>
      </c>
      <c r="I5530" s="199">
        <f t="shared" si="382"/>
        <v>3847.5</v>
      </c>
      <c r="J5530" s="198">
        <f t="shared" si="385"/>
        <v>3420</v>
      </c>
    </row>
    <row r="5531" s="31" customFormat="1" spans="1:10">
      <c r="A5531" s="203" t="s">
        <v>312</v>
      </c>
      <c r="B5531" s="204">
        <v>330801014</v>
      </c>
      <c r="C5531" s="205" t="s">
        <v>9972</v>
      </c>
      <c r="D5531" s="204"/>
      <c r="E5531" s="204" t="s">
        <v>9942</v>
      </c>
      <c r="F5531" s="203" t="s">
        <v>26</v>
      </c>
      <c r="G5531" s="210"/>
      <c r="H5531" s="203">
        <v>4487</v>
      </c>
      <c r="I5531" s="199">
        <f t="shared" si="382"/>
        <v>4038.3</v>
      </c>
      <c r="J5531" s="198">
        <f t="shared" si="385"/>
        <v>3589.6</v>
      </c>
    </row>
    <row r="5532" s="31" customFormat="1" spans="1:10">
      <c r="A5532" s="203" t="s">
        <v>312</v>
      </c>
      <c r="B5532" s="204" t="s">
        <v>9973</v>
      </c>
      <c r="C5532" s="205" t="s">
        <v>9974</v>
      </c>
      <c r="D5532" s="204"/>
      <c r="E5532" s="204" t="s">
        <v>9942</v>
      </c>
      <c r="F5532" s="203" t="s">
        <v>26</v>
      </c>
      <c r="G5532" s="204"/>
      <c r="H5532" s="203">
        <v>5833.1</v>
      </c>
      <c r="I5532" s="199">
        <f t="shared" si="382"/>
        <v>5249.79</v>
      </c>
      <c r="J5532" s="198">
        <f t="shared" si="385"/>
        <v>4666.48</v>
      </c>
    </row>
    <row r="5533" s="31" customFormat="1" spans="1:10">
      <c r="A5533" s="203" t="s">
        <v>312</v>
      </c>
      <c r="B5533" s="204">
        <v>330801015</v>
      </c>
      <c r="C5533" s="205" t="s">
        <v>9975</v>
      </c>
      <c r="D5533" s="204"/>
      <c r="E5533" s="204"/>
      <c r="F5533" s="203" t="s">
        <v>26</v>
      </c>
      <c r="G5533" s="204"/>
      <c r="H5533" s="203">
        <v>4800</v>
      </c>
      <c r="I5533" s="199">
        <f t="shared" si="382"/>
        <v>4320</v>
      </c>
      <c r="J5533" s="198">
        <f t="shared" si="385"/>
        <v>3840</v>
      </c>
    </row>
    <row r="5534" s="31" customFormat="1" ht="34" spans="1:10">
      <c r="A5534" s="203" t="s">
        <v>312</v>
      </c>
      <c r="B5534" s="204">
        <v>330801016</v>
      </c>
      <c r="C5534" s="205" t="s">
        <v>9976</v>
      </c>
      <c r="D5534" s="210"/>
      <c r="E5534" s="204" t="s">
        <v>8210</v>
      </c>
      <c r="F5534" s="203" t="s">
        <v>26</v>
      </c>
      <c r="G5534" s="204"/>
      <c r="H5534" s="203">
        <v>3580</v>
      </c>
      <c r="I5534" s="199">
        <f t="shared" si="382"/>
        <v>3222</v>
      </c>
      <c r="J5534" s="198">
        <f t="shared" si="385"/>
        <v>2864</v>
      </c>
    </row>
    <row r="5535" s="31" customFormat="1" spans="1:10">
      <c r="A5535" s="203" t="s">
        <v>312</v>
      </c>
      <c r="B5535" s="204" t="s">
        <v>9977</v>
      </c>
      <c r="C5535" s="205" t="s">
        <v>9978</v>
      </c>
      <c r="D5535" s="204"/>
      <c r="E5535" s="204" t="s">
        <v>8210</v>
      </c>
      <c r="F5535" s="203" t="s">
        <v>26</v>
      </c>
      <c r="G5535" s="204"/>
      <c r="H5535" s="203">
        <v>3580</v>
      </c>
      <c r="I5535" s="199">
        <f t="shared" si="382"/>
        <v>3222</v>
      </c>
      <c r="J5535" s="198">
        <f t="shared" si="385"/>
        <v>2864</v>
      </c>
    </row>
    <row r="5536" s="31" customFormat="1" ht="34" spans="1:10">
      <c r="A5536" s="203" t="s">
        <v>312</v>
      </c>
      <c r="B5536" s="204">
        <v>330801017</v>
      </c>
      <c r="C5536" s="223" t="s">
        <v>9979</v>
      </c>
      <c r="D5536" s="204" t="s">
        <v>9980</v>
      </c>
      <c r="E5536" s="204"/>
      <c r="F5536" s="203" t="s">
        <v>26</v>
      </c>
      <c r="G5536" s="234"/>
      <c r="H5536" s="221">
        <v>6593</v>
      </c>
      <c r="I5536" s="220">
        <v>5933.7</v>
      </c>
      <c r="J5536" s="221">
        <v>5274.4</v>
      </c>
    </row>
    <row r="5537" s="31" customFormat="1" ht="34" spans="1:10">
      <c r="A5537" s="203" t="s">
        <v>312</v>
      </c>
      <c r="B5537" s="204" t="s">
        <v>9981</v>
      </c>
      <c r="C5537" s="223" t="s">
        <v>9982</v>
      </c>
      <c r="D5537" s="204" t="s">
        <v>9980</v>
      </c>
      <c r="E5537" s="204"/>
      <c r="F5537" s="203" t="s">
        <v>26</v>
      </c>
      <c r="G5537" s="234"/>
      <c r="H5537" s="293">
        <v>5544</v>
      </c>
      <c r="I5537" s="257">
        <v>4989.6</v>
      </c>
      <c r="J5537" s="193">
        <v>4435.2</v>
      </c>
    </row>
    <row r="5538" s="31" customFormat="1" spans="1:10">
      <c r="A5538" s="203" t="s">
        <v>312</v>
      </c>
      <c r="B5538" s="204" t="s">
        <v>9983</v>
      </c>
      <c r="C5538" s="223" t="s">
        <v>9984</v>
      </c>
      <c r="D5538" s="204"/>
      <c r="E5538" s="222"/>
      <c r="F5538" s="203" t="s">
        <v>26</v>
      </c>
      <c r="G5538" s="291"/>
      <c r="H5538" s="213">
        <v>5040</v>
      </c>
      <c r="I5538" s="199">
        <f t="shared" si="382"/>
        <v>4536</v>
      </c>
      <c r="J5538" s="193">
        <v>4032</v>
      </c>
    </row>
    <row r="5539" s="31" customFormat="1" spans="1:10">
      <c r="A5539" s="203" t="s">
        <v>312</v>
      </c>
      <c r="B5539" s="204" t="s">
        <v>9985</v>
      </c>
      <c r="C5539" s="223" t="s">
        <v>9986</v>
      </c>
      <c r="D5539" s="204"/>
      <c r="E5539" s="222"/>
      <c r="F5539" s="203" t="s">
        <v>26</v>
      </c>
      <c r="G5539" s="291"/>
      <c r="H5539" s="213">
        <v>5544</v>
      </c>
      <c r="I5539" s="199">
        <f t="shared" si="382"/>
        <v>4989.6</v>
      </c>
      <c r="J5539" s="198">
        <f t="shared" ref="J5537:J5541" si="386">H5539*0.8</f>
        <v>4435.2</v>
      </c>
    </row>
    <row r="5540" s="31" customFormat="1" spans="1:10">
      <c r="A5540" s="203" t="s">
        <v>312</v>
      </c>
      <c r="B5540" s="204" t="s">
        <v>9987</v>
      </c>
      <c r="C5540" s="223" t="s">
        <v>9988</v>
      </c>
      <c r="D5540" s="204"/>
      <c r="E5540" s="222"/>
      <c r="F5540" s="203" t="s">
        <v>26</v>
      </c>
      <c r="G5540" s="291"/>
      <c r="H5540" s="213">
        <v>5040</v>
      </c>
      <c r="I5540" s="199">
        <f t="shared" si="382"/>
        <v>4536</v>
      </c>
      <c r="J5540" s="193">
        <v>4032</v>
      </c>
    </row>
    <row r="5541" s="31" customFormat="1" spans="1:10">
      <c r="A5541" s="203" t="s">
        <v>312</v>
      </c>
      <c r="B5541" s="204" t="s">
        <v>9989</v>
      </c>
      <c r="C5541" s="223" t="s">
        <v>9990</v>
      </c>
      <c r="D5541" s="204"/>
      <c r="E5541" s="222"/>
      <c r="F5541" s="203" t="s">
        <v>26</v>
      </c>
      <c r="G5541" s="291"/>
      <c r="H5541" s="213">
        <v>5544</v>
      </c>
      <c r="I5541" s="199">
        <f t="shared" si="382"/>
        <v>4989.6</v>
      </c>
      <c r="J5541" s="198">
        <f t="shared" si="386"/>
        <v>4435.2</v>
      </c>
    </row>
    <row r="5542" s="31" customFormat="1" spans="1:10">
      <c r="A5542" s="203" t="s">
        <v>312</v>
      </c>
      <c r="B5542" s="204" t="s">
        <v>9991</v>
      </c>
      <c r="C5542" s="223" t="s">
        <v>9992</v>
      </c>
      <c r="D5542" s="204"/>
      <c r="E5542" s="222"/>
      <c r="F5542" s="203" t="s">
        <v>26</v>
      </c>
      <c r="G5542" s="291"/>
      <c r="H5542" s="213">
        <v>5040</v>
      </c>
      <c r="I5542" s="199">
        <f t="shared" si="382"/>
        <v>4536</v>
      </c>
      <c r="J5542" s="193">
        <v>4032</v>
      </c>
    </row>
    <row r="5543" s="31" customFormat="1" spans="1:10">
      <c r="A5543" s="203" t="s">
        <v>312</v>
      </c>
      <c r="B5543" s="204" t="s">
        <v>9993</v>
      </c>
      <c r="C5543" s="223" t="s">
        <v>9994</v>
      </c>
      <c r="D5543" s="204"/>
      <c r="E5543" s="222"/>
      <c r="F5543" s="203" t="s">
        <v>26</v>
      </c>
      <c r="G5543" s="291"/>
      <c r="H5543" s="213">
        <v>5544</v>
      </c>
      <c r="I5543" s="199">
        <f t="shared" si="382"/>
        <v>4989.6</v>
      </c>
      <c r="J5543" s="198">
        <f t="shared" ref="J5543:J5547" si="387">H5543*0.8</f>
        <v>4435.2</v>
      </c>
    </row>
    <row r="5544" s="31" customFormat="1" spans="1:10">
      <c r="A5544" s="203" t="s">
        <v>312</v>
      </c>
      <c r="B5544" s="204">
        <v>330801018</v>
      </c>
      <c r="C5544" s="205" t="s">
        <v>9995</v>
      </c>
      <c r="D5544" s="204" t="s">
        <v>9996</v>
      </c>
      <c r="E5544" s="204"/>
      <c r="F5544" s="203" t="s">
        <v>26</v>
      </c>
      <c r="G5544" s="224"/>
      <c r="H5544" s="221">
        <v>7565</v>
      </c>
      <c r="I5544" s="220">
        <v>6808.5</v>
      </c>
      <c r="J5544" s="221">
        <v>6052</v>
      </c>
    </row>
    <row r="5545" s="31" customFormat="1" ht="34" spans="1:10">
      <c r="A5545" s="203" t="s">
        <v>312</v>
      </c>
      <c r="B5545" s="204" t="s">
        <v>9997</v>
      </c>
      <c r="C5545" s="205" t="s">
        <v>9998</v>
      </c>
      <c r="D5545" s="204" t="s">
        <v>9996</v>
      </c>
      <c r="E5545" s="204"/>
      <c r="F5545" s="203" t="s">
        <v>26</v>
      </c>
      <c r="G5545" s="224"/>
      <c r="H5545" s="213">
        <v>6050</v>
      </c>
      <c r="I5545" s="199">
        <f t="shared" si="382"/>
        <v>5445</v>
      </c>
      <c r="J5545" s="198">
        <f t="shared" si="387"/>
        <v>4840</v>
      </c>
    </row>
    <row r="5546" s="31" customFormat="1" spans="1:10">
      <c r="A5546" s="203" t="s">
        <v>312</v>
      </c>
      <c r="B5546" s="204" t="s">
        <v>9999</v>
      </c>
      <c r="C5546" s="205" t="s">
        <v>10000</v>
      </c>
      <c r="D5546" s="204" t="s">
        <v>10001</v>
      </c>
      <c r="E5546" s="204"/>
      <c r="F5546" s="203" t="s">
        <v>26</v>
      </c>
      <c r="G5546" s="224"/>
      <c r="H5546" s="193">
        <v>5500</v>
      </c>
      <c r="I5546" s="199">
        <f t="shared" si="382"/>
        <v>4950</v>
      </c>
      <c r="J5546" s="193">
        <v>4400</v>
      </c>
    </row>
    <row r="5547" s="31" customFormat="1" spans="1:10">
      <c r="A5547" s="203" t="s">
        <v>312</v>
      </c>
      <c r="B5547" s="204" t="s">
        <v>10002</v>
      </c>
      <c r="C5547" s="205" t="s">
        <v>10003</v>
      </c>
      <c r="D5547" s="204" t="s">
        <v>10001</v>
      </c>
      <c r="E5547" s="204"/>
      <c r="F5547" s="203" t="s">
        <v>26</v>
      </c>
      <c r="G5547" s="224"/>
      <c r="H5547" s="213">
        <v>6050</v>
      </c>
      <c r="I5547" s="199">
        <f t="shared" si="382"/>
        <v>5445</v>
      </c>
      <c r="J5547" s="198">
        <f t="shared" si="387"/>
        <v>4840</v>
      </c>
    </row>
    <row r="5548" s="31" customFormat="1" spans="1:10">
      <c r="A5548" s="203" t="s">
        <v>312</v>
      </c>
      <c r="B5548" s="204" t="s">
        <v>10004</v>
      </c>
      <c r="C5548" s="205" t="s">
        <v>10005</v>
      </c>
      <c r="D5548" s="204" t="s">
        <v>10001</v>
      </c>
      <c r="E5548" s="204"/>
      <c r="F5548" s="203" t="s">
        <v>26</v>
      </c>
      <c r="G5548" s="224"/>
      <c r="H5548" s="193">
        <v>5500</v>
      </c>
      <c r="I5548" s="199">
        <f t="shared" si="382"/>
        <v>4950</v>
      </c>
      <c r="J5548" s="193">
        <v>4400</v>
      </c>
    </row>
    <row r="5549" s="31" customFormat="1" spans="1:10">
      <c r="A5549" s="203" t="s">
        <v>312</v>
      </c>
      <c r="B5549" s="204" t="s">
        <v>10006</v>
      </c>
      <c r="C5549" s="205" t="s">
        <v>10007</v>
      </c>
      <c r="D5549" s="204" t="s">
        <v>10001</v>
      </c>
      <c r="E5549" s="204"/>
      <c r="F5549" s="203" t="s">
        <v>26</v>
      </c>
      <c r="G5549" s="224"/>
      <c r="H5549" s="213">
        <v>6050</v>
      </c>
      <c r="I5549" s="199">
        <f t="shared" si="382"/>
        <v>5445</v>
      </c>
      <c r="J5549" s="198">
        <f t="shared" ref="J5549:J5571" si="388">H5549*0.8</f>
        <v>4840</v>
      </c>
    </row>
    <row r="5550" s="31" customFormat="1" ht="34" spans="1:10">
      <c r="A5550" s="203" t="s">
        <v>312</v>
      </c>
      <c r="B5550" s="217">
        <v>330801019</v>
      </c>
      <c r="C5550" s="205" t="s">
        <v>10008</v>
      </c>
      <c r="D5550" s="204" t="s">
        <v>10009</v>
      </c>
      <c r="E5550" s="204" t="s">
        <v>8210</v>
      </c>
      <c r="F5550" s="203" t="s">
        <v>26</v>
      </c>
      <c r="G5550" s="204"/>
      <c r="H5550" s="203">
        <v>4500</v>
      </c>
      <c r="I5550" s="199">
        <f t="shared" si="382"/>
        <v>4050</v>
      </c>
      <c r="J5550" s="198">
        <f t="shared" si="388"/>
        <v>3600</v>
      </c>
    </row>
    <row r="5551" s="31" customFormat="1" spans="1:10">
      <c r="A5551" s="203" t="s">
        <v>312</v>
      </c>
      <c r="B5551" s="204">
        <v>330801020</v>
      </c>
      <c r="C5551" s="205" t="s">
        <v>10010</v>
      </c>
      <c r="D5551" s="204"/>
      <c r="E5551" s="204"/>
      <c r="F5551" s="203" t="s">
        <v>26</v>
      </c>
      <c r="G5551" s="204"/>
      <c r="H5551" s="203">
        <v>4575</v>
      </c>
      <c r="I5551" s="199">
        <f t="shared" si="382"/>
        <v>4117.5</v>
      </c>
      <c r="J5551" s="198">
        <f t="shared" si="388"/>
        <v>3660</v>
      </c>
    </row>
    <row r="5552" s="31" customFormat="1" spans="1:10">
      <c r="A5552" s="203" t="s">
        <v>312</v>
      </c>
      <c r="B5552" s="204">
        <v>330801021</v>
      </c>
      <c r="C5552" s="104" t="s">
        <v>10011</v>
      </c>
      <c r="D5552" s="204"/>
      <c r="E5552" s="204"/>
      <c r="F5552" s="203" t="s">
        <v>26</v>
      </c>
      <c r="G5552" s="204"/>
      <c r="H5552" s="203">
        <v>3800</v>
      </c>
      <c r="I5552" s="199">
        <f t="shared" si="382"/>
        <v>3420</v>
      </c>
      <c r="J5552" s="198">
        <f t="shared" si="388"/>
        <v>3040</v>
      </c>
    </row>
    <row r="5553" s="31" customFormat="1" ht="34" spans="1:10">
      <c r="A5553" s="203" t="s">
        <v>312</v>
      </c>
      <c r="B5553" s="204">
        <v>330801022</v>
      </c>
      <c r="C5553" s="205" t="s">
        <v>10012</v>
      </c>
      <c r="D5553" s="204" t="s">
        <v>10013</v>
      </c>
      <c r="E5553" s="204"/>
      <c r="F5553" s="203" t="s">
        <v>26</v>
      </c>
      <c r="G5553" s="204"/>
      <c r="H5553" s="203">
        <v>4489</v>
      </c>
      <c r="I5553" s="199">
        <f t="shared" si="382"/>
        <v>4040.1</v>
      </c>
      <c r="J5553" s="198">
        <f t="shared" si="388"/>
        <v>3591.2</v>
      </c>
    </row>
    <row r="5554" s="31" customFormat="1" spans="1:10">
      <c r="A5554" s="203" t="s">
        <v>312</v>
      </c>
      <c r="B5554" s="204">
        <v>330801023</v>
      </c>
      <c r="C5554" s="205" t="s">
        <v>10014</v>
      </c>
      <c r="D5554" s="204" t="s">
        <v>10015</v>
      </c>
      <c r="E5554" s="204"/>
      <c r="F5554" s="203" t="s">
        <v>26</v>
      </c>
      <c r="G5554" s="204"/>
      <c r="H5554" s="203">
        <v>4500</v>
      </c>
      <c r="I5554" s="199">
        <f t="shared" si="382"/>
        <v>4050</v>
      </c>
      <c r="J5554" s="198">
        <f t="shared" si="388"/>
        <v>3600</v>
      </c>
    </row>
    <row r="5555" s="31" customFormat="1" spans="1:10">
      <c r="A5555" s="203" t="s">
        <v>312</v>
      </c>
      <c r="B5555" s="204">
        <v>330801024</v>
      </c>
      <c r="C5555" s="205" t="s">
        <v>10016</v>
      </c>
      <c r="D5555" s="204" t="s">
        <v>10017</v>
      </c>
      <c r="E5555" s="204"/>
      <c r="F5555" s="203" t="s">
        <v>26</v>
      </c>
      <c r="G5555" s="204"/>
      <c r="H5555" s="203">
        <v>4275</v>
      </c>
      <c r="I5555" s="199">
        <f t="shared" si="382"/>
        <v>3847.5</v>
      </c>
      <c r="J5555" s="198">
        <f t="shared" si="388"/>
        <v>3420</v>
      </c>
    </row>
    <row r="5556" s="31" customFormat="1" ht="34" spans="1:10">
      <c r="A5556" s="203" t="s">
        <v>312</v>
      </c>
      <c r="B5556" s="204">
        <v>330801025</v>
      </c>
      <c r="C5556" s="205" t="s">
        <v>10018</v>
      </c>
      <c r="D5556" s="204" t="s">
        <v>10019</v>
      </c>
      <c r="E5556" s="204"/>
      <c r="F5556" s="203" t="s">
        <v>26</v>
      </c>
      <c r="G5556" s="204"/>
      <c r="H5556" s="203">
        <v>4275</v>
      </c>
      <c r="I5556" s="199">
        <f t="shared" si="382"/>
        <v>3847.5</v>
      </c>
      <c r="J5556" s="198">
        <f t="shared" si="388"/>
        <v>3420</v>
      </c>
    </row>
    <row r="5557" s="31" customFormat="1" ht="34" spans="1:10">
      <c r="A5557" s="203" t="s">
        <v>312</v>
      </c>
      <c r="B5557" s="204">
        <v>330801026</v>
      </c>
      <c r="C5557" s="223" t="s">
        <v>10020</v>
      </c>
      <c r="D5557" s="210"/>
      <c r="E5557" s="204"/>
      <c r="F5557" s="203" t="s">
        <v>26</v>
      </c>
      <c r="G5557" s="204"/>
      <c r="H5557" s="203">
        <v>4560</v>
      </c>
      <c r="I5557" s="199">
        <f t="shared" si="382"/>
        <v>4104</v>
      </c>
      <c r="J5557" s="198">
        <f t="shared" si="388"/>
        <v>3648</v>
      </c>
    </row>
    <row r="5558" s="31" customFormat="1" ht="34" spans="1:10">
      <c r="A5558" s="203" t="s">
        <v>312</v>
      </c>
      <c r="B5558" s="204" t="s">
        <v>10021</v>
      </c>
      <c r="C5558" s="223" t="s">
        <v>10022</v>
      </c>
      <c r="D5558" s="204"/>
      <c r="E5558" s="222"/>
      <c r="F5558" s="203" t="s">
        <v>26</v>
      </c>
      <c r="G5558" s="222"/>
      <c r="H5558" s="198">
        <v>4560</v>
      </c>
      <c r="I5558" s="199">
        <f t="shared" si="382"/>
        <v>4104</v>
      </c>
      <c r="J5558" s="198">
        <f t="shared" si="388"/>
        <v>3648</v>
      </c>
    </row>
    <row r="5559" s="31" customFormat="1" spans="1:10">
      <c r="A5559" s="203" t="s">
        <v>312</v>
      </c>
      <c r="B5559" s="204" t="s">
        <v>10023</v>
      </c>
      <c r="C5559" s="223" t="s">
        <v>10024</v>
      </c>
      <c r="D5559" s="204"/>
      <c r="E5559" s="222"/>
      <c r="F5559" s="203" t="s">
        <v>26</v>
      </c>
      <c r="G5559" s="222"/>
      <c r="H5559" s="198">
        <v>4560</v>
      </c>
      <c r="I5559" s="199">
        <f t="shared" si="382"/>
        <v>4104</v>
      </c>
      <c r="J5559" s="198">
        <f t="shared" si="388"/>
        <v>3648</v>
      </c>
    </row>
    <row r="5560" s="31" customFormat="1" ht="34" spans="1:10">
      <c r="A5560" s="203" t="s">
        <v>312</v>
      </c>
      <c r="B5560" s="204">
        <v>330801027</v>
      </c>
      <c r="C5560" s="223" t="s">
        <v>10025</v>
      </c>
      <c r="D5560" s="204" t="s">
        <v>10026</v>
      </c>
      <c r="E5560" s="204"/>
      <c r="F5560" s="203" t="s">
        <v>26</v>
      </c>
      <c r="G5560" s="204"/>
      <c r="H5560" s="219">
        <v>6523</v>
      </c>
      <c r="I5560" s="220">
        <v>5870.7</v>
      </c>
      <c r="J5560" s="221">
        <v>5218.4</v>
      </c>
    </row>
    <row r="5561" s="31" customFormat="1" spans="1:10">
      <c r="A5561" s="203" t="s">
        <v>312</v>
      </c>
      <c r="B5561" s="204">
        <v>330801028</v>
      </c>
      <c r="C5561" s="205" t="s">
        <v>10027</v>
      </c>
      <c r="D5561" s="204"/>
      <c r="E5561" s="204"/>
      <c r="F5561" s="203" t="s">
        <v>26</v>
      </c>
      <c r="G5561" s="204"/>
      <c r="H5561" s="203">
        <v>4500</v>
      </c>
      <c r="I5561" s="199">
        <f t="shared" si="382"/>
        <v>4050</v>
      </c>
      <c r="J5561" s="198">
        <f t="shared" si="388"/>
        <v>3600</v>
      </c>
    </row>
    <row r="5562" s="30" customFormat="1" ht="101" spans="1:10">
      <c r="A5562" s="193" t="s">
        <v>312</v>
      </c>
      <c r="B5562" s="292" t="s">
        <v>10028</v>
      </c>
      <c r="C5562" s="223" t="s">
        <v>10029</v>
      </c>
      <c r="D5562" s="224" t="s">
        <v>10030</v>
      </c>
      <c r="E5562" s="224"/>
      <c r="F5562" s="193" t="s">
        <v>26</v>
      </c>
      <c r="G5562" s="224"/>
      <c r="H5562" s="193">
        <v>9401.6</v>
      </c>
      <c r="I5562" s="199">
        <f t="shared" si="382"/>
        <v>8461.44</v>
      </c>
      <c r="J5562" s="198">
        <f t="shared" si="388"/>
        <v>7521.28</v>
      </c>
    </row>
    <row r="5563" s="30" customFormat="1" ht="51" spans="1:10">
      <c r="A5563" s="225" t="s">
        <v>312</v>
      </c>
      <c r="B5563" s="292" t="s">
        <v>10031</v>
      </c>
      <c r="C5563" s="227" t="s">
        <v>10032</v>
      </c>
      <c r="D5563" s="224" t="s">
        <v>10033</v>
      </c>
      <c r="E5563" s="222"/>
      <c r="F5563" s="225" t="s">
        <v>26</v>
      </c>
      <c r="G5563" s="224" t="s">
        <v>6402</v>
      </c>
      <c r="H5563" s="198">
        <v>3586.4</v>
      </c>
      <c r="I5563" s="199">
        <f t="shared" si="382"/>
        <v>3227.76</v>
      </c>
      <c r="J5563" s="198">
        <f t="shared" si="388"/>
        <v>2869.12</v>
      </c>
    </row>
    <row r="5564" s="30" customFormat="1" ht="51" spans="1:10">
      <c r="A5564" s="225" t="s">
        <v>312</v>
      </c>
      <c r="B5564" s="292" t="s">
        <v>10034</v>
      </c>
      <c r="C5564" s="227" t="s">
        <v>10035</v>
      </c>
      <c r="D5564" s="224" t="s">
        <v>10033</v>
      </c>
      <c r="E5564" s="222"/>
      <c r="F5564" s="225" t="s">
        <v>26</v>
      </c>
      <c r="G5564" s="224" t="s">
        <v>6402</v>
      </c>
      <c r="H5564" s="198">
        <v>3586.4</v>
      </c>
      <c r="I5564" s="199">
        <f t="shared" si="382"/>
        <v>3227.76</v>
      </c>
      <c r="J5564" s="198">
        <f t="shared" si="388"/>
        <v>2869.12</v>
      </c>
    </row>
    <row r="5565" s="30" customFormat="1" ht="51" spans="1:10">
      <c r="A5565" s="225" t="s">
        <v>312</v>
      </c>
      <c r="B5565" s="292" t="s">
        <v>10036</v>
      </c>
      <c r="C5565" s="227" t="s">
        <v>10037</v>
      </c>
      <c r="D5565" s="224" t="s">
        <v>10033</v>
      </c>
      <c r="E5565" s="222"/>
      <c r="F5565" s="225" t="s">
        <v>26</v>
      </c>
      <c r="G5565" s="224" t="s">
        <v>6402</v>
      </c>
      <c r="H5565" s="198">
        <v>3586.4</v>
      </c>
      <c r="I5565" s="199">
        <f t="shared" si="382"/>
        <v>3227.76</v>
      </c>
      <c r="J5565" s="198">
        <f t="shared" si="388"/>
        <v>2869.12</v>
      </c>
    </row>
    <row r="5566" s="30" customFormat="1" ht="51" spans="1:10">
      <c r="A5566" s="225" t="s">
        <v>312</v>
      </c>
      <c r="B5566" s="292" t="s">
        <v>10038</v>
      </c>
      <c r="C5566" s="227" t="s">
        <v>10039</v>
      </c>
      <c r="D5566" s="224" t="s">
        <v>10033</v>
      </c>
      <c r="E5566" s="222"/>
      <c r="F5566" s="225" t="s">
        <v>26</v>
      </c>
      <c r="G5566" s="224" t="s">
        <v>6402</v>
      </c>
      <c r="H5566" s="198">
        <v>3586.4</v>
      </c>
      <c r="I5566" s="199">
        <f t="shared" si="382"/>
        <v>3227.76</v>
      </c>
      <c r="J5566" s="198">
        <f t="shared" si="388"/>
        <v>2869.12</v>
      </c>
    </row>
    <row r="5567" s="30" customFormat="1" ht="34" spans="1:10">
      <c r="A5567" s="225" t="s">
        <v>312</v>
      </c>
      <c r="B5567" s="292" t="s">
        <v>10040</v>
      </c>
      <c r="C5567" s="227" t="s">
        <v>10041</v>
      </c>
      <c r="D5567" s="224" t="s">
        <v>10042</v>
      </c>
      <c r="E5567" s="229"/>
      <c r="F5567" s="225" t="s">
        <v>26</v>
      </c>
      <c r="G5567" s="222"/>
      <c r="H5567" s="198">
        <v>9289</v>
      </c>
      <c r="I5567" s="199">
        <f t="shared" si="382"/>
        <v>8360.1</v>
      </c>
      <c r="J5567" s="198">
        <f t="shared" si="388"/>
        <v>7431.2</v>
      </c>
    </row>
    <row r="5568" s="30" customFormat="1" ht="34" spans="1:10">
      <c r="A5568" s="225" t="s">
        <v>312</v>
      </c>
      <c r="B5568" s="292" t="s">
        <v>10043</v>
      </c>
      <c r="C5568" s="227" t="s">
        <v>10044</v>
      </c>
      <c r="D5568" s="224" t="s">
        <v>10045</v>
      </c>
      <c r="E5568" s="229"/>
      <c r="F5568" s="225" t="s">
        <v>26</v>
      </c>
      <c r="G5568" s="222"/>
      <c r="H5568" s="198">
        <v>9277</v>
      </c>
      <c r="I5568" s="199">
        <f t="shared" si="382"/>
        <v>8349.3</v>
      </c>
      <c r="J5568" s="198">
        <f t="shared" si="388"/>
        <v>7421.6</v>
      </c>
    </row>
    <row r="5569" s="30" customFormat="1" ht="68" spans="1:10">
      <c r="A5569" s="225" t="s">
        <v>312</v>
      </c>
      <c r="B5569" s="292" t="s">
        <v>10046</v>
      </c>
      <c r="C5569" s="227" t="s">
        <v>10047</v>
      </c>
      <c r="D5569" s="224" t="s">
        <v>10048</v>
      </c>
      <c r="E5569" s="229"/>
      <c r="F5569" s="225" t="s">
        <v>26</v>
      </c>
      <c r="G5569" s="222"/>
      <c r="H5569" s="198">
        <v>9289</v>
      </c>
      <c r="I5569" s="199">
        <f t="shared" si="382"/>
        <v>8360.1</v>
      </c>
      <c r="J5569" s="198">
        <f t="shared" si="388"/>
        <v>7431.2</v>
      </c>
    </row>
    <row r="5570" s="30" customFormat="1" ht="34" spans="1:10">
      <c r="A5570" s="225" t="s">
        <v>312</v>
      </c>
      <c r="B5570" s="292" t="s">
        <v>10049</v>
      </c>
      <c r="C5570" s="227" t="s">
        <v>10050</v>
      </c>
      <c r="D5570" s="224" t="s">
        <v>10051</v>
      </c>
      <c r="E5570" s="229"/>
      <c r="F5570" s="225" t="s">
        <v>26</v>
      </c>
      <c r="G5570" s="222"/>
      <c r="H5570" s="198">
        <v>9289</v>
      </c>
      <c r="I5570" s="199">
        <f t="shared" si="382"/>
        <v>8360.1</v>
      </c>
      <c r="J5570" s="198">
        <f t="shared" si="388"/>
        <v>7431.2</v>
      </c>
    </row>
    <row r="5571" s="30" customFormat="1" ht="68" spans="1:10">
      <c r="A5571" s="193" t="s">
        <v>312</v>
      </c>
      <c r="B5571" s="292" t="s">
        <v>10052</v>
      </c>
      <c r="C5571" s="104" t="s">
        <v>10053</v>
      </c>
      <c r="D5571" s="6" t="s">
        <v>10054</v>
      </c>
      <c r="E5571" s="222" t="s">
        <v>10055</v>
      </c>
      <c r="F5571" s="198" t="s">
        <v>26</v>
      </c>
      <c r="G5571" s="222"/>
      <c r="H5571" s="193">
        <v>12251</v>
      </c>
      <c r="I5571" s="199">
        <f t="shared" si="382"/>
        <v>11025.9</v>
      </c>
      <c r="J5571" s="198">
        <f t="shared" si="388"/>
        <v>9800.8</v>
      </c>
    </row>
    <row r="5572" s="31" customFormat="1" ht="68" spans="1:10">
      <c r="A5572" s="203" t="s">
        <v>312</v>
      </c>
      <c r="B5572" s="204">
        <v>330802</v>
      </c>
      <c r="C5572" s="205" t="s">
        <v>10056</v>
      </c>
      <c r="D5572" s="204"/>
      <c r="E5572" s="204" t="s">
        <v>10057</v>
      </c>
      <c r="F5572" s="203"/>
      <c r="G5572" s="204"/>
      <c r="H5572" s="203"/>
      <c r="I5572" s="199"/>
      <c r="J5572" s="198"/>
    </row>
    <row r="5573" s="31" customFormat="1" ht="34" spans="1:10">
      <c r="A5573" s="203" t="s">
        <v>312</v>
      </c>
      <c r="B5573" s="204">
        <v>330802001</v>
      </c>
      <c r="C5573" s="205" t="s">
        <v>10058</v>
      </c>
      <c r="D5573" s="204" t="s">
        <v>10059</v>
      </c>
      <c r="E5573" s="204"/>
      <c r="F5573" s="203" t="s">
        <v>26</v>
      </c>
      <c r="G5573" s="204"/>
      <c r="H5573" s="203">
        <v>4500</v>
      </c>
      <c r="I5573" s="199">
        <f t="shared" ref="I5573:I5636" si="389">H5573*0.9</f>
        <v>4050</v>
      </c>
      <c r="J5573" s="198">
        <f t="shared" ref="J5573:J5618" si="390">H5573*0.8</f>
        <v>3600</v>
      </c>
    </row>
    <row r="5574" s="31" customFormat="1" spans="1:10">
      <c r="A5574" s="203" t="s">
        <v>312</v>
      </c>
      <c r="B5574" s="204">
        <v>330802002</v>
      </c>
      <c r="C5574" s="205" t="s">
        <v>10060</v>
      </c>
      <c r="D5574" s="204"/>
      <c r="E5574" s="204"/>
      <c r="F5574" s="203" t="s">
        <v>26</v>
      </c>
      <c r="G5574" s="204"/>
      <c r="H5574" s="203">
        <v>5330</v>
      </c>
      <c r="I5574" s="199">
        <f t="shared" si="389"/>
        <v>4797</v>
      </c>
      <c r="J5574" s="198">
        <f t="shared" si="390"/>
        <v>4264</v>
      </c>
    </row>
    <row r="5575" s="31" customFormat="1" ht="34" spans="1:10">
      <c r="A5575" s="203" t="s">
        <v>312</v>
      </c>
      <c r="B5575" s="204">
        <v>330802003</v>
      </c>
      <c r="C5575" s="205" t="s">
        <v>10061</v>
      </c>
      <c r="D5575" s="204" t="s">
        <v>10062</v>
      </c>
      <c r="E5575" s="204" t="s">
        <v>10063</v>
      </c>
      <c r="F5575" s="203" t="s">
        <v>10064</v>
      </c>
      <c r="G5575" s="210"/>
      <c r="H5575" s="203">
        <v>7760</v>
      </c>
      <c r="I5575" s="199">
        <f t="shared" si="389"/>
        <v>6984</v>
      </c>
      <c r="J5575" s="198">
        <f t="shared" si="390"/>
        <v>6208</v>
      </c>
    </row>
    <row r="5576" s="31" customFormat="1" ht="34" spans="1:10">
      <c r="A5576" s="203" t="s">
        <v>312</v>
      </c>
      <c r="B5576" s="204" t="s">
        <v>10065</v>
      </c>
      <c r="C5576" s="205" t="s">
        <v>10066</v>
      </c>
      <c r="D5576" s="204"/>
      <c r="E5576" s="204"/>
      <c r="F5576" s="203" t="s">
        <v>10064</v>
      </c>
      <c r="G5576" s="204"/>
      <c r="H5576" s="203">
        <v>600</v>
      </c>
      <c r="I5576" s="199">
        <f t="shared" si="389"/>
        <v>540</v>
      </c>
      <c r="J5576" s="198">
        <f t="shared" si="390"/>
        <v>480</v>
      </c>
    </row>
    <row r="5577" s="31" customFormat="1" ht="34" spans="1:10">
      <c r="A5577" s="203" t="s">
        <v>312</v>
      </c>
      <c r="B5577" s="204" t="s">
        <v>10067</v>
      </c>
      <c r="C5577" s="205" t="s">
        <v>10068</v>
      </c>
      <c r="D5577" s="204"/>
      <c r="E5577" s="204"/>
      <c r="F5577" s="203" t="s">
        <v>10064</v>
      </c>
      <c r="G5577" s="204"/>
      <c r="H5577" s="203">
        <v>600</v>
      </c>
      <c r="I5577" s="199">
        <f t="shared" si="389"/>
        <v>540</v>
      </c>
      <c r="J5577" s="198">
        <f t="shared" si="390"/>
        <v>480</v>
      </c>
    </row>
    <row r="5578" s="31" customFormat="1" spans="1:10">
      <c r="A5578" s="203" t="s">
        <v>312</v>
      </c>
      <c r="B5578" s="204">
        <v>330802004</v>
      </c>
      <c r="C5578" s="205" t="s">
        <v>10069</v>
      </c>
      <c r="D5578" s="210"/>
      <c r="E5578" s="204" t="s">
        <v>9942</v>
      </c>
      <c r="F5578" s="203" t="s">
        <v>10064</v>
      </c>
      <c r="G5578" s="210"/>
      <c r="H5578" s="203">
        <v>8000</v>
      </c>
      <c r="I5578" s="199">
        <f t="shared" si="389"/>
        <v>7200</v>
      </c>
      <c r="J5578" s="198">
        <f t="shared" si="390"/>
        <v>6400</v>
      </c>
    </row>
    <row r="5579" s="31" customFormat="1" ht="34" spans="1:10">
      <c r="A5579" s="203" t="s">
        <v>312</v>
      </c>
      <c r="B5579" s="204" t="s">
        <v>10070</v>
      </c>
      <c r="C5579" s="205" t="s">
        <v>10071</v>
      </c>
      <c r="D5579" s="204"/>
      <c r="E5579" s="204"/>
      <c r="F5579" s="203" t="s">
        <v>10064</v>
      </c>
      <c r="G5579" s="204"/>
      <c r="H5579" s="203">
        <v>600</v>
      </c>
      <c r="I5579" s="199">
        <f t="shared" si="389"/>
        <v>540</v>
      </c>
      <c r="J5579" s="198">
        <f t="shared" si="390"/>
        <v>480</v>
      </c>
    </row>
    <row r="5580" s="31" customFormat="1" ht="34" spans="1:10">
      <c r="A5580" s="203" t="s">
        <v>312</v>
      </c>
      <c r="B5580" s="204" t="s">
        <v>10072</v>
      </c>
      <c r="C5580" s="205" t="s">
        <v>10073</v>
      </c>
      <c r="D5580" s="204"/>
      <c r="E5580" s="204"/>
      <c r="F5580" s="203" t="s">
        <v>10064</v>
      </c>
      <c r="G5580" s="204"/>
      <c r="H5580" s="203">
        <v>600</v>
      </c>
      <c r="I5580" s="199">
        <f t="shared" si="389"/>
        <v>540</v>
      </c>
      <c r="J5580" s="198">
        <f t="shared" si="390"/>
        <v>480</v>
      </c>
    </row>
    <row r="5581" s="31" customFormat="1" spans="1:10">
      <c r="A5581" s="203" t="s">
        <v>312</v>
      </c>
      <c r="B5581" s="204" t="s">
        <v>10074</v>
      </c>
      <c r="C5581" s="205" t="s">
        <v>10075</v>
      </c>
      <c r="D5581" s="204"/>
      <c r="E5581" s="204" t="s">
        <v>9942</v>
      </c>
      <c r="F5581" s="203" t="s">
        <v>10064</v>
      </c>
      <c r="G5581" s="204"/>
      <c r="H5581" s="203">
        <v>8000</v>
      </c>
      <c r="I5581" s="199">
        <f t="shared" si="389"/>
        <v>7200</v>
      </c>
      <c r="J5581" s="198">
        <f t="shared" si="390"/>
        <v>6400</v>
      </c>
    </row>
    <row r="5582" s="31" customFormat="1" ht="34" spans="1:10">
      <c r="A5582" s="203" t="s">
        <v>312</v>
      </c>
      <c r="B5582" s="204" t="s">
        <v>10076</v>
      </c>
      <c r="C5582" s="205" t="s">
        <v>10077</v>
      </c>
      <c r="D5582" s="204"/>
      <c r="E5582" s="204"/>
      <c r="F5582" s="203" t="s">
        <v>10064</v>
      </c>
      <c r="G5582" s="204"/>
      <c r="H5582" s="203">
        <v>600</v>
      </c>
      <c r="I5582" s="199">
        <f t="shared" si="389"/>
        <v>540</v>
      </c>
      <c r="J5582" s="198">
        <f t="shared" si="390"/>
        <v>480</v>
      </c>
    </row>
    <row r="5583" s="31" customFormat="1" ht="34" spans="1:10">
      <c r="A5583" s="203" t="s">
        <v>312</v>
      </c>
      <c r="B5583" s="204" t="s">
        <v>10078</v>
      </c>
      <c r="C5583" s="205" t="s">
        <v>10079</v>
      </c>
      <c r="D5583" s="204"/>
      <c r="E5583" s="204"/>
      <c r="F5583" s="203" t="s">
        <v>10064</v>
      </c>
      <c r="G5583" s="204"/>
      <c r="H5583" s="203">
        <v>600</v>
      </c>
      <c r="I5583" s="199">
        <f t="shared" si="389"/>
        <v>540</v>
      </c>
      <c r="J5583" s="198">
        <f t="shared" si="390"/>
        <v>480</v>
      </c>
    </row>
    <row r="5584" s="31" customFormat="1" spans="1:10">
      <c r="A5584" s="203" t="s">
        <v>312</v>
      </c>
      <c r="B5584" s="204">
        <v>330802005</v>
      </c>
      <c r="C5584" s="205" t="s">
        <v>10080</v>
      </c>
      <c r="D5584" s="204"/>
      <c r="E5584" s="204" t="s">
        <v>8210</v>
      </c>
      <c r="F5584" s="203" t="s">
        <v>10064</v>
      </c>
      <c r="G5584" s="210"/>
      <c r="H5584" s="203">
        <v>7600</v>
      </c>
      <c r="I5584" s="199">
        <f t="shared" si="389"/>
        <v>6840</v>
      </c>
      <c r="J5584" s="198">
        <f t="shared" si="390"/>
        <v>6080</v>
      </c>
    </row>
    <row r="5585" s="31" customFormat="1" ht="34" spans="1:10">
      <c r="A5585" s="203" t="s">
        <v>312</v>
      </c>
      <c r="B5585" s="204" t="s">
        <v>10081</v>
      </c>
      <c r="C5585" s="205" t="s">
        <v>10082</v>
      </c>
      <c r="D5585" s="204"/>
      <c r="E5585" s="204"/>
      <c r="F5585" s="203" t="s">
        <v>10064</v>
      </c>
      <c r="G5585" s="204"/>
      <c r="H5585" s="203">
        <v>600</v>
      </c>
      <c r="I5585" s="199">
        <f t="shared" si="389"/>
        <v>540</v>
      </c>
      <c r="J5585" s="198">
        <f t="shared" si="390"/>
        <v>480</v>
      </c>
    </row>
    <row r="5586" s="31" customFormat="1" ht="34" spans="1:10">
      <c r="A5586" s="203" t="s">
        <v>312</v>
      </c>
      <c r="B5586" s="204" t="s">
        <v>10083</v>
      </c>
      <c r="C5586" s="205" t="s">
        <v>10084</v>
      </c>
      <c r="D5586" s="204"/>
      <c r="E5586" s="204"/>
      <c r="F5586" s="203" t="s">
        <v>10064</v>
      </c>
      <c r="G5586" s="204"/>
      <c r="H5586" s="203">
        <v>600</v>
      </c>
      <c r="I5586" s="199">
        <f t="shared" si="389"/>
        <v>540</v>
      </c>
      <c r="J5586" s="198">
        <f t="shared" si="390"/>
        <v>480</v>
      </c>
    </row>
    <row r="5587" s="31" customFormat="1" ht="68" spans="1:10">
      <c r="A5587" s="203" t="s">
        <v>312</v>
      </c>
      <c r="B5587" s="204">
        <v>330802006</v>
      </c>
      <c r="C5587" s="205" t="s">
        <v>10085</v>
      </c>
      <c r="D5587" s="204"/>
      <c r="E5587" s="204" t="s">
        <v>10086</v>
      </c>
      <c r="F5587" s="203" t="s">
        <v>10064</v>
      </c>
      <c r="G5587" s="210"/>
      <c r="H5587" s="219">
        <v>9512</v>
      </c>
      <c r="I5587" s="220">
        <v>8560.8</v>
      </c>
      <c r="J5587" s="221">
        <v>7609.6</v>
      </c>
    </row>
    <row r="5588" s="31" customFormat="1" ht="34" spans="1:10">
      <c r="A5588" s="203" t="s">
        <v>312</v>
      </c>
      <c r="B5588" s="204" t="s">
        <v>10087</v>
      </c>
      <c r="C5588" s="205" t="s">
        <v>10088</v>
      </c>
      <c r="D5588" s="204"/>
      <c r="E5588" s="204"/>
      <c r="F5588" s="203" t="s">
        <v>10064</v>
      </c>
      <c r="G5588" s="204"/>
      <c r="H5588" s="203">
        <v>600</v>
      </c>
      <c r="I5588" s="199">
        <f t="shared" si="389"/>
        <v>540</v>
      </c>
      <c r="J5588" s="198">
        <f t="shared" si="390"/>
        <v>480</v>
      </c>
    </row>
    <row r="5589" s="31" customFormat="1" ht="34" spans="1:10">
      <c r="A5589" s="203" t="s">
        <v>312</v>
      </c>
      <c r="B5589" s="204" t="s">
        <v>10089</v>
      </c>
      <c r="C5589" s="205" t="s">
        <v>10090</v>
      </c>
      <c r="D5589" s="204"/>
      <c r="E5589" s="204"/>
      <c r="F5589" s="203" t="s">
        <v>10064</v>
      </c>
      <c r="G5589" s="204"/>
      <c r="H5589" s="203">
        <v>600</v>
      </c>
      <c r="I5589" s="199">
        <f t="shared" si="389"/>
        <v>540</v>
      </c>
      <c r="J5589" s="198">
        <f t="shared" si="390"/>
        <v>480</v>
      </c>
    </row>
    <row r="5590" s="31" customFormat="1" ht="34" spans="1:10">
      <c r="A5590" s="203" t="s">
        <v>312</v>
      </c>
      <c r="B5590" s="204">
        <v>330802007</v>
      </c>
      <c r="C5590" s="205" t="s">
        <v>10091</v>
      </c>
      <c r="D5590" s="204" t="s">
        <v>10092</v>
      </c>
      <c r="E5590" s="204" t="s">
        <v>10093</v>
      </c>
      <c r="F5590" s="203" t="s">
        <v>10064</v>
      </c>
      <c r="G5590" s="210"/>
      <c r="H5590" s="203">
        <v>5700</v>
      </c>
      <c r="I5590" s="199">
        <f t="shared" si="389"/>
        <v>5130</v>
      </c>
      <c r="J5590" s="198">
        <f t="shared" si="390"/>
        <v>4560</v>
      </c>
    </row>
    <row r="5591" s="31" customFormat="1" ht="34" spans="1:10">
      <c r="A5591" s="203" t="s">
        <v>312</v>
      </c>
      <c r="B5591" s="204" t="s">
        <v>10094</v>
      </c>
      <c r="C5591" s="205" t="s">
        <v>10095</v>
      </c>
      <c r="D5591" s="204"/>
      <c r="E5591" s="204"/>
      <c r="F5591" s="203" t="s">
        <v>10064</v>
      </c>
      <c r="G5591" s="204"/>
      <c r="H5591" s="203">
        <v>600</v>
      </c>
      <c r="I5591" s="199">
        <f t="shared" si="389"/>
        <v>540</v>
      </c>
      <c r="J5591" s="198">
        <f t="shared" si="390"/>
        <v>480</v>
      </c>
    </row>
    <row r="5592" s="31" customFormat="1" spans="1:10">
      <c r="A5592" s="203" t="s">
        <v>312</v>
      </c>
      <c r="B5592" s="204">
        <v>330802008</v>
      </c>
      <c r="C5592" s="205" t="s">
        <v>10096</v>
      </c>
      <c r="D5592" s="204"/>
      <c r="E5592" s="204"/>
      <c r="F5592" s="203" t="s">
        <v>26</v>
      </c>
      <c r="G5592" s="204"/>
      <c r="H5592" s="203">
        <v>4500</v>
      </c>
      <c r="I5592" s="199">
        <f t="shared" si="389"/>
        <v>4050</v>
      </c>
      <c r="J5592" s="198">
        <f t="shared" si="390"/>
        <v>3600</v>
      </c>
    </row>
    <row r="5593" s="31" customFormat="1" spans="1:10">
      <c r="A5593" s="203" t="s">
        <v>312</v>
      </c>
      <c r="B5593" s="204">
        <v>330802009</v>
      </c>
      <c r="C5593" s="205" t="s">
        <v>10097</v>
      </c>
      <c r="D5593" s="204"/>
      <c r="E5593" s="204"/>
      <c r="F5593" s="203" t="s">
        <v>26</v>
      </c>
      <c r="G5593" s="204"/>
      <c r="H5593" s="203">
        <v>2000</v>
      </c>
      <c r="I5593" s="199">
        <f t="shared" si="389"/>
        <v>1800</v>
      </c>
      <c r="J5593" s="198">
        <f t="shared" si="390"/>
        <v>1600</v>
      </c>
    </row>
    <row r="5594" s="31" customFormat="1" ht="34" spans="1:10">
      <c r="A5594" s="203" t="s">
        <v>312</v>
      </c>
      <c r="B5594" s="204">
        <v>330802010</v>
      </c>
      <c r="C5594" s="205" t="s">
        <v>10098</v>
      </c>
      <c r="D5594" s="204"/>
      <c r="E5594" s="204"/>
      <c r="F5594" s="203" t="s">
        <v>26</v>
      </c>
      <c r="G5594" s="204"/>
      <c r="H5594" s="203">
        <v>4000</v>
      </c>
      <c r="I5594" s="199">
        <f t="shared" si="389"/>
        <v>3600</v>
      </c>
      <c r="J5594" s="198">
        <f t="shared" si="390"/>
        <v>3200</v>
      </c>
    </row>
    <row r="5595" s="31" customFormat="1" ht="34" spans="1:10">
      <c r="A5595" s="203" t="s">
        <v>312</v>
      </c>
      <c r="B5595" s="204">
        <v>330802011</v>
      </c>
      <c r="C5595" s="205" t="s">
        <v>10099</v>
      </c>
      <c r="D5595" s="204"/>
      <c r="E5595" s="204"/>
      <c r="F5595" s="203" t="s">
        <v>10100</v>
      </c>
      <c r="G5595" s="204"/>
      <c r="H5595" s="203">
        <v>3826</v>
      </c>
      <c r="I5595" s="199">
        <f t="shared" si="389"/>
        <v>3443.4</v>
      </c>
      <c r="J5595" s="198">
        <f t="shared" si="390"/>
        <v>3060.8</v>
      </c>
    </row>
    <row r="5596" s="31" customFormat="1" spans="1:10">
      <c r="A5596" s="203" t="s">
        <v>312</v>
      </c>
      <c r="B5596" s="204">
        <v>330802012</v>
      </c>
      <c r="C5596" s="205" t="s">
        <v>10101</v>
      </c>
      <c r="D5596" s="204" t="s">
        <v>10102</v>
      </c>
      <c r="E5596" s="204"/>
      <c r="F5596" s="203" t="s">
        <v>26</v>
      </c>
      <c r="G5596" s="210"/>
      <c r="H5596" s="203">
        <v>4000</v>
      </c>
      <c r="I5596" s="199">
        <f t="shared" si="389"/>
        <v>3600</v>
      </c>
      <c r="J5596" s="198">
        <f t="shared" si="390"/>
        <v>3200</v>
      </c>
    </row>
    <row r="5597" s="31" customFormat="1" spans="1:10">
      <c r="A5597" s="203" t="s">
        <v>312</v>
      </c>
      <c r="B5597" s="204" t="s">
        <v>10103</v>
      </c>
      <c r="C5597" s="205" t="s">
        <v>10104</v>
      </c>
      <c r="D5597" s="204"/>
      <c r="E5597" s="204"/>
      <c r="F5597" s="203" t="s">
        <v>26</v>
      </c>
      <c r="G5597" s="204"/>
      <c r="H5597" s="203">
        <v>2000</v>
      </c>
      <c r="I5597" s="199">
        <f t="shared" si="389"/>
        <v>1800</v>
      </c>
      <c r="J5597" s="198">
        <f t="shared" si="390"/>
        <v>1600</v>
      </c>
    </row>
    <row r="5598" s="31" customFormat="1" spans="1:10">
      <c r="A5598" s="203" t="s">
        <v>312</v>
      </c>
      <c r="B5598" s="204">
        <v>330802013</v>
      </c>
      <c r="C5598" s="205" t="s">
        <v>10105</v>
      </c>
      <c r="D5598" s="204"/>
      <c r="E5598" s="204"/>
      <c r="F5598" s="203" t="s">
        <v>26</v>
      </c>
      <c r="G5598" s="204"/>
      <c r="H5598" s="203">
        <v>4000</v>
      </c>
      <c r="I5598" s="199">
        <f t="shared" si="389"/>
        <v>3600</v>
      </c>
      <c r="J5598" s="198">
        <f t="shared" si="390"/>
        <v>3200</v>
      </c>
    </row>
    <row r="5599" s="31" customFormat="1" ht="34" spans="1:10">
      <c r="A5599" s="203" t="s">
        <v>312</v>
      </c>
      <c r="B5599" s="204">
        <v>330802014</v>
      </c>
      <c r="C5599" s="205" t="s">
        <v>10106</v>
      </c>
      <c r="D5599" s="204" t="s">
        <v>10107</v>
      </c>
      <c r="E5599" s="204"/>
      <c r="F5599" s="203" t="s">
        <v>26</v>
      </c>
      <c r="G5599" s="210"/>
      <c r="H5599" s="203">
        <v>3880</v>
      </c>
      <c r="I5599" s="199">
        <f t="shared" si="389"/>
        <v>3492</v>
      </c>
      <c r="J5599" s="198">
        <f t="shared" si="390"/>
        <v>3104</v>
      </c>
    </row>
    <row r="5600" s="31" customFormat="1" ht="34" spans="1:10">
      <c r="A5600" s="203" t="s">
        <v>312</v>
      </c>
      <c r="B5600" s="204" t="s">
        <v>10108</v>
      </c>
      <c r="C5600" s="205" t="s">
        <v>10109</v>
      </c>
      <c r="D5600" s="204" t="s">
        <v>10110</v>
      </c>
      <c r="E5600" s="204"/>
      <c r="F5600" s="203" t="s">
        <v>26</v>
      </c>
      <c r="G5600" s="204"/>
      <c r="H5600" s="203">
        <v>2000</v>
      </c>
      <c r="I5600" s="199">
        <f t="shared" si="389"/>
        <v>1800</v>
      </c>
      <c r="J5600" s="198">
        <f t="shared" si="390"/>
        <v>1600</v>
      </c>
    </row>
    <row r="5601" s="31" customFormat="1" spans="1:10">
      <c r="A5601" s="203" t="s">
        <v>312</v>
      </c>
      <c r="B5601" s="204">
        <v>330802015</v>
      </c>
      <c r="C5601" s="205" t="s">
        <v>10111</v>
      </c>
      <c r="D5601" s="204"/>
      <c r="E5601" s="204"/>
      <c r="F5601" s="203" t="s">
        <v>26</v>
      </c>
      <c r="G5601" s="204"/>
      <c r="H5601" s="203">
        <v>4000</v>
      </c>
      <c r="I5601" s="199">
        <f t="shared" si="389"/>
        <v>3600</v>
      </c>
      <c r="J5601" s="198">
        <f t="shared" si="390"/>
        <v>3200</v>
      </c>
    </row>
    <row r="5602" s="31" customFormat="1" ht="34" spans="1:10">
      <c r="A5602" s="203" t="s">
        <v>312</v>
      </c>
      <c r="B5602" s="204">
        <v>330802016</v>
      </c>
      <c r="C5602" s="205" t="s">
        <v>10112</v>
      </c>
      <c r="D5602" s="204" t="s">
        <v>10113</v>
      </c>
      <c r="E5602" s="204"/>
      <c r="F5602" s="203" t="s">
        <v>26</v>
      </c>
      <c r="G5602" s="210"/>
      <c r="H5602" s="203">
        <v>4000</v>
      </c>
      <c r="I5602" s="199">
        <f t="shared" si="389"/>
        <v>3600</v>
      </c>
      <c r="J5602" s="198">
        <f t="shared" si="390"/>
        <v>3200</v>
      </c>
    </row>
    <row r="5603" s="31" customFormat="1" ht="34" spans="1:10">
      <c r="A5603" s="203" t="s">
        <v>312</v>
      </c>
      <c r="B5603" s="204" t="s">
        <v>10114</v>
      </c>
      <c r="C5603" s="205" t="s">
        <v>10115</v>
      </c>
      <c r="D5603" s="204"/>
      <c r="E5603" s="204"/>
      <c r="F5603" s="203" t="s">
        <v>26</v>
      </c>
      <c r="G5603" s="204"/>
      <c r="H5603" s="203">
        <v>2000</v>
      </c>
      <c r="I5603" s="199">
        <f t="shared" si="389"/>
        <v>1800</v>
      </c>
      <c r="J5603" s="198">
        <f t="shared" si="390"/>
        <v>1600</v>
      </c>
    </row>
    <row r="5604" s="31" customFormat="1" ht="51" spans="1:10">
      <c r="A5604" s="203" t="s">
        <v>312</v>
      </c>
      <c r="B5604" s="204">
        <v>330802017</v>
      </c>
      <c r="C5604" s="205" t="s">
        <v>10116</v>
      </c>
      <c r="D5604" s="204" t="s">
        <v>10117</v>
      </c>
      <c r="E5604" s="204" t="s">
        <v>10118</v>
      </c>
      <c r="F5604" s="203" t="s">
        <v>26</v>
      </c>
      <c r="G5604" s="204"/>
      <c r="H5604" s="203">
        <v>4660</v>
      </c>
      <c r="I5604" s="199">
        <f t="shared" si="389"/>
        <v>4194</v>
      </c>
      <c r="J5604" s="198">
        <f t="shared" si="390"/>
        <v>3728</v>
      </c>
    </row>
    <row r="5605" s="31" customFormat="1" ht="51" spans="1:10">
      <c r="A5605" s="203" t="s">
        <v>312</v>
      </c>
      <c r="B5605" s="222" t="s">
        <v>10119</v>
      </c>
      <c r="C5605" s="223" t="s">
        <v>10120</v>
      </c>
      <c r="D5605" s="204"/>
      <c r="E5605" s="204" t="s">
        <v>10118</v>
      </c>
      <c r="F5605" s="203" t="s">
        <v>26</v>
      </c>
      <c r="G5605" s="204"/>
      <c r="H5605" s="203">
        <v>4660</v>
      </c>
      <c r="I5605" s="199">
        <f t="shared" si="389"/>
        <v>4194</v>
      </c>
      <c r="J5605" s="198">
        <f t="shared" si="390"/>
        <v>3728</v>
      </c>
    </row>
    <row r="5606" s="31" customFormat="1" ht="68" spans="1:10">
      <c r="A5606" s="203" t="s">
        <v>312</v>
      </c>
      <c r="B5606" s="204">
        <v>330802018</v>
      </c>
      <c r="C5606" s="205" t="s">
        <v>10121</v>
      </c>
      <c r="D5606" s="204" t="s">
        <v>10122</v>
      </c>
      <c r="E5606" s="204" t="s">
        <v>10123</v>
      </c>
      <c r="F5606" s="203" t="s">
        <v>26</v>
      </c>
      <c r="G5606" s="204"/>
      <c r="H5606" s="203">
        <v>5000</v>
      </c>
      <c r="I5606" s="199">
        <f t="shared" si="389"/>
        <v>4500</v>
      </c>
      <c r="J5606" s="198">
        <f t="shared" si="390"/>
        <v>4000</v>
      </c>
    </row>
    <row r="5607" s="31" customFormat="1" ht="51" spans="1:10">
      <c r="A5607" s="203" t="s">
        <v>312</v>
      </c>
      <c r="B5607" s="204">
        <v>330802019</v>
      </c>
      <c r="C5607" s="205" t="s">
        <v>10124</v>
      </c>
      <c r="D5607" s="204" t="s">
        <v>10125</v>
      </c>
      <c r="E5607" s="204" t="s">
        <v>10123</v>
      </c>
      <c r="F5607" s="203" t="s">
        <v>26</v>
      </c>
      <c r="G5607" s="204"/>
      <c r="H5607" s="203">
        <v>5335</v>
      </c>
      <c r="I5607" s="199">
        <f t="shared" si="389"/>
        <v>4801.5</v>
      </c>
      <c r="J5607" s="198">
        <f t="shared" si="390"/>
        <v>4268</v>
      </c>
    </row>
    <row r="5608" s="31" customFormat="1" ht="34" spans="1:10">
      <c r="A5608" s="203" t="s">
        <v>312</v>
      </c>
      <c r="B5608" s="204" t="s">
        <v>10126</v>
      </c>
      <c r="C5608" s="205" t="s">
        <v>10127</v>
      </c>
      <c r="D5608" s="204"/>
      <c r="E5608" s="204" t="s">
        <v>10123</v>
      </c>
      <c r="F5608" s="203" t="s">
        <v>26</v>
      </c>
      <c r="G5608" s="204"/>
      <c r="H5608" s="203">
        <v>5335</v>
      </c>
      <c r="I5608" s="199">
        <f t="shared" si="389"/>
        <v>4801.5</v>
      </c>
      <c r="J5608" s="198">
        <f t="shared" si="390"/>
        <v>4268</v>
      </c>
    </row>
    <row r="5609" s="31" customFormat="1" ht="34" spans="1:10">
      <c r="A5609" s="203" t="s">
        <v>312</v>
      </c>
      <c r="B5609" s="204">
        <v>330802020</v>
      </c>
      <c r="C5609" s="205" t="s">
        <v>10128</v>
      </c>
      <c r="D5609" s="204"/>
      <c r="E5609" s="204"/>
      <c r="F5609" s="203" t="s">
        <v>26</v>
      </c>
      <c r="G5609" s="204"/>
      <c r="H5609" s="203">
        <v>4385</v>
      </c>
      <c r="I5609" s="199">
        <f t="shared" si="389"/>
        <v>3946.5</v>
      </c>
      <c r="J5609" s="198">
        <f t="shared" si="390"/>
        <v>3508</v>
      </c>
    </row>
    <row r="5610" s="31" customFormat="1" ht="34" spans="1:10">
      <c r="A5610" s="203" t="s">
        <v>312</v>
      </c>
      <c r="B5610" s="204">
        <v>330802021</v>
      </c>
      <c r="C5610" s="205" t="s">
        <v>10129</v>
      </c>
      <c r="D5610" s="204" t="s">
        <v>10130</v>
      </c>
      <c r="E5610" s="204"/>
      <c r="F5610" s="203" t="s">
        <v>26</v>
      </c>
      <c r="G5610" s="204"/>
      <c r="H5610" s="203">
        <v>4905</v>
      </c>
      <c r="I5610" s="199">
        <f t="shared" si="389"/>
        <v>4414.5</v>
      </c>
      <c r="J5610" s="198">
        <f t="shared" si="390"/>
        <v>3924</v>
      </c>
    </row>
    <row r="5611" s="31" customFormat="1" ht="34" spans="1:10">
      <c r="A5611" s="203" t="s">
        <v>312</v>
      </c>
      <c r="B5611" s="204">
        <v>330802022</v>
      </c>
      <c r="C5611" s="205" t="s">
        <v>10131</v>
      </c>
      <c r="D5611" s="204"/>
      <c r="E5611" s="204"/>
      <c r="F5611" s="203" t="s">
        <v>26</v>
      </c>
      <c r="G5611" s="204"/>
      <c r="H5611" s="203">
        <v>4750</v>
      </c>
      <c r="I5611" s="199">
        <f t="shared" si="389"/>
        <v>4275</v>
      </c>
      <c r="J5611" s="198">
        <f t="shared" si="390"/>
        <v>3800</v>
      </c>
    </row>
    <row r="5612" s="31" customFormat="1" ht="68" spans="1:10">
      <c r="A5612" s="203" t="s">
        <v>312</v>
      </c>
      <c r="B5612" s="204">
        <v>330802023</v>
      </c>
      <c r="C5612" s="205" t="s">
        <v>10132</v>
      </c>
      <c r="D5612" s="204" t="s">
        <v>10133</v>
      </c>
      <c r="E5612" s="204" t="s">
        <v>8210</v>
      </c>
      <c r="F5612" s="203" t="s">
        <v>26</v>
      </c>
      <c r="G5612" s="210"/>
      <c r="H5612" s="203">
        <v>4365</v>
      </c>
      <c r="I5612" s="199">
        <f t="shared" si="389"/>
        <v>3928.5</v>
      </c>
      <c r="J5612" s="198">
        <f t="shared" si="390"/>
        <v>3492</v>
      </c>
    </row>
    <row r="5613" s="31" customFormat="1" ht="68" spans="1:10">
      <c r="A5613" s="203" t="s">
        <v>312</v>
      </c>
      <c r="B5613" s="204" t="s">
        <v>10134</v>
      </c>
      <c r="C5613" s="205" t="s">
        <v>10135</v>
      </c>
      <c r="D5613" s="204" t="s">
        <v>10133</v>
      </c>
      <c r="E5613" s="204" t="s">
        <v>8210</v>
      </c>
      <c r="F5613" s="203" t="s">
        <v>26</v>
      </c>
      <c r="G5613" s="204"/>
      <c r="H5613" s="203">
        <v>3000</v>
      </c>
      <c r="I5613" s="199">
        <f t="shared" si="389"/>
        <v>2700</v>
      </c>
      <c r="J5613" s="198">
        <f t="shared" si="390"/>
        <v>2400</v>
      </c>
    </row>
    <row r="5614" s="31" customFormat="1" ht="51" spans="1:10">
      <c r="A5614" s="203" t="s">
        <v>312</v>
      </c>
      <c r="B5614" s="204">
        <v>330802024</v>
      </c>
      <c r="C5614" s="205" t="s">
        <v>10136</v>
      </c>
      <c r="D5614" s="204" t="s">
        <v>10137</v>
      </c>
      <c r="E5614" s="204"/>
      <c r="F5614" s="203" t="s">
        <v>26</v>
      </c>
      <c r="G5614" s="204"/>
      <c r="H5614" s="219">
        <v>6524</v>
      </c>
      <c r="I5614" s="220">
        <v>5871.6</v>
      </c>
      <c r="J5614" s="221">
        <v>5219.2</v>
      </c>
    </row>
    <row r="5615" s="31" customFormat="1" ht="51" spans="1:10">
      <c r="A5615" s="203" t="s">
        <v>312</v>
      </c>
      <c r="B5615" s="204">
        <v>330802025</v>
      </c>
      <c r="C5615" s="205" t="s">
        <v>10138</v>
      </c>
      <c r="D5615" s="204" t="s">
        <v>10139</v>
      </c>
      <c r="E5615" s="204" t="s">
        <v>10140</v>
      </c>
      <c r="F5615" s="203" t="s">
        <v>26</v>
      </c>
      <c r="G5615" s="204"/>
      <c r="H5615" s="203">
        <v>4275</v>
      </c>
      <c r="I5615" s="199">
        <f t="shared" si="389"/>
        <v>3847.5</v>
      </c>
      <c r="J5615" s="198">
        <f t="shared" si="390"/>
        <v>3420</v>
      </c>
    </row>
    <row r="5616" s="31" customFormat="1" ht="34" spans="1:10">
      <c r="A5616" s="203" t="s">
        <v>312</v>
      </c>
      <c r="B5616" s="204">
        <v>330802026</v>
      </c>
      <c r="C5616" s="205" t="s">
        <v>10141</v>
      </c>
      <c r="D5616" s="204" t="s">
        <v>10142</v>
      </c>
      <c r="E5616" s="204" t="s">
        <v>8210</v>
      </c>
      <c r="F5616" s="203" t="s">
        <v>26</v>
      </c>
      <c r="G5616" s="204"/>
      <c r="H5616" s="203">
        <v>4275</v>
      </c>
      <c r="I5616" s="199">
        <f t="shared" si="389"/>
        <v>3847.5</v>
      </c>
      <c r="J5616" s="198">
        <f t="shared" si="390"/>
        <v>3420</v>
      </c>
    </row>
    <row r="5617" s="31" customFormat="1" ht="34" spans="1:10">
      <c r="A5617" s="203" t="s">
        <v>312</v>
      </c>
      <c r="B5617" s="204">
        <v>330802027</v>
      </c>
      <c r="C5617" s="205" t="s">
        <v>10143</v>
      </c>
      <c r="D5617" s="204" t="s">
        <v>10144</v>
      </c>
      <c r="E5617" s="204" t="s">
        <v>10145</v>
      </c>
      <c r="F5617" s="203" t="s">
        <v>26</v>
      </c>
      <c r="G5617" s="204"/>
      <c r="H5617" s="203">
        <v>4275</v>
      </c>
      <c r="I5617" s="199">
        <f t="shared" si="389"/>
        <v>3847.5</v>
      </c>
      <c r="J5617" s="198">
        <f t="shared" si="390"/>
        <v>3420</v>
      </c>
    </row>
    <row r="5618" s="31" customFormat="1" spans="1:10">
      <c r="A5618" s="203" t="s">
        <v>312</v>
      </c>
      <c r="B5618" s="204">
        <v>330802028</v>
      </c>
      <c r="C5618" s="205" t="s">
        <v>10146</v>
      </c>
      <c r="D5618" s="204" t="s">
        <v>10147</v>
      </c>
      <c r="E5618" s="204"/>
      <c r="F5618" s="203" t="s">
        <v>26</v>
      </c>
      <c r="G5618" s="204"/>
      <c r="H5618" s="219">
        <v>6230</v>
      </c>
      <c r="I5618" s="220">
        <v>5607</v>
      </c>
      <c r="J5618" s="221">
        <v>4984</v>
      </c>
    </row>
    <row r="5619" s="31" customFormat="1" spans="1:10">
      <c r="A5619" s="203" t="s">
        <v>312</v>
      </c>
      <c r="B5619" s="204">
        <v>330802029</v>
      </c>
      <c r="C5619" s="205" t="s">
        <v>10148</v>
      </c>
      <c r="D5619" s="210"/>
      <c r="E5619" s="204" t="s">
        <v>8210</v>
      </c>
      <c r="F5619" s="203" t="s">
        <v>26</v>
      </c>
      <c r="G5619" s="204"/>
      <c r="H5619" s="219">
        <v>9362</v>
      </c>
      <c r="I5619" s="220">
        <v>8425.8</v>
      </c>
      <c r="J5619" s="221">
        <v>7489.6</v>
      </c>
    </row>
    <row r="5620" s="31" customFormat="1" spans="1:10">
      <c r="A5620" s="203" t="s">
        <v>312</v>
      </c>
      <c r="B5620" s="204" t="s">
        <v>10149</v>
      </c>
      <c r="C5620" s="205" t="s">
        <v>10150</v>
      </c>
      <c r="D5620" s="210"/>
      <c r="E5620" s="204" t="s">
        <v>8210</v>
      </c>
      <c r="F5620" s="203" t="s">
        <v>26</v>
      </c>
      <c r="G5620" s="204"/>
      <c r="H5620" s="203">
        <v>5670</v>
      </c>
      <c r="I5620" s="199">
        <f t="shared" si="389"/>
        <v>5103</v>
      </c>
      <c r="J5620" s="193">
        <v>4536</v>
      </c>
    </row>
    <row r="5621" s="31" customFormat="1" ht="34" spans="1:10">
      <c r="A5621" s="203" t="s">
        <v>312</v>
      </c>
      <c r="B5621" s="204">
        <v>330802030</v>
      </c>
      <c r="C5621" s="205" t="s">
        <v>10151</v>
      </c>
      <c r="D5621" s="204" t="s">
        <v>10152</v>
      </c>
      <c r="E5621" s="204" t="s">
        <v>10153</v>
      </c>
      <c r="F5621" s="203" t="s">
        <v>26</v>
      </c>
      <c r="G5621" s="204"/>
      <c r="H5621" s="203">
        <v>5000</v>
      </c>
      <c r="I5621" s="199">
        <f t="shared" si="389"/>
        <v>4500</v>
      </c>
      <c r="J5621" s="198">
        <f t="shared" ref="J5621:J5648" si="391">H5621*0.8</f>
        <v>4000</v>
      </c>
    </row>
    <row r="5622" s="31" customFormat="1" ht="51" spans="1:10">
      <c r="A5622" s="203" t="s">
        <v>312</v>
      </c>
      <c r="B5622" s="204">
        <v>330802031</v>
      </c>
      <c r="C5622" s="205" t="s">
        <v>10154</v>
      </c>
      <c r="D5622" s="204" t="s">
        <v>10155</v>
      </c>
      <c r="E5622" s="204" t="s">
        <v>8210</v>
      </c>
      <c r="F5622" s="203" t="s">
        <v>26</v>
      </c>
      <c r="G5622" s="204"/>
      <c r="H5622" s="203">
        <v>4436</v>
      </c>
      <c r="I5622" s="199">
        <f t="shared" si="389"/>
        <v>3992.4</v>
      </c>
      <c r="J5622" s="198">
        <f t="shared" si="391"/>
        <v>3548.8</v>
      </c>
    </row>
    <row r="5623" s="31" customFormat="1" ht="51" spans="1:10">
      <c r="A5623" s="203" t="s">
        <v>312</v>
      </c>
      <c r="B5623" s="204">
        <v>330802032</v>
      </c>
      <c r="C5623" s="205" t="s">
        <v>10156</v>
      </c>
      <c r="D5623" s="204" t="s">
        <v>10157</v>
      </c>
      <c r="E5623" s="204"/>
      <c r="F5623" s="203" t="s">
        <v>26</v>
      </c>
      <c r="G5623" s="204"/>
      <c r="H5623" s="203">
        <v>4500</v>
      </c>
      <c r="I5623" s="199">
        <f t="shared" si="389"/>
        <v>4050</v>
      </c>
      <c r="J5623" s="198">
        <f t="shared" si="391"/>
        <v>3600</v>
      </c>
    </row>
    <row r="5624" s="31" customFormat="1" ht="34" spans="1:10">
      <c r="A5624" s="203" t="s">
        <v>312</v>
      </c>
      <c r="B5624" s="204">
        <v>330802033</v>
      </c>
      <c r="C5624" s="205" t="s">
        <v>10158</v>
      </c>
      <c r="D5624" s="204" t="s">
        <v>10159</v>
      </c>
      <c r="E5624" s="204"/>
      <c r="F5624" s="203" t="s">
        <v>26</v>
      </c>
      <c r="G5624" s="204"/>
      <c r="H5624" s="219">
        <v>7650</v>
      </c>
      <c r="I5624" s="220">
        <v>6885</v>
      </c>
      <c r="J5624" s="221">
        <v>6120</v>
      </c>
    </row>
    <row r="5625" s="31" customFormat="1" ht="34" spans="1:10">
      <c r="A5625" s="203" t="s">
        <v>312</v>
      </c>
      <c r="B5625" s="204">
        <v>330802034</v>
      </c>
      <c r="C5625" s="205" t="s">
        <v>10160</v>
      </c>
      <c r="D5625" s="204" t="s">
        <v>10161</v>
      </c>
      <c r="E5625" s="204" t="s">
        <v>8210</v>
      </c>
      <c r="F5625" s="203" t="s">
        <v>26</v>
      </c>
      <c r="G5625" s="204"/>
      <c r="H5625" s="219">
        <v>7280</v>
      </c>
      <c r="I5625" s="220">
        <v>6552</v>
      </c>
      <c r="J5625" s="221">
        <v>5824</v>
      </c>
    </row>
    <row r="5626" s="31" customFormat="1" ht="34" spans="1:10">
      <c r="A5626" s="203" t="s">
        <v>312</v>
      </c>
      <c r="B5626" s="204">
        <v>330802035</v>
      </c>
      <c r="C5626" s="205" t="s">
        <v>10162</v>
      </c>
      <c r="D5626" s="210"/>
      <c r="E5626" s="204" t="s">
        <v>8210</v>
      </c>
      <c r="F5626" s="203" t="s">
        <v>26</v>
      </c>
      <c r="G5626" s="204"/>
      <c r="H5626" s="203">
        <v>4275</v>
      </c>
      <c r="I5626" s="199">
        <f t="shared" si="389"/>
        <v>3847.5</v>
      </c>
      <c r="J5626" s="198">
        <f t="shared" si="391"/>
        <v>3420</v>
      </c>
    </row>
    <row r="5627" s="31" customFormat="1" spans="1:10">
      <c r="A5627" s="203" t="s">
        <v>312</v>
      </c>
      <c r="B5627" s="204" t="s">
        <v>10163</v>
      </c>
      <c r="C5627" s="205" t="s">
        <v>10164</v>
      </c>
      <c r="D5627" s="204"/>
      <c r="E5627" s="204" t="s">
        <v>8210</v>
      </c>
      <c r="F5627" s="203" t="s">
        <v>26</v>
      </c>
      <c r="G5627" s="204"/>
      <c r="H5627" s="203">
        <v>4275</v>
      </c>
      <c r="I5627" s="199">
        <f t="shared" si="389"/>
        <v>3847.5</v>
      </c>
      <c r="J5627" s="198">
        <f t="shared" si="391"/>
        <v>3420</v>
      </c>
    </row>
    <row r="5628" s="31" customFormat="1" spans="1:10">
      <c r="A5628" s="203" t="s">
        <v>312</v>
      </c>
      <c r="B5628" s="204" t="s">
        <v>10165</v>
      </c>
      <c r="C5628" s="205" t="s">
        <v>10166</v>
      </c>
      <c r="D5628" s="204"/>
      <c r="E5628" s="204" t="s">
        <v>8210</v>
      </c>
      <c r="F5628" s="203" t="s">
        <v>26</v>
      </c>
      <c r="G5628" s="204"/>
      <c r="H5628" s="203">
        <v>4275</v>
      </c>
      <c r="I5628" s="199">
        <f t="shared" si="389"/>
        <v>3847.5</v>
      </c>
      <c r="J5628" s="198">
        <f t="shared" si="391"/>
        <v>3420</v>
      </c>
    </row>
    <row r="5629" s="31" customFormat="1" ht="51" spans="1:10">
      <c r="A5629" s="203" t="s">
        <v>312</v>
      </c>
      <c r="B5629" s="204">
        <v>330802036</v>
      </c>
      <c r="C5629" s="205" t="s">
        <v>10167</v>
      </c>
      <c r="D5629" s="204" t="s">
        <v>10168</v>
      </c>
      <c r="E5629" s="204"/>
      <c r="F5629" s="203" t="s">
        <v>26</v>
      </c>
      <c r="G5629" s="204"/>
      <c r="H5629" s="203">
        <v>5000</v>
      </c>
      <c r="I5629" s="199">
        <f t="shared" si="389"/>
        <v>4500</v>
      </c>
      <c r="J5629" s="198">
        <f t="shared" si="391"/>
        <v>4000</v>
      </c>
    </row>
    <row r="5630" s="31" customFormat="1" spans="1:10">
      <c r="A5630" s="203" t="s">
        <v>312</v>
      </c>
      <c r="B5630" s="204">
        <v>330802037</v>
      </c>
      <c r="C5630" s="205" t="s">
        <v>10169</v>
      </c>
      <c r="D5630" s="204" t="s">
        <v>10170</v>
      </c>
      <c r="E5630" s="204" t="s">
        <v>9957</v>
      </c>
      <c r="F5630" s="203" t="s">
        <v>26</v>
      </c>
      <c r="G5630" s="204"/>
      <c r="H5630" s="203">
        <v>5320</v>
      </c>
      <c r="I5630" s="199">
        <f t="shared" si="389"/>
        <v>4788</v>
      </c>
      <c r="J5630" s="198">
        <f t="shared" si="391"/>
        <v>4256</v>
      </c>
    </row>
    <row r="5631" s="31" customFormat="1" ht="34" spans="1:10">
      <c r="A5631" s="203" t="s">
        <v>312</v>
      </c>
      <c r="B5631" s="204">
        <v>330802038</v>
      </c>
      <c r="C5631" s="205" t="s">
        <v>10171</v>
      </c>
      <c r="D5631" s="204" t="s">
        <v>10172</v>
      </c>
      <c r="E5631" s="204" t="s">
        <v>10173</v>
      </c>
      <c r="F5631" s="203" t="s">
        <v>26</v>
      </c>
      <c r="G5631" s="204"/>
      <c r="H5631" s="203">
        <v>5800</v>
      </c>
      <c r="I5631" s="199">
        <f t="shared" si="389"/>
        <v>5220</v>
      </c>
      <c r="J5631" s="198">
        <f t="shared" si="391"/>
        <v>4640</v>
      </c>
    </row>
    <row r="5632" s="31" customFormat="1" ht="34" spans="1:10">
      <c r="A5632" s="203" t="s">
        <v>312</v>
      </c>
      <c r="B5632" s="204">
        <v>330802039</v>
      </c>
      <c r="C5632" s="205" t="s">
        <v>10174</v>
      </c>
      <c r="D5632" s="204" t="s">
        <v>10175</v>
      </c>
      <c r="E5632" s="204" t="s">
        <v>10123</v>
      </c>
      <c r="F5632" s="203" t="s">
        <v>26</v>
      </c>
      <c r="G5632" s="204"/>
      <c r="H5632" s="203">
        <v>5600</v>
      </c>
      <c r="I5632" s="199">
        <f t="shared" si="389"/>
        <v>5040</v>
      </c>
      <c r="J5632" s="198">
        <f t="shared" si="391"/>
        <v>4480</v>
      </c>
    </row>
    <row r="5633" s="31" customFormat="1" ht="51" spans="1:10">
      <c r="A5633" s="203" t="s">
        <v>312</v>
      </c>
      <c r="B5633" s="204">
        <v>330802040</v>
      </c>
      <c r="C5633" s="205" t="s">
        <v>10176</v>
      </c>
      <c r="D5633" s="204" t="s">
        <v>10177</v>
      </c>
      <c r="E5633" s="204" t="s">
        <v>10178</v>
      </c>
      <c r="F5633" s="203" t="s">
        <v>26</v>
      </c>
      <c r="G5633" s="204"/>
      <c r="H5633" s="203">
        <v>5400</v>
      </c>
      <c r="I5633" s="199">
        <f t="shared" si="389"/>
        <v>4860</v>
      </c>
      <c r="J5633" s="198">
        <f t="shared" si="391"/>
        <v>4320</v>
      </c>
    </row>
    <row r="5634" s="31" customFormat="1" spans="1:10">
      <c r="A5634" s="203" t="s">
        <v>312</v>
      </c>
      <c r="B5634" s="204" t="s">
        <v>10179</v>
      </c>
      <c r="C5634" s="205" t="s">
        <v>10180</v>
      </c>
      <c r="D5634" s="204"/>
      <c r="E5634" s="204"/>
      <c r="F5634" s="203" t="s">
        <v>26</v>
      </c>
      <c r="G5634" s="204"/>
      <c r="H5634" s="203">
        <v>5400</v>
      </c>
      <c r="I5634" s="199">
        <f t="shared" si="389"/>
        <v>4860</v>
      </c>
      <c r="J5634" s="198">
        <f t="shared" si="391"/>
        <v>4320</v>
      </c>
    </row>
    <row r="5635" s="31" customFormat="1" ht="51" spans="1:10">
      <c r="A5635" s="203" t="s">
        <v>312</v>
      </c>
      <c r="B5635" s="204">
        <v>330802041</v>
      </c>
      <c r="C5635" s="205" t="s">
        <v>10181</v>
      </c>
      <c r="D5635" s="204" t="s">
        <v>10182</v>
      </c>
      <c r="E5635" s="204"/>
      <c r="F5635" s="203" t="s">
        <v>673</v>
      </c>
      <c r="G5635" s="204"/>
      <c r="H5635" s="203">
        <v>5000</v>
      </c>
      <c r="I5635" s="199">
        <f t="shared" si="389"/>
        <v>4500</v>
      </c>
      <c r="J5635" s="198">
        <f t="shared" si="391"/>
        <v>4000</v>
      </c>
    </row>
    <row r="5636" s="31" customFormat="1" spans="1:10">
      <c r="A5636" s="203" t="s">
        <v>312</v>
      </c>
      <c r="B5636" s="204">
        <v>330802042</v>
      </c>
      <c r="C5636" s="205" t="s">
        <v>10183</v>
      </c>
      <c r="D5636" s="204"/>
      <c r="E5636" s="204"/>
      <c r="F5636" s="203" t="s">
        <v>26</v>
      </c>
      <c r="G5636" s="204"/>
      <c r="H5636" s="203">
        <v>5600</v>
      </c>
      <c r="I5636" s="199">
        <f t="shared" si="389"/>
        <v>5040</v>
      </c>
      <c r="J5636" s="198">
        <f t="shared" si="391"/>
        <v>4480</v>
      </c>
    </row>
    <row r="5637" s="31" customFormat="1" ht="51" spans="1:10">
      <c r="A5637" s="203" t="s">
        <v>312</v>
      </c>
      <c r="B5637" s="204">
        <v>330802043</v>
      </c>
      <c r="C5637" s="205" t="s">
        <v>10184</v>
      </c>
      <c r="D5637" s="204" t="s">
        <v>10185</v>
      </c>
      <c r="E5637" s="204" t="s">
        <v>10153</v>
      </c>
      <c r="F5637" s="203" t="s">
        <v>26</v>
      </c>
      <c r="G5637" s="204"/>
      <c r="H5637" s="203">
        <v>4275</v>
      </c>
      <c r="I5637" s="199">
        <f t="shared" ref="I5637:I5648" si="392">H5637*0.9</f>
        <v>3847.5</v>
      </c>
      <c r="J5637" s="198">
        <f t="shared" si="391"/>
        <v>3420</v>
      </c>
    </row>
    <row r="5638" s="31" customFormat="1" ht="51" spans="1:10">
      <c r="A5638" s="203" t="s">
        <v>312</v>
      </c>
      <c r="B5638" s="204">
        <v>330802044</v>
      </c>
      <c r="C5638" s="205" t="s">
        <v>10186</v>
      </c>
      <c r="D5638" s="204" t="s">
        <v>10187</v>
      </c>
      <c r="E5638" s="204" t="s">
        <v>10153</v>
      </c>
      <c r="F5638" s="203" t="s">
        <v>26</v>
      </c>
      <c r="G5638" s="204"/>
      <c r="H5638" s="203">
        <v>5320</v>
      </c>
      <c r="I5638" s="199">
        <f t="shared" si="392"/>
        <v>4788</v>
      </c>
      <c r="J5638" s="198">
        <f t="shared" si="391"/>
        <v>4256</v>
      </c>
    </row>
    <row r="5639" s="31" customFormat="1" ht="68" spans="1:10">
      <c r="A5639" s="203" t="s">
        <v>312</v>
      </c>
      <c r="B5639" s="204">
        <v>330802045</v>
      </c>
      <c r="C5639" s="205" t="s">
        <v>10188</v>
      </c>
      <c r="D5639" s="204" t="s">
        <v>10189</v>
      </c>
      <c r="E5639" s="204" t="s">
        <v>8210</v>
      </c>
      <c r="F5639" s="203" t="s">
        <v>26</v>
      </c>
      <c r="G5639" s="204"/>
      <c r="H5639" s="203">
        <v>4560</v>
      </c>
      <c r="I5639" s="199">
        <f t="shared" si="392"/>
        <v>4104</v>
      </c>
      <c r="J5639" s="198">
        <f t="shared" si="391"/>
        <v>3648</v>
      </c>
    </row>
    <row r="5640" s="31" customFormat="1" spans="1:10">
      <c r="A5640" s="203" t="s">
        <v>312</v>
      </c>
      <c r="B5640" s="204" t="s">
        <v>10190</v>
      </c>
      <c r="C5640" s="205" t="s">
        <v>10191</v>
      </c>
      <c r="D5640" s="204"/>
      <c r="E5640" s="204"/>
      <c r="F5640" s="203" t="s">
        <v>26</v>
      </c>
      <c r="G5640" s="204"/>
      <c r="H5640" s="203">
        <v>3574</v>
      </c>
      <c r="I5640" s="199">
        <f t="shared" si="392"/>
        <v>3216.6</v>
      </c>
      <c r="J5640" s="198">
        <f t="shared" si="391"/>
        <v>2859.2</v>
      </c>
    </row>
    <row r="5641" s="31" customFormat="1" spans="1:10">
      <c r="A5641" s="203" t="s">
        <v>312</v>
      </c>
      <c r="B5641" s="204" t="s">
        <v>10192</v>
      </c>
      <c r="C5641" s="205" t="s">
        <v>10193</v>
      </c>
      <c r="D5641" s="204"/>
      <c r="E5641" s="204"/>
      <c r="F5641" s="203" t="s">
        <v>26</v>
      </c>
      <c r="G5641" s="204"/>
      <c r="H5641" s="203">
        <v>4656</v>
      </c>
      <c r="I5641" s="199">
        <f t="shared" si="392"/>
        <v>4190.4</v>
      </c>
      <c r="J5641" s="198">
        <f t="shared" si="391"/>
        <v>3724.8</v>
      </c>
    </row>
    <row r="5642" s="30" customFormat="1" ht="51" spans="1:10">
      <c r="A5642" s="193" t="s">
        <v>312</v>
      </c>
      <c r="B5642" s="292" t="s">
        <v>10194</v>
      </c>
      <c r="C5642" s="223" t="s">
        <v>10195</v>
      </c>
      <c r="D5642" s="224" t="s">
        <v>10196</v>
      </c>
      <c r="E5642" s="224"/>
      <c r="F5642" s="193" t="s">
        <v>26</v>
      </c>
      <c r="G5642" s="224"/>
      <c r="H5642" s="193">
        <v>10489</v>
      </c>
      <c r="I5642" s="199">
        <f t="shared" si="392"/>
        <v>9440.1</v>
      </c>
      <c r="J5642" s="198">
        <f t="shared" si="391"/>
        <v>8391.2</v>
      </c>
    </row>
    <row r="5643" s="30" customFormat="1" ht="101" spans="1:10">
      <c r="A5643" s="193" t="s">
        <v>312</v>
      </c>
      <c r="B5643" s="292" t="s">
        <v>10197</v>
      </c>
      <c r="C5643" s="223" t="s">
        <v>10198</v>
      </c>
      <c r="D5643" s="224" t="s">
        <v>10199</v>
      </c>
      <c r="E5643" s="224"/>
      <c r="F5643" s="193" t="s">
        <v>26</v>
      </c>
      <c r="G5643" s="224"/>
      <c r="H5643" s="193">
        <v>9263.2</v>
      </c>
      <c r="I5643" s="199">
        <f t="shared" si="392"/>
        <v>8336.88</v>
      </c>
      <c r="J5643" s="198">
        <f t="shared" si="391"/>
        <v>7410.56</v>
      </c>
    </row>
    <row r="5644" s="30" customFormat="1" ht="101" spans="1:10">
      <c r="A5644" s="193" t="s">
        <v>312</v>
      </c>
      <c r="B5644" s="292" t="s">
        <v>10200</v>
      </c>
      <c r="C5644" s="223" t="s">
        <v>10201</v>
      </c>
      <c r="D5644" s="224" t="s">
        <v>10202</v>
      </c>
      <c r="E5644" s="224"/>
      <c r="F5644" s="193" t="s">
        <v>26</v>
      </c>
      <c r="G5644" s="224"/>
      <c r="H5644" s="193">
        <v>9653</v>
      </c>
      <c r="I5644" s="199">
        <f t="shared" si="392"/>
        <v>8687.7</v>
      </c>
      <c r="J5644" s="198">
        <f t="shared" si="391"/>
        <v>7722.4</v>
      </c>
    </row>
    <row r="5645" s="30" customFormat="1" ht="51" spans="1:10">
      <c r="A5645" s="193" t="s">
        <v>312</v>
      </c>
      <c r="B5645" s="292" t="s">
        <v>10203</v>
      </c>
      <c r="C5645" s="223" t="s">
        <v>10204</v>
      </c>
      <c r="D5645" s="224" t="s">
        <v>10205</v>
      </c>
      <c r="E5645" s="224"/>
      <c r="F5645" s="193" t="s">
        <v>26</v>
      </c>
      <c r="G5645" s="224"/>
      <c r="H5645" s="193">
        <v>9243.2</v>
      </c>
      <c r="I5645" s="199">
        <f t="shared" si="392"/>
        <v>8318.88</v>
      </c>
      <c r="J5645" s="198">
        <f t="shared" si="391"/>
        <v>7394.56</v>
      </c>
    </row>
    <row r="5646" s="30" customFormat="1" ht="68" spans="1:10">
      <c r="A5646" s="193" t="s">
        <v>312</v>
      </c>
      <c r="B5646" s="292" t="s">
        <v>10206</v>
      </c>
      <c r="C5646" s="223" t="s">
        <v>10207</v>
      </c>
      <c r="D5646" s="224" t="s">
        <v>10208</v>
      </c>
      <c r="E5646" s="224"/>
      <c r="F5646" s="193" t="s">
        <v>26</v>
      </c>
      <c r="G5646" s="224"/>
      <c r="H5646" s="193">
        <v>9088.8</v>
      </c>
      <c r="I5646" s="199">
        <f t="shared" si="392"/>
        <v>8179.92</v>
      </c>
      <c r="J5646" s="198">
        <f t="shared" si="391"/>
        <v>7271.04</v>
      </c>
    </row>
    <row r="5647" s="30" customFormat="1" ht="84" spans="1:10">
      <c r="A5647" s="193" t="s">
        <v>312</v>
      </c>
      <c r="B5647" s="292" t="s">
        <v>10209</v>
      </c>
      <c r="C5647" s="223" t="s">
        <v>10210</v>
      </c>
      <c r="D5647" s="224" t="s">
        <v>10211</v>
      </c>
      <c r="E5647" s="224"/>
      <c r="F5647" s="193" t="s">
        <v>26</v>
      </c>
      <c r="G5647" s="224"/>
      <c r="H5647" s="193">
        <v>9677</v>
      </c>
      <c r="I5647" s="199">
        <f t="shared" si="392"/>
        <v>8709.3</v>
      </c>
      <c r="J5647" s="198">
        <f t="shared" si="391"/>
        <v>7741.6</v>
      </c>
    </row>
    <row r="5648" s="30" customFormat="1" ht="118" spans="1:10">
      <c r="A5648" s="193" t="s">
        <v>312</v>
      </c>
      <c r="B5648" s="292" t="s">
        <v>10212</v>
      </c>
      <c r="C5648" s="223" t="s">
        <v>10213</v>
      </c>
      <c r="D5648" s="224" t="s">
        <v>10214</v>
      </c>
      <c r="E5648" s="224"/>
      <c r="F5648" s="193" t="s">
        <v>26</v>
      </c>
      <c r="G5648" s="224"/>
      <c r="H5648" s="193">
        <v>9950</v>
      </c>
      <c r="I5648" s="199">
        <f t="shared" si="392"/>
        <v>8955</v>
      </c>
      <c r="J5648" s="198">
        <f t="shared" si="391"/>
        <v>7960</v>
      </c>
    </row>
    <row r="5649" s="31" customFormat="1" spans="1:10">
      <c r="A5649" s="203" t="s">
        <v>312</v>
      </c>
      <c r="B5649" s="204">
        <v>330803</v>
      </c>
      <c r="C5649" s="205" t="s">
        <v>10215</v>
      </c>
      <c r="D5649" s="204"/>
      <c r="E5649" s="204"/>
      <c r="F5649" s="203"/>
      <c r="G5649" s="204"/>
      <c r="H5649" s="203"/>
      <c r="I5649" s="199"/>
      <c r="J5649" s="198"/>
    </row>
    <row r="5650" s="31" customFormat="1" spans="1:10">
      <c r="A5650" s="203" t="s">
        <v>312</v>
      </c>
      <c r="B5650" s="204">
        <v>330803001</v>
      </c>
      <c r="C5650" s="205" t="s">
        <v>10216</v>
      </c>
      <c r="D5650" s="204"/>
      <c r="E5650" s="204"/>
      <c r="F5650" s="203" t="s">
        <v>26</v>
      </c>
      <c r="G5650" s="204"/>
      <c r="H5650" s="203">
        <v>950</v>
      </c>
      <c r="I5650" s="199">
        <f t="shared" ref="I5650:I5680" si="393">H5650*0.9</f>
        <v>855</v>
      </c>
      <c r="J5650" s="198">
        <f t="shared" ref="J5650:J5680" si="394">H5650*0.8</f>
        <v>760</v>
      </c>
    </row>
    <row r="5651" s="31" customFormat="1" ht="34" spans="1:10">
      <c r="A5651" s="203" t="s">
        <v>312</v>
      </c>
      <c r="B5651" s="204">
        <v>330803002</v>
      </c>
      <c r="C5651" s="205" t="s">
        <v>10217</v>
      </c>
      <c r="D5651" s="204" t="s">
        <v>10218</v>
      </c>
      <c r="E5651" s="204"/>
      <c r="F5651" s="203" t="s">
        <v>26</v>
      </c>
      <c r="G5651" s="204"/>
      <c r="H5651" s="203">
        <v>3500</v>
      </c>
      <c r="I5651" s="199">
        <f t="shared" si="393"/>
        <v>3150</v>
      </c>
      <c r="J5651" s="198">
        <f t="shared" si="394"/>
        <v>2800</v>
      </c>
    </row>
    <row r="5652" s="31" customFormat="1" spans="1:10">
      <c r="A5652" s="203" t="s">
        <v>312</v>
      </c>
      <c r="B5652" s="204">
        <v>330803003</v>
      </c>
      <c r="C5652" s="205" t="s">
        <v>10219</v>
      </c>
      <c r="D5652" s="204"/>
      <c r="E5652" s="204"/>
      <c r="F5652" s="203" t="s">
        <v>26</v>
      </c>
      <c r="G5652" s="204"/>
      <c r="H5652" s="203">
        <v>1940</v>
      </c>
      <c r="I5652" s="199">
        <f t="shared" si="393"/>
        <v>1746</v>
      </c>
      <c r="J5652" s="198">
        <f t="shared" si="394"/>
        <v>1552</v>
      </c>
    </row>
    <row r="5653" s="31" customFormat="1" spans="1:10">
      <c r="A5653" s="203" t="s">
        <v>312</v>
      </c>
      <c r="B5653" s="204">
        <v>330803004</v>
      </c>
      <c r="C5653" s="205" t="s">
        <v>10220</v>
      </c>
      <c r="D5653" s="204"/>
      <c r="E5653" s="204"/>
      <c r="F5653" s="203" t="s">
        <v>26</v>
      </c>
      <c r="G5653" s="204"/>
      <c r="H5653" s="203">
        <v>2000</v>
      </c>
      <c r="I5653" s="199">
        <f t="shared" si="393"/>
        <v>1800</v>
      </c>
      <c r="J5653" s="198">
        <f t="shared" si="394"/>
        <v>1600</v>
      </c>
    </row>
    <row r="5654" s="31" customFormat="1" spans="1:10">
      <c r="A5654" s="203" t="s">
        <v>312</v>
      </c>
      <c r="B5654" s="204">
        <v>330803005</v>
      </c>
      <c r="C5654" s="205" t="s">
        <v>10221</v>
      </c>
      <c r="D5654" s="204"/>
      <c r="E5654" s="204"/>
      <c r="F5654" s="203" t="s">
        <v>26</v>
      </c>
      <c r="G5654" s="204"/>
      <c r="H5654" s="219">
        <v>1193</v>
      </c>
      <c r="I5654" s="220">
        <v>1073.7</v>
      </c>
      <c r="J5654" s="221">
        <v>954.4</v>
      </c>
    </row>
    <row r="5655" s="31" customFormat="1" ht="34" spans="1:10">
      <c r="A5655" s="203" t="s">
        <v>312</v>
      </c>
      <c r="B5655" s="204">
        <v>330803006</v>
      </c>
      <c r="C5655" s="205" t="s">
        <v>10222</v>
      </c>
      <c r="D5655" s="210"/>
      <c r="E5655" s="204"/>
      <c r="F5655" s="203" t="s">
        <v>26</v>
      </c>
      <c r="G5655" s="224" t="s">
        <v>6402</v>
      </c>
      <c r="H5655" s="221">
        <v>2250</v>
      </c>
      <c r="I5655" s="220">
        <v>2025</v>
      </c>
      <c r="J5655" s="221">
        <v>1800</v>
      </c>
    </row>
    <row r="5656" s="31" customFormat="1" spans="1:10">
      <c r="A5656" s="203" t="s">
        <v>312</v>
      </c>
      <c r="B5656" s="204" t="s">
        <v>10223</v>
      </c>
      <c r="C5656" s="205" t="s">
        <v>10224</v>
      </c>
      <c r="D5656" s="204"/>
      <c r="E5656" s="204"/>
      <c r="F5656" s="203" t="s">
        <v>26</v>
      </c>
      <c r="G5656" s="204"/>
      <c r="H5656" s="219">
        <v>2250</v>
      </c>
      <c r="I5656" s="220">
        <v>2025</v>
      </c>
      <c r="J5656" s="221">
        <v>1800</v>
      </c>
    </row>
    <row r="5657" s="31" customFormat="1" spans="1:10">
      <c r="A5657" s="203" t="s">
        <v>312</v>
      </c>
      <c r="B5657" s="204" t="s">
        <v>10225</v>
      </c>
      <c r="C5657" s="205" t="s">
        <v>10226</v>
      </c>
      <c r="D5657" s="204"/>
      <c r="E5657" s="204"/>
      <c r="F5657" s="203" t="s">
        <v>26</v>
      </c>
      <c r="G5657" s="204"/>
      <c r="H5657" s="203">
        <v>1140</v>
      </c>
      <c r="I5657" s="199">
        <f t="shared" si="393"/>
        <v>1026</v>
      </c>
      <c r="J5657" s="198">
        <f t="shared" si="394"/>
        <v>912</v>
      </c>
    </row>
    <row r="5658" s="31" customFormat="1" spans="1:10">
      <c r="A5658" s="203" t="s">
        <v>312</v>
      </c>
      <c r="B5658" s="204" t="s">
        <v>10227</v>
      </c>
      <c r="C5658" s="205" t="s">
        <v>10228</v>
      </c>
      <c r="D5658" s="204"/>
      <c r="E5658" s="204"/>
      <c r="F5658" s="203" t="s">
        <v>26</v>
      </c>
      <c r="G5658" s="204"/>
      <c r="H5658" s="203">
        <v>1140</v>
      </c>
      <c r="I5658" s="199">
        <f t="shared" si="393"/>
        <v>1026</v>
      </c>
      <c r="J5658" s="198">
        <f t="shared" si="394"/>
        <v>912</v>
      </c>
    </row>
    <row r="5659" s="31" customFormat="1" spans="1:10">
      <c r="A5659" s="203" t="s">
        <v>312</v>
      </c>
      <c r="B5659" s="204" t="s">
        <v>10229</v>
      </c>
      <c r="C5659" s="205" t="s">
        <v>10230</v>
      </c>
      <c r="D5659" s="204"/>
      <c r="E5659" s="204"/>
      <c r="F5659" s="203" t="s">
        <v>26</v>
      </c>
      <c r="G5659" s="204"/>
      <c r="H5659" s="203">
        <v>1140</v>
      </c>
      <c r="I5659" s="199">
        <f t="shared" si="393"/>
        <v>1026</v>
      </c>
      <c r="J5659" s="198">
        <f t="shared" si="394"/>
        <v>912</v>
      </c>
    </row>
    <row r="5660" s="31" customFormat="1" spans="1:10">
      <c r="A5660" s="203" t="s">
        <v>312</v>
      </c>
      <c r="B5660" s="204">
        <v>330803007</v>
      </c>
      <c r="C5660" s="205" t="s">
        <v>10231</v>
      </c>
      <c r="D5660" s="204" t="s">
        <v>10232</v>
      </c>
      <c r="E5660" s="204"/>
      <c r="F5660" s="203" t="s">
        <v>26</v>
      </c>
      <c r="G5660" s="210"/>
      <c r="H5660" s="203">
        <v>4500</v>
      </c>
      <c r="I5660" s="199">
        <f t="shared" si="393"/>
        <v>4050</v>
      </c>
      <c r="J5660" s="198">
        <f t="shared" si="394"/>
        <v>3600</v>
      </c>
    </row>
    <row r="5661" s="31" customFormat="1" ht="34" spans="1:10">
      <c r="A5661" s="203" t="s">
        <v>312</v>
      </c>
      <c r="B5661" s="204" t="s">
        <v>10233</v>
      </c>
      <c r="C5661" s="205" t="s">
        <v>10234</v>
      </c>
      <c r="D5661" s="204" t="s">
        <v>10232</v>
      </c>
      <c r="E5661" s="204"/>
      <c r="F5661" s="203" t="s">
        <v>26</v>
      </c>
      <c r="G5661" s="204"/>
      <c r="H5661" s="203">
        <v>2000</v>
      </c>
      <c r="I5661" s="199">
        <f t="shared" si="393"/>
        <v>1800</v>
      </c>
      <c r="J5661" s="198">
        <f t="shared" si="394"/>
        <v>1600</v>
      </c>
    </row>
    <row r="5662" s="31" customFormat="1" spans="1:10">
      <c r="A5662" s="203" t="s">
        <v>312</v>
      </c>
      <c r="B5662" s="204">
        <v>330803008</v>
      </c>
      <c r="C5662" s="205" t="s">
        <v>10235</v>
      </c>
      <c r="D5662" s="204" t="s">
        <v>10236</v>
      </c>
      <c r="E5662" s="204"/>
      <c r="F5662" s="203" t="s">
        <v>26</v>
      </c>
      <c r="G5662" s="204"/>
      <c r="H5662" s="203">
        <v>3420</v>
      </c>
      <c r="I5662" s="199">
        <f t="shared" si="393"/>
        <v>3078</v>
      </c>
      <c r="J5662" s="198">
        <f t="shared" si="394"/>
        <v>2736</v>
      </c>
    </row>
    <row r="5663" s="31" customFormat="1" spans="1:10">
      <c r="A5663" s="203" t="s">
        <v>312</v>
      </c>
      <c r="B5663" s="204" t="s">
        <v>10237</v>
      </c>
      <c r="C5663" s="205" t="s">
        <v>10238</v>
      </c>
      <c r="D5663" s="204"/>
      <c r="E5663" s="204"/>
      <c r="F5663" s="203" t="s">
        <v>26</v>
      </c>
      <c r="G5663" s="204"/>
      <c r="H5663" s="219">
        <v>5400</v>
      </c>
      <c r="I5663" s="220">
        <v>4860</v>
      </c>
      <c r="J5663" s="221">
        <v>4320</v>
      </c>
    </row>
    <row r="5664" s="31" customFormat="1" spans="1:10">
      <c r="A5664" s="203" t="s">
        <v>312</v>
      </c>
      <c r="B5664" s="204">
        <v>330803009</v>
      </c>
      <c r="C5664" s="205" t="s">
        <v>10239</v>
      </c>
      <c r="D5664" s="210"/>
      <c r="E5664" s="204"/>
      <c r="F5664" s="203" t="s">
        <v>26</v>
      </c>
      <c r="G5664" s="210"/>
      <c r="H5664" s="203">
        <v>3100</v>
      </c>
      <c r="I5664" s="199">
        <f t="shared" si="393"/>
        <v>2790</v>
      </c>
      <c r="J5664" s="198">
        <f t="shared" si="394"/>
        <v>2480</v>
      </c>
    </row>
    <row r="5665" s="31" customFormat="1" spans="1:10">
      <c r="A5665" s="203" t="s">
        <v>312</v>
      </c>
      <c r="B5665" s="204" t="s">
        <v>10240</v>
      </c>
      <c r="C5665" s="205" t="s">
        <v>10241</v>
      </c>
      <c r="D5665" s="204"/>
      <c r="E5665" s="204"/>
      <c r="F5665" s="203" t="s">
        <v>26</v>
      </c>
      <c r="G5665" s="204"/>
      <c r="H5665" s="203">
        <v>3720</v>
      </c>
      <c r="I5665" s="199">
        <f t="shared" si="393"/>
        <v>3348</v>
      </c>
      <c r="J5665" s="198">
        <f t="shared" si="394"/>
        <v>2976</v>
      </c>
    </row>
    <row r="5666" s="31" customFormat="1" spans="1:10">
      <c r="A5666" s="203" t="s">
        <v>312</v>
      </c>
      <c r="B5666" s="204" t="s">
        <v>10242</v>
      </c>
      <c r="C5666" s="205" t="s">
        <v>10243</v>
      </c>
      <c r="D5666" s="204"/>
      <c r="E5666" s="204"/>
      <c r="F5666" s="203" t="s">
        <v>26</v>
      </c>
      <c r="G5666" s="204"/>
      <c r="H5666" s="203">
        <v>3100</v>
      </c>
      <c r="I5666" s="199">
        <f t="shared" si="393"/>
        <v>2790</v>
      </c>
      <c r="J5666" s="198">
        <f t="shared" si="394"/>
        <v>2480</v>
      </c>
    </row>
    <row r="5667" s="31" customFormat="1" spans="1:10">
      <c r="A5667" s="203" t="s">
        <v>312</v>
      </c>
      <c r="B5667" s="204">
        <v>330803010</v>
      </c>
      <c r="C5667" s="205" t="s">
        <v>10244</v>
      </c>
      <c r="D5667" s="204"/>
      <c r="E5667" s="204"/>
      <c r="F5667" s="203" t="s">
        <v>26</v>
      </c>
      <c r="G5667" s="204"/>
      <c r="H5667" s="203">
        <v>3800</v>
      </c>
      <c r="I5667" s="199">
        <f t="shared" si="393"/>
        <v>3420</v>
      </c>
      <c r="J5667" s="198">
        <f t="shared" si="394"/>
        <v>3040</v>
      </c>
    </row>
    <row r="5668" s="31" customFormat="1" spans="1:10">
      <c r="A5668" s="203" t="s">
        <v>312</v>
      </c>
      <c r="B5668" s="204">
        <v>330803011</v>
      </c>
      <c r="C5668" s="205" t="s">
        <v>10245</v>
      </c>
      <c r="D5668" s="204" t="s">
        <v>10246</v>
      </c>
      <c r="E5668" s="204" t="s">
        <v>10247</v>
      </c>
      <c r="F5668" s="203" t="s">
        <v>26</v>
      </c>
      <c r="G5668" s="204"/>
      <c r="H5668" s="203">
        <v>4000</v>
      </c>
      <c r="I5668" s="199">
        <f t="shared" si="393"/>
        <v>3600</v>
      </c>
      <c r="J5668" s="198">
        <f t="shared" si="394"/>
        <v>3200</v>
      </c>
    </row>
    <row r="5669" s="31" customFormat="1" spans="1:10">
      <c r="A5669" s="203" t="s">
        <v>312</v>
      </c>
      <c r="B5669" s="204" t="s">
        <v>10248</v>
      </c>
      <c r="C5669" s="205" t="s">
        <v>10249</v>
      </c>
      <c r="D5669" s="204"/>
      <c r="E5669" s="204" t="s">
        <v>10247</v>
      </c>
      <c r="F5669" s="203" t="s">
        <v>26</v>
      </c>
      <c r="G5669" s="204"/>
      <c r="H5669" s="203">
        <v>4000</v>
      </c>
      <c r="I5669" s="199">
        <f t="shared" si="393"/>
        <v>3600</v>
      </c>
      <c r="J5669" s="198">
        <f t="shared" si="394"/>
        <v>3200</v>
      </c>
    </row>
    <row r="5670" s="31" customFormat="1" spans="1:10">
      <c r="A5670" s="203" t="s">
        <v>312</v>
      </c>
      <c r="B5670" s="204">
        <v>330803012</v>
      </c>
      <c r="C5670" s="205" t="s">
        <v>10250</v>
      </c>
      <c r="D5670" s="210"/>
      <c r="E5670" s="204"/>
      <c r="F5670" s="203" t="s">
        <v>26</v>
      </c>
      <c r="G5670" s="204"/>
      <c r="H5670" s="203">
        <v>3500</v>
      </c>
      <c r="I5670" s="199">
        <f t="shared" si="393"/>
        <v>3150</v>
      </c>
      <c r="J5670" s="198">
        <f t="shared" si="394"/>
        <v>2800</v>
      </c>
    </row>
    <row r="5671" s="31" customFormat="1" spans="1:10">
      <c r="A5671" s="203" t="s">
        <v>312</v>
      </c>
      <c r="B5671" s="204" t="s">
        <v>10251</v>
      </c>
      <c r="C5671" s="205" t="s">
        <v>10252</v>
      </c>
      <c r="D5671" s="210"/>
      <c r="E5671" s="204"/>
      <c r="F5671" s="203" t="s">
        <v>26</v>
      </c>
      <c r="G5671" s="204"/>
      <c r="H5671" s="219">
        <v>4466</v>
      </c>
      <c r="I5671" s="220">
        <v>4019.4</v>
      </c>
      <c r="J5671" s="221">
        <v>3572.8</v>
      </c>
    </row>
    <row r="5672" s="31" customFormat="1" spans="1:10">
      <c r="A5672" s="203" t="s">
        <v>312</v>
      </c>
      <c r="B5672" s="204" t="s">
        <v>10253</v>
      </c>
      <c r="C5672" s="205" t="s">
        <v>10254</v>
      </c>
      <c r="D5672" s="210"/>
      <c r="E5672" s="204"/>
      <c r="F5672" s="203" t="s">
        <v>26</v>
      </c>
      <c r="G5672" s="204"/>
      <c r="H5672" s="203">
        <v>3500</v>
      </c>
      <c r="I5672" s="199">
        <f t="shared" si="393"/>
        <v>3150</v>
      </c>
      <c r="J5672" s="198">
        <f t="shared" si="394"/>
        <v>2800</v>
      </c>
    </row>
    <row r="5673" s="31" customFormat="1" spans="1:10">
      <c r="A5673" s="203" t="s">
        <v>312</v>
      </c>
      <c r="B5673" s="204" t="s">
        <v>10255</v>
      </c>
      <c r="C5673" s="205" t="s">
        <v>10256</v>
      </c>
      <c r="D5673" s="210"/>
      <c r="E5673" s="204"/>
      <c r="F5673" s="203" t="s">
        <v>26</v>
      </c>
      <c r="G5673" s="204"/>
      <c r="H5673" s="203">
        <v>3500</v>
      </c>
      <c r="I5673" s="199">
        <f t="shared" si="393"/>
        <v>3150</v>
      </c>
      <c r="J5673" s="198">
        <f t="shared" si="394"/>
        <v>2800</v>
      </c>
    </row>
    <row r="5674" s="31" customFormat="1" spans="1:10">
      <c r="A5674" s="203" t="s">
        <v>312</v>
      </c>
      <c r="B5674" s="204">
        <v>330803013</v>
      </c>
      <c r="C5674" s="205" t="s">
        <v>10257</v>
      </c>
      <c r="D5674" s="204"/>
      <c r="E5674" s="204"/>
      <c r="F5674" s="203" t="s">
        <v>26</v>
      </c>
      <c r="G5674" s="204"/>
      <c r="H5674" s="219">
        <v>5019</v>
      </c>
      <c r="I5674" s="220">
        <v>4517.1</v>
      </c>
      <c r="J5674" s="221">
        <v>4015.2</v>
      </c>
    </row>
    <row r="5675" s="31" customFormat="1" spans="1:10">
      <c r="A5675" s="203" t="s">
        <v>312</v>
      </c>
      <c r="B5675" s="204">
        <v>330803014</v>
      </c>
      <c r="C5675" s="205" t="s">
        <v>10258</v>
      </c>
      <c r="D5675" s="210"/>
      <c r="E5675" s="204"/>
      <c r="F5675" s="203" t="s">
        <v>26</v>
      </c>
      <c r="G5675" s="204"/>
      <c r="H5675" s="203">
        <v>3800</v>
      </c>
      <c r="I5675" s="199">
        <f t="shared" si="393"/>
        <v>3420</v>
      </c>
      <c r="J5675" s="198">
        <f t="shared" si="394"/>
        <v>3040</v>
      </c>
    </row>
    <row r="5676" s="31" customFormat="1" ht="34" spans="1:10">
      <c r="A5676" s="203" t="s">
        <v>312</v>
      </c>
      <c r="B5676" s="204">
        <v>330803015</v>
      </c>
      <c r="C5676" s="205" t="s">
        <v>10259</v>
      </c>
      <c r="D5676" s="204" t="s">
        <v>10260</v>
      </c>
      <c r="E5676" s="204"/>
      <c r="F5676" s="203" t="s">
        <v>26</v>
      </c>
      <c r="G5676" s="204"/>
      <c r="H5676" s="203">
        <v>3800</v>
      </c>
      <c r="I5676" s="199">
        <f t="shared" si="393"/>
        <v>3420</v>
      </c>
      <c r="J5676" s="198">
        <f t="shared" si="394"/>
        <v>3040</v>
      </c>
    </row>
    <row r="5677" s="31" customFormat="1" spans="1:10">
      <c r="A5677" s="203" t="s">
        <v>312</v>
      </c>
      <c r="B5677" s="204">
        <v>330803016</v>
      </c>
      <c r="C5677" s="205" t="s">
        <v>10261</v>
      </c>
      <c r="D5677" s="210"/>
      <c r="E5677" s="204" t="s">
        <v>10262</v>
      </c>
      <c r="F5677" s="203" t="s">
        <v>26</v>
      </c>
      <c r="G5677" s="204"/>
      <c r="H5677" s="203">
        <v>4500</v>
      </c>
      <c r="I5677" s="199">
        <f t="shared" si="393"/>
        <v>4050</v>
      </c>
      <c r="J5677" s="198">
        <f t="shared" si="394"/>
        <v>3600</v>
      </c>
    </row>
    <row r="5678" s="31" customFormat="1" spans="1:10">
      <c r="A5678" s="203" t="s">
        <v>312</v>
      </c>
      <c r="B5678" s="204" t="s">
        <v>10263</v>
      </c>
      <c r="C5678" s="205" t="s">
        <v>10264</v>
      </c>
      <c r="D5678" s="204" t="s">
        <v>10265</v>
      </c>
      <c r="E5678" s="204" t="s">
        <v>10262</v>
      </c>
      <c r="F5678" s="203" t="s">
        <v>26</v>
      </c>
      <c r="G5678" s="204"/>
      <c r="H5678" s="203">
        <v>4500</v>
      </c>
      <c r="I5678" s="199">
        <f t="shared" si="393"/>
        <v>4050</v>
      </c>
      <c r="J5678" s="198">
        <f t="shared" si="394"/>
        <v>3600</v>
      </c>
    </row>
    <row r="5679" s="31" customFormat="1" spans="1:10">
      <c r="A5679" s="203" t="s">
        <v>312</v>
      </c>
      <c r="B5679" s="204">
        <v>330803017</v>
      </c>
      <c r="C5679" s="205" t="s">
        <v>10266</v>
      </c>
      <c r="D5679" s="204"/>
      <c r="E5679" s="204" t="s">
        <v>6050</v>
      </c>
      <c r="F5679" s="203" t="s">
        <v>26</v>
      </c>
      <c r="G5679" s="210"/>
      <c r="H5679" s="203">
        <v>300</v>
      </c>
      <c r="I5679" s="199">
        <f t="shared" si="393"/>
        <v>270</v>
      </c>
      <c r="J5679" s="198">
        <f t="shared" si="394"/>
        <v>240</v>
      </c>
    </row>
    <row r="5680" s="31" customFormat="1" spans="1:10">
      <c r="A5680" s="203" t="s">
        <v>312</v>
      </c>
      <c r="B5680" s="204" t="s">
        <v>10267</v>
      </c>
      <c r="C5680" s="205" t="s">
        <v>10268</v>
      </c>
      <c r="D5680" s="204"/>
      <c r="E5680" s="204"/>
      <c r="F5680" s="203" t="s">
        <v>468</v>
      </c>
      <c r="G5680" s="204"/>
      <c r="H5680" s="203">
        <v>20</v>
      </c>
      <c r="I5680" s="199">
        <f t="shared" si="393"/>
        <v>18</v>
      </c>
      <c r="J5680" s="198">
        <f t="shared" si="394"/>
        <v>16</v>
      </c>
    </row>
    <row r="5681" s="31" customFormat="1" ht="34" spans="1:10">
      <c r="A5681" s="203" t="s">
        <v>312</v>
      </c>
      <c r="B5681" s="204">
        <v>330803018</v>
      </c>
      <c r="C5681" s="205" t="s">
        <v>10269</v>
      </c>
      <c r="D5681" s="204"/>
      <c r="E5681" s="204" t="s">
        <v>10270</v>
      </c>
      <c r="F5681" s="203" t="s">
        <v>10271</v>
      </c>
      <c r="G5681" s="204"/>
      <c r="H5681" s="203" t="s">
        <v>318</v>
      </c>
      <c r="I5681" s="214" t="s">
        <v>318</v>
      </c>
      <c r="J5681" s="203" t="s">
        <v>318</v>
      </c>
    </row>
    <row r="5682" s="31" customFormat="1" spans="1:10">
      <c r="A5682" s="203" t="s">
        <v>312</v>
      </c>
      <c r="B5682" s="204">
        <v>330803019</v>
      </c>
      <c r="C5682" s="205" t="s">
        <v>10272</v>
      </c>
      <c r="D5682" s="204"/>
      <c r="E5682" s="204"/>
      <c r="F5682" s="203" t="s">
        <v>26</v>
      </c>
      <c r="G5682" s="204"/>
      <c r="H5682" s="203">
        <v>3800</v>
      </c>
      <c r="I5682" s="199">
        <f t="shared" ref="I5682:I5707" si="395">H5682*0.9</f>
        <v>3420</v>
      </c>
      <c r="J5682" s="198">
        <f t="shared" ref="J5682:J5686" si="396">H5682*0.8</f>
        <v>3040</v>
      </c>
    </row>
    <row r="5683" s="31" customFormat="1" ht="34" spans="1:10">
      <c r="A5683" s="203" t="s">
        <v>312</v>
      </c>
      <c r="B5683" s="204">
        <v>330803022</v>
      </c>
      <c r="C5683" s="205" t="s">
        <v>10273</v>
      </c>
      <c r="D5683" s="204" t="s">
        <v>10274</v>
      </c>
      <c r="E5683" s="204" t="s">
        <v>10275</v>
      </c>
      <c r="F5683" s="203" t="s">
        <v>26</v>
      </c>
      <c r="G5683" s="204"/>
      <c r="H5683" s="203">
        <v>2850</v>
      </c>
      <c r="I5683" s="199">
        <f t="shared" si="395"/>
        <v>2565</v>
      </c>
      <c r="J5683" s="198">
        <f t="shared" si="396"/>
        <v>2280</v>
      </c>
    </row>
    <row r="5684" s="31" customFormat="1" ht="34" spans="1:10">
      <c r="A5684" s="203" t="s">
        <v>312</v>
      </c>
      <c r="B5684" s="204">
        <v>330803023</v>
      </c>
      <c r="C5684" s="205" t="s">
        <v>10276</v>
      </c>
      <c r="D5684" s="204" t="s">
        <v>10277</v>
      </c>
      <c r="E5684" s="204" t="s">
        <v>10278</v>
      </c>
      <c r="F5684" s="203" t="s">
        <v>26</v>
      </c>
      <c r="G5684" s="210"/>
      <c r="H5684" s="219">
        <v>2572</v>
      </c>
      <c r="I5684" s="220">
        <v>2314.8</v>
      </c>
      <c r="J5684" s="221">
        <v>2057.6</v>
      </c>
    </row>
    <row r="5685" s="31" customFormat="1" spans="1:10">
      <c r="A5685" s="203" t="s">
        <v>312</v>
      </c>
      <c r="B5685" s="204" t="s">
        <v>10279</v>
      </c>
      <c r="C5685" s="223" t="s">
        <v>10280</v>
      </c>
      <c r="D5685" s="204"/>
      <c r="E5685" s="204"/>
      <c r="F5685" s="203" t="s">
        <v>177</v>
      </c>
      <c r="G5685" s="204"/>
      <c r="H5685" s="203">
        <v>80</v>
      </c>
      <c r="I5685" s="199">
        <f t="shared" si="395"/>
        <v>72</v>
      </c>
      <c r="J5685" s="193">
        <v>64</v>
      </c>
    </row>
    <row r="5686" s="31" customFormat="1" ht="34" spans="1:10">
      <c r="A5686" s="203" t="s">
        <v>312</v>
      </c>
      <c r="B5686" s="204">
        <v>330803024</v>
      </c>
      <c r="C5686" s="205" t="s">
        <v>10281</v>
      </c>
      <c r="D5686" s="204" t="s">
        <v>10282</v>
      </c>
      <c r="E5686" s="204" t="s">
        <v>10275</v>
      </c>
      <c r="F5686" s="203" t="s">
        <v>26</v>
      </c>
      <c r="G5686" s="204"/>
      <c r="H5686" s="203">
        <v>1850</v>
      </c>
      <c r="I5686" s="199">
        <f t="shared" si="395"/>
        <v>1665</v>
      </c>
      <c r="J5686" s="198">
        <f t="shared" si="396"/>
        <v>1480</v>
      </c>
    </row>
    <row r="5687" s="31" customFormat="1" ht="34" spans="1:10">
      <c r="A5687" s="203" t="s">
        <v>312</v>
      </c>
      <c r="B5687" s="79">
        <v>330803025</v>
      </c>
      <c r="C5687" s="104" t="s">
        <v>10283</v>
      </c>
      <c r="D5687" s="79"/>
      <c r="E5687" s="79" t="s">
        <v>10284</v>
      </c>
      <c r="F5687" s="203" t="s">
        <v>177</v>
      </c>
      <c r="G5687" s="204"/>
      <c r="H5687" s="203">
        <v>118</v>
      </c>
      <c r="I5687" s="199">
        <f t="shared" si="395"/>
        <v>106.2</v>
      </c>
      <c r="J5687" s="193">
        <v>94.4</v>
      </c>
    </row>
    <row r="5688" s="31" customFormat="1" spans="1:10">
      <c r="A5688" s="203" t="s">
        <v>312</v>
      </c>
      <c r="B5688" s="204">
        <v>330803026</v>
      </c>
      <c r="C5688" s="205" t="s">
        <v>10285</v>
      </c>
      <c r="D5688" s="204"/>
      <c r="E5688" s="204"/>
      <c r="F5688" s="203" t="s">
        <v>177</v>
      </c>
      <c r="G5688" s="204"/>
      <c r="H5688" s="219">
        <v>171</v>
      </c>
      <c r="I5688" s="220">
        <v>153.9</v>
      </c>
      <c r="J5688" s="221">
        <v>136.8</v>
      </c>
    </row>
    <row r="5689" s="31" customFormat="1" ht="51" spans="1:10">
      <c r="A5689" s="203" t="s">
        <v>312</v>
      </c>
      <c r="B5689" s="204">
        <v>330803027</v>
      </c>
      <c r="C5689" s="205" t="s">
        <v>10286</v>
      </c>
      <c r="D5689" s="204" t="s">
        <v>10287</v>
      </c>
      <c r="E5689" s="204" t="s">
        <v>10288</v>
      </c>
      <c r="F5689" s="203" t="s">
        <v>26</v>
      </c>
      <c r="G5689" s="204"/>
      <c r="H5689" s="203">
        <v>6111</v>
      </c>
      <c r="I5689" s="199">
        <f t="shared" si="395"/>
        <v>5499.9</v>
      </c>
      <c r="J5689" s="193">
        <v>4888.8</v>
      </c>
    </row>
    <row r="5690" s="31" customFormat="1" ht="51" spans="1:10">
      <c r="A5690" s="203" t="s">
        <v>312</v>
      </c>
      <c r="B5690" s="204">
        <v>330803028</v>
      </c>
      <c r="C5690" s="205" t="s">
        <v>10289</v>
      </c>
      <c r="D5690" s="204" t="s">
        <v>10290</v>
      </c>
      <c r="E5690" s="204" t="s">
        <v>10291</v>
      </c>
      <c r="F5690" s="203" t="s">
        <v>26</v>
      </c>
      <c r="G5690" s="204"/>
      <c r="H5690" s="203">
        <v>950</v>
      </c>
      <c r="I5690" s="199">
        <f t="shared" si="395"/>
        <v>855</v>
      </c>
      <c r="J5690" s="198">
        <f t="shared" ref="J5688:J5707" si="397">H5690*0.8</f>
        <v>760</v>
      </c>
    </row>
    <row r="5691" s="31" customFormat="1" ht="34" spans="1:10">
      <c r="A5691" s="203" t="s">
        <v>312</v>
      </c>
      <c r="B5691" s="204">
        <v>330803029</v>
      </c>
      <c r="C5691" s="205" t="s">
        <v>10292</v>
      </c>
      <c r="D5691" s="204" t="s">
        <v>10293</v>
      </c>
      <c r="E5691" s="204"/>
      <c r="F5691" s="203" t="s">
        <v>26</v>
      </c>
      <c r="G5691" s="204"/>
      <c r="H5691" s="203">
        <v>950</v>
      </c>
      <c r="I5691" s="199">
        <f t="shared" si="395"/>
        <v>855</v>
      </c>
      <c r="J5691" s="198">
        <f t="shared" si="397"/>
        <v>760</v>
      </c>
    </row>
    <row r="5692" s="31" customFormat="1" ht="34" spans="1:10">
      <c r="A5692" s="203" t="s">
        <v>312</v>
      </c>
      <c r="B5692" s="204" t="s">
        <v>10294</v>
      </c>
      <c r="C5692" s="205" t="s">
        <v>10295</v>
      </c>
      <c r="D5692" s="204"/>
      <c r="E5692" s="204"/>
      <c r="F5692" s="203" t="s">
        <v>26</v>
      </c>
      <c r="G5692" s="204"/>
      <c r="H5692" s="203">
        <v>950</v>
      </c>
      <c r="I5692" s="199">
        <f t="shared" si="395"/>
        <v>855</v>
      </c>
      <c r="J5692" s="198">
        <f t="shared" si="397"/>
        <v>760</v>
      </c>
    </row>
    <row r="5693" s="31" customFormat="1" spans="1:10">
      <c r="A5693" s="203" t="s">
        <v>312</v>
      </c>
      <c r="B5693" s="204">
        <v>330803030</v>
      </c>
      <c r="C5693" s="205" t="s">
        <v>10296</v>
      </c>
      <c r="D5693" s="204"/>
      <c r="E5693" s="204" t="s">
        <v>8210</v>
      </c>
      <c r="F5693" s="203" t="s">
        <v>10297</v>
      </c>
      <c r="G5693" s="204"/>
      <c r="H5693" s="203">
        <v>855</v>
      </c>
      <c r="I5693" s="199">
        <f t="shared" si="395"/>
        <v>769.5</v>
      </c>
      <c r="J5693" s="198">
        <f t="shared" si="397"/>
        <v>684</v>
      </c>
    </row>
    <row r="5694" s="31" customFormat="1" spans="1:10">
      <c r="A5694" s="203" t="s">
        <v>312</v>
      </c>
      <c r="B5694" s="204">
        <v>330803031</v>
      </c>
      <c r="C5694" s="205" t="s">
        <v>10298</v>
      </c>
      <c r="D5694" s="204"/>
      <c r="E5694" s="204"/>
      <c r="F5694" s="203" t="s">
        <v>26</v>
      </c>
      <c r="G5694" s="204"/>
      <c r="H5694" s="203">
        <v>1000</v>
      </c>
      <c r="I5694" s="199">
        <f t="shared" si="395"/>
        <v>900</v>
      </c>
      <c r="J5694" s="198">
        <f t="shared" si="397"/>
        <v>800</v>
      </c>
    </row>
    <row r="5695" s="30" customFormat="1" ht="34" spans="1:10">
      <c r="A5695" s="193" t="s">
        <v>312</v>
      </c>
      <c r="B5695" s="292" t="s">
        <v>10299</v>
      </c>
      <c r="C5695" s="223" t="s">
        <v>10300</v>
      </c>
      <c r="D5695" s="224" t="s">
        <v>10301</v>
      </c>
      <c r="E5695" s="224" t="s">
        <v>10284</v>
      </c>
      <c r="F5695" s="193" t="s">
        <v>26</v>
      </c>
      <c r="G5695" s="224"/>
      <c r="H5695" s="198">
        <v>3000</v>
      </c>
      <c r="I5695" s="199">
        <f t="shared" si="395"/>
        <v>2700</v>
      </c>
      <c r="J5695" s="198">
        <f t="shared" si="397"/>
        <v>2400</v>
      </c>
    </row>
    <row r="5696" s="30" customFormat="1" ht="34" spans="1:10">
      <c r="A5696" s="203" t="s">
        <v>312</v>
      </c>
      <c r="B5696" s="292" t="s">
        <v>10302</v>
      </c>
      <c r="C5696" s="223" t="s">
        <v>10303</v>
      </c>
      <c r="D5696" s="224"/>
      <c r="E5696" s="224" t="s">
        <v>10284</v>
      </c>
      <c r="F5696" s="193" t="s">
        <v>26</v>
      </c>
      <c r="G5696" s="224"/>
      <c r="H5696" s="198">
        <v>3000</v>
      </c>
      <c r="I5696" s="199">
        <f t="shared" si="395"/>
        <v>2700</v>
      </c>
      <c r="J5696" s="198">
        <f t="shared" si="397"/>
        <v>2400</v>
      </c>
    </row>
    <row r="5697" s="30" customFormat="1" spans="1:10">
      <c r="A5697" s="203" t="s">
        <v>312</v>
      </c>
      <c r="B5697" s="292" t="s">
        <v>10304</v>
      </c>
      <c r="C5697" s="223" t="s">
        <v>10305</v>
      </c>
      <c r="D5697" s="224"/>
      <c r="E5697" s="224"/>
      <c r="F5697" s="193" t="s">
        <v>26</v>
      </c>
      <c r="G5697" s="224"/>
      <c r="H5697" s="198">
        <v>3000</v>
      </c>
      <c r="I5697" s="199">
        <f t="shared" si="395"/>
        <v>2700</v>
      </c>
      <c r="J5697" s="198">
        <f t="shared" si="397"/>
        <v>2400</v>
      </c>
    </row>
    <row r="5698" s="30" customFormat="1" ht="34" spans="1:10">
      <c r="A5698" s="225" t="s">
        <v>312</v>
      </c>
      <c r="B5698" s="292" t="s">
        <v>10306</v>
      </c>
      <c r="C5698" s="227" t="s">
        <v>10307</v>
      </c>
      <c r="D5698" s="224" t="s">
        <v>10308</v>
      </c>
      <c r="E5698" s="229"/>
      <c r="F5698" s="225" t="s">
        <v>26</v>
      </c>
      <c r="G5698" s="222"/>
      <c r="H5698" s="198">
        <v>8687.7</v>
      </c>
      <c r="I5698" s="199">
        <f t="shared" si="395"/>
        <v>7818.93</v>
      </c>
      <c r="J5698" s="198">
        <f t="shared" si="397"/>
        <v>6950.16</v>
      </c>
    </row>
    <row r="5699" s="30" customFormat="1" spans="1:10">
      <c r="A5699" s="225" t="s">
        <v>312</v>
      </c>
      <c r="B5699" s="292" t="s">
        <v>10309</v>
      </c>
      <c r="C5699" s="227" t="s">
        <v>10310</v>
      </c>
      <c r="D5699" s="234"/>
      <c r="E5699" s="229"/>
      <c r="F5699" s="225" t="s">
        <v>26</v>
      </c>
      <c r="G5699" s="222"/>
      <c r="H5699" s="198">
        <v>7725</v>
      </c>
      <c r="I5699" s="199">
        <f t="shared" si="395"/>
        <v>6952.5</v>
      </c>
      <c r="J5699" s="198">
        <f t="shared" si="397"/>
        <v>6180</v>
      </c>
    </row>
    <row r="5700" s="30" customFormat="1" spans="1:10">
      <c r="A5700" s="203" t="s">
        <v>312</v>
      </c>
      <c r="B5700" s="292" t="s">
        <v>10311</v>
      </c>
      <c r="C5700" s="227" t="s">
        <v>10312</v>
      </c>
      <c r="D5700" s="224"/>
      <c r="E5700" s="229"/>
      <c r="F5700" s="225" t="s">
        <v>26</v>
      </c>
      <c r="G5700" s="222"/>
      <c r="H5700" s="198">
        <v>7725</v>
      </c>
      <c r="I5700" s="199">
        <f t="shared" si="395"/>
        <v>6952.5</v>
      </c>
      <c r="J5700" s="198">
        <f t="shared" si="397"/>
        <v>6180</v>
      </c>
    </row>
    <row r="5701" s="30" customFormat="1" spans="1:10">
      <c r="A5701" s="203" t="s">
        <v>312</v>
      </c>
      <c r="B5701" s="292" t="s">
        <v>10313</v>
      </c>
      <c r="C5701" s="227" t="s">
        <v>10314</v>
      </c>
      <c r="D5701" s="224"/>
      <c r="E5701" s="229"/>
      <c r="F5701" s="225" t="s">
        <v>26</v>
      </c>
      <c r="G5701" s="222"/>
      <c r="H5701" s="198">
        <v>7725</v>
      </c>
      <c r="I5701" s="199">
        <f t="shared" si="395"/>
        <v>6952.5</v>
      </c>
      <c r="J5701" s="198">
        <f t="shared" si="397"/>
        <v>6180</v>
      </c>
    </row>
    <row r="5702" s="30" customFormat="1" spans="1:10">
      <c r="A5702" s="225" t="s">
        <v>312</v>
      </c>
      <c r="B5702" s="292" t="s">
        <v>10315</v>
      </c>
      <c r="C5702" s="227" t="s">
        <v>10316</v>
      </c>
      <c r="D5702" s="234"/>
      <c r="E5702" s="229"/>
      <c r="F5702" s="225" t="s">
        <v>26</v>
      </c>
      <c r="G5702" s="229"/>
      <c r="H5702" s="198">
        <v>7488</v>
      </c>
      <c r="I5702" s="199">
        <f t="shared" si="395"/>
        <v>6739.2</v>
      </c>
      <c r="J5702" s="198">
        <f t="shared" si="397"/>
        <v>5990.4</v>
      </c>
    </row>
    <row r="5703" s="30" customFormat="1" spans="1:10">
      <c r="A5703" s="203" t="s">
        <v>312</v>
      </c>
      <c r="B5703" s="292" t="s">
        <v>10317</v>
      </c>
      <c r="C5703" s="227" t="s">
        <v>10318</v>
      </c>
      <c r="D5703" s="224"/>
      <c r="E5703" s="229"/>
      <c r="F5703" s="225" t="s">
        <v>26</v>
      </c>
      <c r="G5703" s="229"/>
      <c r="H5703" s="198">
        <v>7488</v>
      </c>
      <c r="I5703" s="199">
        <f t="shared" si="395"/>
        <v>6739.2</v>
      </c>
      <c r="J5703" s="198">
        <f t="shared" si="397"/>
        <v>5990.4</v>
      </c>
    </row>
    <row r="5704" s="30" customFormat="1" ht="68" spans="1:10">
      <c r="A5704" s="225" t="s">
        <v>312</v>
      </c>
      <c r="B5704" s="292" t="s">
        <v>10319</v>
      </c>
      <c r="C5704" s="227" t="s">
        <v>10320</v>
      </c>
      <c r="D5704" s="224" t="s">
        <v>10321</v>
      </c>
      <c r="E5704" s="229"/>
      <c r="F5704" s="225" t="s">
        <v>26</v>
      </c>
      <c r="G5704" s="222"/>
      <c r="H5704" s="193">
        <v>8320</v>
      </c>
      <c r="I5704" s="199">
        <f t="shared" si="395"/>
        <v>7488</v>
      </c>
      <c r="J5704" s="198">
        <f t="shared" si="397"/>
        <v>6656</v>
      </c>
    </row>
    <row r="5705" s="30" customFormat="1" ht="51" spans="1:10">
      <c r="A5705" s="225" t="s">
        <v>312</v>
      </c>
      <c r="B5705" s="292" t="s">
        <v>10322</v>
      </c>
      <c r="C5705" s="227" t="s">
        <v>10323</v>
      </c>
      <c r="D5705" s="224" t="s">
        <v>10324</v>
      </c>
      <c r="E5705" s="229"/>
      <c r="F5705" s="225" t="s">
        <v>26</v>
      </c>
      <c r="G5705" s="222"/>
      <c r="H5705" s="193">
        <v>7488</v>
      </c>
      <c r="I5705" s="199">
        <f t="shared" si="395"/>
        <v>6739.2</v>
      </c>
      <c r="J5705" s="198">
        <f t="shared" si="397"/>
        <v>5990.4</v>
      </c>
    </row>
    <row r="5706" s="30" customFormat="1" ht="34" spans="1:10">
      <c r="A5706" s="225" t="s">
        <v>312</v>
      </c>
      <c r="B5706" s="292" t="s">
        <v>10325</v>
      </c>
      <c r="C5706" s="227" t="s">
        <v>10326</v>
      </c>
      <c r="D5706" s="224" t="s">
        <v>10327</v>
      </c>
      <c r="E5706" s="229"/>
      <c r="F5706" s="225" t="s">
        <v>26</v>
      </c>
      <c r="G5706" s="222"/>
      <c r="H5706" s="193">
        <v>7389.6</v>
      </c>
      <c r="I5706" s="199">
        <f t="shared" si="395"/>
        <v>6650.64</v>
      </c>
      <c r="J5706" s="198">
        <f t="shared" si="397"/>
        <v>5911.68</v>
      </c>
    </row>
    <row r="5707" s="30" customFormat="1" ht="34" spans="1:10">
      <c r="A5707" s="225" t="s">
        <v>312</v>
      </c>
      <c r="B5707" s="292" t="s">
        <v>10328</v>
      </c>
      <c r="C5707" s="227" t="s">
        <v>10329</v>
      </c>
      <c r="D5707" s="224" t="s">
        <v>10330</v>
      </c>
      <c r="E5707" s="229"/>
      <c r="F5707" s="225" t="s">
        <v>26</v>
      </c>
      <c r="G5707" s="222"/>
      <c r="H5707" s="193">
        <v>8084</v>
      </c>
      <c r="I5707" s="199">
        <f t="shared" si="395"/>
        <v>7275.6</v>
      </c>
      <c r="J5707" s="198">
        <f t="shared" si="397"/>
        <v>6467.2</v>
      </c>
    </row>
    <row r="5708" s="31" customFormat="1" ht="51" spans="1:10">
      <c r="A5708" s="203"/>
      <c r="B5708" s="204">
        <v>330804</v>
      </c>
      <c r="C5708" s="205" t="s">
        <v>10331</v>
      </c>
      <c r="D5708" s="204"/>
      <c r="E5708" s="204" t="s">
        <v>10332</v>
      </c>
      <c r="F5708" s="203"/>
      <c r="G5708" s="204"/>
      <c r="H5708" s="203"/>
      <c r="I5708" s="199"/>
      <c r="J5708" s="198"/>
    </row>
    <row r="5709" s="31" customFormat="1" spans="1:10">
      <c r="A5709" s="203" t="s">
        <v>312</v>
      </c>
      <c r="B5709" s="204">
        <v>330804001</v>
      </c>
      <c r="C5709" s="205" t="s">
        <v>10333</v>
      </c>
      <c r="D5709" s="210"/>
      <c r="E5709" s="204"/>
      <c r="F5709" s="203" t="s">
        <v>26</v>
      </c>
      <c r="G5709" s="204"/>
      <c r="H5709" s="203">
        <v>2900</v>
      </c>
      <c r="I5709" s="199">
        <f t="shared" ref="I5709:I5772" si="398">H5709*0.9</f>
        <v>2610</v>
      </c>
      <c r="J5709" s="198">
        <f t="shared" ref="J5709:J5772" si="399">H5709*0.8</f>
        <v>2320</v>
      </c>
    </row>
    <row r="5710" s="31" customFormat="1" spans="1:10">
      <c r="A5710" s="203" t="s">
        <v>312</v>
      </c>
      <c r="B5710" s="204" t="s">
        <v>10334</v>
      </c>
      <c r="C5710" s="205" t="s">
        <v>10335</v>
      </c>
      <c r="D5710" s="204"/>
      <c r="E5710" s="204"/>
      <c r="F5710" s="203" t="s">
        <v>26</v>
      </c>
      <c r="G5710" s="204"/>
      <c r="H5710" s="203">
        <v>2900</v>
      </c>
      <c r="I5710" s="199">
        <f t="shared" si="398"/>
        <v>2610</v>
      </c>
      <c r="J5710" s="198">
        <f t="shared" si="399"/>
        <v>2320</v>
      </c>
    </row>
    <row r="5711" s="31" customFormat="1" ht="34" spans="1:10">
      <c r="A5711" s="203" t="s">
        <v>312</v>
      </c>
      <c r="B5711" s="204" t="s">
        <v>10336</v>
      </c>
      <c r="C5711" s="205" t="s">
        <v>10337</v>
      </c>
      <c r="D5711" s="204"/>
      <c r="E5711" s="204"/>
      <c r="F5711" s="203" t="s">
        <v>26</v>
      </c>
      <c r="G5711" s="204"/>
      <c r="H5711" s="203">
        <v>2900</v>
      </c>
      <c r="I5711" s="199">
        <f t="shared" si="398"/>
        <v>2610</v>
      </c>
      <c r="J5711" s="198">
        <f t="shared" si="399"/>
        <v>2320</v>
      </c>
    </row>
    <row r="5712" s="31" customFormat="1" ht="34" spans="1:10">
      <c r="A5712" s="203" t="s">
        <v>312</v>
      </c>
      <c r="B5712" s="204">
        <v>330804002</v>
      </c>
      <c r="C5712" s="205" t="s">
        <v>10338</v>
      </c>
      <c r="D5712" s="204" t="s">
        <v>10339</v>
      </c>
      <c r="E5712" s="204" t="s">
        <v>10340</v>
      </c>
      <c r="F5712" s="203" t="s">
        <v>26</v>
      </c>
      <c r="G5712" s="204"/>
      <c r="H5712" s="203">
        <v>1900</v>
      </c>
      <c r="I5712" s="199">
        <f t="shared" si="398"/>
        <v>1710</v>
      </c>
      <c r="J5712" s="198">
        <f t="shared" si="399"/>
        <v>1520</v>
      </c>
    </row>
    <row r="5713" s="31" customFormat="1" spans="1:10">
      <c r="A5713" s="203" t="s">
        <v>312</v>
      </c>
      <c r="B5713" s="204">
        <v>330804003</v>
      </c>
      <c r="C5713" s="205" t="s">
        <v>10341</v>
      </c>
      <c r="D5713" s="204" t="s">
        <v>10342</v>
      </c>
      <c r="E5713" s="204"/>
      <c r="F5713" s="203" t="s">
        <v>26</v>
      </c>
      <c r="G5713" s="204"/>
      <c r="H5713" s="203">
        <v>2375</v>
      </c>
      <c r="I5713" s="199">
        <f t="shared" si="398"/>
        <v>2137.5</v>
      </c>
      <c r="J5713" s="198">
        <f t="shared" si="399"/>
        <v>1900</v>
      </c>
    </row>
    <row r="5714" s="31" customFormat="1" spans="1:10">
      <c r="A5714" s="203" t="s">
        <v>312</v>
      </c>
      <c r="B5714" s="204">
        <v>330804004</v>
      </c>
      <c r="C5714" s="205" t="s">
        <v>10343</v>
      </c>
      <c r="D5714" s="204"/>
      <c r="E5714" s="204"/>
      <c r="F5714" s="203" t="s">
        <v>26</v>
      </c>
      <c r="G5714" s="204"/>
      <c r="H5714" s="203">
        <v>1425</v>
      </c>
      <c r="I5714" s="199">
        <f t="shared" si="398"/>
        <v>1282.5</v>
      </c>
      <c r="J5714" s="198">
        <f t="shared" si="399"/>
        <v>1140</v>
      </c>
    </row>
    <row r="5715" s="31" customFormat="1" ht="34" spans="1:10">
      <c r="A5715" s="203" t="s">
        <v>312</v>
      </c>
      <c r="B5715" s="204">
        <v>330804005</v>
      </c>
      <c r="C5715" s="205" t="s">
        <v>10344</v>
      </c>
      <c r="D5715" s="204" t="s">
        <v>10345</v>
      </c>
      <c r="E5715" s="204"/>
      <c r="F5715" s="203" t="s">
        <v>26</v>
      </c>
      <c r="G5715" s="204"/>
      <c r="H5715" s="203">
        <v>1900</v>
      </c>
      <c r="I5715" s="199">
        <f t="shared" si="398"/>
        <v>1710</v>
      </c>
      <c r="J5715" s="198">
        <f t="shared" si="399"/>
        <v>1520</v>
      </c>
    </row>
    <row r="5716" s="31" customFormat="1" ht="34" spans="1:10">
      <c r="A5716" s="203" t="s">
        <v>312</v>
      </c>
      <c r="B5716" s="204" t="s">
        <v>10346</v>
      </c>
      <c r="C5716" s="205" t="s">
        <v>10347</v>
      </c>
      <c r="D5716" s="204" t="s">
        <v>10345</v>
      </c>
      <c r="E5716" s="204"/>
      <c r="F5716" s="203" t="s">
        <v>26</v>
      </c>
      <c r="G5716" s="204"/>
      <c r="H5716" s="203">
        <v>1900</v>
      </c>
      <c r="I5716" s="199">
        <f t="shared" si="398"/>
        <v>1710</v>
      </c>
      <c r="J5716" s="198">
        <f t="shared" si="399"/>
        <v>1520</v>
      </c>
    </row>
    <row r="5717" s="31" customFormat="1" ht="34" spans="1:10">
      <c r="A5717" s="203" t="s">
        <v>312</v>
      </c>
      <c r="B5717" s="204" t="s">
        <v>10348</v>
      </c>
      <c r="C5717" s="205" t="s">
        <v>10349</v>
      </c>
      <c r="D5717" s="204" t="s">
        <v>10345</v>
      </c>
      <c r="E5717" s="204"/>
      <c r="F5717" s="203" t="s">
        <v>26</v>
      </c>
      <c r="G5717" s="204"/>
      <c r="H5717" s="203">
        <v>1900</v>
      </c>
      <c r="I5717" s="199">
        <f t="shared" si="398"/>
        <v>1710</v>
      </c>
      <c r="J5717" s="198">
        <f t="shared" si="399"/>
        <v>1520</v>
      </c>
    </row>
    <row r="5718" s="31" customFormat="1" ht="34" spans="1:10">
      <c r="A5718" s="203" t="s">
        <v>312</v>
      </c>
      <c r="B5718" s="204" t="s">
        <v>10350</v>
      </c>
      <c r="C5718" s="205" t="s">
        <v>10351</v>
      </c>
      <c r="D5718" s="204" t="s">
        <v>10345</v>
      </c>
      <c r="E5718" s="204"/>
      <c r="F5718" s="203" t="s">
        <v>26</v>
      </c>
      <c r="G5718" s="204"/>
      <c r="H5718" s="203">
        <v>1900</v>
      </c>
      <c r="I5718" s="199">
        <f t="shared" si="398"/>
        <v>1710</v>
      </c>
      <c r="J5718" s="198">
        <f t="shared" si="399"/>
        <v>1520</v>
      </c>
    </row>
    <row r="5719" s="31" customFormat="1" ht="34" spans="1:10">
      <c r="A5719" s="203" t="s">
        <v>312</v>
      </c>
      <c r="B5719" s="204">
        <v>330804006</v>
      </c>
      <c r="C5719" s="205" t="s">
        <v>10352</v>
      </c>
      <c r="D5719" s="204"/>
      <c r="E5719" s="204"/>
      <c r="F5719" s="203" t="s">
        <v>26</v>
      </c>
      <c r="G5719" s="204"/>
      <c r="H5719" s="219">
        <v>3380</v>
      </c>
      <c r="I5719" s="220">
        <v>3042</v>
      </c>
      <c r="J5719" s="221">
        <v>2704</v>
      </c>
    </row>
    <row r="5720" s="31" customFormat="1" spans="1:10">
      <c r="A5720" s="203" t="s">
        <v>312</v>
      </c>
      <c r="B5720" s="204">
        <v>330804007</v>
      </c>
      <c r="C5720" s="205" t="s">
        <v>10353</v>
      </c>
      <c r="D5720" s="210"/>
      <c r="E5720" s="204"/>
      <c r="F5720" s="203" t="s">
        <v>26</v>
      </c>
      <c r="G5720" s="204"/>
      <c r="H5720" s="203">
        <v>1900</v>
      </c>
      <c r="I5720" s="199">
        <f t="shared" si="398"/>
        <v>1710</v>
      </c>
      <c r="J5720" s="198">
        <f t="shared" si="399"/>
        <v>1520</v>
      </c>
    </row>
    <row r="5721" s="31" customFormat="1" ht="34" spans="1:10">
      <c r="A5721" s="203" t="s">
        <v>312</v>
      </c>
      <c r="B5721" s="204" t="s">
        <v>10354</v>
      </c>
      <c r="C5721" s="205" t="s">
        <v>10355</v>
      </c>
      <c r="D5721" s="204"/>
      <c r="E5721" s="204"/>
      <c r="F5721" s="203" t="s">
        <v>26</v>
      </c>
      <c r="G5721" s="204"/>
      <c r="H5721" s="203">
        <v>1900</v>
      </c>
      <c r="I5721" s="199">
        <f t="shared" si="398"/>
        <v>1710</v>
      </c>
      <c r="J5721" s="198">
        <f t="shared" si="399"/>
        <v>1520</v>
      </c>
    </row>
    <row r="5722" s="31" customFormat="1" ht="101" spans="1:10">
      <c r="A5722" s="203" t="s">
        <v>312</v>
      </c>
      <c r="B5722" s="204">
        <v>330804008</v>
      </c>
      <c r="C5722" s="205" t="s">
        <v>10356</v>
      </c>
      <c r="D5722" s="204" t="s">
        <v>10357</v>
      </c>
      <c r="E5722" s="204" t="s">
        <v>8210</v>
      </c>
      <c r="F5722" s="203" t="s">
        <v>26</v>
      </c>
      <c r="G5722" s="204"/>
      <c r="H5722" s="203">
        <v>3325</v>
      </c>
      <c r="I5722" s="199">
        <f t="shared" si="398"/>
        <v>2992.5</v>
      </c>
      <c r="J5722" s="198">
        <f t="shared" si="399"/>
        <v>2660</v>
      </c>
    </row>
    <row r="5723" s="31" customFormat="1" ht="34" spans="1:10">
      <c r="A5723" s="203" t="s">
        <v>312</v>
      </c>
      <c r="B5723" s="204">
        <v>330804009</v>
      </c>
      <c r="C5723" s="205" t="s">
        <v>10358</v>
      </c>
      <c r="D5723" s="210"/>
      <c r="E5723" s="204" t="s">
        <v>8210</v>
      </c>
      <c r="F5723" s="203" t="s">
        <v>26</v>
      </c>
      <c r="G5723" s="204"/>
      <c r="H5723" s="203">
        <v>8730</v>
      </c>
      <c r="I5723" s="199">
        <f t="shared" si="398"/>
        <v>7857</v>
      </c>
      <c r="J5723" s="198">
        <f t="shared" si="399"/>
        <v>6984</v>
      </c>
    </row>
    <row r="5724" s="31" customFormat="1" ht="51" spans="1:10">
      <c r="A5724" s="203" t="s">
        <v>312</v>
      </c>
      <c r="B5724" s="204">
        <v>330804010</v>
      </c>
      <c r="C5724" s="205" t="s">
        <v>10359</v>
      </c>
      <c r="D5724" s="204" t="s">
        <v>10360</v>
      </c>
      <c r="E5724" s="204" t="s">
        <v>8210</v>
      </c>
      <c r="F5724" s="203" t="s">
        <v>26</v>
      </c>
      <c r="G5724" s="204"/>
      <c r="H5724" s="203">
        <v>7600</v>
      </c>
      <c r="I5724" s="199">
        <f t="shared" si="398"/>
        <v>6840</v>
      </c>
      <c r="J5724" s="198">
        <f t="shared" si="399"/>
        <v>6080</v>
      </c>
    </row>
    <row r="5725" s="31" customFormat="1" ht="34" spans="1:10">
      <c r="A5725" s="203" t="s">
        <v>312</v>
      </c>
      <c r="B5725" s="204">
        <v>330804011</v>
      </c>
      <c r="C5725" s="205" t="s">
        <v>10361</v>
      </c>
      <c r="D5725" s="204" t="s">
        <v>10362</v>
      </c>
      <c r="E5725" s="204" t="s">
        <v>8210</v>
      </c>
      <c r="F5725" s="203" t="s">
        <v>26</v>
      </c>
      <c r="G5725" s="204"/>
      <c r="H5725" s="203">
        <v>3880</v>
      </c>
      <c r="I5725" s="199">
        <f t="shared" si="398"/>
        <v>3492</v>
      </c>
      <c r="J5725" s="198">
        <f t="shared" si="399"/>
        <v>3104</v>
      </c>
    </row>
    <row r="5726" s="31" customFormat="1" ht="34" spans="1:10">
      <c r="A5726" s="203" t="s">
        <v>312</v>
      </c>
      <c r="B5726" s="204" t="s">
        <v>10363</v>
      </c>
      <c r="C5726" s="223" t="s">
        <v>10364</v>
      </c>
      <c r="D5726" s="204" t="s">
        <v>10362</v>
      </c>
      <c r="E5726" s="204" t="s">
        <v>8210</v>
      </c>
      <c r="F5726" s="203" t="s">
        <v>26</v>
      </c>
      <c r="G5726" s="204"/>
      <c r="H5726" s="203">
        <v>3880</v>
      </c>
      <c r="I5726" s="199">
        <f t="shared" si="398"/>
        <v>3492</v>
      </c>
      <c r="J5726" s="198">
        <f t="shared" si="399"/>
        <v>3104</v>
      </c>
    </row>
    <row r="5727" s="31" customFormat="1" ht="34" spans="1:10">
      <c r="A5727" s="203" t="s">
        <v>312</v>
      </c>
      <c r="B5727" s="204" t="s">
        <v>10365</v>
      </c>
      <c r="C5727" s="223" t="s">
        <v>10366</v>
      </c>
      <c r="D5727" s="204" t="s">
        <v>10362</v>
      </c>
      <c r="E5727" s="204" t="s">
        <v>8210</v>
      </c>
      <c r="F5727" s="203" t="s">
        <v>26</v>
      </c>
      <c r="G5727" s="204"/>
      <c r="H5727" s="203">
        <v>3880</v>
      </c>
      <c r="I5727" s="199">
        <f t="shared" si="398"/>
        <v>3492</v>
      </c>
      <c r="J5727" s="198">
        <f t="shared" si="399"/>
        <v>3104</v>
      </c>
    </row>
    <row r="5728" s="31" customFormat="1" ht="34" spans="1:10">
      <c r="A5728" s="203" t="s">
        <v>312</v>
      </c>
      <c r="B5728" s="204" t="s">
        <v>10367</v>
      </c>
      <c r="C5728" s="223" t="s">
        <v>10368</v>
      </c>
      <c r="D5728" s="204" t="s">
        <v>10362</v>
      </c>
      <c r="E5728" s="204" t="s">
        <v>8210</v>
      </c>
      <c r="F5728" s="203" t="s">
        <v>26</v>
      </c>
      <c r="G5728" s="204"/>
      <c r="H5728" s="203">
        <v>3880</v>
      </c>
      <c r="I5728" s="199">
        <f t="shared" si="398"/>
        <v>3492</v>
      </c>
      <c r="J5728" s="198">
        <f t="shared" si="399"/>
        <v>3104</v>
      </c>
    </row>
    <row r="5729" s="31" customFormat="1" ht="34" spans="1:10">
      <c r="A5729" s="203" t="s">
        <v>312</v>
      </c>
      <c r="B5729" s="204" t="s">
        <v>10369</v>
      </c>
      <c r="C5729" s="223" t="s">
        <v>10370</v>
      </c>
      <c r="D5729" s="204" t="s">
        <v>10362</v>
      </c>
      <c r="E5729" s="204" t="s">
        <v>8210</v>
      </c>
      <c r="F5729" s="203" t="s">
        <v>26</v>
      </c>
      <c r="G5729" s="204"/>
      <c r="H5729" s="203">
        <v>3880</v>
      </c>
      <c r="I5729" s="199">
        <f t="shared" si="398"/>
        <v>3492</v>
      </c>
      <c r="J5729" s="198">
        <f t="shared" si="399"/>
        <v>3104</v>
      </c>
    </row>
    <row r="5730" s="31" customFormat="1" ht="34" spans="1:10">
      <c r="A5730" s="203" t="s">
        <v>312</v>
      </c>
      <c r="B5730" s="204" t="s">
        <v>10371</v>
      </c>
      <c r="C5730" s="223" t="s">
        <v>10372</v>
      </c>
      <c r="D5730" s="204" t="s">
        <v>10362</v>
      </c>
      <c r="E5730" s="204" t="s">
        <v>8210</v>
      </c>
      <c r="F5730" s="203" t="s">
        <v>26</v>
      </c>
      <c r="G5730" s="204"/>
      <c r="H5730" s="203">
        <v>3880</v>
      </c>
      <c r="I5730" s="199">
        <f t="shared" si="398"/>
        <v>3492</v>
      </c>
      <c r="J5730" s="198">
        <f t="shared" si="399"/>
        <v>3104</v>
      </c>
    </row>
    <row r="5731" s="31" customFormat="1" ht="34" spans="1:10">
      <c r="A5731" s="203" t="s">
        <v>312</v>
      </c>
      <c r="B5731" s="204">
        <v>330804012</v>
      </c>
      <c r="C5731" s="205" t="s">
        <v>10373</v>
      </c>
      <c r="D5731" s="204" t="s">
        <v>10374</v>
      </c>
      <c r="E5731" s="204"/>
      <c r="F5731" s="203" t="s">
        <v>10375</v>
      </c>
      <c r="G5731" s="204"/>
      <c r="H5731" s="203">
        <v>2375</v>
      </c>
      <c r="I5731" s="199">
        <f t="shared" si="398"/>
        <v>2137.5</v>
      </c>
      <c r="J5731" s="198">
        <f t="shared" si="399"/>
        <v>1900</v>
      </c>
    </row>
    <row r="5732" s="31" customFormat="1" spans="1:10">
      <c r="A5732" s="203" t="s">
        <v>312</v>
      </c>
      <c r="B5732" s="204">
        <v>330804013</v>
      </c>
      <c r="C5732" s="205" t="s">
        <v>10376</v>
      </c>
      <c r="D5732" s="204" t="s">
        <v>10377</v>
      </c>
      <c r="E5732" s="204" t="s">
        <v>10378</v>
      </c>
      <c r="F5732" s="203" t="s">
        <v>26</v>
      </c>
      <c r="G5732" s="204"/>
      <c r="H5732" s="203">
        <v>1771</v>
      </c>
      <c r="I5732" s="199">
        <f t="shared" si="398"/>
        <v>1593.9</v>
      </c>
      <c r="J5732" s="198">
        <f t="shared" si="399"/>
        <v>1416.8</v>
      </c>
    </row>
    <row r="5733" s="31" customFormat="1" spans="1:10">
      <c r="A5733" s="203" t="s">
        <v>312</v>
      </c>
      <c r="B5733" s="204">
        <v>330804014</v>
      </c>
      <c r="C5733" s="205" t="s">
        <v>10379</v>
      </c>
      <c r="D5733" s="210"/>
      <c r="E5733" s="204"/>
      <c r="F5733" s="203" t="s">
        <v>26</v>
      </c>
      <c r="G5733" s="204"/>
      <c r="H5733" s="203">
        <v>1710</v>
      </c>
      <c r="I5733" s="199">
        <f t="shared" si="398"/>
        <v>1539</v>
      </c>
      <c r="J5733" s="198">
        <f t="shared" si="399"/>
        <v>1368</v>
      </c>
    </row>
    <row r="5734" s="31" customFormat="1" spans="1:10">
      <c r="A5734" s="203" t="s">
        <v>312</v>
      </c>
      <c r="B5734" s="204" t="s">
        <v>10380</v>
      </c>
      <c r="C5734" s="205" t="s">
        <v>10381</v>
      </c>
      <c r="D5734" s="204"/>
      <c r="E5734" s="204"/>
      <c r="F5734" s="203" t="s">
        <v>26</v>
      </c>
      <c r="G5734" s="204"/>
      <c r="H5734" s="203">
        <v>1710</v>
      </c>
      <c r="I5734" s="199">
        <f t="shared" si="398"/>
        <v>1539</v>
      </c>
      <c r="J5734" s="198">
        <f t="shared" si="399"/>
        <v>1368</v>
      </c>
    </row>
    <row r="5735" s="31" customFormat="1" spans="1:10">
      <c r="A5735" s="203" t="s">
        <v>312</v>
      </c>
      <c r="B5735" s="204">
        <v>330804015</v>
      </c>
      <c r="C5735" s="205" t="s">
        <v>10382</v>
      </c>
      <c r="D5735" s="204"/>
      <c r="E5735" s="204"/>
      <c r="F5735" s="203" t="s">
        <v>26</v>
      </c>
      <c r="G5735" s="204"/>
      <c r="H5735" s="203">
        <v>2375</v>
      </c>
      <c r="I5735" s="199">
        <f t="shared" si="398"/>
        <v>2137.5</v>
      </c>
      <c r="J5735" s="198">
        <f t="shared" si="399"/>
        <v>1900</v>
      </c>
    </row>
    <row r="5736" s="31" customFormat="1" ht="34" spans="1:10">
      <c r="A5736" s="203" t="s">
        <v>312</v>
      </c>
      <c r="B5736" s="204">
        <v>330804016</v>
      </c>
      <c r="C5736" s="205" t="s">
        <v>10383</v>
      </c>
      <c r="D5736" s="204" t="s">
        <v>10384</v>
      </c>
      <c r="E5736" s="204" t="s">
        <v>8210</v>
      </c>
      <c r="F5736" s="203" t="s">
        <v>26</v>
      </c>
      <c r="G5736" s="210"/>
      <c r="H5736" s="203">
        <v>2375</v>
      </c>
      <c r="I5736" s="199">
        <f t="shared" si="398"/>
        <v>2137.5</v>
      </c>
      <c r="J5736" s="198">
        <f t="shared" si="399"/>
        <v>1900</v>
      </c>
    </row>
    <row r="5737" s="31" customFormat="1" ht="51" spans="1:10">
      <c r="A5737" s="203" t="s">
        <v>312</v>
      </c>
      <c r="B5737" s="204" t="s">
        <v>10385</v>
      </c>
      <c r="C5737" s="205" t="s">
        <v>10386</v>
      </c>
      <c r="D5737" s="204"/>
      <c r="E5737" s="204"/>
      <c r="F5737" s="203" t="s">
        <v>10375</v>
      </c>
      <c r="G5737" s="204"/>
      <c r="H5737" s="203">
        <v>1000</v>
      </c>
      <c r="I5737" s="199">
        <f t="shared" si="398"/>
        <v>900</v>
      </c>
      <c r="J5737" s="198">
        <f t="shared" si="399"/>
        <v>800</v>
      </c>
    </row>
    <row r="5738" s="31" customFormat="1" spans="1:10">
      <c r="A5738" s="203" t="s">
        <v>312</v>
      </c>
      <c r="B5738" s="204" t="s">
        <v>10387</v>
      </c>
      <c r="C5738" s="205" t="s">
        <v>10388</v>
      </c>
      <c r="D5738" s="204"/>
      <c r="E5738" s="204" t="s">
        <v>8210</v>
      </c>
      <c r="F5738" s="203" t="s">
        <v>26</v>
      </c>
      <c r="G5738" s="204"/>
      <c r="H5738" s="203">
        <v>2375</v>
      </c>
      <c r="I5738" s="199">
        <f t="shared" si="398"/>
        <v>2137.5</v>
      </c>
      <c r="J5738" s="198">
        <f t="shared" si="399"/>
        <v>1900</v>
      </c>
    </row>
    <row r="5739" s="31" customFormat="1" spans="1:10">
      <c r="A5739" s="203" t="s">
        <v>312</v>
      </c>
      <c r="B5739" s="204" t="s">
        <v>10389</v>
      </c>
      <c r="C5739" s="205" t="s">
        <v>10390</v>
      </c>
      <c r="D5739" s="204"/>
      <c r="E5739" s="204" t="s">
        <v>8210</v>
      </c>
      <c r="F5739" s="203" t="s">
        <v>26</v>
      </c>
      <c r="G5739" s="204"/>
      <c r="H5739" s="203">
        <v>2375</v>
      </c>
      <c r="I5739" s="199">
        <f t="shared" si="398"/>
        <v>2137.5</v>
      </c>
      <c r="J5739" s="198">
        <f t="shared" si="399"/>
        <v>1900</v>
      </c>
    </row>
    <row r="5740" s="31" customFormat="1" ht="34" spans="1:10">
      <c r="A5740" s="203" t="s">
        <v>312</v>
      </c>
      <c r="B5740" s="204">
        <v>330804017</v>
      </c>
      <c r="C5740" s="205" t="s">
        <v>10391</v>
      </c>
      <c r="D5740" s="204" t="s">
        <v>10392</v>
      </c>
      <c r="E5740" s="204" t="s">
        <v>8210</v>
      </c>
      <c r="F5740" s="203" t="s">
        <v>26</v>
      </c>
      <c r="G5740" s="210"/>
      <c r="H5740" s="203">
        <v>2375</v>
      </c>
      <c r="I5740" s="199">
        <f t="shared" si="398"/>
        <v>2137.5</v>
      </c>
      <c r="J5740" s="198">
        <f t="shared" si="399"/>
        <v>1900</v>
      </c>
    </row>
    <row r="5741" s="31" customFormat="1" ht="51" spans="1:10">
      <c r="A5741" s="203" t="s">
        <v>312</v>
      </c>
      <c r="B5741" s="204" t="s">
        <v>10393</v>
      </c>
      <c r="C5741" s="205" t="s">
        <v>10394</v>
      </c>
      <c r="D5741" s="204"/>
      <c r="E5741" s="204"/>
      <c r="F5741" s="203" t="s">
        <v>10375</v>
      </c>
      <c r="G5741" s="204"/>
      <c r="H5741" s="203">
        <v>1000</v>
      </c>
      <c r="I5741" s="199">
        <f t="shared" si="398"/>
        <v>900</v>
      </c>
      <c r="J5741" s="198">
        <f t="shared" si="399"/>
        <v>800</v>
      </c>
    </row>
    <row r="5742" s="31" customFormat="1" ht="51" spans="1:10">
      <c r="A5742" s="203" t="s">
        <v>312</v>
      </c>
      <c r="B5742" s="204">
        <v>330804018</v>
      </c>
      <c r="C5742" s="205" t="s">
        <v>10395</v>
      </c>
      <c r="D5742" s="204" t="s">
        <v>10396</v>
      </c>
      <c r="E5742" s="204" t="s">
        <v>8210</v>
      </c>
      <c r="F5742" s="203" t="s">
        <v>26</v>
      </c>
      <c r="G5742" s="204"/>
      <c r="H5742" s="203">
        <v>2850</v>
      </c>
      <c r="I5742" s="199">
        <f t="shared" si="398"/>
        <v>2565</v>
      </c>
      <c r="J5742" s="198">
        <f t="shared" si="399"/>
        <v>2280</v>
      </c>
    </row>
    <row r="5743" s="31" customFormat="1" ht="51" spans="1:10">
      <c r="A5743" s="203" t="s">
        <v>312</v>
      </c>
      <c r="B5743" s="204">
        <v>330804019</v>
      </c>
      <c r="C5743" s="205" t="s">
        <v>10397</v>
      </c>
      <c r="D5743" s="204" t="s">
        <v>10398</v>
      </c>
      <c r="E5743" s="204"/>
      <c r="F5743" s="203" t="s">
        <v>26</v>
      </c>
      <c r="G5743" s="204"/>
      <c r="H5743" s="203">
        <v>3895</v>
      </c>
      <c r="I5743" s="199">
        <f t="shared" si="398"/>
        <v>3505.5</v>
      </c>
      <c r="J5743" s="198">
        <f t="shared" si="399"/>
        <v>3116</v>
      </c>
    </row>
    <row r="5744" s="31" customFormat="1" ht="51" spans="1:10">
      <c r="A5744" s="203" t="s">
        <v>312</v>
      </c>
      <c r="B5744" s="204">
        <v>330804020</v>
      </c>
      <c r="C5744" s="205" t="s">
        <v>10399</v>
      </c>
      <c r="D5744" s="204" t="s">
        <v>10400</v>
      </c>
      <c r="E5744" s="204"/>
      <c r="F5744" s="203" t="s">
        <v>26</v>
      </c>
      <c r="G5744" s="204"/>
      <c r="H5744" s="203">
        <v>3895</v>
      </c>
      <c r="I5744" s="199">
        <f t="shared" si="398"/>
        <v>3505.5</v>
      </c>
      <c r="J5744" s="198">
        <f t="shared" si="399"/>
        <v>3116</v>
      </c>
    </row>
    <row r="5745" s="31" customFormat="1" spans="1:10">
      <c r="A5745" s="203" t="s">
        <v>312</v>
      </c>
      <c r="B5745" s="204">
        <v>330804021</v>
      </c>
      <c r="C5745" s="205" t="s">
        <v>10401</v>
      </c>
      <c r="D5745" s="204" t="s">
        <v>10402</v>
      </c>
      <c r="E5745" s="204"/>
      <c r="F5745" s="203" t="s">
        <v>26</v>
      </c>
      <c r="G5745" s="204"/>
      <c r="H5745" s="203">
        <v>2850</v>
      </c>
      <c r="I5745" s="199">
        <f t="shared" si="398"/>
        <v>2565</v>
      </c>
      <c r="J5745" s="198">
        <f t="shared" si="399"/>
        <v>2280</v>
      </c>
    </row>
    <row r="5746" s="31" customFormat="1" spans="1:10">
      <c r="A5746" s="203" t="s">
        <v>312</v>
      </c>
      <c r="B5746" s="204">
        <v>330804022</v>
      </c>
      <c r="C5746" s="205" t="s">
        <v>10403</v>
      </c>
      <c r="D5746" s="204"/>
      <c r="E5746" s="204"/>
      <c r="F5746" s="203" t="s">
        <v>26</v>
      </c>
      <c r="G5746" s="204"/>
      <c r="H5746" s="203">
        <v>2850</v>
      </c>
      <c r="I5746" s="199">
        <f t="shared" si="398"/>
        <v>2565</v>
      </c>
      <c r="J5746" s="198">
        <f t="shared" si="399"/>
        <v>2280</v>
      </c>
    </row>
    <row r="5747" s="31" customFormat="1" ht="34" spans="1:10">
      <c r="A5747" s="203" t="s">
        <v>312</v>
      </c>
      <c r="B5747" s="204">
        <v>330804023</v>
      </c>
      <c r="C5747" s="205" t="s">
        <v>10404</v>
      </c>
      <c r="D5747" s="204"/>
      <c r="E5747" s="204" t="s">
        <v>10405</v>
      </c>
      <c r="F5747" s="203" t="s">
        <v>26</v>
      </c>
      <c r="G5747" s="204"/>
      <c r="H5747" s="203">
        <v>2850</v>
      </c>
      <c r="I5747" s="199">
        <f t="shared" si="398"/>
        <v>2565</v>
      </c>
      <c r="J5747" s="198">
        <f t="shared" si="399"/>
        <v>2280</v>
      </c>
    </row>
    <row r="5748" s="31" customFormat="1" ht="34" spans="1:10">
      <c r="A5748" s="203" t="s">
        <v>312</v>
      </c>
      <c r="B5748" s="204">
        <v>330804024</v>
      </c>
      <c r="C5748" s="205" t="s">
        <v>10406</v>
      </c>
      <c r="D5748" s="210"/>
      <c r="E5748" s="204" t="s">
        <v>8210</v>
      </c>
      <c r="F5748" s="203" t="s">
        <v>26</v>
      </c>
      <c r="G5748" s="204"/>
      <c r="H5748" s="203">
        <v>3610</v>
      </c>
      <c r="I5748" s="199">
        <f t="shared" si="398"/>
        <v>3249</v>
      </c>
      <c r="J5748" s="198">
        <f t="shared" si="399"/>
        <v>2888</v>
      </c>
    </row>
    <row r="5749" s="31" customFormat="1" ht="34" spans="1:10">
      <c r="A5749" s="203" t="s">
        <v>312</v>
      </c>
      <c r="B5749" s="204" t="s">
        <v>10407</v>
      </c>
      <c r="C5749" s="205" t="s">
        <v>10408</v>
      </c>
      <c r="D5749" s="204"/>
      <c r="E5749" s="204" t="s">
        <v>8210</v>
      </c>
      <c r="F5749" s="203" t="s">
        <v>26</v>
      </c>
      <c r="G5749" s="204"/>
      <c r="H5749" s="203">
        <v>3610</v>
      </c>
      <c r="I5749" s="199">
        <f t="shared" si="398"/>
        <v>3249</v>
      </c>
      <c r="J5749" s="198">
        <f t="shared" si="399"/>
        <v>2888</v>
      </c>
    </row>
    <row r="5750" s="31" customFormat="1" ht="34" spans="1:10">
      <c r="A5750" s="203" t="s">
        <v>312</v>
      </c>
      <c r="B5750" s="204">
        <v>330804025</v>
      </c>
      <c r="C5750" s="205" t="s">
        <v>10409</v>
      </c>
      <c r="D5750" s="204"/>
      <c r="E5750" s="204" t="s">
        <v>8210</v>
      </c>
      <c r="F5750" s="203" t="s">
        <v>26</v>
      </c>
      <c r="G5750" s="204"/>
      <c r="H5750" s="203">
        <v>3610</v>
      </c>
      <c r="I5750" s="199">
        <f t="shared" si="398"/>
        <v>3249</v>
      </c>
      <c r="J5750" s="198">
        <f t="shared" si="399"/>
        <v>2888</v>
      </c>
    </row>
    <row r="5751" s="31" customFormat="1" ht="34" spans="1:10">
      <c r="A5751" s="203" t="s">
        <v>312</v>
      </c>
      <c r="B5751" s="204">
        <v>330804026</v>
      </c>
      <c r="C5751" s="205" t="s">
        <v>10410</v>
      </c>
      <c r="D5751" s="204"/>
      <c r="E5751" s="204" t="s">
        <v>8210</v>
      </c>
      <c r="F5751" s="203" t="s">
        <v>26</v>
      </c>
      <c r="G5751" s="204"/>
      <c r="H5751" s="203">
        <v>3610</v>
      </c>
      <c r="I5751" s="199">
        <f t="shared" si="398"/>
        <v>3249</v>
      </c>
      <c r="J5751" s="198">
        <f t="shared" si="399"/>
        <v>2888</v>
      </c>
    </row>
    <row r="5752" s="31" customFormat="1" ht="34" spans="1:10">
      <c r="A5752" s="203" t="s">
        <v>312</v>
      </c>
      <c r="B5752" s="204">
        <v>330804027</v>
      </c>
      <c r="C5752" s="205" t="s">
        <v>10411</v>
      </c>
      <c r="D5752" s="204"/>
      <c r="E5752" s="204" t="s">
        <v>8210</v>
      </c>
      <c r="F5752" s="203" t="s">
        <v>26</v>
      </c>
      <c r="G5752" s="204"/>
      <c r="H5752" s="203">
        <v>3895</v>
      </c>
      <c r="I5752" s="199">
        <f t="shared" si="398"/>
        <v>3505.5</v>
      </c>
      <c r="J5752" s="198">
        <f t="shared" si="399"/>
        <v>3116</v>
      </c>
    </row>
    <row r="5753" s="31" customFormat="1" ht="34" spans="1:10">
      <c r="A5753" s="203" t="s">
        <v>312</v>
      </c>
      <c r="B5753" s="204">
        <v>330804028</v>
      </c>
      <c r="C5753" s="205" t="s">
        <v>10412</v>
      </c>
      <c r="D5753" s="204"/>
      <c r="E5753" s="204" t="s">
        <v>8210</v>
      </c>
      <c r="F5753" s="203" t="s">
        <v>26</v>
      </c>
      <c r="G5753" s="204"/>
      <c r="H5753" s="203">
        <v>2470</v>
      </c>
      <c r="I5753" s="199">
        <f t="shared" si="398"/>
        <v>2223</v>
      </c>
      <c r="J5753" s="198">
        <f t="shared" si="399"/>
        <v>1976</v>
      </c>
    </row>
    <row r="5754" s="31" customFormat="1" ht="34" spans="1:10">
      <c r="A5754" s="203" t="s">
        <v>312</v>
      </c>
      <c r="B5754" s="204">
        <v>330804029</v>
      </c>
      <c r="C5754" s="205" t="s">
        <v>10413</v>
      </c>
      <c r="D5754" s="204" t="s">
        <v>10377</v>
      </c>
      <c r="E5754" s="204"/>
      <c r="F5754" s="203" t="s">
        <v>26</v>
      </c>
      <c r="G5754" s="204"/>
      <c r="H5754" s="203">
        <v>2375</v>
      </c>
      <c r="I5754" s="199">
        <f t="shared" si="398"/>
        <v>2137.5</v>
      </c>
      <c r="J5754" s="198">
        <f t="shared" si="399"/>
        <v>1900</v>
      </c>
    </row>
    <row r="5755" s="31" customFormat="1" ht="34" spans="1:10">
      <c r="A5755" s="203" t="s">
        <v>312</v>
      </c>
      <c r="B5755" s="204">
        <v>330804030</v>
      </c>
      <c r="C5755" s="205" t="s">
        <v>10414</v>
      </c>
      <c r="D5755" s="204" t="s">
        <v>10415</v>
      </c>
      <c r="E5755" s="204" t="s">
        <v>8210</v>
      </c>
      <c r="F5755" s="203" t="s">
        <v>26</v>
      </c>
      <c r="G5755" s="204"/>
      <c r="H5755" s="203">
        <v>2375</v>
      </c>
      <c r="I5755" s="199">
        <f t="shared" si="398"/>
        <v>2137.5</v>
      </c>
      <c r="J5755" s="198">
        <f t="shared" si="399"/>
        <v>1900</v>
      </c>
    </row>
    <row r="5756" s="31" customFormat="1" ht="34" spans="1:10">
      <c r="A5756" s="203" t="s">
        <v>312</v>
      </c>
      <c r="B5756" s="204">
        <v>330804031</v>
      </c>
      <c r="C5756" s="205" t="s">
        <v>10416</v>
      </c>
      <c r="D5756" s="204"/>
      <c r="E5756" s="204" t="s">
        <v>8210</v>
      </c>
      <c r="F5756" s="203" t="s">
        <v>26</v>
      </c>
      <c r="G5756" s="204"/>
      <c r="H5756" s="203">
        <v>2280</v>
      </c>
      <c r="I5756" s="199">
        <f t="shared" si="398"/>
        <v>2052</v>
      </c>
      <c r="J5756" s="198">
        <f t="shared" si="399"/>
        <v>1824</v>
      </c>
    </row>
    <row r="5757" s="31" customFormat="1" spans="1:10">
      <c r="A5757" s="203" t="s">
        <v>312</v>
      </c>
      <c r="B5757" s="204">
        <v>330804032</v>
      </c>
      <c r="C5757" s="205" t="s">
        <v>10417</v>
      </c>
      <c r="D5757" s="204"/>
      <c r="E5757" s="204"/>
      <c r="F5757" s="203" t="s">
        <v>26</v>
      </c>
      <c r="G5757" s="204"/>
      <c r="H5757" s="203">
        <v>1900</v>
      </c>
      <c r="I5757" s="199">
        <f t="shared" si="398"/>
        <v>1710</v>
      </c>
      <c r="J5757" s="198">
        <f t="shared" si="399"/>
        <v>1520</v>
      </c>
    </row>
    <row r="5758" s="31" customFormat="1" spans="1:10">
      <c r="A5758" s="203" t="s">
        <v>312</v>
      </c>
      <c r="B5758" s="204">
        <v>330804033</v>
      </c>
      <c r="C5758" s="205" t="s">
        <v>10418</v>
      </c>
      <c r="D5758" s="204"/>
      <c r="E5758" s="204"/>
      <c r="F5758" s="203" t="s">
        <v>26</v>
      </c>
      <c r="G5758" s="204"/>
      <c r="H5758" s="203">
        <v>2280</v>
      </c>
      <c r="I5758" s="199">
        <f t="shared" si="398"/>
        <v>2052</v>
      </c>
      <c r="J5758" s="198">
        <f t="shared" si="399"/>
        <v>1824</v>
      </c>
    </row>
    <row r="5759" s="31" customFormat="1" spans="1:10">
      <c r="A5759" s="203" t="s">
        <v>312</v>
      </c>
      <c r="B5759" s="204">
        <v>330804034</v>
      </c>
      <c r="C5759" s="205" t="s">
        <v>10419</v>
      </c>
      <c r="D5759" s="210"/>
      <c r="E5759" s="204"/>
      <c r="F5759" s="203" t="s">
        <v>26</v>
      </c>
      <c r="G5759" s="204"/>
      <c r="H5759" s="203">
        <v>2375</v>
      </c>
      <c r="I5759" s="199">
        <f t="shared" si="398"/>
        <v>2137.5</v>
      </c>
      <c r="J5759" s="198">
        <f t="shared" si="399"/>
        <v>1900</v>
      </c>
    </row>
    <row r="5760" s="31" customFormat="1" spans="1:10">
      <c r="A5760" s="203" t="s">
        <v>312</v>
      </c>
      <c r="B5760" s="204" t="s">
        <v>10420</v>
      </c>
      <c r="C5760" s="205" t="s">
        <v>10421</v>
      </c>
      <c r="D5760" s="204"/>
      <c r="E5760" s="204"/>
      <c r="F5760" s="203" t="s">
        <v>26</v>
      </c>
      <c r="G5760" s="204"/>
      <c r="H5760" s="203">
        <v>2375</v>
      </c>
      <c r="I5760" s="199">
        <f t="shared" si="398"/>
        <v>2137.5</v>
      </c>
      <c r="J5760" s="198">
        <f t="shared" si="399"/>
        <v>1900</v>
      </c>
    </row>
    <row r="5761" s="31" customFormat="1" spans="1:10">
      <c r="A5761" s="203" t="s">
        <v>312</v>
      </c>
      <c r="B5761" s="204" t="s">
        <v>10422</v>
      </c>
      <c r="C5761" s="205" t="s">
        <v>10423</v>
      </c>
      <c r="D5761" s="204"/>
      <c r="E5761" s="204"/>
      <c r="F5761" s="203" t="s">
        <v>26</v>
      </c>
      <c r="G5761" s="204"/>
      <c r="H5761" s="203">
        <v>2375</v>
      </c>
      <c r="I5761" s="199">
        <f t="shared" si="398"/>
        <v>2137.5</v>
      </c>
      <c r="J5761" s="198">
        <f t="shared" si="399"/>
        <v>1900</v>
      </c>
    </row>
    <row r="5762" s="31" customFormat="1" spans="1:10">
      <c r="A5762" s="203" t="s">
        <v>312</v>
      </c>
      <c r="B5762" s="204">
        <v>330804035</v>
      </c>
      <c r="C5762" s="205" t="s">
        <v>10424</v>
      </c>
      <c r="D5762" s="204" t="s">
        <v>10425</v>
      </c>
      <c r="E5762" s="204" t="s">
        <v>10426</v>
      </c>
      <c r="F5762" s="203" t="s">
        <v>26</v>
      </c>
      <c r="G5762" s="204"/>
      <c r="H5762" s="203">
        <v>1600</v>
      </c>
      <c r="I5762" s="199">
        <f t="shared" si="398"/>
        <v>1440</v>
      </c>
      <c r="J5762" s="198">
        <f t="shared" si="399"/>
        <v>1280</v>
      </c>
    </row>
    <row r="5763" s="31" customFormat="1" spans="1:10">
      <c r="A5763" s="203" t="s">
        <v>312</v>
      </c>
      <c r="B5763" s="204">
        <v>330804036</v>
      </c>
      <c r="C5763" s="205" t="s">
        <v>10427</v>
      </c>
      <c r="D5763" s="204"/>
      <c r="E5763" s="204"/>
      <c r="F5763" s="203" t="s">
        <v>26</v>
      </c>
      <c r="G5763" s="204"/>
      <c r="H5763" s="203">
        <v>2375</v>
      </c>
      <c r="I5763" s="199">
        <f t="shared" si="398"/>
        <v>2137.5</v>
      </c>
      <c r="J5763" s="198">
        <f t="shared" si="399"/>
        <v>1900</v>
      </c>
    </row>
    <row r="5764" s="31" customFormat="1" ht="34" spans="1:10">
      <c r="A5764" s="203" t="s">
        <v>312</v>
      </c>
      <c r="B5764" s="204">
        <v>330804037</v>
      </c>
      <c r="C5764" s="205" t="s">
        <v>10428</v>
      </c>
      <c r="D5764" s="204"/>
      <c r="E5764" s="204"/>
      <c r="F5764" s="203" t="s">
        <v>26</v>
      </c>
      <c r="G5764" s="204"/>
      <c r="H5764" s="203">
        <v>2500</v>
      </c>
      <c r="I5764" s="199">
        <f t="shared" si="398"/>
        <v>2250</v>
      </c>
      <c r="J5764" s="198">
        <f t="shared" si="399"/>
        <v>2000</v>
      </c>
    </row>
    <row r="5765" s="31" customFormat="1" ht="34" spans="1:10">
      <c r="A5765" s="203" t="s">
        <v>312</v>
      </c>
      <c r="B5765" s="204">
        <v>330804038</v>
      </c>
      <c r="C5765" s="205" t="s">
        <v>10429</v>
      </c>
      <c r="D5765" s="210"/>
      <c r="E5765" s="204" t="s">
        <v>8210</v>
      </c>
      <c r="F5765" s="203" t="s">
        <v>26</v>
      </c>
      <c r="G5765" s="204"/>
      <c r="H5765" s="203">
        <v>3325</v>
      </c>
      <c r="I5765" s="199">
        <f t="shared" si="398"/>
        <v>2992.5</v>
      </c>
      <c r="J5765" s="198">
        <f t="shared" si="399"/>
        <v>2660</v>
      </c>
    </row>
    <row r="5766" s="31" customFormat="1" ht="34" spans="1:10">
      <c r="A5766" s="203" t="s">
        <v>312</v>
      </c>
      <c r="B5766" s="204" t="s">
        <v>10430</v>
      </c>
      <c r="C5766" s="205" t="s">
        <v>10431</v>
      </c>
      <c r="D5766" s="204"/>
      <c r="E5766" s="204" t="s">
        <v>8210</v>
      </c>
      <c r="F5766" s="203" t="s">
        <v>26</v>
      </c>
      <c r="G5766" s="204"/>
      <c r="H5766" s="203">
        <v>3325</v>
      </c>
      <c r="I5766" s="199">
        <f t="shared" si="398"/>
        <v>2992.5</v>
      </c>
      <c r="J5766" s="198">
        <f t="shared" si="399"/>
        <v>2660</v>
      </c>
    </row>
    <row r="5767" s="31" customFormat="1" spans="1:10">
      <c r="A5767" s="203" t="s">
        <v>312</v>
      </c>
      <c r="B5767" s="204">
        <v>330804039</v>
      </c>
      <c r="C5767" s="205" t="s">
        <v>10432</v>
      </c>
      <c r="D5767" s="204"/>
      <c r="E5767" s="204" t="s">
        <v>8210</v>
      </c>
      <c r="F5767" s="203" t="s">
        <v>26</v>
      </c>
      <c r="G5767" s="204"/>
      <c r="H5767" s="203">
        <v>2375</v>
      </c>
      <c r="I5767" s="199">
        <f t="shared" si="398"/>
        <v>2137.5</v>
      </c>
      <c r="J5767" s="198">
        <f t="shared" si="399"/>
        <v>1900</v>
      </c>
    </row>
    <row r="5768" s="31" customFormat="1" spans="1:10">
      <c r="A5768" s="203" t="s">
        <v>312</v>
      </c>
      <c r="B5768" s="204">
        <v>330804040</v>
      </c>
      <c r="C5768" s="205" t="s">
        <v>10433</v>
      </c>
      <c r="D5768" s="204"/>
      <c r="E5768" s="204" t="s">
        <v>8210</v>
      </c>
      <c r="F5768" s="203" t="s">
        <v>26</v>
      </c>
      <c r="G5768" s="204"/>
      <c r="H5768" s="203">
        <v>1710</v>
      </c>
      <c r="I5768" s="199">
        <f t="shared" si="398"/>
        <v>1539</v>
      </c>
      <c r="J5768" s="198">
        <f t="shared" si="399"/>
        <v>1368</v>
      </c>
    </row>
    <row r="5769" s="31" customFormat="1" ht="51" spans="1:10">
      <c r="A5769" s="203" t="s">
        <v>312</v>
      </c>
      <c r="B5769" s="204">
        <v>330804041</v>
      </c>
      <c r="C5769" s="205" t="s">
        <v>10434</v>
      </c>
      <c r="D5769" s="210"/>
      <c r="E5769" s="204" t="s">
        <v>10435</v>
      </c>
      <c r="F5769" s="203" t="s">
        <v>26</v>
      </c>
      <c r="G5769" s="204"/>
      <c r="H5769" s="203">
        <v>1900</v>
      </c>
      <c r="I5769" s="199">
        <f t="shared" si="398"/>
        <v>1710</v>
      </c>
      <c r="J5769" s="198">
        <f t="shared" si="399"/>
        <v>1520</v>
      </c>
    </row>
    <row r="5770" s="31" customFormat="1" ht="51" spans="1:10">
      <c r="A5770" s="203" t="s">
        <v>312</v>
      </c>
      <c r="B5770" s="204" t="s">
        <v>10436</v>
      </c>
      <c r="C5770" s="205" t="s">
        <v>10437</v>
      </c>
      <c r="D5770" s="204"/>
      <c r="E5770" s="204" t="s">
        <v>10435</v>
      </c>
      <c r="F5770" s="203" t="s">
        <v>26</v>
      </c>
      <c r="G5770" s="204"/>
      <c r="H5770" s="203">
        <v>1900</v>
      </c>
      <c r="I5770" s="199">
        <f t="shared" si="398"/>
        <v>1710</v>
      </c>
      <c r="J5770" s="198">
        <f t="shared" si="399"/>
        <v>1520</v>
      </c>
    </row>
    <row r="5771" s="31" customFormat="1" ht="51" spans="1:10">
      <c r="A5771" s="203" t="s">
        <v>312</v>
      </c>
      <c r="B5771" s="204" t="s">
        <v>10438</v>
      </c>
      <c r="C5771" s="205" t="s">
        <v>10439</v>
      </c>
      <c r="D5771" s="204"/>
      <c r="E5771" s="204" t="s">
        <v>10435</v>
      </c>
      <c r="F5771" s="203" t="s">
        <v>26</v>
      </c>
      <c r="G5771" s="204"/>
      <c r="H5771" s="203">
        <v>1900</v>
      </c>
      <c r="I5771" s="199">
        <f t="shared" si="398"/>
        <v>1710</v>
      </c>
      <c r="J5771" s="198">
        <f t="shared" si="399"/>
        <v>1520</v>
      </c>
    </row>
    <row r="5772" s="31" customFormat="1" spans="1:10">
      <c r="A5772" s="203" t="s">
        <v>312</v>
      </c>
      <c r="B5772" s="204">
        <v>330804042</v>
      </c>
      <c r="C5772" s="205" t="s">
        <v>10440</v>
      </c>
      <c r="D5772" s="204"/>
      <c r="E5772" s="204"/>
      <c r="F5772" s="203" t="s">
        <v>4465</v>
      </c>
      <c r="G5772" s="204"/>
      <c r="H5772" s="203">
        <v>1500</v>
      </c>
      <c r="I5772" s="199">
        <f t="shared" si="398"/>
        <v>1350</v>
      </c>
      <c r="J5772" s="198">
        <f t="shared" si="399"/>
        <v>1200</v>
      </c>
    </row>
    <row r="5773" s="31" customFormat="1" spans="1:10">
      <c r="A5773" s="203" t="s">
        <v>312</v>
      </c>
      <c r="B5773" s="204">
        <v>330804043</v>
      </c>
      <c r="C5773" s="205" t="s">
        <v>10441</v>
      </c>
      <c r="D5773" s="210"/>
      <c r="E5773" s="204" t="s">
        <v>10378</v>
      </c>
      <c r="F5773" s="203" t="s">
        <v>4465</v>
      </c>
      <c r="G5773" s="210"/>
      <c r="H5773" s="219">
        <v>2401</v>
      </c>
      <c r="I5773" s="220">
        <v>2160.9</v>
      </c>
      <c r="J5773" s="221">
        <v>1920.8</v>
      </c>
    </row>
    <row r="5774" s="31" customFormat="1" ht="34" spans="1:10">
      <c r="A5774" s="203" t="s">
        <v>312</v>
      </c>
      <c r="B5774" s="204" t="s">
        <v>10442</v>
      </c>
      <c r="C5774" s="205" t="s">
        <v>10443</v>
      </c>
      <c r="D5774" s="204"/>
      <c r="E5774" s="204"/>
      <c r="F5774" s="203" t="s">
        <v>4465</v>
      </c>
      <c r="G5774" s="204"/>
      <c r="H5774" s="203">
        <v>285</v>
      </c>
      <c r="I5774" s="199">
        <f t="shared" ref="I5773:I5818" si="400">H5774*0.9</f>
        <v>256.5</v>
      </c>
      <c r="J5774" s="198">
        <f>H5774*0.8</f>
        <v>228</v>
      </c>
    </row>
    <row r="5775" s="31" customFormat="1" ht="34" spans="1:10">
      <c r="A5775" s="203" t="s">
        <v>312</v>
      </c>
      <c r="B5775" s="204">
        <v>330804044</v>
      </c>
      <c r="C5775" s="205" t="s">
        <v>10444</v>
      </c>
      <c r="D5775" s="210"/>
      <c r="E5775" s="204"/>
      <c r="F5775" s="203" t="s">
        <v>26</v>
      </c>
      <c r="G5775" s="224" t="s">
        <v>6402</v>
      </c>
      <c r="H5775" s="193">
        <v>2394</v>
      </c>
      <c r="I5775" s="199">
        <f t="shared" si="400"/>
        <v>2154.6</v>
      </c>
      <c r="J5775" s="193">
        <v>1915.2</v>
      </c>
    </row>
    <row r="5776" s="31" customFormat="1" ht="34" spans="1:10">
      <c r="A5776" s="203" t="s">
        <v>312</v>
      </c>
      <c r="B5776" s="204" t="s">
        <v>10445</v>
      </c>
      <c r="C5776" s="205" t="s">
        <v>10446</v>
      </c>
      <c r="D5776" s="204"/>
      <c r="E5776" s="204"/>
      <c r="F5776" s="203" t="s">
        <v>26</v>
      </c>
      <c r="G5776" s="224" t="s">
        <v>6402</v>
      </c>
      <c r="H5776" s="193">
        <v>2394</v>
      </c>
      <c r="I5776" s="199">
        <f t="shared" si="400"/>
        <v>2154.6</v>
      </c>
      <c r="J5776" s="193">
        <v>1915.2</v>
      </c>
    </row>
    <row r="5777" s="31" customFormat="1" ht="34" spans="1:10">
      <c r="A5777" s="203" t="s">
        <v>312</v>
      </c>
      <c r="B5777" s="204" t="s">
        <v>10447</v>
      </c>
      <c r="C5777" s="205" t="s">
        <v>10448</v>
      </c>
      <c r="D5777" s="204"/>
      <c r="E5777" s="204"/>
      <c r="F5777" s="203" t="s">
        <v>26</v>
      </c>
      <c r="G5777" s="224" t="s">
        <v>6402</v>
      </c>
      <c r="H5777" s="193">
        <v>2394</v>
      </c>
      <c r="I5777" s="199">
        <f t="shared" si="400"/>
        <v>2154.6</v>
      </c>
      <c r="J5777" s="193">
        <v>1915.2</v>
      </c>
    </row>
    <row r="5778" s="31" customFormat="1" ht="34" spans="1:10">
      <c r="A5778" s="203" t="s">
        <v>312</v>
      </c>
      <c r="B5778" s="204" t="s">
        <v>10449</v>
      </c>
      <c r="C5778" s="205" t="s">
        <v>10450</v>
      </c>
      <c r="D5778" s="204"/>
      <c r="E5778" s="204"/>
      <c r="F5778" s="203" t="s">
        <v>26</v>
      </c>
      <c r="G5778" s="224" t="s">
        <v>6402</v>
      </c>
      <c r="H5778" s="193">
        <v>2394</v>
      </c>
      <c r="I5778" s="199">
        <f t="shared" si="400"/>
        <v>2154.6</v>
      </c>
      <c r="J5778" s="193">
        <v>1915.2</v>
      </c>
    </row>
    <row r="5779" s="31" customFormat="1" ht="34" spans="1:10">
      <c r="A5779" s="203" t="s">
        <v>312</v>
      </c>
      <c r="B5779" s="204">
        <v>330804045</v>
      </c>
      <c r="C5779" s="205" t="s">
        <v>10451</v>
      </c>
      <c r="D5779" s="204"/>
      <c r="E5779" s="204" t="s">
        <v>10452</v>
      </c>
      <c r="F5779" s="203" t="s">
        <v>26</v>
      </c>
      <c r="G5779" s="204"/>
      <c r="H5779" s="203">
        <v>2660</v>
      </c>
      <c r="I5779" s="199">
        <f t="shared" si="400"/>
        <v>2394</v>
      </c>
      <c r="J5779" s="198">
        <f t="shared" ref="J5779:J5786" si="401">H5779*0.8</f>
        <v>2128</v>
      </c>
    </row>
    <row r="5780" s="31" customFormat="1" ht="34" spans="1:10">
      <c r="A5780" s="203" t="s">
        <v>312</v>
      </c>
      <c r="B5780" s="204">
        <v>330804046</v>
      </c>
      <c r="C5780" s="205" t="s">
        <v>10453</v>
      </c>
      <c r="D5780" s="204" t="s">
        <v>10454</v>
      </c>
      <c r="E5780" s="204"/>
      <c r="F5780" s="203" t="s">
        <v>26</v>
      </c>
      <c r="G5780" s="204"/>
      <c r="H5780" s="219">
        <v>3800</v>
      </c>
      <c r="I5780" s="220">
        <v>3420</v>
      </c>
      <c r="J5780" s="221">
        <v>3040</v>
      </c>
    </row>
    <row r="5781" s="31" customFormat="1" ht="53" spans="1:10">
      <c r="A5781" s="203" t="s">
        <v>312</v>
      </c>
      <c r="B5781" s="204" t="s">
        <v>10455</v>
      </c>
      <c r="C5781" s="85" t="s">
        <v>10456</v>
      </c>
      <c r="D5781" s="162" t="s">
        <v>10457</v>
      </c>
      <c r="E5781" s="204"/>
      <c r="F5781" s="203" t="s">
        <v>26</v>
      </c>
      <c r="G5781" s="204"/>
      <c r="H5781" s="203">
        <v>2400</v>
      </c>
      <c r="I5781" s="199">
        <f t="shared" si="400"/>
        <v>2160</v>
      </c>
      <c r="J5781" s="198">
        <f t="shared" si="401"/>
        <v>1920</v>
      </c>
    </row>
    <row r="5782" s="31" customFormat="1" spans="1:10">
      <c r="A5782" s="203" t="s">
        <v>312</v>
      </c>
      <c r="B5782" s="204">
        <v>330804047</v>
      </c>
      <c r="C5782" s="205" t="s">
        <v>10458</v>
      </c>
      <c r="D5782" s="210"/>
      <c r="E5782" s="204"/>
      <c r="F5782" s="203" t="s">
        <v>26</v>
      </c>
      <c r="G5782" s="204"/>
      <c r="H5782" s="203">
        <v>2300</v>
      </c>
      <c r="I5782" s="199">
        <f t="shared" si="400"/>
        <v>2070</v>
      </c>
      <c r="J5782" s="198">
        <f t="shared" si="401"/>
        <v>1840</v>
      </c>
    </row>
    <row r="5783" s="31" customFormat="1" spans="1:10">
      <c r="A5783" s="203" t="s">
        <v>312</v>
      </c>
      <c r="B5783" s="204">
        <v>330804048</v>
      </c>
      <c r="C5783" s="205" t="s">
        <v>10459</v>
      </c>
      <c r="D5783" s="204"/>
      <c r="E5783" s="204" t="s">
        <v>8210</v>
      </c>
      <c r="F5783" s="203" t="s">
        <v>26</v>
      </c>
      <c r="G5783" s="210"/>
      <c r="H5783" s="203">
        <v>2185</v>
      </c>
      <c r="I5783" s="199">
        <f t="shared" si="400"/>
        <v>1966.5</v>
      </c>
      <c r="J5783" s="198">
        <f t="shared" si="401"/>
        <v>1748</v>
      </c>
    </row>
    <row r="5784" s="31" customFormat="1" ht="34" spans="1:10">
      <c r="A5784" s="203" t="s">
        <v>312</v>
      </c>
      <c r="B5784" s="204" t="s">
        <v>10460</v>
      </c>
      <c r="C5784" s="205" t="s">
        <v>10461</v>
      </c>
      <c r="D5784" s="204"/>
      <c r="E5784" s="204"/>
      <c r="F5784" s="203" t="s">
        <v>10375</v>
      </c>
      <c r="G5784" s="204"/>
      <c r="H5784" s="203">
        <v>1092.5</v>
      </c>
      <c r="I5784" s="199">
        <f t="shared" si="400"/>
        <v>983.25</v>
      </c>
      <c r="J5784" s="198">
        <f t="shared" si="401"/>
        <v>874</v>
      </c>
    </row>
    <row r="5785" s="31" customFormat="1" spans="1:10">
      <c r="A5785" s="203" t="s">
        <v>312</v>
      </c>
      <c r="B5785" s="204">
        <v>330804049</v>
      </c>
      <c r="C5785" s="205" t="s">
        <v>10462</v>
      </c>
      <c r="D5785" s="204"/>
      <c r="E5785" s="204" t="s">
        <v>8210</v>
      </c>
      <c r="F5785" s="203" t="s">
        <v>26</v>
      </c>
      <c r="G5785" s="210"/>
      <c r="H5785" s="203">
        <v>2090</v>
      </c>
      <c r="I5785" s="199">
        <f t="shared" si="400"/>
        <v>1881</v>
      </c>
      <c r="J5785" s="198">
        <f t="shared" si="401"/>
        <v>1672</v>
      </c>
    </row>
    <row r="5786" s="31" customFormat="1" ht="34" spans="1:10">
      <c r="A5786" s="203" t="s">
        <v>312</v>
      </c>
      <c r="B5786" s="204" t="s">
        <v>10463</v>
      </c>
      <c r="C5786" s="205" t="s">
        <v>10464</v>
      </c>
      <c r="D5786" s="204"/>
      <c r="E5786" s="204"/>
      <c r="F5786" s="203" t="s">
        <v>10375</v>
      </c>
      <c r="G5786" s="204"/>
      <c r="H5786" s="203">
        <v>1045</v>
      </c>
      <c r="I5786" s="199">
        <f t="shared" si="400"/>
        <v>940.5</v>
      </c>
      <c r="J5786" s="198">
        <f t="shared" si="401"/>
        <v>836</v>
      </c>
    </row>
    <row r="5787" s="31" customFormat="1" spans="1:10">
      <c r="A5787" s="203" t="s">
        <v>312</v>
      </c>
      <c r="B5787" s="204">
        <v>330804050</v>
      </c>
      <c r="C5787" s="205" t="s">
        <v>10465</v>
      </c>
      <c r="D5787" s="204" t="s">
        <v>10466</v>
      </c>
      <c r="E5787" s="204"/>
      <c r="F5787" s="203" t="s">
        <v>26</v>
      </c>
      <c r="G5787" s="210"/>
      <c r="H5787" s="203">
        <v>2155</v>
      </c>
      <c r="I5787" s="199">
        <f t="shared" si="400"/>
        <v>1939.5</v>
      </c>
      <c r="J5787" s="193">
        <v>1724</v>
      </c>
    </row>
    <row r="5788" s="31" customFormat="1" spans="1:10">
      <c r="A5788" s="203" t="s">
        <v>312</v>
      </c>
      <c r="B5788" s="204" t="s">
        <v>10467</v>
      </c>
      <c r="C5788" s="205" t="s">
        <v>10468</v>
      </c>
      <c r="D5788" s="204"/>
      <c r="E5788" s="204"/>
      <c r="F5788" s="203" t="s">
        <v>26</v>
      </c>
      <c r="G5788" s="204"/>
      <c r="H5788" s="203">
        <v>810</v>
      </c>
      <c r="I5788" s="199">
        <f t="shared" si="400"/>
        <v>729</v>
      </c>
      <c r="J5788" s="193">
        <v>648</v>
      </c>
    </row>
    <row r="5789" s="31" customFormat="1" ht="34" spans="1:10">
      <c r="A5789" s="203" t="s">
        <v>312</v>
      </c>
      <c r="B5789" s="204">
        <v>330804051</v>
      </c>
      <c r="C5789" s="205" t="s">
        <v>10469</v>
      </c>
      <c r="D5789" s="204" t="s">
        <v>10470</v>
      </c>
      <c r="E5789" s="204"/>
      <c r="F5789" s="203" t="s">
        <v>26</v>
      </c>
      <c r="G5789" s="204"/>
      <c r="H5789" s="203">
        <v>1900</v>
      </c>
      <c r="I5789" s="199">
        <f t="shared" si="400"/>
        <v>1710</v>
      </c>
      <c r="J5789" s="198">
        <f t="shared" ref="J5789:J5791" si="402">H5789*0.8</f>
        <v>1520</v>
      </c>
    </row>
    <row r="5790" s="31" customFormat="1" ht="34" spans="1:10">
      <c r="A5790" s="203" t="s">
        <v>312</v>
      </c>
      <c r="B5790" s="204">
        <v>330804052</v>
      </c>
      <c r="C5790" s="205" t="s">
        <v>10471</v>
      </c>
      <c r="D5790" s="204" t="s">
        <v>10472</v>
      </c>
      <c r="E5790" s="204" t="s">
        <v>10473</v>
      </c>
      <c r="F5790" s="203" t="s">
        <v>26</v>
      </c>
      <c r="G5790" s="204"/>
      <c r="H5790" s="203">
        <v>1615</v>
      </c>
      <c r="I5790" s="199">
        <f t="shared" si="400"/>
        <v>1453.5</v>
      </c>
      <c r="J5790" s="198">
        <f t="shared" si="402"/>
        <v>1292</v>
      </c>
    </row>
    <row r="5791" s="31" customFormat="1" spans="1:10">
      <c r="A5791" s="203" t="s">
        <v>312</v>
      </c>
      <c r="B5791" s="204">
        <v>330804053</v>
      </c>
      <c r="C5791" s="205" t="s">
        <v>10474</v>
      </c>
      <c r="D5791" s="204"/>
      <c r="E5791" s="204"/>
      <c r="F5791" s="203" t="s">
        <v>26</v>
      </c>
      <c r="G5791" s="204"/>
      <c r="H5791" s="203">
        <v>1805</v>
      </c>
      <c r="I5791" s="199">
        <f t="shared" si="400"/>
        <v>1624.5</v>
      </c>
      <c r="J5791" s="198">
        <f t="shared" si="402"/>
        <v>1444</v>
      </c>
    </row>
    <row r="5792" s="31" customFormat="1" spans="1:10">
      <c r="A5792" s="203" t="s">
        <v>312</v>
      </c>
      <c r="B5792" s="204">
        <v>330804054</v>
      </c>
      <c r="C5792" s="205" t="s">
        <v>10475</v>
      </c>
      <c r="D5792" s="204" t="s">
        <v>10476</v>
      </c>
      <c r="E5792" s="204"/>
      <c r="F5792" s="203" t="s">
        <v>26</v>
      </c>
      <c r="G5792" s="204"/>
      <c r="H5792" s="203">
        <v>2394</v>
      </c>
      <c r="I5792" s="199">
        <f t="shared" si="400"/>
        <v>2154.6</v>
      </c>
      <c r="J5792" s="193">
        <v>1915.2</v>
      </c>
    </row>
    <row r="5793" s="31" customFormat="1" spans="1:10">
      <c r="A5793" s="203" t="s">
        <v>312</v>
      </c>
      <c r="B5793" s="204" t="s">
        <v>10477</v>
      </c>
      <c r="C5793" s="205" t="s">
        <v>10478</v>
      </c>
      <c r="D5793" s="204"/>
      <c r="E5793" s="204"/>
      <c r="F5793" s="203" t="s">
        <v>26</v>
      </c>
      <c r="G5793" s="204"/>
      <c r="H5793" s="219">
        <v>2750</v>
      </c>
      <c r="I5793" s="220">
        <v>2475</v>
      </c>
      <c r="J5793" s="221">
        <v>2200</v>
      </c>
    </row>
    <row r="5794" s="31" customFormat="1" ht="34" spans="1:10">
      <c r="A5794" s="203" t="s">
        <v>312</v>
      </c>
      <c r="B5794" s="204">
        <v>330804055</v>
      </c>
      <c r="C5794" s="205" t="s">
        <v>10479</v>
      </c>
      <c r="D5794" s="204" t="s">
        <v>10480</v>
      </c>
      <c r="E5794" s="204" t="s">
        <v>8210</v>
      </c>
      <c r="F5794" s="203" t="s">
        <v>26</v>
      </c>
      <c r="G5794" s="204"/>
      <c r="H5794" s="203">
        <v>1900</v>
      </c>
      <c r="I5794" s="199">
        <f t="shared" si="400"/>
        <v>1710</v>
      </c>
      <c r="J5794" s="198">
        <f t="shared" ref="J5794:J5801" si="403">H5794*0.8</f>
        <v>1520</v>
      </c>
    </row>
    <row r="5795" s="31" customFormat="1" spans="1:10">
      <c r="A5795" s="203" t="s">
        <v>312</v>
      </c>
      <c r="B5795" s="204">
        <v>330804056</v>
      </c>
      <c r="C5795" s="205" t="s">
        <v>10481</v>
      </c>
      <c r="D5795" s="204"/>
      <c r="E5795" s="204"/>
      <c r="F5795" s="203" t="s">
        <v>26</v>
      </c>
      <c r="G5795" s="204"/>
      <c r="H5795" s="203">
        <v>1982</v>
      </c>
      <c r="I5795" s="199">
        <f t="shared" si="400"/>
        <v>1783.8</v>
      </c>
      <c r="J5795" s="198">
        <f t="shared" si="403"/>
        <v>1585.6</v>
      </c>
    </row>
    <row r="5796" s="31" customFormat="1" ht="34" spans="1:10">
      <c r="A5796" s="203" t="s">
        <v>312</v>
      </c>
      <c r="B5796" s="204">
        <v>330804057</v>
      </c>
      <c r="C5796" s="205" t="s">
        <v>10482</v>
      </c>
      <c r="D5796" s="204" t="s">
        <v>10483</v>
      </c>
      <c r="E5796" s="204"/>
      <c r="F5796" s="203" t="s">
        <v>26</v>
      </c>
      <c r="G5796" s="204"/>
      <c r="H5796" s="203">
        <v>2470</v>
      </c>
      <c r="I5796" s="199">
        <f t="shared" si="400"/>
        <v>2223</v>
      </c>
      <c r="J5796" s="198">
        <f t="shared" si="403"/>
        <v>1976</v>
      </c>
    </row>
    <row r="5797" s="31" customFormat="1" spans="1:10">
      <c r="A5797" s="203" t="s">
        <v>312</v>
      </c>
      <c r="B5797" s="204">
        <v>330804058</v>
      </c>
      <c r="C5797" s="205" t="s">
        <v>10484</v>
      </c>
      <c r="D5797" s="210"/>
      <c r="E5797" s="204"/>
      <c r="F5797" s="203" t="s">
        <v>26</v>
      </c>
      <c r="G5797" s="204"/>
      <c r="H5797" s="203">
        <v>1425</v>
      </c>
      <c r="I5797" s="199">
        <f t="shared" si="400"/>
        <v>1282.5</v>
      </c>
      <c r="J5797" s="198">
        <f t="shared" si="403"/>
        <v>1140</v>
      </c>
    </row>
    <row r="5798" s="31" customFormat="1" spans="1:10">
      <c r="A5798" s="203" t="s">
        <v>312</v>
      </c>
      <c r="B5798" s="204" t="s">
        <v>10485</v>
      </c>
      <c r="C5798" s="205" t="s">
        <v>10486</v>
      </c>
      <c r="D5798" s="210"/>
      <c r="E5798" s="204"/>
      <c r="F5798" s="203" t="s">
        <v>26</v>
      </c>
      <c r="G5798" s="204"/>
      <c r="H5798" s="203">
        <v>1425</v>
      </c>
      <c r="I5798" s="199">
        <f t="shared" si="400"/>
        <v>1282.5</v>
      </c>
      <c r="J5798" s="198">
        <f t="shared" si="403"/>
        <v>1140</v>
      </c>
    </row>
    <row r="5799" s="31" customFormat="1" spans="1:10">
      <c r="A5799" s="203" t="s">
        <v>312</v>
      </c>
      <c r="B5799" s="204">
        <v>330804059</v>
      </c>
      <c r="C5799" s="205" t="s">
        <v>10487</v>
      </c>
      <c r="D5799" s="204"/>
      <c r="E5799" s="204"/>
      <c r="F5799" s="203" t="s">
        <v>26</v>
      </c>
      <c r="G5799" s="204"/>
      <c r="H5799" s="203">
        <v>1710</v>
      </c>
      <c r="I5799" s="199">
        <f t="shared" si="400"/>
        <v>1539</v>
      </c>
      <c r="J5799" s="198">
        <f t="shared" si="403"/>
        <v>1368</v>
      </c>
    </row>
    <row r="5800" s="31" customFormat="1" spans="1:10">
      <c r="A5800" s="203" t="s">
        <v>312</v>
      </c>
      <c r="B5800" s="204">
        <v>330804060</v>
      </c>
      <c r="C5800" s="205" t="s">
        <v>10488</v>
      </c>
      <c r="D5800" s="204"/>
      <c r="E5800" s="204"/>
      <c r="F5800" s="203" t="s">
        <v>26</v>
      </c>
      <c r="G5800" s="204"/>
      <c r="H5800" s="203">
        <v>2375</v>
      </c>
      <c r="I5800" s="199">
        <f t="shared" si="400"/>
        <v>2137.5</v>
      </c>
      <c r="J5800" s="198">
        <f t="shared" si="403"/>
        <v>1900</v>
      </c>
    </row>
    <row r="5801" s="31" customFormat="1" spans="1:10">
      <c r="A5801" s="203" t="s">
        <v>312</v>
      </c>
      <c r="B5801" s="204">
        <v>330804061</v>
      </c>
      <c r="C5801" s="205" t="s">
        <v>10489</v>
      </c>
      <c r="D5801" s="204" t="s">
        <v>10490</v>
      </c>
      <c r="E5801" s="204"/>
      <c r="F5801" s="203" t="s">
        <v>805</v>
      </c>
      <c r="G5801" s="204"/>
      <c r="H5801" s="203">
        <v>1710</v>
      </c>
      <c r="I5801" s="199">
        <f t="shared" si="400"/>
        <v>1539</v>
      </c>
      <c r="J5801" s="198">
        <f t="shared" si="403"/>
        <v>1368</v>
      </c>
    </row>
    <row r="5802" s="31" customFormat="1" spans="1:10">
      <c r="A5802" s="203" t="s">
        <v>312</v>
      </c>
      <c r="B5802" s="204">
        <v>330804062</v>
      </c>
      <c r="C5802" s="205" t="s">
        <v>10491</v>
      </c>
      <c r="D5802" s="210"/>
      <c r="E5802" s="204"/>
      <c r="F5802" s="203" t="s">
        <v>805</v>
      </c>
      <c r="G5802" s="204"/>
      <c r="H5802" s="203">
        <v>1711</v>
      </c>
      <c r="I5802" s="199">
        <f t="shared" si="400"/>
        <v>1539.9</v>
      </c>
      <c r="J5802" s="193">
        <v>1368.8</v>
      </c>
    </row>
    <row r="5803" s="31" customFormat="1" spans="1:10">
      <c r="A5803" s="203" t="s">
        <v>312</v>
      </c>
      <c r="B5803" s="204" t="s">
        <v>10492</v>
      </c>
      <c r="C5803" s="205" t="s">
        <v>10493</v>
      </c>
      <c r="D5803" s="204"/>
      <c r="E5803" s="204" t="s">
        <v>60</v>
      </c>
      <c r="F5803" s="203" t="s">
        <v>805</v>
      </c>
      <c r="G5803" s="204"/>
      <c r="H5803" s="203">
        <v>1711</v>
      </c>
      <c r="I5803" s="199">
        <f t="shared" si="400"/>
        <v>1539.9</v>
      </c>
      <c r="J5803" s="193">
        <v>1368.8</v>
      </c>
    </row>
    <row r="5804" s="31" customFormat="1" ht="26" customHeight="1" spans="1:10">
      <c r="A5804" s="203" t="s">
        <v>312</v>
      </c>
      <c r="B5804" s="204">
        <v>330804063</v>
      </c>
      <c r="C5804" s="205" t="s">
        <v>10494</v>
      </c>
      <c r="D5804" s="210"/>
      <c r="E5804" s="204"/>
      <c r="F5804" s="203" t="s">
        <v>805</v>
      </c>
      <c r="G5804" s="204"/>
      <c r="H5804" s="203">
        <v>1701</v>
      </c>
      <c r="I5804" s="199">
        <f t="shared" si="400"/>
        <v>1530.9</v>
      </c>
      <c r="J5804" s="193">
        <v>1360.8</v>
      </c>
    </row>
    <row r="5805" s="31" customFormat="1" spans="1:10">
      <c r="A5805" s="203" t="s">
        <v>312</v>
      </c>
      <c r="B5805" s="204" t="s">
        <v>10495</v>
      </c>
      <c r="C5805" s="205" t="s">
        <v>10496</v>
      </c>
      <c r="D5805" s="204"/>
      <c r="E5805" s="204"/>
      <c r="F5805" s="203" t="s">
        <v>805</v>
      </c>
      <c r="G5805" s="204"/>
      <c r="H5805" s="203">
        <v>1701</v>
      </c>
      <c r="I5805" s="199">
        <f t="shared" si="400"/>
        <v>1530.9</v>
      </c>
      <c r="J5805" s="193">
        <v>1360.8</v>
      </c>
    </row>
    <row r="5806" s="31" customFormat="1" spans="1:10">
      <c r="A5806" s="203" t="s">
        <v>312</v>
      </c>
      <c r="B5806" s="204" t="s">
        <v>10497</v>
      </c>
      <c r="C5806" s="205" t="s">
        <v>10498</v>
      </c>
      <c r="D5806" s="204"/>
      <c r="E5806" s="204"/>
      <c r="F5806" s="203" t="s">
        <v>805</v>
      </c>
      <c r="G5806" s="204"/>
      <c r="H5806" s="203">
        <v>1701</v>
      </c>
      <c r="I5806" s="199">
        <f t="shared" si="400"/>
        <v>1530.9</v>
      </c>
      <c r="J5806" s="193">
        <v>1360.8</v>
      </c>
    </row>
    <row r="5807" s="31" customFormat="1" spans="1:10">
      <c r="A5807" s="203" t="s">
        <v>312</v>
      </c>
      <c r="B5807" s="204">
        <v>330804064</v>
      </c>
      <c r="C5807" s="205" t="s">
        <v>10499</v>
      </c>
      <c r="D5807" s="204" t="s">
        <v>10500</v>
      </c>
      <c r="E5807" s="204"/>
      <c r="F5807" s="203" t="s">
        <v>26</v>
      </c>
      <c r="G5807" s="204"/>
      <c r="H5807" s="203">
        <v>2185</v>
      </c>
      <c r="I5807" s="199">
        <f t="shared" si="400"/>
        <v>1966.5</v>
      </c>
      <c r="J5807" s="198">
        <f t="shared" ref="J5807:J5818" si="404">H5807*0.8</f>
        <v>1748</v>
      </c>
    </row>
    <row r="5808" s="31" customFormat="1" spans="1:10">
      <c r="A5808" s="203" t="s">
        <v>312</v>
      </c>
      <c r="B5808" s="204" t="s">
        <v>10501</v>
      </c>
      <c r="C5808" s="205" t="s">
        <v>10502</v>
      </c>
      <c r="D5808" s="204"/>
      <c r="E5808" s="204"/>
      <c r="F5808" s="203" t="s">
        <v>26</v>
      </c>
      <c r="G5808" s="204"/>
      <c r="H5808" s="203">
        <v>2185</v>
      </c>
      <c r="I5808" s="199">
        <f t="shared" si="400"/>
        <v>1966.5</v>
      </c>
      <c r="J5808" s="198">
        <f t="shared" si="404"/>
        <v>1748</v>
      </c>
    </row>
    <row r="5809" s="31" customFormat="1" ht="68" spans="1:10">
      <c r="A5809" s="203" t="s">
        <v>312</v>
      </c>
      <c r="B5809" s="204">
        <v>330804065</v>
      </c>
      <c r="C5809" s="205" t="s">
        <v>10503</v>
      </c>
      <c r="D5809" s="204" t="s">
        <v>10504</v>
      </c>
      <c r="E5809" s="204"/>
      <c r="F5809" s="203" t="s">
        <v>26</v>
      </c>
      <c r="G5809" s="210"/>
      <c r="H5809" s="203">
        <v>1900</v>
      </c>
      <c r="I5809" s="199">
        <f t="shared" si="400"/>
        <v>1710</v>
      </c>
      <c r="J5809" s="198">
        <f t="shared" si="404"/>
        <v>1520</v>
      </c>
    </row>
    <row r="5810" s="31" customFormat="1" spans="1:10">
      <c r="A5810" s="203" t="s">
        <v>312</v>
      </c>
      <c r="B5810" s="204" t="s">
        <v>10505</v>
      </c>
      <c r="C5810" s="205" t="s">
        <v>10506</v>
      </c>
      <c r="D5810" s="204"/>
      <c r="E5810" s="204"/>
      <c r="F5810" s="203" t="s">
        <v>26</v>
      </c>
      <c r="G5810" s="204"/>
      <c r="H5810" s="203">
        <v>900</v>
      </c>
      <c r="I5810" s="199">
        <f t="shared" si="400"/>
        <v>810</v>
      </c>
      <c r="J5810" s="198">
        <f t="shared" si="404"/>
        <v>720</v>
      </c>
    </row>
    <row r="5811" s="31" customFormat="1" spans="1:10">
      <c r="A5811" s="203" t="s">
        <v>312</v>
      </c>
      <c r="B5811" s="204">
        <v>330804066</v>
      </c>
      <c r="C5811" s="205" t="s">
        <v>10507</v>
      </c>
      <c r="D5811" s="204" t="s">
        <v>10508</v>
      </c>
      <c r="E5811" s="204"/>
      <c r="F5811" s="203" t="s">
        <v>26</v>
      </c>
      <c r="G5811" s="204"/>
      <c r="H5811" s="203">
        <v>741</v>
      </c>
      <c r="I5811" s="199">
        <f t="shared" si="400"/>
        <v>666.9</v>
      </c>
      <c r="J5811" s="198">
        <f t="shared" si="404"/>
        <v>592.8</v>
      </c>
    </row>
    <row r="5812" s="31" customFormat="1" spans="1:10">
      <c r="A5812" s="203" t="s">
        <v>312</v>
      </c>
      <c r="B5812" s="204">
        <v>330804068</v>
      </c>
      <c r="C5812" s="205" t="s">
        <v>10509</v>
      </c>
      <c r="D5812" s="204"/>
      <c r="E5812" s="204" t="s">
        <v>8210</v>
      </c>
      <c r="F5812" s="203" t="s">
        <v>26</v>
      </c>
      <c r="G5812" s="204"/>
      <c r="H5812" s="203">
        <v>5590</v>
      </c>
      <c r="I5812" s="199">
        <f t="shared" si="400"/>
        <v>5031</v>
      </c>
      <c r="J5812" s="198">
        <f t="shared" si="404"/>
        <v>4472</v>
      </c>
    </row>
    <row r="5813" s="31" customFormat="1" spans="1:10">
      <c r="A5813" s="203" t="s">
        <v>312</v>
      </c>
      <c r="B5813" s="204">
        <v>330804069</v>
      </c>
      <c r="C5813" s="205" t="s">
        <v>10510</v>
      </c>
      <c r="D5813" s="204"/>
      <c r="E5813" s="204"/>
      <c r="F5813" s="203" t="s">
        <v>26</v>
      </c>
      <c r="G5813" s="204"/>
      <c r="H5813" s="203">
        <v>1600</v>
      </c>
      <c r="I5813" s="199">
        <f t="shared" si="400"/>
        <v>1440</v>
      </c>
      <c r="J5813" s="198">
        <f t="shared" si="404"/>
        <v>1280</v>
      </c>
    </row>
    <row r="5814" s="31" customFormat="1" ht="135" spans="1:10">
      <c r="A5814" s="203" t="s">
        <v>312</v>
      </c>
      <c r="B5814" s="204">
        <v>330804070</v>
      </c>
      <c r="C5814" s="79" t="s">
        <v>10511</v>
      </c>
      <c r="D5814" s="6" t="s">
        <v>10512</v>
      </c>
      <c r="E5814" s="204"/>
      <c r="F5814" s="203" t="s">
        <v>26</v>
      </c>
      <c r="G5814" s="210"/>
      <c r="H5814" s="203">
        <v>3211</v>
      </c>
      <c r="I5814" s="199">
        <f t="shared" si="400"/>
        <v>2889.9</v>
      </c>
      <c r="J5814" s="198">
        <f t="shared" si="404"/>
        <v>2568.8</v>
      </c>
    </row>
    <row r="5815" s="31" customFormat="1" ht="34" spans="1:10">
      <c r="A5815" s="203" t="s">
        <v>312</v>
      </c>
      <c r="B5815" s="204">
        <v>330804071</v>
      </c>
      <c r="C5815" s="205" t="s">
        <v>10513</v>
      </c>
      <c r="D5815" s="204"/>
      <c r="E5815" s="204" t="s">
        <v>10514</v>
      </c>
      <c r="F5815" s="203" t="s">
        <v>26</v>
      </c>
      <c r="G5815" s="204"/>
      <c r="H5815" s="203">
        <v>2660</v>
      </c>
      <c r="I5815" s="199">
        <f t="shared" si="400"/>
        <v>2394</v>
      </c>
      <c r="J5815" s="198">
        <f t="shared" si="404"/>
        <v>2128</v>
      </c>
    </row>
    <row r="5816" s="31" customFormat="1" ht="34" spans="1:10">
      <c r="A5816" s="203" t="s">
        <v>312</v>
      </c>
      <c r="B5816" s="204" t="s">
        <v>10515</v>
      </c>
      <c r="C5816" s="205" t="s">
        <v>10516</v>
      </c>
      <c r="D5816" s="204"/>
      <c r="E5816" s="204"/>
      <c r="F5816" s="203" t="s">
        <v>805</v>
      </c>
      <c r="G5816" s="204"/>
      <c r="H5816" s="203">
        <v>1705</v>
      </c>
      <c r="I5816" s="199">
        <f t="shared" si="400"/>
        <v>1534.5</v>
      </c>
      <c r="J5816" s="198">
        <f t="shared" si="404"/>
        <v>1364</v>
      </c>
    </row>
    <row r="5817" s="31" customFormat="1" spans="1:10">
      <c r="A5817" s="203" t="s">
        <v>312</v>
      </c>
      <c r="B5817" s="204" t="s">
        <v>10517</v>
      </c>
      <c r="C5817" s="205" t="s">
        <v>10518</v>
      </c>
      <c r="D5817" s="210"/>
      <c r="E5817" s="204"/>
      <c r="F5817" s="203" t="s">
        <v>26</v>
      </c>
      <c r="G5817" s="204"/>
      <c r="H5817" s="203">
        <v>3051</v>
      </c>
      <c r="I5817" s="199">
        <f t="shared" si="400"/>
        <v>2745.9</v>
      </c>
      <c r="J5817" s="198">
        <f t="shared" si="404"/>
        <v>2440.8</v>
      </c>
    </row>
    <row r="5818" s="31" customFormat="1" spans="1:10">
      <c r="A5818" s="203" t="s">
        <v>312</v>
      </c>
      <c r="B5818" s="204" t="s">
        <v>10519</v>
      </c>
      <c r="C5818" s="205" t="s">
        <v>10520</v>
      </c>
      <c r="D5818" s="204"/>
      <c r="E5818" s="204"/>
      <c r="F5818" s="203" t="s">
        <v>26</v>
      </c>
      <c r="G5818" s="204"/>
      <c r="H5818" s="203">
        <v>3051</v>
      </c>
      <c r="I5818" s="199">
        <f t="shared" si="400"/>
        <v>2745.9</v>
      </c>
      <c r="J5818" s="198">
        <f t="shared" si="404"/>
        <v>2440.8</v>
      </c>
    </row>
    <row r="5819" s="31" customFormat="1" spans="1:10">
      <c r="A5819" s="203" t="s">
        <v>312</v>
      </c>
      <c r="B5819" s="204" t="s">
        <v>10521</v>
      </c>
      <c r="C5819" s="205" t="s">
        <v>10522</v>
      </c>
      <c r="D5819" s="204"/>
      <c r="E5819" s="204"/>
      <c r="F5819" s="203" t="s">
        <v>805</v>
      </c>
      <c r="G5819" s="204"/>
      <c r="H5819" s="203"/>
      <c r="I5819" s="199"/>
      <c r="J5819" s="198"/>
    </row>
    <row r="5820" s="31" customFormat="1" spans="1:10">
      <c r="A5820" s="203" t="s">
        <v>312</v>
      </c>
      <c r="B5820" s="204" t="s">
        <v>10523</v>
      </c>
      <c r="C5820" s="205" t="s">
        <v>10524</v>
      </c>
      <c r="D5820" s="204"/>
      <c r="E5820" s="204"/>
      <c r="F5820" s="203" t="s">
        <v>805</v>
      </c>
      <c r="G5820" s="204"/>
      <c r="H5820" s="203">
        <v>2009</v>
      </c>
      <c r="I5820" s="199">
        <f t="shared" ref="I5820:I5825" si="405">H5820*0.9</f>
        <v>1808.1</v>
      </c>
      <c r="J5820" s="198">
        <f t="shared" ref="J5820:J5825" si="406">H5820*0.8</f>
        <v>1607.2</v>
      </c>
    </row>
    <row r="5821" s="31" customFormat="1" spans="1:10">
      <c r="A5821" s="203" t="s">
        <v>312</v>
      </c>
      <c r="B5821" s="204" t="s">
        <v>10525</v>
      </c>
      <c r="C5821" s="205" t="s">
        <v>10526</v>
      </c>
      <c r="D5821" s="204"/>
      <c r="E5821" s="204" t="s">
        <v>10527</v>
      </c>
      <c r="F5821" s="203" t="s">
        <v>805</v>
      </c>
      <c r="G5821" s="204"/>
      <c r="H5821" s="203">
        <v>1618</v>
      </c>
      <c r="I5821" s="199">
        <f t="shared" si="405"/>
        <v>1456.2</v>
      </c>
      <c r="J5821" s="198">
        <f t="shared" si="406"/>
        <v>1294.4</v>
      </c>
    </row>
    <row r="5822" s="30" customFormat="1" spans="1:10">
      <c r="A5822" s="193" t="s">
        <v>312</v>
      </c>
      <c r="B5822" s="224" t="s">
        <v>10528</v>
      </c>
      <c r="C5822" s="223" t="s">
        <v>10529</v>
      </c>
      <c r="D5822" s="224"/>
      <c r="E5822" s="224"/>
      <c r="F5822" s="193" t="s">
        <v>805</v>
      </c>
      <c r="G5822" s="224"/>
      <c r="H5822" s="193">
        <v>3180</v>
      </c>
      <c r="I5822" s="199">
        <f t="shared" si="405"/>
        <v>2862</v>
      </c>
      <c r="J5822" s="198">
        <f t="shared" si="406"/>
        <v>2544</v>
      </c>
    </row>
    <row r="5823" s="31" customFormat="1" spans="1:10">
      <c r="A5823" s="203" t="s">
        <v>312</v>
      </c>
      <c r="B5823" s="204" t="s">
        <v>10530</v>
      </c>
      <c r="C5823" s="205" t="s">
        <v>10531</v>
      </c>
      <c r="D5823" s="204"/>
      <c r="E5823" s="204"/>
      <c r="F5823" s="203" t="s">
        <v>26</v>
      </c>
      <c r="G5823" s="204"/>
      <c r="H5823" s="203">
        <v>1910</v>
      </c>
      <c r="I5823" s="199">
        <f t="shared" si="405"/>
        <v>1719</v>
      </c>
      <c r="J5823" s="198">
        <f t="shared" si="406"/>
        <v>1528</v>
      </c>
    </row>
    <row r="5824" s="30" customFormat="1" spans="1:10">
      <c r="A5824" s="203" t="s">
        <v>312</v>
      </c>
      <c r="B5824" s="292" t="s">
        <v>10532</v>
      </c>
      <c r="C5824" s="223" t="s">
        <v>10533</v>
      </c>
      <c r="D5824" s="224" t="s">
        <v>10534</v>
      </c>
      <c r="E5824" s="204"/>
      <c r="F5824" s="203" t="s">
        <v>805</v>
      </c>
      <c r="G5824" s="204"/>
      <c r="H5824" s="211">
        <v>2366</v>
      </c>
      <c r="I5824" s="199">
        <f t="shared" si="405"/>
        <v>2129.4</v>
      </c>
      <c r="J5824" s="198">
        <f t="shared" si="406"/>
        <v>1892.8</v>
      </c>
    </row>
    <row r="5825" s="30" customFormat="1" ht="84" spans="1:10">
      <c r="A5825" s="225" t="s">
        <v>312</v>
      </c>
      <c r="B5825" s="292" t="s">
        <v>10535</v>
      </c>
      <c r="C5825" s="227" t="s">
        <v>10536</v>
      </c>
      <c r="D5825" s="224" t="s">
        <v>10537</v>
      </c>
      <c r="E5825" s="229"/>
      <c r="F5825" s="225" t="s">
        <v>26</v>
      </c>
      <c r="G5825" s="222"/>
      <c r="H5825" s="193">
        <v>5878</v>
      </c>
      <c r="I5825" s="199">
        <f t="shared" si="405"/>
        <v>5290.2</v>
      </c>
      <c r="J5825" s="198">
        <f t="shared" si="406"/>
        <v>4702.4</v>
      </c>
    </row>
    <row r="5826" s="31" customFormat="1" spans="1:10">
      <c r="A5826" s="203" t="s">
        <v>312</v>
      </c>
      <c r="B5826" s="204">
        <v>3309</v>
      </c>
      <c r="C5826" s="205" t="s">
        <v>10538</v>
      </c>
      <c r="D5826" s="204"/>
      <c r="E5826" s="204"/>
      <c r="F5826" s="203"/>
      <c r="G5826" s="204"/>
      <c r="H5826" s="203"/>
      <c r="I5826" s="199"/>
      <c r="J5826" s="198"/>
    </row>
    <row r="5827" s="31" customFormat="1" spans="1:10">
      <c r="A5827" s="203" t="s">
        <v>78</v>
      </c>
      <c r="B5827" s="204">
        <v>330900001</v>
      </c>
      <c r="C5827" s="205" t="s">
        <v>10539</v>
      </c>
      <c r="D5827" s="204"/>
      <c r="E5827" s="204"/>
      <c r="F5827" s="203" t="s">
        <v>26</v>
      </c>
      <c r="G5827" s="204"/>
      <c r="H5827" s="203">
        <v>74</v>
      </c>
      <c r="I5827" s="199">
        <f t="shared" ref="I5827:I5840" si="407">H5827*0.9</f>
        <v>66.6</v>
      </c>
      <c r="J5827" s="193">
        <v>59.2</v>
      </c>
    </row>
    <row r="5828" s="31" customFormat="1" spans="1:10">
      <c r="A5828" s="203" t="s">
        <v>312</v>
      </c>
      <c r="B5828" s="204">
        <v>330900002</v>
      </c>
      <c r="C5828" s="205" t="s">
        <v>10540</v>
      </c>
      <c r="D5828" s="204" t="s">
        <v>6206</v>
      </c>
      <c r="E5828" s="204"/>
      <c r="F5828" s="203" t="s">
        <v>673</v>
      </c>
      <c r="G5828" s="204"/>
      <c r="H5828" s="203">
        <v>378</v>
      </c>
      <c r="I5828" s="199">
        <f t="shared" si="407"/>
        <v>340.2</v>
      </c>
      <c r="J5828" s="193">
        <v>302.4</v>
      </c>
    </row>
    <row r="5829" s="31" customFormat="1" spans="1:10">
      <c r="A5829" s="203" t="s">
        <v>312</v>
      </c>
      <c r="B5829" s="204">
        <v>330900003</v>
      </c>
      <c r="C5829" s="205" t="s">
        <v>10541</v>
      </c>
      <c r="D5829" s="204"/>
      <c r="E5829" s="204"/>
      <c r="F5829" s="203" t="s">
        <v>26</v>
      </c>
      <c r="G5829" s="204"/>
      <c r="H5829" s="219">
        <v>3923</v>
      </c>
      <c r="I5829" s="220">
        <v>3530.7</v>
      </c>
      <c r="J5829" s="221">
        <v>3138.4</v>
      </c>
    </row>
    <row r="5830" s="31" customFormat="1" spans="1:10">
      <c r="A5830" s="203" t="s">
        <v>312</v>
      </c>
      <c r="B5830" s="204">
        <v>330900004</v>
      </c>
      <c r="C5830" s="205" t="s">
        <v>10542</v>
      </c>
      <c r="D5830" s="204"/>
      <c r="E5830" s="204"/>
      <c r="F5830" s="203" t="s">
        <v>26</v>
      </c>
      <c r="G5830" s="204"/>
      <c r="H5830" s="203">
        <v>2268</v>
      </c>
      <c r="I5830" s="199">
        <f t="shared" si="407"/>
        <v>2041.2</v>
      </c>
      <c r="J5830" s="193">
        <v>1814.4</v>
      </c>
    </row>
    <row r="5831" s="31" customFormat="1" spans="1:10">
      <c r="A5831" s="203" t="s">
        <v>312</v>
      </c>
      <c r="B5831" s="204">
        <v>330900005</v>
      </c>
      <c r="C5831" s="205" t="s">
        <v>10543</v>
      </c>
      <c r="D5831" s="204" t="s">
        <v>10544</v>
      </c>
      <c r="E5831" s="204"/>
      <c r="F5831" s="203" t="s">
        <v>805</v>
      </c>
      <c r="G5831" s="204"/>
      <c r="H5831" s="203">
        <v>1940</v>
      </c>
      <c r="I5831" s="199">
        <f t="shared" si="407"/>
        <v>1746</v>
      </c>
      <c r="J5831" s="198">
        <f>H5831*0.8</f>
        <v>1552</v>
      </c>
    </row>
    <row r="5832" s="31" customFormat="1" spans="1:10">
      <c r="A5832" s="203" t="s">
        <v>312</v>
      </c>
      <c r="B5832" s="204">
        <v>330900006</v>
      </c>
      <c r="C5832" s="205" t="s">
        <v>10545</v>
      </c>
      <c r="D5832" s="204" t="s">
        <v>10544</v>
      </c>
      <c r="E5832" s="204"/>
      <c r="F5832" s="203" t="s">
        <v>26</v>
      </c>
      <c r="G5832" s="204"/>
      <c r="H5832" s="203">
        <v>2570</v>
      </c>
      <c r="I5832" s="199">
        <f t="shared" si="407"/>
        <v>2313</v>
      </c>
      <c r="J5832" s="198">
        <f>H5832*0.8</f>
        <v>2056</v>
      </c>
    </row>
    <row r="5833" s="31" customFormat="1" spans="1:10">
      <c r="A5833" s="203" t="s">
        <v>312</v>
      </c>
      <c r="B5833" s="204">
        <v>330900007</v>
      </c>
      <c r="C5833" s="205" t="s">
        <v>10546</v>
      </c>
      <c r="D5833" s="210"/>
      <c r="E5833" s="204"/>
      <c r="F5833" s="203" t="s">
        <v>26</v>
      </c>
      <c r="G5833" s="204"/>
      <c r="H5833" s="203">
        <v>2753</v>
      </c>
      <c r="I5833" s="199">
        <f t="shared" si="407"/>
        <v>2477.7</v>
      </c>
      <c r="J5833" s="193">
        <v>2202.4</v>
      </c>
    </row>
    <row r="5834" s="31" customFormat="1" spans="1:10">
      <c r="A5834" s="203" t="s">
        <v>312</v>
      </c>
      <c r="B5834" s="204" t="s">
        <v>10547</v>
      </c>
      <c r="C5834" s="205" t="s">
        <v>10548</v>
      </c>
      <c r="D5834" s="204"/>
      <c r="E5834" s="204"/>
      <c r="F5834" s="203" t="s">
        <v>26</v>
      </c>
      <c r="G5834" s="204"/>
      <c r="H5834" s="203">
        <v>2753</v>
      </c>
      <c r="I5834" s="199">
        <f t="shared" si="407"/>
        <v>2477.7</v>
      </c>
      <c r="J5834" s="193">
        <v>2202.4</v>
      </c>
    </row>
    <row r="5835" s="31" customFormat="1" spans="1:10">
      <c r="A5835" s="203" t="s">
        <v>312</v>
      </c>
      <c r="B5835" s="204">
        <v>330900008</v>
      </c>
      <c r="C5835" s="205" t="s">
        <v>10549</v>
      </c>
      <c r="D5835" s="204" t="s">
        <v>10544</v>
      </c>
      <c r="E5835" s="204"/>
      <c r="F5835" s="203" t="s">
        <v>805</v>
      </c>
      <c r="G5835" s="204"/>
      <c r="H5835" s="203">
        <v>2155</v>
      </c>
      <c r="I5835" s="199">
        <f t="shared" si="407"/>
        <v>1939.5</v>
      </c>
      <c r="J5835" s="193">
        <v>1724</v>
      </c>
    </row>
    <row r="5836" s="31" customFormat="1" spans="1:10">
      <c r="A5836" s="203" t="s">
        <v>312</v>
      </c>
      <c r="B5836" s="204" t="s">
        <v>10550</v>
      </c>
      <c r="C5836" s="205" t="s">
        <v>10551</v>
      </c>
      <c r="D5836" s="204"/>
      <c r="E5836" s="204"/>
      <c r="F5836" s="203" t="s">
        <v>805</v>
      </c>
      <c r="G5836" s="204"/>
      <c r="H5836" s="203">
        <v>2155</v>
      </c>
      <c r="I5836" s="199">
        <f t="shared" si="407"/>
        <v>1939.5</v>
      </c>
      <c r="J5836" s="193">
        <v>1724</v>
      </c>
    </row>
    <row r="5837" s="31" customFormat="1" spans="1:10">
      <c r="A5837" s="203" t="s">
        <v>312</v>
      </c>
      <c r="B5837" s="204" t="s">
        <v>10552</v>
      </c>
      <c r="C5837" s="205" t="s">
        <v>10553</v>
      </c>
      <c r="D5837" s="204"/>
      <c r="E5837" s="204"/>
      <c r="F5837" s="203" t="s">
        <v>805</v>
      </c>
      <c r="G5837" s="204"/>
      <c r="H5837" s="203">
        <v>2155</v>
      </c>
      <c r="I5837" s="199">
        <f t="shared" si="407"/>
        <v>1939.5</v>
      </c>
      <c r="J5837" s="193">
        <v>1724</v>
      </c>
    </row>
    <row r="5838" s="31" customFormat="1" spans="1:10">
      <c r="A5838" s="203" t="s">
        <v>312</v>
      </c>
      <c r="B5838" s="204">
        <v>330900009</v>
      </c>
      <c r="C5838" s="205" t="s">
        <v>10554</v>
      </c>
      <c r="D5838" s="210"/>
      <c r="E5838" s="204"/>
      <c r="F5838" s="203" t="s">
        <v>26</v>
      </c>
      <c r="G5838" s="210"/>
      <c r="H5838" s="219">
        <v>2642</v>
      </c>
      <c r="I5838" s="220">
        <v>2377.8</v>
      </c>
      <c r="J5838" s="221">
        <v>2113.6</v>
      </c>
    </row>
    <row r="5839" s="31" customFormat="1" spans="1:10">
      <c r="A5839" s="203" t="s">
        <v>312</v>
      </c>
      <c r="B5839" s="204" t="s">
        <v>10555</v>
      </c>
      <c r="C5839" s="205" t="s">
        <v>10556</v>
      </c>
      <c r="D5839" s="204"/>
      <c r="E5839" s="204"/>
      <c r="F5839" s="203" t="s">
        <v>26</v>
      </c>
      <c r="G5839" s="210"/>
      <c r="H5839" s="203">
        <v>2565</v>
      </c>
      <c r="I5839" s="199">
        <f t="shared" si="407"/>
        <v>2308.5</v>
      </c>
      <c r="J5839" s="198">
        <f t="shared" ref="J5838:J5840" si="408">H5839*0.8</f>
        <v>2052</v>
      </c>
    </row>
    <row r="5840" s="31" customFormat="1" spans="1:10">
      <c r="A5840" s="203" t="s">
        <v>312</v>
      </c>
      <c r="B5840" s="204">
        <v>330900010</v>
      </c>
      <c r="C5840" s="205" t="s">
        <v>10557</v>
      </c>
      <c r="D5840" s="204"/>
      <c r="E5840" s="204"/>
      <c r="F5840" s="203" t="s">
        <v>26</v>
      </c>
      <c r="G5840" s="210"/>
      <c r="H5840" s="203">
        <v>2185</v>
      </c>
      <c r="I5840" s="199">
        <f t="shared" si="407"/>
        <v>1966.5</v>
      </c>
      <c r="J5840" s="198">
        <f t="shared" si="408"/>
        <v>1748</v>
      </c>
    </row>
    <row r="5841" s="31" customFormat="1" spans="1:10">
      <c r="A5841" s="203" t="s">
        <v>312</v>
      </c>
      <c r="B5841" s="204">
        <v>330900011</v>
      </c>
      <c r="C5841" s="205" t="s">
        <v>10558</v>
      </c>
      <c r="D5841" s="204" t="s">
        <v>10559</v>
      </c>
      <c r="E5841" s="204" t="s">
        <v>8210</v>
      </c>
      <c r="F5841" s="203" t="s">
        <v>26</v>
      </c>
      <c r="G5841" s="204"/>
      <c r="H5841" s="203" t="s">
        <v>318</v>
      </c>
      <c r="I5841" s="214" t="s">
        <v>318</v>
      </c>
      <c r="J5841" s="203" t="s">
        <v>318</v>
      </c>
    </row>
    <row r="5842" s="31" customFormat="1" ht="34" spans="1:10">
      <c r="A5842" s="203" t="s">
        <v>312</v>
      </c>
      <c r="B5842" s="204">
        <v>330900012</v>
      </c>
      <c r="C5842" s="205" t="s">
        <v>10560</v>
      </c>
      <c r="D5842" s="204"/>
      <c r="E5842" s="204"/>
      <c r="F5842" s="203" t="s">
        <v>805</v>
      </c>
      <c r="G5842" s="204"/>
      <c r="H5842" s="203" t="s">
        <v>318</v>
      </c>
      <c r="I5842" s="214" t="s">
        <v>318</v>
      </c>
      <c r="J5842" s="203" t="s">
        <v>318</v>
      </c>
    </row>
    <row r="5843" s="31" customFormat="1" spans="1:10">
      <c r="A5843" s="203" t="s">
        <v>312</v>
      </c>
      <c r="B5843" s="204">
        <v>330900013</v>
      </c>
      <c r="C5843" s="205" t="s">
        <v>10561</v>
      </c>
      <c r="D5843" s="204"/>
      <c r="E5843" s="204"/>
      <c r="F5843" s="203" t="s">
        <v>10064</v>
      </c>
      <c r="G5843" s="204"/>
      <c r="H5843" s="203">
        <v>1088</v>
      </c>
      <c r="I5843" s="199">
        <f t="shared" ref="I5843:I5854" si="409">H5843*0.9</f>
        <v>979.2</v>
      </c>
      <c r="J5843" s="198">
        <f t="shared" ref="J5843:J5847" si="410">H5843*0.8</f>
        <v>870.4</v>
      </c>
    </row>
    <row r="5844" s="31" customFormat="1" spans="1:10">
      <c r="A5844" s="203" t="s">
        <v>312</v>
      </c>
      <c r="B5844" s="204">
        <v>330900014</v>
      </c>
      <c r="C5844" s="205" t="s">
        <v>10562</v>
      </c>
      <c r="D5844" s="204"/>
      <c r="E5844" s="204"/>
      <c r="F5844" s="203" t="s">
        <v>805</v>
      </c>
      <c r="G5844" s="204"/>
      <c r="H5844" s="203">
        <v>1067</v>
      </c>
      <c r="I5844" s="199">
        <f t="shared" si="409"/>
        <v>960.3</v>
      </c>
      <c r="J5844" s="198">
        <f t="shared" si="410"/>
        <v>853.6</v>
      </c>
    </row>
    <row r="5845" s="31" customFormat="1" ht="34" spans="1:10">
      <c r="A5845" s="203" t="s">
        <v>312</v>
      </c>
      <c r="B5845" s="204">
        <v>330900015</v>
      </c>
      <c r="C5845" s="205" t="s">
        <v>10563</v>
      </c>
      <c r="D5845" s="204" t="s">
        <v>10564</v>
      </c>
      <c r="E5845" s="204"/>
      <c r="F5845" s="203" t="s">
        <v>26</v>
      </c>
      <c r="G5845" s="204"/>
      <c r="H5845" s="203" t="s">
        <v>318</v>
      </c>
      <c r="I5845" s="214" t="s">
        <v>318</v>
      </c>
      <c r="J5845" s="203" t="s">
        <v>318</v>
      </c>
    </row>
    <row r="5846" s="31" customFormat="1" spans="1:10">
      <c r="A5846" s="203" t="s">
        <v>312</v>
      </c>
      <c r="B5846" s="204">
        <v>330900016</v>
      </c>
      <c r="C5846" s="205" t="s">
        <v>10565</v>
      </c>
      <c r="D5846" s="204" t="s">
        <v>10566</v>
      </c>
      <c r="E5846" s="204"/>
      <c r="F5846" s="203" t="s">
        <v>26</v>
      </c>
      <c r="G5846" s="204"/>
      <c r="H5846" s="203">
        <v>1455</v>
      </c>
      <c r="I5846" s="199">
        <f t="shared" si="409"/>
        <v>1309.5</v>
      </c>
      <c r="J5846" s="198">
        <f t="shared" si="410"/>
        <v>1164</v>
      </c>
    </row>
    <row r="5847" s="31" customFormat="1" spans="1:10">
      <c r="A5847" s="203" t="s">
        <v>312</v>
      </c>
      <c r="B5847" s="204">
        <v>330900017</v>
      </c>
      <c r="C5847" s="205" t="s">
        <v>10567</v>
      </c>
      <c r="D5847" s="204"/>
      <c r="E5847" s="204"/>
      <c r="F5847" s="203" t="s">
        <v>26</v>
      </c>
      <c r="G5847" s="204"/>
      <c r="H5847" s="203">
        <v>1200</v>
      </c>
      <c r="I5847" s="199">
        <f t="shared" si="409"/>
        <v>1080</v>
      </c>
      <c r="J5847" s="198">
        <f t="shared" si="410"/>
        <v>960</v>
      </c>
    </row>
    <row r="5848" s="31" customFormat="1" spans="1:10">
      <c r="A5848" s="203" t="s">
        <v>312</v>
      </c>
      <c r="B5848" s="204">
        <v>330900018</v>
      </c>
      <c r="C5848" s="205" t="s">
        <v>10568</v>
      </c>
      <c r="D5848" s="204" t="s">
        <v>10566</v>
      </c>
      <c r="E5848" s="204"/>
      <c r="F5848" s="203" t="s">
        <v>26</v>
      </c>
      <c r="G5848" s="204"/>
      <c r="H5848" s="219">
        <v>2315</v>
      </c>
      <c r="I5848" s="220">
        <v>2083.5</v>
      </c>
      <c r="J5848" s="221">
        <v>1852</v>
      </c>
    </row>
    <row r="5849" s="31" customFormat="1" spans="1:10">
      <c r="A5849" s="203" t="s">
        <v>312</v>
      </c>
      <c r="B5849" s="204" t="s">
        <v>10569</v>
      </c>
      <c r="C5849" s="205" t="s">
        <v>10570</v>
      </c>
      <c r="D5849" s="204" t="s">
        <v>10566</v>
      </c>
      <c r="E5849" s="204"/>
      <c r="F5849" s="203" t="s">
        <v>26</v>
      </c>
      <c r="G5849" s="204"/>
      <c r="H5849" s="219">
        <v>2376</v>
      </c>
      <c r="I5849" s="220">
        <v>2138.4</v>
      </c>
      <c r="J5849" s="221">
        <v>1900.8</v>
      </c>
    </row>
    <row r="5850" s="31" customFormat="1" spans="1:10">
      <c r="A5850" s="203" t="s">
        <v>312</v>
      </c>
      <c r="B5850" s="204" t="s">
        <v>10571</v>
      </c>
      <c r="C5850" s="205" t="s">
        <v>10572</v>
      </c>
      <c r="D5850" s="204" t="s">
        <v>10566</v>
      </c>
      <c r="E5850" s="204"/>
      <c r="F5850" s="203" t="s">
        <v>26</v>
      </c>
      <c r="G5850" s="204"/>
      <c r="H5850" s="203">
        <v>1764</v>
      </c>
      <c r="I5850" s="199">
        <f t="shared" si="409"/>
        <v>1587.6</v>
      </c>
      <c r="J5850" s="193">
        <v>1411.2</v>
      </c>
    </row>
    <row r="5851" s="31" customFormat="1" spans="1:10">
      <c r="A5851" s="203" t="s">
        <v>312</v>
      </c>
      <c r="B5851" s="204">
        <v>330900019</v>
      </c>
      <c r="C5851" s="205" t="s">
        <v>10573</v>
      </c>
      <c r="D5851" s="204"/>
      <c r="E5851" s="204"/>
      <c r="F5851" s="203" t="s">
        <v>26</v>
      </c>
      <c r="G5851" s="204"/>
      <c r="H5851" s="203">
        <v>2090</v>
      </c>
      <c r="I5851" s="199">
        <f t="shared" si="409"/>
        <v>1881</v>
      </c>
      <c r="J5851" s="198">
        <f t="shared" ref="J5851:J5854" si="411">H5851*0.8</f>
        <v>1672</v>
      </c>
    </row>
    <row r="5852" s="31" customFormat="1" spans="1:10">
      <c r="A5852" s="203" t="s">
        <v>312</v>
      </c>
      <c r="B5852" s="204">
        <v>330900020</v>
      </c>
      <c r="C5852" s="205" t="s">
        <v>10574</v>
      </c>
      <c r="D5852" s="204"/>
      <c r="E5852" s="204" t="s">
        <v>6150</v>
      </c>
      <c r="F5852" s="203" t="s">
        <v>26</v>
      </c>
      <c r="G5852" s="204"/>
      <c r="H5852" s="203">
        <v>3880</v>
      </c>
      <c r="I5852" s="199">
        <f t="shared" si="409"/>
        <v>3492</v>
      </c>
      <c r="J5852" s="198">
        <f t="shared" si="411"/>
        <v>3104</v>
      </c>
    </row>
    <row r="5853" s="31" customFormat="1" ht="34" spans="1:10">
      <c r="A5853" s="203" t="s">
        <v>312</v>
      </c>
      <c r="B5853" s="204">
        <v>330900021</v>
      </c>
      <c r="C5853" s="205" t="s">
        <v>10575</v>
      </c>
      <c r="D5853" s="210"/>
      <c r="E5853" s="204"/>
      <c r="F5853" s="203" t="s">
        <v>26</v>
      </c>
      <c r="G5853" s="204" t="s">
        <v>6402</v>
      </c>
      <c r="H5853" s="203">
        <v>1760</v>
      </c>
      <c r="I5853" s="199">
        <f t="shared" si="409"/>
        <v>1584</v>
      </c>
      <c r="J5853" s="198">
        <f t="shared" si="411"/>
        <v>1408</v>
      </c>
    </row>
    <row r="5854" s="31" customFormat="1" spans="1:10">
      <c r="A5854" s="203" t="s">
        <v>312</v>
      </c>
      <c r="B5854" s="204" t="s">
        <v>10576</v>
      </c>
      <c r="C5854" s="205" t="s">
        <v>10577</v>
      </c>
      <c r="D5854" s="204"/>
      <c r="E5854" s="204"/>
      <c r="F5854" s="203" t="s">
        <v>26</v>
      </c>
      <c r="G5854" s="204"/>
      <c r="H5854" s="203">
        <v>1760</v>
      </c>
      <c r="I5854" s="199">
        <f t="shared" si="409"/>
        <v>1584</v>
      </c>
      <c r="J5854" s="198">
        <f t="shared" si="411"/>
        <v>1408</v>
      </c>
    </row>
    <row r="5855" s="31" customFormat="1" spans="1:10">
      <c r="A5855" s="203"/>
      <c r="B5855" s="204">
        <v>3310</v>
      </c>
      <c r="C5855" s="205" t="s">
        <v>10578</v>
      </c>
      <c r="D5855" s="204"/>
      <c r="E5855" s="204"/>
      <c r="F5855" s="203"/>
      <c r="G5855" s="204"/>
      <c r="H5855" s="203"/>
      <c r="I5855" s="199"/>
      <c r="J5855" s="198"/>
    </row>
    <row r="5856" s="31" customFormat="1" spans="1:10">
      <c r="A5856" s="203"/>
      <c r="B5856" s="204">
        <v>331001</v>
      </c>
      <c r="C5856" s="205" t="s">
        <v>10579</v>
      </c>
      <c r="D5856" s="204"/>
      <c r="E5856" s="204"/>
      <c r="F5856" s="203"/>
      <c r="G5856" s="204"/>
      <c r="H5856" s="203"/>
      <c r="I5856" s="199"/>
      <c r="J5856" s="198"/>
    </row>
    <row r="5857" s="31" customFormat="1" spans="1:10">
      <c r="A5857" s="203" t="s">
        <v>312</v>
      </c>
      <c r="B5857" s="204">
        <v>331001001</v>
      </c>
      <c r="C5857" s="205" t="s">
        <v>10580</v>
      </c>
      <c r="D5857" s="204"/>
      <c r="E5857" s="204"/>
      <c r="F5857" s="203" t="s">
        <v>26</v>
      </c>
      <c r="G5857" s="204"/>
      <c r="H5857" s="219">
        <v>1969</v>
      </c>
      <c r="I5857" s="220">
        <v>1772.1</v>
      </c>
      <c r="J5857" s="221">
        <v>1575.2</v>
      </c>
    </row>
    <row r="5858" s="31" customFormat="1" ht="34" spans="1:10">
      <c r="A5858" s="203" t="s">
        <v>312</v>
      </c>
      <c r="B5858" s="204">
        <v>331001002</v>
      </c>
      <c r="C5858" s="205" t="s">
        <v>10581</v>
      </c>
      <c r="D5858" s="204" t="s">
        <v>10582</v>
      </c>
      <c r="E5858" s="204"/>
      <c r="F5858" s="203" t="s">
        <v>26</v>
      </c>
      <c r="G5858" s="204"/>
      <c r="H5858" s="203">
        <v>1900</v>
      </c>
      <c r="I5858" s="199">
        <f t="shared" ref="I5857:I5888" si="412">H5858*0.9</f>
        <v>1710</v>
      </c>
      <c r="J5858" s="198">
        <f t="shared" ref="J5857:J5860" si="413">H5858*0.8</f>
        <v>1520</v>
      </c>
    </row>
    <row r="5859" s="31" customFormat="1" spans="1:10">
      <c r="A5859" s="203" t="s">
        <v>312</v>
      </c>
      <c r="B5859" s="204">
        <v>331001003</v>
      </c>
      <c r="C5859" s="205" t="s">
        <v>10583</v>
      </c>
      <c r="D5859" s="210"/>
      <c r="E5859" s="204"/>
      <c r="F5859" s="203" t="s">
        <v>26</v>
      </c>
      <c r="G5859" s="204"/>
      <c r="H5859" s="203">
        <v>1900</v>
      </c>
      <c r="I5859" s="199">
        <f t="shared" si="412"/>
        <v>1710</v>
      </c>
      <c r="J5859" s="198">
        <f t="shared" si="413"/>
        <v>1520</v>
      </c>
    </row>
    <row r="5860" s="31" customFormat="1" spans="1:10">
      <c r="A5860" s="203" t="s">
        <v>312</v>
      </c>
      <c r="B5860" s="204" t="s">
        <v>10584</v>
      </c>
      <c r="C5860" s="205" t="s">
        <v>10585</v>
      </c>
      <c r="D5860" s="204" t="s">
        <v>10586</v>
      </c>
      <c r="E5860" s="235"/>
      <c r="F5860" s="203" t="s">
        <v>26</v>
      </c>
      <c r="G5860" s="204"/>
      <c r="H5860" s="203">
        <v>1900</v>
      </c>
      <c r="I5860" s="199">
        <f t="shared" si="412"/>
        <v>1710</v>
      </c>
      <c r="J5860" s="198">
        <f t="shared" si="413"/>
        <v>1520</v>
      </c>
    </row>
    <row r="5861" s="31" customFormat="1" ht="34" spans="1:10">
      <c r="A5861" s="203" t="s">
        <v>312</v>
      </c>
      <c r="B5861" s="204">
        <v>331001004</v>
      </c>
      <c r="C5861" s="205" t="s">
        <v>10587</v>
      </c>
      <c r="D5861" s="204" t="s">
        <v>10588</v>
      </c>
      <c r="E5861" s="204"/>
      <c r="F5861" s="203" t="s">
        <v>26</v>
      </c>
      <c r="G5861" s="204"/>
      <c r="H5861" s="203">
        <v>2268</v>
      </c>
      <c r="I5861" s="199">
        <f t="shared" si="412"/>
        <v>2041.2</v>
      </c>
      <c r="J5861" s="193">
        <v>1814.4</v>
      </c>
    </row>
    <row r="5862" s="31" customFormat="1" spans="1:10">
      <c r="A5862" s="203" t="s">
        <v>312</v>
      </c>
      <c r="B5862" s="204">
        <v>331001005</v>
      </c>
      <c r="C5862" s="205" t="s">
        <v>10589</v>
      </c>
      <c r="D5862" s="204"/>
      <c r="E5862" s="204"/>
      <c r="F5862" s="203" t="s">
        <v>26</v>
      </c>
      <c r="G5862" s="204"/>
      <c r="H5862" s="203">
        <v>1900</v>
      </c>
      <c r="I5862" s="199">
        <f t="shared" si="412"/>
        <v>1710</v>
      </c>
      <c r="J5862" s="198">
        <f t="shared" ref="J5862:J5871" si="414">H5862*0.8</f>
        <v>1520</v>
      </c>
    </row>
    <row r="5863" s="31" customFormat="1" spans="1:10">
      <c r="A5863" s="203" t="s">
        <v>312</v>
      </c>
      <c r="B5863" s="204">
        <v>331001006</v>
      </c>
      <c r="C5863" s="205" t="s">
        <v>10590</v>
      </c>
      <c r="D5863" s="210"/>
      <c r="E5863" s="204"/>
      <c r="F5863" s="203" t="s">
        <v>26</v>
      </c>
      <c r="G5863" s="204"/>
      <c r="H5863" s="219">
        <v>2535</v>
      </c>
      <c r="I5863" s="220">
        <v>2281.5</v>
      </c>
      <c r="J5863" s="221">
        <v>2028</v>
      </c>
    </row>
    <row r="5864" s="31" customFormat="1" spans="1:10">
      <c r="A5864" s="203" t="s">
        <v>312</v>
      </c>
      <c r="B5864" s="204" t="s">
        <v>10591</v>
      </c>
      <c r="C5864" s="205" t="s">
        <v>10592</v>
      </c>
      <c r="D5864" s="204"/>
      <c r="E5864" s="204"/>
      <c r="F5864" s="203" t="s">
        <v>26</v>
      </c>
      <c r="G5864" s="204"/>
      <c r="H5864" s="203">
        <v>1900</v>
      </c>
      <c r="I5864" s="199">
        <f t="shared" si="412"/>
        <v>1710</v>
      </c>
      <c r="J5864" s="198">
        <f t="shared" si="414"/>
        <v>1520</v>
      </c>
    </row>
    <row r="5865" s="31" customFormat="1" spans="1:10">
      <c r="A5865" s="203" t="s">
        <v>312</v>
      </c>
      <c r="B5865" s="204">
        <v>331001007</v>
      </c>
      <c r="C5865" s="205" t="s">
        <v>10593</v>
      </c>
      <c r="D5865" s="210"/>
      <c r="E5865" s="204"/>
      <c r="F5865" s="203" t="s">
        <v>26</v>
      </c>
      <c r="G5865" s="204"/>
      <c r="H5865" s="203">
        <v>1936</v>
      </c>
      <c r="I5865" s="199">
        <f t="shared" si="412"/>
        <v>1742.4</v>
      </c>
      <c r="J5865" s="198">
        <f t="shared" si="414"/>
        <v>1548.8</v>
      </c>
    </row>
    <row r="5866" s="31" customFormat="1" spans="1:10">
      <c r="A5866" s="203" t="s">
        <v>312</v>
      </c>
      <c r="B5866" s="204" t="s">
        <v>10594</v>
      </c>
      <c r="C5866" s="205" t="s">
        <v>10595</v>
      </c>
      <c r="D5866" s="204"/>
      <c r="E5866" s="204"/>
      <c r="F5866" s="203" t="s">
        <v>26</v>
      </c>
      <c r="G5866" s="204"/>
      <c r="H5866" s="203">
        <v>1936</v>
      </c>
      <c r="I5866" s="199">
        <f t="shared" si="412"/>
        <v>1742.4</v>
      </c>
      <c r="J5866" s="198">
        <f t="shared" si="414"/>
        <v>1548.8</v>
      </c>
    </row>
    <row r="5867" s="31" customFormat="1" ht="34" spans="1:10">
      <c r="A5867" s="203" t="s">
        <v>312</v>
      </c>
      <c r="B5867" s="204">
        <v>331001008</v>
      </c>
      <c r="C5867" s="205" t="s">
        <v>10596</v>
      </c>
      <c r="D5867" s="204"/>
      <c r="E5867" s="204"/>
      <c r="F5867" s="203" t="s">
        <v>26</v>
      </c>
      <c r="G5867" s="204"/>
      <c r="H5867" s="203">
        <v>2430</v>
      </c>
      <c r="I5867" s="199">
        <f t="shared" si="412"/>
        <v>2187</v>
      </c>
      <c r="J5867" s="198">
        <f t="shared" si="414"/>
        <v>1944</v>
      </c>
    </row>
    <row r="5868" s="31" customFormat="1" ht="34" spans="1:10">
      <c r="A5868" s="203" t="s">
        <v>312</v>
      </c>
      <c r="B5868" s="204">
        <v>331001009</v>
      </c>
      <c r="C5868" s="205" t="s">
        <v>10597</v>
      </c>
      <c r="D5868" s="210"/>
      <c r="E5868" s="204" t="s">
        <v>10598</v>
      </c>
      <c r="F5868" s="203" t="s">
        <v>26</v>
      </c>
      <c r="G5868" s="204"/>
      <c r="H5868" s="203">
        <v>1455</v>
      </c>
      <c r="I5868" s="199">
        <f t="shared" si="412"/>
        <v>1309.5</v>
      </c>
      <c r="J5868" s="198">
        <f t="shared" si="414"/>
        <v>1164</v>
      </c>
    </row>
    <row r="5869" s="31" customFormat="1" ht="34" spans="1:10">
      <c r="A5869" s="203" t="s">
        <v>312</v>
      </c>
      <c r="B5869" s="204" t="s">
        <v>10599</v>
      </c>
      <c r="C5869" s="205" t="s">
        <v>10600</v>
      </c>
      <c r="D5869" s="204"/>
      <c r="E5869" s="204" t="s">
        <v>10598</v>
      </c>
      <c r="F5869" s="203" t="s">
        <v>26</v>
      </c>
      <c r="G5869" s="204"/>
      <c r="H5869" s="203">
        <v>1455</v>
      </c>
      <c r="I5869" s="199">
        <f t="shared" si="412"/>
        <v>1309.5</v>
      </c>
      <c r="J5869" s="198">
        <f t="shared" si="414"/>
        <v>1164</v>
      </c>
    </row>
    <row r="5870" s="31" customFormat="1" ht="34" spans="1:10">
      <c r="A5870" s="203" t="s">
        <v>312</v>
      </c>
      <c r="B5870" s="204" t="s">
        <v>10601</v>
      </c>
      <c r="C5870" s="205" t="s">
        <v>10602</v>
      </c>
      <c r="D5870" s="204"/>
      <c r="E5870" s="204" t="s">
        <v>10598</v>
      </c>
      <c r="F5870" s="203" t="s">
        <v>26</v>
      </c>
      <c r="G5870" s="204"/>
      <c r="H5870" s="203">
        <v>1455</v>
      </c>
      <c r="I5870" s="199">
        <f t="shared" si="412"/>
        <v>1309.5</v>
      </c>
      <c r="J5870" s="198">
        <f t="shared" si="414"/>
        <v>1164</v>
      </c>
    </row>
    <row r="5871" s="31" customFormat="1" ht="34" spans="1:10">
      <c r="A5871" s="203" t="s">
        <v>312</v>
      </c>
      <c r="B5871" s="204">
        <v>331001010</v>
      </c>
      <c r="C5871" s="205" t="s">
        <v>10603</v>
      </c>
      <c r="D5871" s="204" t="s">
        <v>10604</v>
      </c>
      <c r="E5871" s="204" t="s">
        <v>6270</v>
      </c>
      <c r="F5871" s="203" t="s">
        <v>26</v>
      </c>
      <c r="G5871" s="204"/>
      <c r="H5871" s="203">
        <v>2300</v>
      </c>
      <c r="I5871" s="199">
        <f t="shared" si="412"/>
        <v>2070</v>
      </c>
      <c r="J5871" s="198">
        <f t="shared" si="414"/>
        <v>1840</v>
      </c>
    </row>
    <row r="5872" s="31" customFormat="1" ht="51" spans="1:10">
      <c r="A5872" s="203" t="s">
        <v>312</v>
      </c>
      <c r="B5872" s="204">
        <v>331001011</v>
      </c>
      <c r="C5872" s="205" t="s">
        <v>10605</v>
      </c>
      <c r="D5872" s="204" t="s">
        <v>10606</v>
      </c>
      <c r="E5872" s="204"/>
      <c r="F5872" s="203" t="s">
        <v>26</v>
      </c>
      <c r="G5872" s="210"/>
      <c r="H5872" s="203">
        <v>5082</v>
      </c>
      <c r="I5872" s="199">
        <f t="shared" si="412"/>
        <v>4573.8</v>
      </c>
      <c r="J5872" s="193">
        <v>4065.6</v>
      </c>
    </row>
    <row r="5873" s="31" customFormat="1" spans="1:10">
      <c r="A5873" s="203" t="s">
        <v>312</v>
      </c>
      <c r="B5873" s="204" t="s">
        <v>10607</v>
      </c>
      <c r="C5873" s="205" t="s">
        <v>10608</v>
      </c>
      <c r="D5873" s="204"/>
      <c r="E5873" s="204"/>
      <c r="F5873" s="203" t="s">
        <v>26</v>
      </c>
      <c r="G5873" s="204"/>
      <c r="H5873" s="219">
        <v>11200</v>
      </c>
      <c r="I5873" s="220">
        <v>10080</v>
      </c>
      <c r="J5873" s="221">
        <v>8960</v>
      </c>
    </row>
    <row r="5874" s="31" customFormat="1" ht="34" spans="1:10">
      <c r="A5874" s="203" t="s">
        <v>312</v>
      </c>
      <c r="B5874" s="204">
        <v>331001012</v>
      </c>
      <c r="C5874" s="205" t="s">
        <v>10609</v>
      </c>
      <c r="D5874" s="204" t="s">
        <v>10610</v>
      </c>
      <c r="E5874" s="204"/>
      <c r="F5874" s="203" t="s">
        <v>26</v>
      </c>
      <c r="G5874" s="204"/>
      <c r="H5874" s="203">
        <v>4462</v>
      </c>
      <c r="I5874" s="199">
        <f t="shared" si="412"/>
        <v>4015.8</v>
      </c>
      <c r="J5874" s="198">
        <f t="shared" ref="J5874:J5888" si="415">H5874*0.8</f>
        <v>3569.6</v>
      </c>
    </row>
    <row r="5875" s="31" customFormat="1" ht="34" spans="1:10">
      <c r="A5875" s="203" t="s">
        <v>312</v>
      </c>
      <c r="B5875" s="204">
        <v>331001013</v>
      </c>
      <c r="C5875" s="205" t="s">
        <v>10611</v>
      </c>
      <c r="D5875" s="204"/>
      <c r="E5875" s="204"/>
      <c r="F5875" s="203" t="s">
        <v>26</v>
      </c>
      <c r="G5875" s="204"/>
      <c r="H5875" s="203">
        <v>4063</v>
      </c>
      <c r="I5875" s="199">
        <f t="shared" si="412"/>
        <v>3656.7</v>
      </c>
      <c r="J5875" s="198">
        <f t="shared" si="415"/>
        <v>3250.4</v>
      </c>
    </row>
    <row r="5876" s="31" customFormat="1" spans="1:10">
      <c r="A5876" s="203" t="s">
        <v>312</v>
      </c>
      <c r="B5876" s="204">
        <v>331001014</v>
      </c>
      <c r="C5876" s="205" t="s">
        <v>10612</v>
      </c>
      <c r="D5876" s="204"/>
      <c r="E5876" s="204"/>
      <c r="F5876" s="203" t="s">
        <v>26</v>
      </c>
      <c r="G5876" s="204"/>
      <c r="H5876" s="203">
        <v>4446</v>
      </c>
      <c r="I5876" s="199">
        <f t="shared" si="412"/>
        <v>4001.4</v>
      </c>
      <c r="J5876" s="198">
        <f t="shared" si="415"/>
        <v>3556.8</v>
      </c>
    </row>
    <row r="5877" s="31" customFormat="1" spans="1:10">
      <c r="A5877" s="203" t="s">
        <v>312</v>
      </c>
      <c r="B5877" s="204">
        <v>331001015</v>
      </c>
      <c r="C5877" s="205" t="s">
        <v>10613</v>
      </c>
      <c r="D5877" s="204"/>
      <c r="E5877" s="204"/>
      <c r="F5877" s="203" t="s">
        <v>26</v>
      </c>
      <c r="G5877" s="204"/>
      <c r="H5877" s="203">
        <v>3600</v>
      </c>
      <c r="I5877" s="199">
        <f t="shared" si="412"/>
        <v>3240</v>
      </c>
      <c r="J5877" s="198">
        <f t="shared" si="415"/>
        <v>2880</v>
      </c>
    </row>
    <row r="5878" s="31" customFormat="1" ht="34" spans="1:10">
      <c r="A5878" s="203" t="s">
        <v>312</v>
      </c>
      <c r="B5878" s="204">
        <v>331001016</v>
      </c>
      <c r="C5878" s="205" t="s">
        <v>10614</v>
      </c>
      <c r="D5878" s="204" t="s">
        <v>10615</v>
      </c>
      <c r="E5878" s="204"/>
      <c r="F5878" s="203" t="s">
        <v>26</v>
      </c>
      <c r="G5878" s="204"/>
      <c r="H5878" s="203">
        <v>2565</v>
      </c>
      <c r="I5878" s="199">
        <f t="shared" si="412"/>
        <v>2308.5</v>
      </c>
      <c r="J5878" s="198">
        <f t="shared" si="415"/>
        <v>2052</v>
      </c>
    </row>
    <row r="5879" s="31" customFormat="1" ht="34" spans="1:10">
      <c r="A5879" s="203" t="s">
        <v>312</v>
      </c>
      <c r="B5879" s="204">
        <v>331001017</v>
      </c>
      <c r="C5879" s="205" t="s">
        <v>10616</v>
      </c>
      <c r="D5879" s="204" t="s">
        <v>10617</v>
      </c>
      <c r="E5879" s="204"/>
      <c r="F5879" s="203" t="s">
        <v>26</v>
      </c>
      <c r="G5879" s="204"/>
      <c r="H5879" s="203">
        <v>2000</v>
      </c>
      <c r="I5879" s="199">
        <f t="shared" si="412"/>
        <v>1800</v>
      </c>
      <c r="J5879" s="198">
        <f t="shared" si="415"/>
        <v>1600</v>
      </c>
    </row>
    <row r="5880" s="31" customFormat="1" spans="1:10">
      <c r="A5880" s="203" t="s">
        <v>312</v>
      </c>
      <c r="B5880" s="204">
        <v>331001018</v>
      </c>
      <c r="C5880" s="205" t="s">
        <v>10618</v>
      </c>
      <c r="D5880" s="210"/>
      <c r="E5880" s="204"/>
      <c r="F5880" s="203" t="s">
        <v>26</v>
      </c>
      <c r="G5880" s="204"/>
      <c r="H5880" s="203">
        <v>2800</v>
      </c>
      <c r="I5880" s="199">
        <f t="shared" si="412"/>
        <v>2520</v>
      </c>
      <c r="J5880" s="198">
        <f t="shared" si="415"/>
        <v>2240</v>
      </c>
    </row>
    <row r="5881" s="31" customFormat="1" spans="1:10">
      <c r="A5881" s="203" t="s">
        <v>312</v>
      </c>
      <c r="B5881" s="204" t="s">
        <v>10619</v>
      </c>
      <c r="C5881" s="205" t="s">
        <v>10620</v>
      </c>
      <c r="D5881" s="204"/>
      <c r="E5881" s="204"/>
      <c r="F5881" s="203" t="s">
        <v>26</v>
      </c>
      <c r="G5881" s="204"/>
      <c r="H5881" s="203">
        <v>2800</v>
      </c>
      <c r="I5881" s="199">
        <f t="shared" si="412"/>
        <v>2520</v>
      </c>
      <c r="J5881" s="198">
        <f t="shared" si="415"/>
        <v>2240</v>
      </c>
    </row>
    <row r="5882" s="31" customFormat="1" spans="1:10">
      <c r="A5882" s="203" t="s">
        <v>312</v>
      </c>
      <c r="B5882" s="204" t="s">
        <v>10621</v>
      </c>
      <c r="C5882" s="205" t="s">
        <v>10622</v>
      </c>
      <c r="D5882" s="204"/>
      <c r="E5882" s="204"/>
      <c r="F5882" s="203" t="s">
        <v>26</v>
      </c>
      <c r="G5882" s="204"/>
      <c r="H5882" s="203">
        <v>2800</v>
      </c>
      <c r="I5882" s="199">
        <f t="shared" si="412"/>
        <v>2520</v>
      </c>
      <c r="J5882" s="198">
        <f t="shared" si="415"/>
        <v>2240</v>
      </c>
    </row>
    <row r="5883" s="31" customFormat="1" spans="1:10">
      <c r="A5883" s="203" t="s">
        <v>312</v>
      </c>
      <c r="B5883" s="204">
        <v>331001019</v>
      </c>
      <c r="C5883" s="205" t="s">
        <v>10623</v>
      </c>
      <c r="D5883" s="204"/>
      <c r="E5883" s="204"/>
      <c r="F5883" s="203" t="s">
        <v>26</v>
      </c>
      <c r="G5883" s="204"/>
      <c r="H5883" s="203">
        <v>1140</v>
      </c>
      <c r="I5883" s="199">
        <f t="shared" si="412"/>
        <v>1026</v>
      </c>
      <c r="J5883" s="198">
        <f t="shared" si="415"/>
        <v>912</v>
      </c>
    </row>
    <row r="5884" s="31" customFormat="1" spans="1:10">
      <c r="A5884" s="203" t="s">
        <v>312</v>
      </c>
      <c r="B5884" s="204">
        <v>331001020</v>
      </c>
      <c r="C5884" s="205" t="s">
        <v>10624</v>
      </c>
      <c r="D5884" s="204" t="s">
        <v>10625</v>
      </c>
      <c r="E5884" s="204"/>
      <c r="F5884" s="203" t="s">
        <v>26</v>
      </c>
      <c r="G5884" s="204"/>
      <c r="H5884" s="203">
        <v>2200</v>
      </c>
      <c r="I5884" s="199">
        <f t="shared" si="412"/>
        <v>1980</v>
      </c>
      <c r="J5884" s="198">
        <f t="shared" si="415"/>
        <v>1760</v>
      </c>
    </row>
    <row r="5885" s="31" customFormat="1" spans="1:10">
      <c r="A5885" s="203" t="s">
        <v>312</v>
      </c>
      <c r="B5885" s="204" t="s">
        <v>10626</v>
      </c>
      <c r="C5885" s="205" t="s">
        <v>10627</v>
      </c>
      <c r="D5885" s="204"/>
      <c r="E5885" s="204"/>
      <c r="F5885" s="203" t="s">
        <v>26</v>
      </c>
      <c r="G5885" s="204"/>
      <c r="H5885" s="203">
        <v>2200</v>
      </c>
      <c r="I5885" s="199">
        <f t="shared" si="412"/>
        <v>1980</v>
      </c>
      <c r="J5885" s="198">
        <f t="shared" si="415"/>
        <v>1760</v>
      </c>
    </row>
    <row r="5886" s="31" customFormat="1" ht="34" spans="1:10">
      <c r="A5886" s="203" t="s">
        <v>312</v>
      </c>
      <c r="B5886" s="204">
        <v>331001021</v>
      </c>
      <c r="C5886" s="205" t="s">
        <v>10628</v>
      </c>
      <c r="D5886" s="204" t="s">
        <v>10629</v>
      </c>
      <c r="E5886" s="204"/>
      <c r="F5886" s="203" t="s">
        <v>26</v>
      </c>
      <c r="G5886" s="204"/>
      <c r="H5886" s="203">
        <v>2861</v>
      </c>
      <c r="I5886" s="199">
        <f t="shared" si="412"/>
        <v>2574.9</v>
      </c>
      <c r="J5886" s="198">
        <f t="shared" si="415"/>
        <v>2288.8</v>
      </c>
    </row>
    <row r="5887" s="31" customFormat="1" spans="1:10">
      <c r="A5887" s="203" t="s">
        <v>312</v>
      </c>
      <c r="B5887" s="204">
        <v>331001022</v>
      </c>
      <c r="C5887" s="205" t="s">
        <v>10630</v>
      </c>
      <c r="D5887" s="204" t="s">
        <v>10631</v>
      </c>
      <c r="E5887" s="204"/>
      <c r="F5887" s="203" t="s">
        <v>26</v>
      </c>
      <c r="G5887" s="204"/>
      <c r="H5887" s="219">
        <v>5240</v>
      </c>
      <c r="I5887" s="220">
        <v>4716</v>
      </c>
      <c r="J5887" s="221">
        <v>4192</v>
      </c>
    </row>
    <row r="5888" s="31" customFormat="1" ht="34" spans="1:10">
      <c r="A5888" s="203" t="s">
        <v>312</v>
      </c>
      <c r="B5888" s="204">
        <v>331001023</v>
      </c>
      <c r="C5888" s="205" t="s">
        <v>10632</v>
      </c>
      <c r="D5888" s="204" t="s">
        <v>10633</v>
      </c>
      <c r="E5888" s="204"/>
      <c r="F5888" s="203" t="s">
        <v>26</v>
      </c>
      <c r="G5888" s="204"/>
      <c r="H5888" s="203">
        <v>4080</v>
      </c>
      <c r="I5888" s="199">
        <f t="shared" si="412"/>
        <v>3672</v>
      </c>
      <c r="J5888" s="198">
        <f t="shared" si="415"/>
        <v>3264</v>
      </c>
    </row>
    <row r="5889" s="31" customFormat="1" spans="1:10">
      <c r="A5889" s="203"/>
      <c r="B5889" s="204">
        <v>331002</v>
      </c>
      <c r="C5889" s="205" t="s">
        <v>10634</v>
      </c>
      <c r="D5889" s="204"/>
      <c r="E5889" s="204"/>
      <c r="F5889" s="203"/>
      <c r="G5889" s="204"/>
      <c r="H5889" s="203"/>
      <c r="I5889" s="199"/>
      <c r="J5889" s="198"/>
    </row>
    <row r="5890" s="31" customFormat="1" spans="1:10">
      <c r="A5890" s="203" t="s">
        <v>312</v>
      </c>
      <c r="B5890" s="204">
        <v>331002001</v>
      </c>
      <c r="C5890" s="205" t="s">
        <v>10635</v>
      </c>
      <c r="D5890" s="210"/>
      <c r="E5890" s="204"/>
      <c r="F5890" s="203" t="s">
        <v>26</v>
      </c>
      <c r="G5890" s="204"/>
      <c r="H5890" s="203">
        <v>2167</v>
      </c>
      <c r="I5890" s="199">
        <f t="shared" ref="I5890:I5915" si="416">H5890*0.9</f>
        <v>1950.3</v>
      </c>
      <c r="J5890" s="193">
        <v>1733.6</v>
      </c>
    </row>
    <row r="5891" s="31" customFormat="1" spans="1:10">
      <c r="A5891" s="203" t="s">
        <v>312</v>
      </c>
      <c r="B5891" s="204" t="s">
        <v>10636</v>
      </c>
      <c r="C5891" s="205" t="s">
        <v>10637</v>
      </c>
      <c r="D5891" s="204"/>
      <c r="E5891" s="204"/>
      <c r="F5891" s="203" t="s">
        <v>26</v>
      </c>
      <c r="G5891" s="204"/>
      <c r="H5891" s="219">
        <v>2745</v>
      </c>
      <c r="I5891" s="220">
        <v>2470.5</v>
      </c>
      <c r="J5891" s="221">
        <v>2196</v>
      </c>
    </row>
    <row r="5892" s="31" customFormat="1" spans="1:10">
      <c r="A5892" s="203" t="s">
        <v>312</v>
      </c>
      <c r="B5892" s="204">
        <v>331002002</v>
      </c>
      <c r="C5892" s="205" t="s">
        <v>10638</v>
      </c>
      <c r="D5892" s="204"/>
      <c r="E5892" s="204"/>
      <c r="F5892" s="203" t="s">
        <v>26</v>
      </c>
      <c r="G5892" s="204"/>
      <c r="H5892" s="203">
        <v>1710</v>
      </c>
      <c r="I5892" s="199">
        <f t="shared" si="416"/>
        <v>1539</v>
      </c>
      <c r="J5892" s="198">
        <f>H5892*0.8</f>
        <v>1368</v>
      </c>
    </row>
    <row r="5893" s="31" customFormat="1" spans="1:10">
      <c r="A5893" s="203" t="s">
        <v>312</v>
      </c>
      <c r="B5893" s="204">
        <v>331002003</v>
      </c>
      <c r="C5893" s="205" t="s">
        <v>10639</v>
      </c>
      <c r="D5893" s="204"/>
      <c r="E5893" s="204"/>
      <c r="F5893" s="203" t="s">
        <v>26</v>
      </c>
      <c r="G5893" s="204"/>
      <c r="H5893" s="219">
        <v>2606</v>
      </c>
      <c r="I5893" s="220">
        <v>2345.4</v>
      </c>
      <c r="J5893" s="221">
        <v>2084.8</v>
      </c>
    </row>
    <row r="5894" s="31" customFormat="1" ht="68" spans="1:10">
      <c r="A5894" s="203" t="s">
        <v>312</v>
      </c>
      <c r="B5894" s="204">
        <v>331002004</v>
      </c>
      <c r="C5894" s="205" t="s">
        <v>10640</v>
      </c>
      <c r="D5894" s="204" t="s">
        <v>10641</v>
      </c>
      <c r="E5894" s="204"/>
      <c r="F5894" s="203" t="s">
        <v>26</v>
      </c>
      <c r="G5894" s="204"/>
      <c r="H5894" s="219">
        <v>3405</v>
      </c>
      <c r="I5894" s="220">
        <v>3064.5</v>
      </c>
      <c r="J5894" s="221">
        <v>2724</v>
      </c>
    </row>
    <row r="5895" s="31" customFormat="1" ht="51" spans="1:10">
      <c r="A5895" s="203" t="s">
        <v>312</v>
      </c>
      <c r="B5895" s="204">
        <v>331002005</v>
      </c>
      <c r="C5895" s="205" t="s">
        <v>10642</v>
      </c>
      <c r="D5895" s="204" t="s">
        <v>10643</v>
      </c>
      <c r="E5895" s="204"/>
      <c r="F5895" s="203" t="s">
        <v>26</v>
      </c>
      <c r="G5895" s="204"/>
      <c r="H5895" s="219">
        <v>4395</v>
      </c>
      <c r="I5895" s="220">
        <v>3955.5</v>
      </c>
      <c r="J5895" s="221">
        <v>3516</v>
      </c>
    </row>
    <row r="5896" s="31" customFormat="1" ht="34" spans="1:10">
      <c r="A5896" s="203" t="s">
        <v>312</v>
      </c>
      <c r="B5896" s="204">
        <v>331002006</v>
      </c>
      <c r="C5896" s="205" t="s">
        <v>10644</v>
      </c>
      <c r="D5896" s="204" t="s">
        <v>10645</v>
      </c>
      <c r="E5896" s="204"/>
      <c r="F5896" s="203" t="s">
        <v>26</v>
      </c>
      <c r="G5896" s="204"/>
      <c r="H5896" s="219">
        <v>4471</v>
      </c>
      <c r="I5896" s="220">
        <v>4023.9</v>
      </c>
      <c r="J5896" s="221">
        <v>3576.8</v>
      </c>
    </row>
    <row r="5897" s="31" customFormat="1" spans="1:10">
      <c r="A5897" s="203" t="s">
        <v>312</v>
      </c>
      <c r="B5897" s="204">
        <v>331002007</v>
      </c>
      <c r="C5897" s="205" t="s">
        <v>10646</v>
      </c>
      <c r="D5897" s="204"/>
      <c r="E5897" s="204"/>
      <c r="F5897" s="203" t="s">
        <v>26</v>
      </c>
      <c r="G5897" s="204"/>
      <c r="H5897" s="203">
        <v>2470</v>
      </c>
      <c r="I5897" s="199">
        <f t="shared" si="416"/>
        <v>2223</v>
      </c>
      <c r="J5897" s="198">
        <f>H5897*0.8</f>
        <v>1976</v>
      </c>
    </row>
    <row r="5898" s="31" customFormat="1" spans="1:10">
      <c r="A5898" s="203" t="s">
        <v>312</v>
      </c>
      <c r="B5898" s="204">
        <v>331002008</v>
      </c>
      <c r="C5898" s="205" t="s">
        <v>10647</v>
      </c>
      <c r="D5898" s="204" t="s">
        <v>10648</v>
      </c>
      <c r="E5898" s="204"/>
      <c r="F5898" s="203" t="s">
        <v>26</v>
      </c>
      <c r="G5898" s="204"/>
      <c r="H5898" s="219">
        <v>4068</v>
      </c>
      <c r="I5898" s="220">
        <v>3661.2</v>
      </c>
      <c r="J5898" s="221">
        <v>3254.4</v>
      </c>
    </row>
    <row r="5899" s="31" customFormat="1" ht="34" spans="1:10">
      <c r="A5899" s="203" t="s">
        <v>312</v>
      </c>
      <c r="B5899" s="204" t="s">
        <v>10649</v>
      </c>
      <c r="C5899" s="205" t="s">
        <v>10650</v>
      </c>
      <c r="D5899" s="205" t="s">
        <v>10648</v>
      </c>
      <c r="E5899" s="204"/>
      <c r="F5899" s="203" t="s">
        <v>26</v>
      </c>
      <c r="G5899" s="204"/>
      <c r="H5899" s="203">
        <v>3013</v>
      </c>
      <c r="I5899" s="199">
        <f t="shared" si="416"/>
        <v>2711.7</v>
      </c>
      <c r="J5899" s="193">
        <v>2410.4</v>
      </c>
    </row>
    <row r="5900" s="31" customFormat="1" ht="34" spans="1:10">
      <c r="A5900" s="203" t="s">
        <v>312</v>
      </c>
      <c r="B5900" s="204" t="s">
        <v>10651</v>
      </c>
      <c r="C5900" s="205" t="s">
        <v>10652</v>
      </c>
      <c r="D5900" s="205" t="s">
        <v>10648</v>
      </c>
      <c r="E5900" s="204"/>
      <c r="F5900" s="203" t="s">
        <v>26</v>
      </c>
      <c r="G5900" s="204"/>
      <c r="H5900" s="203">
        <v>3013</v>
      </c>
      <c r="I5900" s="199">
        <f t="shared" si="416"/>
        <v>2711.7</v>
      </c>
      <c r="J5900" s="193">
        <v>2410.4</v>
      </c>
    </row>
    <row r="5901" s="31" customFormat="1" spans="1:10">
      <c r="A5901" s="203" t="s">
        <v>312</v>
      </c>
      <c r="B5901" s="204">
        <v>331002009</v>
      </c>
      <c r="C5901" s="205" t="s">
        <v>10653</v>
      </c>
      <c r="D5901" s="210"/>
      <c r="E5901" s="204" t="s">
        <v>10654</v>
      </c>
      <c r="F5901" s="203" t="s">
        <v>26</v>
      </c>
      <c r="G5901" s="204"/>
      <c r="H5901" s="203">
        <v>1638</v>
      </c>
      <c r="I5901" s="199">
        <f t="shared" si="416"/>
        <v>1474.2</v>
      </c>
      <c r="J5901" s="193">
        <v>1310.4</v>
      </c>
    </row>
    <row r="5902" s="31" customFormat="1" spans="1:10">
      <c r="A5902" s="203" t="s">
        <v>312</v>
      </c>
      <c r="B5902" s="204" t="s">
        <v>10655</v>
      </c>
      <c r="C5902" s="205" t="s">
        <v>10656</v>
      </c>
      <c r="D5902" s="204"/>
      <c r="E5902" s="204" t="s">
        <v>10654</v>
      </c>
      <c r="F5902" s="203" t="s">
        <v>26</v>
      </c>
      <c r="G5902" s="204"/>
      <c r="H5902" s="203">
        <v>1638</v>
      </c>
      <c r="I5902" s="199">
        <f t="shared" si="416"/>
        <v>1474.2</v>
      </c>
      <c r="J5902" s="193">
        <v>1310.4</v>
      </c>
    </row>
    <row r="5903" s="31" customFormat="1" spans="1:10">
      <c r="A5903" s="203" t="s">
        <v>312</v>
      </c>
      <c r="B5903" s="204" t="s">
        <v>10657</v>
      </c>
      <c r="C5903" s="205" t="s">
        <v>10658</v>
      </c>
      <c r="D5903" s="204"/>
      <c r="E5903" s="204" t="s">
        <v>10654</v>
      </c>
      <c r="F5903" s="203" t="s">
        <v>26</v>
      </c>
      <c r="G5903" s="204"/>
      <c r="H5903" s="203">
        <v>1638</v>
      </c>
      <c r="I5903" s="199">
        <f t="shared" si="416"/>
        <v>1474.2</v>
      </c>
      <c r="J5903" s="193">
        <v>1310.4</v>
      </c>
    </row>
    <row r="5904" s="31" customFormat="1" spans="1:10">
      <c r="A5904" s="203" t="s">
        <v>312</v>
      </c>
      <c r="B5904" s="204">
        <v>331002010</v>
      </c>
      <c r="C5904" s="205" t="s">
        <v>10659</v>
      </c>
      <c r="D5904" s="204"/>
      <c r="E5904" s="204"/>
      <c r="F5904" s="203" t="s">
        <v>26</v>
      </c>
      <c r="G5904" s="204"/>
      <c r="H5904" s="203">
        <v>1425</v>
      </c>
      <c r="I5904" s="199">
        <f t="shared" si="416"/>
        <v>1282.5</v>
      </c>
      <c r="J5904" s="198">
        <f t="shared" ref="J5904:J5914" si="417">H5904*0.8</f>
        <v>1140</v>
      </c>
    </row>
    <row r="5905" s="31" customFormat="1" spans="1:10">
      <c r="A5905" s="203" t="s">
        <v>312</v>
      </c>
      <c r="B5905" s="204">
        <v>331002011</v>
      </c>
      <c r="C5905" s="205" t="s">
        <v>10660</v>
      </c>
      <c r="D5905" s="204"/>
      <c r="E5905" s="204"/>
      <c r="F5905" s="203" t="s">
        <v>26</v>
      </c>
      <c r="G5905" s="204"/>
      <c r="H5905" s="203">
        <v>1814</v>
      </c>
      <c r="I5905" s="199">
        <f t="shared" si="416"/>
        <v>1632.6</v>
      </c>
      <c r="J5905" s="193">
        <v>1451.2</v>
      </c>
    </row>
    <row r="5906" s="31" customFormat="1" ht="34" spans="1:10">
      <c r="A5906" s="203" t="s">
        <v>312</v>
      </c>
      <c r="B5906" s="270" t="s">
        <v>10661</v>
      </c>
      <c r="C5906" s="104" t="s">
        <v>10662</v>
      </c>
      <c r="D5906" s="6"/>
      <c r="E5906" s="79"/>
      <c r="F5906" s="9" t="s">
        <v>26</v>
      </c>
      <c r="G5906" s="79" t="s">
        <v>10663</v>
      </c>
      <c r="H5906" s="189">
        <v>3362</v>
      </c>
      <c r="I5906" s="190">
        <v>3025.8</v>
      </c>
      <c r="J5906" s="189">
        <v>2689.6</v>
      </c>
    </row>
    <row r="5907" s="31" customFormat="1" spans="1:10">
      <c r="A5907" s="203" t="s">
        <v>312</v>
      </c>
      <c r="B5907" s="204" t="s">
        <v>10664</v>
      </c>
      <c r="C5907" s="205" t="s">
        <v>10665</v>
      </c>
      <c r="D5907" s="204"/>
      <c r="E5907" s="204"/>
      <c r="F5907" s="203" t="s">
        <v>26</v>
      </c>
      <c r="G5907" s="204"/>
      <c r="H5907" s="203">
        <v>2280</v>
      </c>
      <c r="I5907" s="199">
        <f t="shared" si="416"/>
        <v>2052</v>
      </c>
      <c r="J5907" s="198">
        <f t="shared" si="417"/>
        <v>1824</v>
      </c>
    </row>
    <row r="5908" s="31" customFormat="1" spans="1:10">
      <c r="A5908" s="203" t="s">
        <v>312</v>
      </c>
      <c r="B5908" s="204">
        <v>331002013</v>
      </c>
      <c r="C5908" s="205" t="s">
        <v>10666</v>
      </c>
      <c r="D5908" s="210"/>
      <c r="E5908" s="204"/>
      <c r="F5908" s="203" t="s">
        <v>26</v>
      </c>
      <c r="G5908" s="204"/>
      <c r="H5908" s="203">
        <v>1745</v>
      </c>
      <c r="I5908" s="199">
        <f t="shared" si="416"/>
        <v>1570.5</v>
      </c>
      <c r="J5908" s="198">
        <f t="shared" si="417"/>
        <v>1396</v>
      </c>
    </row>
    <row r="5909" s="31" customFormat="1" spans="1:10">
      <c r="A5909" s="203" t="s">
        <v>312</v>
      </c>
      <c r="B5909" s="204" t="s">
        <v>10667</v>
      </c>
      <c r="C5909" s="205" t="s">
        <v>10668</v>
      </c>
      <c r="D5909" s="204"/>
      <c r="E5909" s="204"/>
      <c r="F5909" s="203" t="s">
        <v>26</v>
      </c>
      <c r="G5909" s="204"/>
      <c r="H5909" s="203">
        <v>1745</v>
      </c>
      <c r="I5909" s="199">
        <f t="shared" si="416"/>
        <v>1570.5</v>
      </c>
      <c r="J5909" s="198">
        <f t="shared" si="417"/>
        <v>1396</v>
      </c>
    </row>
    <row r="5910" s="31" customFormat="1" spans="1:10">
      <c r="A5910" s="203" t="s">
        <v>312</v>
      </c>
      <c r="B5910" s="204" t="s">
        <v>10669</v>
      </c>
      <c r="C5910" s="205" t="s">
        <v>10670</v>
      </c>
      <c r="D5910" s="204"/>
      <c r="E5910" s="204"/>
      <c r="F5910" s="203" t="s">
        <v>26</v>
      </c>
      <c r="G5910" s="204"/>
      <c r="H5910" s="203">
        <v>1745</v>
      </c>
      <c r="I5910" s="199">
        <f t="shared" si="416"/>
        <v>1570.5</v>
      </c>
      <c r="J5910" s="198">
        <f t="shared" si="417"/>
        <v>1396</v>
      </c>
    </row>
    <row r="5911" s="31" customFormat="1" ht="68" spans="1:10">
      <c r="A5911" s="203" t="s">
        <v>312</v>
      </c>
      <c r="B5911" s="204">
        <v>331002014</v>
      </c>
      <c r="C5911" s="205" t="s">
        <v>10671</v>
      </c>
      <c r="D5911" s="204" t="s">
        <v>10672</v>
      </c>
      <c r="E5911" s="204"/>
      <c r="F5911" s="203" t="s">
        <v>26</v>
      </c>
      <c r="G5911" s="204"/>
      <c r="H5911" s="203">
        <v>1540</v>
      </c>
      <c r="I5911" s="199">
        <f t="shared" si="416"/>
        <v>1386</v>
      </c>
      <c r="J5911" s="198">
        <f t="shared" si="417"/>
        <v>1232</v>
      </c>
    </row>
    <row r="5912" s="31" customFormat="1" ht="84" spans="1:10">
      <c r="A5912" s="203" t="s">
        <v>312</v>
      </c>
      <c r="B5912" s="294" t="s">
        <v>10673</v>
      </c>
      <c r="C5912" s="6" t="s">
        <v>10674</v>
      </c>
      <c r="D5912" s="6" t="s">
        <v>10675</v>
      </c>
      <c r="E5912" s="6"/>
      <c r="F5912" s="16" t="s">
        <v>26</v>
      </c>
      <c r="G5912" s="13"/>
      <c r="H5912" s="203">
        <v>2000</v>
      </c>
      <c r="I5912" s="199">
        <f t="shared" si="416"/>
        <v>1800</v>
      </c>
      <c r="J5912" s="198">
        <f t="shared" si="417"/>
        <v>1600</v>
      </c>
    </row>
    <row r="5913" s="31" customFormat="1" ht="34" spans="1:10">
      <c r="A5913" s="203" t="s">
        <v>312</v>
      </c>
      <c r="B5913" s="294">
        <v>331002016</v>
      </c>
      <c r="C5913" s="6" t="s">
        <v>10676</v>
      </c>
      <c r="D5913" s="6"/>
      <c r="E5913" s="6" t="s">
        <v>10677</v>
      </c>
      <c r="F5913" s="16" t="s">
        <v>26</v>
      </c>
      <c r="G5913" s="13" t="s">
        <v>10678</v>
      </c>
      <c r="H5913" s="203">
        <v>1670</v>
      </c>
      <c r="I5913" s="199">
        <f t="shared" si="416"/>
        <v>1503</v>
      </c>
      <c r="J5913" s="198">
        <f t="shared" si="417"/>
        <v>1336</v>
      </c>
    </row>
    <row r="5914" s="30" customFormat="1" ht="34" spans="1:10">
      <c r="A5914" s="225" t="s">
        <v>312</v>
      </c>
      <c r="B5914" s="292" t="s">
        <v>10679</v>
      </c>
      <c r="C5914" s="227" t="s">
        <v>10680</v>
      </c>
      <c r="D5914" s="224" t="s">
        <v>10681</v>
      </c>
      <c r="E5914" s="229" t="s">
        <v>10682</v>
      </c>
      <c r="F5914" s="225" t="s">
        <v>26</v>
      </c>
      <c r="G5914" s="222" t="s">
        <v>6402</v>
      </c>
      <c r="H5914" s="193">
        <v>1974</v>
      </c>
      <c r="I5914" s="199">
        <f t="shared" si="416"/>
        <v>1776.6</v>
      </c>
      <c r="J5914" s="198">
        <f t="shared" si="417"/>
        <v>1579.2</v>
      </c>
    </row>
    <row r="5915" s="30" customFormat="1" spans="1:10">
      <c r="A5915" s="16" t="s">
        <v>312</v>
      </c>
      <c r="B5915" s="80" t="s">
        <v>10683</v>
      </c>
      <c r="C5915" s="63" t="s">
        <v>10684</v>
      </c>
      <c r="D5915" s="6" t="s">
        <v>10685</v>
      </c>
      <c r="E5915" s="6"/>
      <c r="F5915" s="16" t="s">
        <v>26</v>
      </c>
      <c r="G5915" s="18"/>
      <c r="H5915" s="87">
        <v>1789</v>
      </c>
      <c r="I5915" s="92">
        <f t="shared" si="416"/>
        <v>1610.1</v>
      </c>
      <c r="J5915" s="93">
        <f>0.8*H5915</f>
        <v>1431.2</v>
      </c>
    </row>
    <row r="5916" s="31" customFormat="1" spans="1:10">
      <c r="A5916" s="203" t="s">
        <v>312</v>
      </c>
      <c r="B5916" s="204">
        <v>331003</v>
      </c>
      <c r="C5916" s="205" t="s">
        <v>10686</v>
      </c>
      <c r="D5916" s="204"/>
      <c r="E5916" s="204"/>
      <c r="F5916" s="203"/>
      <c r="G5916" s="204"/>
      <c r="H5916" s="203"/>
      <c r="I5916" s="199"/>
      <c r="J5916" s="198"/>
    </row>
    <row r="5917" s="31" customFormat="1" spans="1:10">
      <c r="A5917" s="203" t="s">
        <v>312</v>
      </c>
      <c r="B5917" s="204">
        <v>331003001</v>
      </c>
      <c r="C5917" s="205" t="s">
        <v>10687</v>
      </c>
      <c r="D5917" s="210"/>
      <c r="E5917" s="204"/>
      <c r="F5917" s="203" t="s">
        <v>26</v>
      </c>
      <c r="G5917" s="204"/>
      <c r="H5917" s="203">
        <v>1900</v>
      </c>
      <c r="I5917" s="199">
        <f t="shared" ref="I5917:I5945" si="418">H5917*0.9</f>
        <v>1710</v>
      </c>
      <c r="J5917" s="198">
        <f t="shared" ref="J5917:J5922" si="419">H5917*0.8</f>
        <v>1520</v>
      </c>
    </row>
    <row r="5918" s="31" customFormat="1" spans="1:10">
      <c r="A5918" s="203" t="s">
        <v>312</v>
      </c>
      <c r="B5918" s="204" t="s">
        <v>10688</v>
      </c>
      <c r="C5918" s="205" t="s">
        <v>10689</v>
      </c>
      <c r="D5918" s="204"/>
      <c r="E5918" s="204"/>
      <c r="F5918" s="203" t="s">
        <v>26</v>
      </c>
      <c r="G5918" s="204"/>
      <c r="H5918" s="203">
        <v>1900</v>
      </c>
      <c r="I5918" s="199">
        <f t="shared" si="418"/>
        <v>1710</v>
      </c>
      <c r="J5918" s="198">
        <f t="shared" si="419"/>
        <v>1520</v>
      </c>
    </row>
    <row r="5919" s="31" customFormat="1" spans="1:10">
      <c r="A5919" s="203" t="s">
        <v>312</v>
      </c>
      <c r="B5919" s="204" t="s">
        <v>10690</v>
      </c>
      <c r="C5919" s="205" t="s">
        <v>10691</v>
      </c>
      <c r="D5919" s="204"/>
      <c r="E5919" s="204"/>
      <c r="F5919" s="203" t="s">
        <v>26</v>
      </c>
      <c r="G5919" s="204"/>
      <c r="H5919" s="203">
        <v>1900</v>
      </c>
      <c r="I5919" s="199">
        <f t="shared" si="418"/>
        <v>1710</v>
      </c>
      <c r="J5919" s="198">
        <f t="shared" si="419"/>
        <v>1520</v>
      </c>
    </row>
    <row r="5920" s="31" customFormat="1" spans="1:10">
      <c r="A5920" s="203" t="s">
        <v>312</v>
      </c>
      <c r="B5920" s="204">
        <v>331003002</v>
      </c>
      <c r="C5920" s="205" t="s">
        <v>10692</v>
      </c>
      <c r="D5920" s="204" t="s">
        <v>10693</v>
      </c>
      <c r="E5920" s="204"/>
      <c r="F5920" s="203" t="s">
        <v>26</v>
      </c>
      <c r="G5920" s="204"/>
      <c r="H5920" s="203">
        <v>2000</v>
      </c>
      <c r="I5920" s="199">
        <f t="shared" si="418"/>
        <v>1800</v>
      </c>
      <c r="J5920" s="198">
        <f t="shared" si="419"/>
        <v>1600</v>
      </c>
    </row>
    <row r="5921" s="31" customFormat="1" spans="1:10">
      <c r="A5921" s="203" t="s">
        <v>312</v>
      </c>
      <c r="B5921" s="204">
        <v>331003003</v>
      </c>
      <c r="C5921" s="205" t="s">
        <v>10694</v>
      </c>
      <c r="D5921" s="204"/>
      <c r="E5921" s="204"/>
      <c r="F5921" s="203" t="s">
        <v>26</v>
      </c>
      <c r="G5921" s="204"/>
      <c r="H5921" s="203">
        <v>2280</v>
      </c>
      <c r="I5921" s="199">
        <f t="shared" si="418"/>
        <v>2052</v>
      </c>
      <c r="J5921" s="198">
        <f t="shared" si="419"/>
        <v>1824</v>
      </c>
    </row>
    <row r="5922" s="31" customFormat="1" ht="51" spans="1:10">
      <c r="A5922" s="203" t="s">
        <v>312</v>
      </c>
      <c r="B5922" s="204">
        <v>331003004</v>
      </c>
      <c r="C5922" s="205" t="s">
        <v>10695</v>
      </c>
      <c r="D5922" s="204" t="s">
        <v>10696</v>
      </c>
      <c r="E5922" s="204"/>
      <c r="F5922" s="203" t="s">
        <v>26</v>
      </c>
      <c r="G5922" s="204"/>
      <c r="H5922" s="203">
        <v>2090</v>
      </c>
      <c r="I5922" s="199">
        <f t="shared" si="418"/>
        <v>1881</v>
      </c>
      <c r="J5922" s="198">
        <f t="shared" si="419"/>
        <v>1672</v>
      </c>
    </row>
    <row r="5923" s="31" customFormat="1" ht="68" spans="1:10">
      <c r="A5923" s="203" t="s">
        <v>312</v>
      </c>
      <c r="B5923" s="204">
        <v>331003005</v>
      </c>
      <c r="C5923" s="205" t="s">
        <v>10697</v>
      </c>
      <c r="D5923" s="204" t="s">
        <v>10698</v>
      </c>
      <c r="E5923" s="204"/>
      <c r="F5923" s="203" t="s">
        <v>26</v>
      </c>
      <c r="G5923" s="204"/>
      <c r="H5923" s="203">
        <v>1808</v>
      </c>
      <c r="I5923" s="199">
        <f t="shared" si="418"/>
        <v>1627.2</v>
      </c>
      <c r="J5923" s="193">
        <v>1446.4</v>
      </c>
    </row>
    <row r="5924" s="31" customFormat="1" spans="1:10">
      <c r="A5924" s="203" t="s">
        <v>312</v>
      </c>
      <c r="B5924" s="204">
        <v>331003006</v>
      </c>
      <c r="C5924" s="205" t="s">
        <v>10699</v>
      </c>
      <c r="D5924" s="204"/>
      <c r="E5924" s="204"/>
      <c r="F5924" s="203" t="s">
        <v>26</v>
      </c>
      <c r="G5924" s="204"/>
      <c r="H5924" s="203">
        <v>1250</v>
      </c>
      <c r="I5924" s="199">
        <f t="shared" si="418"/>
        <v>1125</v>
      </c>
      <c r="J5924" s="198">
        <f t="shared" ref="J5924:J5934" si="420">H5924*0.8</f>
        <v>1000</v>
      </c>
    </row>
    <row r="5925" s="31" customFormat="1" ht="34" spans="1:10">
      <c r="A5925" s="203" t="s">
        <v>312</v>
      </c>
      <c r="B5925" s="204">
        <v>331003007</v>
      </c>
      <c r="C5925" s="205" t="s">
        <v>10700</v>
      </c>
      <c r="D5925" s="204" t="s">
        <v>10701</v>
      </c>
      <c r="E5925" s="204"/>
      <c r="F5925" s="203" t="s">
        <v>26</v>
      </c>
      <c r="G5925" s="204"/>
      <c r="H5925" s="219">
        <v>2162</v>
      </c>
      <c r="I5925" s="220">
        <v>1945.8</v>
      </c>
      <c r="J5925" s="221">
        <v>1729.6</v>
      </c>
    </row>
    <row r="5926" s="31" customFormat="1" ht="34" spans="1:10">
      <c r="A5926" s="203" t="s">
        <v>312</v>
      </c>
      <c r="B5926" s="204">
        <v>331003008</v>
      </c>
      <c r="C5926" s="205" t="s">
        <v>10702</v>
      </c>
      <c r="D5926" s="210"/>
      <c r="E5926" s="204"/>
      <c r="F5926" s="203" t="s">
        <v>26</v>
      </c>
      <c r="G5926" s="224" t="s">
        <v>6402</v>
      </c>
      <c r="H5926" s="193">
        <v>1260</v>
      </c>
      <c r="I5926" s="199">
        <f t="shared" si="418"/>
        <v>1134</v>
      </c>
      <c r="J5926" s="193">
        <v>1008</v>
      </c>
    </row>
    <row r="5927" s="31" customFormat="1" ht="34" spans="1:10">
      <c r="A5927" s="203" t="s">
        <v>312</v>
      </c>
      <c r="B5927" s="204" t="s">
        <v>10703</v>
      </c>
      <c r="C5927" s="205" t="s">
        <v>10704</v>
      </c>
      <c r="D5927" s="204"/>
      <c r="E5927" s="204"/>
      <c r="F5927" s="203" t="s">
        <v>26</v>
      </c>
      <c r="G5927" s="224" t="s">
        <v>6402</v>
      </c>
      <c r="H5927" s="193">
        <v>1260</v>
      </c>
      <c r="I5927" s="199">
        <f t="shared" si="418"/>
        <v>1134</v>
      </c>
      <c r="J5927" s="193">
        <v>1008</v>
      </c>
    </row>
    <row r="5928" s="31" customFormat="1" spans="1:10">
      <c r="A5928" s="203" t="s">
        <v>312</v>
      </c>
      <c r="B5928" s="204">
        <v>331003009</v>
      </c>
      <c r="C5928" s="205" t="s">
        <v>10705</v>
      </c>
      <c r="D5928" s="204"/>
      <c r="E5928" s="204"/>
      <c r="F5928" s="203" t="s">
        <v>26</v>
      </c>
      <c r="G5928" s="204"/>
      <c r="H5928" s="203">
        <v>1140</v>
      </c>
      <c r="I5928" s="199">
        <f t="shared" si="418"/>
        <v>1026</v>
      </c>
      <c r="J5928" s="198">
        <f t="shared" si="420"/>
        <v>912</v>
      </c>
    </row>
    <row r="5929" s="31" customFormat="1" spans="1:10">
      <c r="A5929" s="203" t="s">
        <v>312</v>
      </c>
      <c r="B5929" s="204">
        <v>331003011</v>
      </c>
      <c r="C5929" s="205" t="s">
        <v>10706</v>
      </c>
      <c r="D5929" s="204" t="s">
        <v>10707</v>
      </c>
      <c r="E5929" s="204"/>
      <c r="F5929" s="203" t="s">
        <v>26</v>
      </c>
      <c r="G5929" s="204"/>
      <c r="H5929" s="203">
        <v>1440</v>
      </c>
      <c r="I5929" s="199">
        <f t="shared" si="418"/>
        <v>1296</v>
      </c>
      <c r="J5929" s="198">
        <f t="shared" si="420"/>
        <v>1152</v>
      </c>
    </row>
    <row r="5930" s="31" customFormat="1" spans="1:10">
      <c r="A5930" s="203" t="s">
        <v>312</v>
      </c>
      <c r="B5930" s="204">
        <v>331003012</v>
      </c>
      <c r="C5930" s="205" t="s">
        <v>10708</v>
      </c>
      <c r="D5930" s="204"/>
      <c r="E5930" s="204"/>
      <c r="F5930" s="203" t="s">
        <v>26</v>
      </c>
      <c r="G5930" s="204"/>
      <c r="H5930" s="203">
        <v>1380</v>
      </c>
      <c r="I5930" s="199">
        <f t="shared" si="418"/>
        <v>1242</v>
      </c>
      <c r="J5930" s="198">
        <f t="shared" si="420"/>
        <v>1104</v>
      </c>
    </row>
    <row r="5931" s="31" customFormat="1" spans="1:10">
      <c r="A5931" s="203" t="s">
        <v>312</v>
      </c>
      <c r="B5931" s="204">
        <v>331003013</v>
      </c>
      <c r="C5931" s="205" t="s">
        <v>10709</v>
      </c>
      <c r="D5931" s="204"/>
      <c r="E5931" s="204"/>
      <c r="F5931" s="203" t="s">
        <v>26</v>
      </c>
      <c r="G5931" s="204"/>
      <c r="H5931" s="203">
        <v>1520</v>
      </c>
      <c r="I5931" s="199">
        <f t="shared" si="418"/>
        <v>1368</v>
      </c>
      <c r="J5931" s="198">
        <f t="shared" si="420"/>
        <v>1216</v>
      </c>
    </row>
    <row r="5932" s="31" customFormat="1" spans="1:10">
      <c r="A5932" s="203" t="s">
        <v>312</v>
      </c>
      <c r="B5932" s="204">
        <v>331003014</v>
      </c>
      <c r="C5932" s="205" t="s">
        <v>10710</v>
      </c>
      <c r="D5932" s="204"/>
      <c r="E5932" s="204"/>
      <c r="F5932" s="203" t="s">
        <v>26</v>
      </c>
      <c r="G5932" s="204"/>
      <c r="H5932" s="203">
        <v>1672</v>
      </c>
      <c r="I5932" s="199">
        <f t="shared" si="418"/>
        <v>1504.8</v>
      </c>
      <c r="J5932" s="198">
        <f t="shared" si="420"/>
        <v>1337.6</v>
      </c>
    </row>
    <row r="5933" s="31" customFormat="1" spans="1:10">
      <c r="A5933" s="203" t="s">
        <v>312</v>
      </c>
      <c r="B5933" s="204">
        <v>331003015</v>
      </c>
      <c r="C5933" s="205" t="s">
        <v>10711</v>
      </c>
      <c r="D5933" s="204"/>
      <c r="E5933" s="204"/>
      <c r="F5933" s="203" t="s">
        <v>26</v>
      </c>
      <c r="G5933" s="204"/>
      <c r="H5933" s="203">
        <v>1672</v>
      </c>
      <c r="I5933" s="199">
        <f t="shared" si="418"/>
        <v>1504.8</v>
      </c>
      <c r="J5933" s="198">
        <f t="shared" si="420"/>
        <v>1337.6</v>
      </c>
    </row>
    <row r="5934" s="31" customFormat="1" spans="1:10">
      <c r="A5934" s="203" t="s">
        <v>312</v>
      </c>
      <c r="B5934" s="204">
        <v>331003016</v>
      </c>
      <c r="C5934" s="205" t="s">
        <v>10712</v>
      </c>
      <c r="D5934" s="204" t="s">
        <v>10713</v>
      </c>
      <c r="E5934" s="204"/>
      <c r="F5934" s="203" t="s">
        <v>26</v>
      </c>
      <c r="G5934" s="204"/>
      <c r="H5934" s="203">
        <v>2090</v>
      </c>
      <c r="I5934" s="199">
        <f t="shared" si="418"/>
        <v>1881</v>
      </c>
      <c r="J5934" s="198">
        <f t="shared" si="420"/>
        <v>1672</v>
      </c>
    </row>
    <row r="5935" s="31" customFormat="1" spans="1:10">
      <c r="A5935" s="203" t="s">
        <v>312</v>
      </c>
      <c r="B5935" s="204">
        <v>331003017</v>
      </c>
      <c r="C5935" s="205" t="s">
        <v>10714</v>
      </c>
      <c r="D5935" s="204" t="s">
        <v>10715</v>
      </c>
      <c r="E5935" s="204"/>
      <c r="F5935" s="203" t="s">
        <v>26</v>
      </c>
      <c r="G5935" s="204"/>
      <c r="H5935" s="203">
        <v>1890</v>
      </c>
      <c r="I5935" s="199">
        <f t="shared" si="418"/>
        <v>1701</v>
      </c>
      <c r="J5935" s="193">
        <v>1512</v>
      </c>
    </row>
    <row r="5936" s="31" customFormat="1" ht="23.25" customHeight="1" spans="1:10">
      <c r="A5936" s="203" t="s">
        <v>312</v>
      </c>
      <c r="B5936" s="204">
        <v>331003018</v>
      </c>
      <c r="C5936" s="104" t="s">
        <v>10716</v>
      </c>
      <c r="D5936" s="79" t="s">
        <v>10717</v>
      </c>
      <c r="E5936" s="204"/>
      <c r="F5936" s="203" t="s">
        <v>26</v>
      </c>
      <c r="G5936" s="204"/>
      <c r="H5936" s="219">
        <v>3721</v>
      </c>
      <c r="I5936" s="220">
        <v>3348.9</v>
      </c>
      <c r="J5936" s="221">
        <v>2976.8</v>
      </c>
    </row>
    <row r="5937" s="31" customFormat="1" ht="23.25" customHeight="1" spans="1:10">
      <c r="A5937" s="203" t="s">
        <v>312</v>
      </c>
      <c r="B5937" s="204" t="s">
        <v>10718</v>
      </c>
      <c r="C5937" s="104" t="s">
        <v>10719</v>
      </c>
      <c r="D5937" s="204"/>
      <c r="E5937" s="204"/>
      <c r="F5937" s="203" t="s">
        <v>26</v>
      </c>
      <c r="G5937" s="204"/>
      <c r="H5937" s="203">
        <v>3087</v>
      </c>
      <c r="I5937" s="199">
        <f t="shared" si="418"/>
        <v>2778.3</v>
      </c>
      <c r="J5937" s="193">
        <v>2469.6</v>
      </c>
    </row>
    <row r="5938" s="31" customFormat="1" ht="23.25" customHeight="1" spans="1:10">
      <c r="A5938" s="203" t="s">
        <v>312</v>
      </c>
      <c r="B5938" s="204" t="s">
        <v>10720</v>
      </c>
      <c r="C5938" s="104" t="s">
        <v>10721</v>
      </c>
      <c r="D5938" s="204"/>
      <c r="E5938" s="204"/>
      <c r="F5938" s="203" t="s">
        <v>26</v>
      </c>
      <c r="G5938" s="204"/>
      <c r="H5938" s="203">
        <v>3087</v>
      </c>
      <c r="I5938" s="199">
        <f t="shared" si="418"/>
        <v>2778.3</v>
      </c>
      <c r="J5938" s="193">
        <v>2469.6</v>
      </c>
    </row>
    <row r="5939" s="31" customFormat="1" ht="51" spans="1:10">
      <c r="A5939" s="203" t="s">
        <v>312</v>
      </c>
      <c r="B5939" s="204">
        <v>331003019</v>
      </c>
      <c r="C5939" s="205" t="s">
        <v>10722</v>
      </c>
      <c r="D5939" s="204" t="s">
        <v>10723</v>
      </c>
      <c r="E5939" s="204"/>
      <c r="F5939" s="203" t="s">
        <v>26</v>
      </c>
      <c r="G5939" s="204"/>
      <c r="H5939" s="203">
        <v>2030</v>
      </c>
      <c r="I5939" s="199">
        <f t="shared" si="418"/>
        <v>1827</v>
      </c>
      <c r="J5939" s="198">
        <f>H5939*0.8</f>
        <v>1624</v>
      </c>
    </row>
    <row r="5940" s="31" customFormat="1" ht="34" spans="1:10">
      <c r="A5940" s="203" t="s">
        <v>312</v>
      </c>
      <c r="B5940" s="204">
        <v>331003020</v>
      </c>
      <c r="C5940" s="205" t="s">
        <v>10724</v>
      </c>
      <c r="D5940" s="204" t="s">
        <v>10725</v>
      </c>
      <c r="E5940" s="204"/>
      <c r="F5940" s="203" t="s">
        <v>26</v>
      </c>
      <c r="G5940" s="204"/>
      <c r="H5940" s="219">
        <v>4799</v>
      </c>
      <c r="I5940" s="220">
        <v>4319.1</v>
      </c>
      <c r="J5940" s="221">
        <v>3839.2</v>
      </c>
    </row>
    <row r="5941" s="31" customFormat="1" ht="34" spans="1:10">
      <c r="A5941" s="203" t="s">
        <v>312</v>
      </c>
      <c r="B5941" s="204">
        <v>331003021</v>
      </c>
      <c r="C5941" s="205" t="s">
        <v>10726</v>
      </c>
      <c r="D5941" s="204" t="s">
        <v>10727</v>
      </c>
      <c r="E5941" s="204"/>
      <c r="F5941" s="203" t="s">
        <v>26</v>
      </c>
      <c r="G5941" s="204"/>
      <c r="H5941" s="219">
        <v>5775</v>
      </c>
      <c r="I5941" s="220">
        <v>5197.5</v>
      </c>
      <c r="J5941" s="221">
        <v>4620</v>
      </c>
    </row>
    <row r="5942" s="31" customFormat="1" spans="1:10">
      <c r="A5942" s="203" t="s">
        <v>312</v>
      </c>
      <c r="B5942" s="204">
        <v>331003022</v>
      </c>
      <c r="C5942" s="205" t="s">
        <v>10728</v>
      </c>
      <c r="D5942" s="204" t="s">
        <v>10729</v>
      </c>
      <c r="E5942" s="204"/>
      <c r="F5942" s="203" t="s">
        <v>26</v>
      </c>
      <c r="G5942" s="210"/>
      <c r="H5942" s="203">
        <v>857</v>
      </c>
      <c r="I5942" s="199">
        <f t="shared" si="418"/>
        <v>771.3</v>
      </c>
      <c r="J5942" s="193">
        <v>685.6</v>
      </c>
    </row>
    <row r="5943" s="31" customFormat="1" spans="1:10">
      <c r="A5943" s="203" t="s">
        <v>312</v>
      </c>
      <c r="B5943" s="204" t="s">
        <v>10730</v>
      </c>
      <c r="C5943" s="205" t="s">
        <v>10731</v>
      </c>
      <c r="D5943" s="204"/>
      <c r="E5943" s="204"/>
      <c r="F5943" s="203" t="s">
        <v>26</v>
      </c>
      <c r="G5943" s="204"/>
      <c r="H5943" s="219">
        <v>686</v>
      </c>
      <c r="I5943" s="220">
        <v>617.4</v>
      </c>
      <c r="J5943" s="221">
        <v>548.8</v>
      </c>
    </row>
    <row r="5944" s="31" customFormat="1" spans="1:10">
      <c r="A5944" s="203" t="s">
        <v>312</v>
      </c>
      <c r="B5944" s="204" t="s">
        <v>10732</v>
      </c>
      <c r="C5944" s="205" t="s">
        <v>10733</v>
      </c>
      <c r="D5944" s="204"/>
      <c r="E5944" s="204"/>
      <c r="F5944" s="203" t="s">
        <v>26</v>
      </c>
      <c r="G5944" s="204"/>
      <c r="H5944" s="219">
        <v>689</v>
      </c>
      <c r="I5944" s="220">
        <v>620.1</v>
      </c>
      <c r="J5944" s="221">
        <v>551.2</v>
      </c>
    </row>
    <row r="5945" s="31" customFormat="1" ht="68" spans="1:10">
      <c r="A5945" s="203" t="s">
        <v>312</v>
      </c>
      <c r="B5945" s="204">
        <v>331003023</v>
      </c>
      <c r="C5945" s="205" t="s">
        <v>10734</v>
      </c>
      <c r="D5945" s="204"/>
      <c r="E5945" s="204"/>
      <c r="F5945" s="203" t="s">
        <v>26</v>
      </c>
      <c r="G5945" s="204" t="s">
        <v>10735</v>
      </c>
      <c r="H5945" s="219">
        <v>1376</v>
      </c>
      <c r="I5945" s="220">
        <v>1238.4</v>
      </c>
      <c r="J5945" s="221">
        <v>1100.8</v>
      </c>
    </row>
    <row r="5946" s="31" customFormat="1" spans="1:10">
      <c r="A5946" s="203"/>
      <c r="B5946" s="204">
        <v>331004</v>
      </c>
      <c r="C5946" s="205" t="s">
        <v>10736</v>
      </c>
      <c r="D5946" s="204"/>
      <c r="E5946" s="204" t="s">
        <v>10737</v>
      </c>
      <c r="F5946" s="203"/>
      <c r="G5946" s="204"/>
      <c r="H5946" s="203"/>
      <c r="I5946" s="199"/>
      <c r="J5946" s="198"/>
    </row>
    <row r="5947" s="31" customFormat="1" spans="1:10">
      <c r="A5947" s="203" t="s">
        <v>312</v>
      </c>
      <c r="B5947" s="204">
        <v>331004001</v>
      </c>
      <c r="C5947" s="205" t="s">
        <v>10738</v>
      </c>
      <c r="D5947" s="204" t="s">
        <v>10739</v>
      </c>
      <c r="E5947" s="204"/>
      <c r="F5947" s="203" t="s">
        <v>26</v>
      </c>
      <c r="G5947" s="204"/>
      <c r="H5947" s="203">
        <v>500</v>
      </c>
      <c r="I5947" s="199">
        <f t="shared" ref="I5947:I5993" si="421">H5947*0.9</f>
        <v>450</v>
      </c>
      <c r="J5947" s="198">
        <f>H5947*0.8</f>
        <v>400</v>
      </c>
    </row>
    <row r="5948" s="31" customFormat="1" spans="1:10">
      <c r="A5948" s="203" t="s">
        <v>312</v>
      </c>
      <c r="B5948" s="204">
        <v>331004002</v>
      </c>
      <c r="C5948" s="205" t="s">
        <v>10740</v>
      </c>
      <c r="D5948" s="204" t="s">
        <v>10741</v>
      </c>
      <c r="E5948" s="204"/>
      <c r="F5948" s="203" t="s">
        <v>26</v>
      </c>
      <c r="G5948" s="204"/>
      <c r="H5948" s="203">
        <v>1260</v>
      </c>
      <c r="I5948" s="199">
        <f t="shared" si="421"/>
        <v>1134</v>
      </c>
      <c r="J5948" s="193">
        <v>1008</v>
      </c>
    </row>
    <row r="5949" s="31" customFormat="1" ht="34" spans="1:10">
      <c r="A5949" s="203" t="s">
        <v>312</v>
      </c>
      <c r="B5949" s="204">
        <v>331004003</v>
      </c>
      <c r="C5949" s="205" t="s">
        <v>10742</v>
      </c>
      <c r="D5949" s="204" t="s">
        <v>10743</v>
      </c>
      <c r="E5949" s="204" t="s">
        <v>10744</v>
      </c>
      <c r="F5949" s="203" t="s">
        <v>26</v>
      </c>
      <c r="G5949" s="210"/>
      <c r="H5949" s="203">
        <v>1101</v>
      </c>
      <c r="I5949" s="199">
        <f t="shared" si="421"/>
        <v>990.9</v>
      </c>
      <c r="J5949" s="193">
        <v>880.8</v>
      </c>
    </row>
    <row r="5950" s="31" customFormat="1" ht="34" spans="1:10">
      <c r="A5950" s="203" t="s">
        <v>312</v>
      </c>
      <c r="B5950" s="204" t="s">
        <v>10745</v>
      </c>
      <c r="C5950" s="205" t="s">
        <v>10746</v>
      </c>
      <c r="D5950" s="204"/>
      <c r="E5950" s="204"/>
      <c r="F5950" s="203" t="s">
        <v>26</v>
      </c>
      <c r="G5950" s="204"/>
      <c r="H5950" s="203">
        <v>200</v>
      </c>
      <c r="I5950" s="199">
        <f t="shared" si="421"/>
        <v>180</v>
      </c>
      <c r="J5950" s="193">
        <v>160</v>
      </c>
    </row>
    <row r="5951" s="31" customFormat="1" ht="34" spans="1:10">
      <c r="A5951" s="203" t="s">
        <v>312</v>
      </c>
      <c r="B5951" s="204" t="s">
        <v>10747</v>
      </c>
      <c r="C5951" s="205" t="s">
        <v>10748</v>
      </c>
      <c r="D5951" s="204"/>
      <c r="E5951" s="204"/>
      <c r="F5951" s="203" t="s">
        <v>26</v>
      </c>
      <c r="G5951" s="204"/>
      <c r="H5951" s="203">
        <v>200</v>
      </c>
      <c r="I5951" s="199">
        <f t="shared" si="421"/>
        <v>180</v>
      </c>
      <c r="J5951" s="193">
        <v>160</v>
      </c>
    </row>
    <row r="5952" s="31" customFormat="1" spans="1:10">
      <c r="A5952" s="203" t="s">
        <v>312</v>
      </c>
      <c r="B5952" s="204">
        <v>331004004</v>
      </c>
      <c r="C5952" s="205" t="s">
        <v>10749</v>
      </c>
      <c r="D5952" s="204"/>
      <c r="E5952" s="204"/>
      <c r="F5952" s="203" t="s">
        <v>26</v>
      </c>
      <c r="G5952" s="204"/>
      <c r="H5952" s="219">
        <v>770</v>
      </c>
      <c r="I5952" s="220">
        <v>693</v>
      </c>
      <c r="J5952" s="221">
        <v>616</v>
      </c>
    </row>
    <row r="5953" s="31" customFormat="1" spans="1:10">
      <c r="A5953" s="203" t="s">
        <v>312</v>
      </c>
      <c r="B5953" s="204">
        <v>331004005</v>
      </c>
      <c r="C5953" s="205" t="s">
        <v>10750</v>
      </c>
      <c r="D5953" s="204"/>
      <c r="E5953" s="204"/>
      <c r="F5953" s="203" t="s">
        <v>26</v>
      </c>
      <c r="G5953" s="204"/>
      <c r="H5953" s="203">
        <v>950</v>
      </c>
      <c r="I5953" s="199">
        <f t="shared" si="421"/>
        <v>855</v>
      </c>
      <c r="J5953" s="198">
        <f t="shared" ref="J5952:J5956" si="422">H5953*0.8</f>
        <v>760</v>
      </c>
    </row>
    <row r="5954" s="31" customFormat="1" spans="1:10">
      <c r="A5954" s="203" t="s">
        <v>312</v>
      </c>
      <c r="B5954" s="204">
        <v>331004006</v>
      </c>
      <c r="C5954" s="205" t="s">
        <v>10751</v>
      </c>
      <c r="D5954" s="204"/>
      <c r="E5954" s="204"/>
      <c r="F5954" s="203" t="s">
        <v>26</v>
      </c>
      <c r="G5954" s="204"/>
      <c r="H5954" s="203">
        <v>1425</v>
      </c>
      <c r="I5954" s="199">
        <f t="shared" si="421"/>
        <v>1282.5</v>
      </c>
      <c r="J5954" s="198">
        <f t="shared" si="422"/>
        <v>1140</v>
      </c>
    </row>
    <row r="5955" s="31" customFormat="1" spans="1:10">
      <c r="A5955" s="203" t="s">
        <v>312</v>
      </c>
      <c r="B5955" s="204">
        <v>331004007</v>
      </c>
      <c r="C5955" s="205" t="s">
        <v>10752</v>
      </c>
      <c r="D5955" s="204"/>
      <c r="E5955" s="204"/>
      <c r="F5955" s="203" t="s">
        <v>26</v>
      </c>
      <c r="G5955" s="204"/>
      <c r="H5955" s="203">
        <v>1425</v>
      </c>
      <c r="I5955" s="199">
        <f t="shared" si="421"/>
        <v>1282.5</v>
      </c>
      <c r="J5955" s="198">
        <f t="shared" si="422"/>
        <v>1140</v>
      </c>
    </row>
    <row r="5956" s="31" customFormat="1" spans="1:10">
      <c r="A5956" s="203" t="s">
        <v>312</v>
      </c>
      <c r="B5956" s="204">
        <v>331004008</v>
      </c>
      <c r="C5956" s="205" t="s">
        <v>10753</v>
      </c>
      <c r="D5956" s="204"/>
      <c r="E5956" s="204"/>
      <c r="F5956" s="203" t="s">
        <v>26</v>
      </c>
      <c r="G5956" s="204"/>
      <c r="H5956" s="203">
        <v>1455</v>
      </c>
      <c r="I5956" s="199">
        <f t="shared" si="421"/>
        <v>1309.5</v>
      </c>
      <c r="J5956" s="198">
        <f t="shared" si="422"/>
        <v>1164</v>
      </c>
    </row>
    <row r="5957" s="31" customFormat="1" ht="34" spans="1:10">
      <c r="A5957" s="203" t="s">
        <v>312</v>
      </c>
      <c r="B5957" s="204">
        <v>331004009</v>
      </c>
      <c r="C5957" s="205" t="s">
        <v>10754</v>
      </c>
      <c r="D5957" s="204"/>
      <c r="E5957" s="204"/>
      <c r="F5957" s="203" t="s">
        <v>26</v>
      </c>
      <c r="G5957" s="204"/>
      <c r="H5957" s="203">
        <v>252</v>
      </c>
      <c r="I5957" s="199">
        <f t="shared" si="421"/>
        <v>226.8</v>
      </c>
      <c r="J5957" s="193">
        <v>201.6</v>
      </c>
    </row>
    <row r="5958" s="31" customFormat="1" spans="1:10">
      <c r="A5958" s="203" t="s">
        <v>312</v>
      </c>
      <c r="B5958" s="204">
        <v>331004010</v>
      </c>
      <c r="C5958" s="205" t="s">
        <v>10755</v>
      </c>
      <c r="D5958" s="204" t="s">
        <v>10648</v>
      </c>
      <c r="E5958" s="204"/>
      <c r="F5958" s="203" t="s">
        <v>26</v>
      </c>
      <c r="G5958" s="204"/>
      <c r="H5958" s="203">
        <v>2375</v>
      </c>
      <c r="I5958" s="199">
        <f t="shared" si="421"/>
        <v>2137.5</v>
      </c>
      <c r="J5958" s="198">
        <f>H5958*0.8</f>
        <v>1900</v>
      </c>
    </row>
    <row r="5959" s="31" customFormat="1" ht="34" spans="1:10">
      <c r="A5959" s="203" t="s">
        <v>312</v>
      </c>
      <c r="B5959" s="204">
        <v>331004011</v>
      </c>
      <c r="C5959" s="205" t="s">
        <v>10756</v>
      </c>
      <c r="D5959" s="204" t="s">
        <v>10757</v>
      </c>
      <c r="E5959" s="204"/>
      <c r="F5959" s="203" t="s">
        <v>26</v>
      </c>
      <c r="G5959" s="204"/>
      <c r="H5959" s="219">
        <v>5243</v>
      </c>
      <c r="I5959" s="220">
        <v>4718.7</v>
      </c>
      <c r="J5959" s="221">
        <v>4194.4</v>
      </c>
    </row>
    <row r="5960" s="31" customFormat="1" ht="34" spans="1:10">
      <c r="A5960" s="203" t="s">
        <v>312</v>
      </c>
      <c r="B5960" s="204">
        <v>331004012</v>
      </c>
      <c r="C5960" s="205" t="s">
        <v>10758</v>
      </c>
      <c r="D5960" s="204" t="s">
        <v>10759</v>
      </c>
      <c r="E5960" s="204"/>
      <c r="F5960" s="203" t="s">
        <v>26</v>
      </c>
      <c r="G5960" s="204"/>
      <c r="H5960" s="219">
        <v>4736</v>
      </c>
      <c r="I5960" s="220">
        <v>4262.4</v>
      </c>
      <c r="J5960" s="221">
        <v>3788.8</v>
      </c>
    </row>
    <row r="5961" s="31" customFormat="1" spans="1:10">
      <c r="A5961" s="203" t="s">
        <v>312</v>
      </c>
      <c r="B5961" s="204">
        <v>331004013</v>
      </c>
      <c r="C5961" s="205" t="s">
        <v>10760</v>
      </c>
      <c r="D5961" s="204" t="s">
        <v>10761</v>
      </c>
      <c r="E5961" s="204"/>
      <c r="F5961" s="203" t="s">
        <v>26</v>
      </c>
      <c r="G5961" s="210"/>
      <c r="H5961" s="219">
        <v>5130</v>
      </c>
      <c r="I5961" s="220">
        <v>4617</v>
      </c>
      <c r="J5961" s="221">
        <v>4104</v>
      </c>
    </row>
    <row r="5962" s="31" customFormat="1" ht="34" spans="1:10">
      <c r="A5962" s="203" t="s">
        <v>312</v>
      </c>
      <c r="B5962" s="204" t="s">
        <v>10762</v>
      </c>
      <c r="C5962" s="205" t="s">
        <v>10763</v>
      </c>
      <c r="D5962" s="204"/>
      <c r="E5962" s="204"/>
      <c r="F5962" s="203" t="s">
        <v>26</v>
      </c>
      <c r="G5962" s="204"/>
      <c r="H5962" s="203">
        <v>3600</v>
      </c>
      <c r="I5962" s="199">
        <f t="shared" si="421"/>
        <v>3240</v>
      </c>
      <c r="J5962" s="193">
        <v>2880</v>
      </c>
    </row>
    <row r="5963" s="31" customFormat="1" ht="34" spans="1:10">
      <c r="A5963" s="203" t="s">
        <v>312</v>
      </c>
      <c r="B5963" s="204">
        <v>331004014</v>
      </c>
      <c r="C5963" s="205" t="s">
        <v>10764</v>
      </c>
      <c r="D5963" s="204" t="s">
        <v>10761</v>
      </c>
      <c r="E5963" s="204"/>
      <c r="F5963" s="203" t="s">
        <v>26</v>
      </c>
      <c r="G5963" s="204"/>
      <c r="H5963" s="203">
        <v>2945</v>
      </c>
      <c r="I5963" s="199">
        <f t="shared" si="421"/>
        <v>2650.5</v>
      </c>
      <c r="J5963" s="198">
        <f t="shared" ref="J5963:J5967" si="423">H5963*0.8</f>
        <v>2356</v>
      </c>
    </row>
    <row r="5964" s="31" customFormat="1" ht="34" spans="1:10">
      <c r="A5964" s="203" t="s">
        <v>312</v>
      </c>
      <c r="B5964" s="204" t="s">
        <v>10765</v>
      </c>
      <c r="C5964" s="205" t="s">
        <v>10766</v>
      </c>
      <c r="D5964" s="204"/>
      <c r="E5964" s="204"/>
      <c r="F5964" s="203" t="s">
        <v>26</v>
      </c>
      <c r="G5964" s="204"/>
      <c r="H5964" s="203">
        <v>2945</v>
      </c>
      <c r="I5964" s="199">
        <f t="shared" si="421"/>
        <v>2650.5</v>
      </c>
      <c r="J5964" s="198">
        <f t="shared" si="423"/>
        <v>2356</v>
      </c>
    </row>
    <row r="5965" s="31" customFormat="1" ht="51" spans="1:10">
      <c r="A5965" s="203" t="s">
        <v>312</v>
      </c>
      <c r="B5965" s="204">
        <v>331004015</v>
      </c>
      <c r="C5965" s="205" t="s">
        <v>10767</v>
      </c>
      <c r="D5965" s="204" t="s">
        <v>10768</v>
      </c>
      <c r="E5965" s="204"/>
      <c r="F5965" s="203" t="s">
        <v>26</v>
      </c>
      <c r="G5965" s="204"/>
      <c r="H5965" s="203">
        <v>2155</v>
      </c>
      <c r="I5965" s="199">
        <f t="shared" si="421"/>
        <v>1939.5</v>
      </c>
      <c r="J5965" s="193">
        <v>1724</v>
      </c>
    </row>
    <row r="5966" s="31" customFormat="1" spans="1:10">
      <c r="A5966" s="203" t="s">
        <v>312</v>
      </c>
      <c r="B5966" s="204">
        <v>331004016</v>
      </c>
      <c r="C5966" s="205" t="s">
        <v>10769</v>
      </c>
      <c r="D5966" s="204"/>
      <c r="E5966" s="204"/>
      <c r="F5966" s="203" t="s">
        <v>26</v>
      </c>
      <c r="G5966" s="204"/>
      <c r="H5966" s="203">
        <v>1500</v>
      </c>
      <c r="I5966" s="199">
        <f t="shared" si="421"/>
        <v>1350</v>
      </c>
      <c r="J5966" s="198">
        <f t="shared" si="423"/>
        <v>1200</v>
      </c>
    </row>
    <row r="5967" s="31" customFormat="1" spans="1:10">
      <c r="A5967" s="203" t="s">
        <v>312</v>
      </c>
      <c r="B5967" s="204">
        <v>331004017</v>
      </c>
      <c r="C5967" s="205" t="s">
        <v>10770</v>
      </c>
      <c r="D5967" s="204"/>
      <c r="E5967" s="204"/>
      <c r="F5967" s="203" t="s">
        <v>26</v>
      </c>
      <c r="G5967" s="204"/>
      <c r="H5967" s="203">
        <v>1425</v>
      </c>
      <c r="I5967" s="199">
        <f t="shared" si="421"/>
        <v>1282.5</v>
      </c>
      <c r="J5967" s="198">
        <f t="shared" si="423"/>
        <v>1140</v>
      </c>
    </row>
    <row r="5968" s="31" customFormat="1" spans="1:10">
      <c r="A5968" s="203" t="s">
        <v>312</v>
      </c>
      <c r="B5968" s="204">
        <v>331004018</v>
      </c>
      <c r="C5968" s="205" t="s">
        <v>10771</v>
      </c>
      <c r="D5968" s="204" t="s">
        <v>10772</v>
      </c>
      <c r="E5968" s="204"/>
      <c r="F5968" s="203" t="s">
        <v>26</v>
      </c>
      <c r="G5968" s="204"/>
      <c r="H5968" s="203">
        <v>1796</v>
      </c>
      <c r="I5968" s="199">
        <f t="shared" si="421"/>
        <v>1616.4</v>
      </c>
      <c r="J5968" s="193">
        <v>1436.8</v>
      </c>
    </row>
    <row r="5969" s="31" customFormat="1" spans="1:10">
      <c r="A5969" s="203" t="s">
        <v>312</v>
      </c>
      <c r="B5969" s="204">
        <v>331004019</v>
      </c>
      <c r="C5969" s="205" t="s">
        <v>10773</v>
      </c>
      <c r="D5969" s="204"/>
      <c r="E5969" s="204"/>
      <c r="F5969" s="203" t="s">
        <v>26</v>
      </c>
      <c r="G5969" s="204"/>
      <c r="H5969" s="203">
        <v>1140</v>
      </c>
      <c r="I5969" s="199">
        <f t="shared" si="421"/>
        <v>1026</v>
      </c>
      <c r="J5969" s="198">
        <f t="shared" ref="J5969:J5972" si="424">H5969*0.8</f>
        <v>912</v>
      </c>
    </row>
    <row r="5970" s="31" customFormat="1" ht="68" spans="1:10">
      <c r="A5970" s="203" t="s">
        <v>312</v>
      </c>
      <c r="B5970" s="204">
        <v>331004020</v>
      </c>
      <c r="C5970" s="205" t="s">
        <v>10774</v>
      </c>
      <c r="D5970" s="204" t="s">
        <v>10775</v>
      </c>
      <c r="E5970" s="204"/>
      <c r="F5970" s="203" t="s">
        <v>26</v>
      </c>
      <c r="G5970" s="204" t="s">
        <v>10776</v>
      </c>
      <c r="H5970" s="203">
        <v>500</v>
      </c>
      <c r="I5970" s="199">
        <f t="shared" si="421"/>
        <v>450</v>
      </c>
      <c r="J5970" s="198">
        <f t="shared" si="424"/>
        <v>400</v>
      </c>
    </row>
    <row r="5971" s="31" customFormat="1" ht="34" spans="1:10">
      <c r="A5971" s="203" t="s">
        <v>312</v>
      </c>
      <c r="B5971" s="204" t="s">
        <v>10777</v>
      </c>
      <c r="C5971" s="205" t="s">
        <v>10778</v>
      </c>
      <c r="D5971" s="204"/>
      <c r="E5971" s="204"/>
      <c r="F5971" s="203" t="s">
        <v>26</v>
      </c>
      <c r="G5971" s="204" t="s">
        <v>10776</v>
      </c>
      <c r="H5971" s="219">
        <v>260</v>
      </c>
      <c r="I5971" s="220">
        <v>234</v>
      </c>
      <c r="J5971" s="221">
        <v>208</v>
      </c>
    </row>
    <row r="5972" s="31" customFormat="1" ht="34" spans="1:10">
      <c r="A5972" s="203" t="s">
        <v>312</v>
      </c>
      <c r="B5972" s="204" t="s">
        <v>10779</v>
      </c>
      <c r="C5972" s="205" t="s">
        <v>10780</v>
      </c>
      <c r="D5972" s="204"/>
      <c r="E5972" s="204"/>
      <c r="F5972" s="203" t="s">
        <v>26</v>
      </c>
      <c r="G5972" s="204" t="s">
        <v>10776</v>
      </c>
      <c r="H5972" s="219">
        <v>261</v>
      </c>
      <c r="I5972" s="220">
        <v>234.9</v>
      </c>
      <c r="J5972" s="221">
        <v>208.8</v>
      </c>
    </row>
    <row r="5973" s="31" customFormat="1" spans="1:10">
      <c r="A5973" s="203" t="s">
        <v>312</v>
      </c>
      <c r="B5973" s="204">
        <v>331004021</v>
      </c>
      <c r="C5973" s="205" t="s">
        <v>10781</v>
      </c>
      <c r="D5973" s="210"/>
      <c r="E5973" s="204"/>
      <c r="F5973" s="203" t="s">
        <v>26</v>
      </c>
      <c r="G5973" s="204"/>
      <c r="H5973" s="219">
        <v>1207</v>
      </c>
      <c r="I5973" s="220">
        <v>1086.3</v>
      </c>
      <c r="J5973" s="221">
        <v>965.6</v>
      </c>
    </row>
    <row r="5974" s="31" customFormat="1" spans="1:10">
      <c r="A5974" s="203" t="s">
        <v>312</v>
      </c>
      <c r="B5974" s="204" t="s">
        <v>10782</v>
      </c>
      <c r="C5974" s="205" t="s">
        <v>10783</v>
      </c>
      <c r="D5974" s="204"/>
      <c r="E5974" s="204"/>
      <c r="F5974" s="203" t="s">
        <v>26</v>
      </c>
      <c r="G5974" s="204"/>
      <c r="H5974" s="203">
        <v>978</v>
      </c>
      <c r="I5974" s="199">
        <f t="shared" si="421"/>
        <v>880.2</v>
      </c>
      <c r="J5974" s="193">
        <v>782.4</v>
      </c>
    </row>
    <row r="5975" s="31" customFormat="1" spans="1:10">
      <c r="A5975" s="203" t="s">
        <v>312</v>
      </c>
      <c r="B5975" s="204">
        <v>331004022</v>
      </c>
      <c r="C5975" s="205" t="s">
        <v>10784</v>
      </c>
      <c r="D5975" s="210"/>
      <c r="E5975" s="204"/>
      <c r="F5975" s="203" t="s">
        <v>26</v>
      </c>
      <c r="G5975" s="204"/>
      <c r="H5975" s="203">
        <v>900</v>
      </c>
      <c r="I5975" s="199">
        <f t="shared" si="421"/>
        <v>810</v>
      </c>
      <c r="J5975" s="198">
        <f t="shared" ref="J5975:J5978" si="425">H5975*0.8</f>
        <v>720</v>
      </c>
    </row>
    <row r="5976" s="31" customFormat="1" spans="1:10">
      <c r="A5976" s="203" t="s">
        <v>312</v>
      </c>
      <c r="B5976" s="204" t="s">
        <v>10785</v>
      </c>
      <c r="C5976" s="205" t="s">
        <v>10786</v>
      </c>
      <c r="D5976" s="204"/>
      <c r="E5976" s="204"/>
      <c r="F5976" s="203" t="s">
        <v>26</v>
      </c>
      <c r="G5976" s="204"/>
      <c r="H5976" s="203">
        <v>900</v>
      </c>
      <c r="I5976" s="199">
        <f t="shared" si="421"/>
        <v>810</v>
      </c>
      <c r="J5976" s="198">
        <f t="shared" si="425"/>
        <v>720</v>
      </c>
    </row>
    <row r="5977" s="31" customFormat="1" spans="1:10">
      <c r="A5977" s="203" t="s">
        <v>312</v>
      </c>
      <c r="B5977" s="204">
        <v>331004023</v>
      </c>
      <c r="C5977" s="205" t="s">
        <v>10787</v>
      </c>
      <c r="D5977" s="210"/>
      <c r="E5977" s="204"/>
      <c r="F5977" s="203" t="s">
        <v>26</v>
      </c>
      <c r="G5977" s="204"/>
      <c r="H5977" s="203">
        <v>627</v>
      </c>
      <c r="I5977" s="199">
        <f t="shared" si="421"/>
        <v>564.3</v>
      </c>
      <c r="J5977" s="198">
        <f t="shared" si="425"/>
        <v>501.6</v>
      </c>
    </row>
    <row r="5978" s="31" customFormat="1" spans="1:10">
      <c r="A5978" s="203" t="s">
        <v>312</v>
      </c>
      <c r="B5978" s="204" t="s">
        <v>10788</v>
      </c>
      <c r="C5978" s="205" t="s">
        <v>10789</v>
      </c>
      <c r="D5978" s="204"/>
      <c r="E5978" s="204"/>
      <c r="F5978" s="203" t="s">
        <v>26</v>
      </c>
      <c r="G5978" s="204"/>
      <c r="H5978" s="203">
        <v>627</v>
      </c>
      <c r="I5978" s="199">
        <f t="shared" si="421"/>
        <v>564.3</v>
      </c>
      <c r="J5978" s="198">
        <f t="shared" si="425"/>
        <v>501.6</v>
      </c>
    </row>
    <row r="5979" s="31" customFormat="1" spans="1:10">
      <c r="A5979" s="203" t="s">
        <v>312</v>
      </c>
      <c r="B5979" s="204">
        <v>331004024</v>
      </c>
      <c r="C5979" s="205" t="s">
        <v>10790</v>
      </c>
      <c r="D5979" s="204"/>
      <c r="E5979" s="204"/>
      <c r="F5979" s="203" t="s">
        <v>26</v>
      </c>
      <c r="G5979" s="204"/>
      <c r="H5979" s="203">
        <v>1386</v>
      </c>
      <c r="I5979" s="199">
        <f t="shared" si="421"/>
        <v>1247.4</v>
      </c>
      <c r="J5979" s="193">
        <v>1108.8</v>
      </c>
    </row>
    <row r="5980" s="31" customFormat="1" spans="1:10">
      <c r="A5980" s="203" t="s">
        <v>312</v>
      </c>
      <c r="B5980" s="204">
        <v>331004025</v>
      </c>
      <c r="C5980" s="205" t="s">
        <v>10791</v>
      </c>
      <c r="D5980" s="210"/>
      <c r="E5980" s="204"/>
      <c r="F5980" s="203" t="s">
        <v>26</v>
      </c>
      <c r="G5980" s="204"/>
      <c r="H5980" s="203">
        <v>1556</v>
      </c>
      <c r="I5980" s="199">
        <f t="shared" si="421"/>
        <v>1400.4</v>
      </c>
      <c r="J5980" s="193">
        <v>1244.8</v>
      </c>
    </row>
    <row r="5981" s="31" customFormat="1" spans="1:10">
      <c r="A5981" s="203" t="s">
        <v>312</v>
      </c>
      <c r="B5981" s="204" t="s">
        <v>10792</v>
      </c>
      <c r="C5981" s="205" t="s">
        <v>10793</v>
      </c>
      <c r="D5981" s="204"/>
      <c r="E5981" s="204"/>
      <c r="F5981" s="203" t="s">
        <v>26</v>
      </c>
      <c r="G5981" s="204"/>
      <c r="H5981" s="203">
        <v>1556</v>
      </c>
      <c r="I5981" s="199">
        <f t="shared" si="421"/>
        <v>1400.4</v>
      </c>
      <c r="J5981" s="193">
        <v>1244.8</v>
      </c>
    </row>
    <row r="5982" s="31" customFormat="1" ht="34" spans="1:10">
      <c r="A5982" s="203" t="s">
        <v>312</v>
      </c>
      <c r="B5982" s="204">
        <v>331004026</v>
      </c>
      <c r="C5982" s="205" t="s">
        <v>10794</v>
      </c>
      <c r="D5982" s="204" t="s">
        <v>10795</v>
      </c>
      <c r="E5982" s="204"/>
      <c r="F5982" s="203" t="s">
        <v>26</v>
      </c>
      <c r="G5982" s="204"/>
      <c r="H5982" s="203">
        <v>1940</v>
      </c>
      <c r="I5982" s="199">
        <f t="shared" si="421"/>
        <v>1746</v>
      </c>
      <c r="J5982" s="198">
        <f t="shared" ref="J5982:J5993" si="426">H5982*0.8</f>
        <v>1552</v>
      </c>
    </row>
    <row r="5983" s="31" customFormat="1" ht="51" spans="1:10">
      <c r="A5983" s="203" t="s">
        <v>312</v>
      </c>
      <c r="B5983" s="204">
        <v>331004027</v>
      </c>
      <c r="C5983" s="205" t="s">
        <v>10796</v>
      </c>
      <c r="D5983" s="204" t="s">
        <v>10797</v>
      </c>
      <c r="E5983" s="204"/>
      <c r="F5983" s="203" t="s">
        <v>26</v>
      </c>
      <c r="G5983" s="204"/>
      <c r="H5983" s="203">
        <v>1940</v>
      </c>
      <c r="I5983" s="199">
        <f t="shared" si="421"/>
        <v>1746</v>
      </c>
      <c r="J5983" s="198">
        <f t="shared" si="426"/>
        <v>1552</v>
      </c>
    </row>
    <row r="5984" s="31" customFormat="1" ht="34" spans="1:10">
      <c r="A5984" s="203" t="s">
        <v>312</v>
      </c>
      <c r="B5984" s="204">
        <v>331004028</v>
      </c>
      <c r="C5984" s="205" t="s">
        <v>10798</v>
      </c>
      <c r="D5984" s="204" t="s">
        <v>10799</v>
      </c>
      <c r="E5984" s="204" t="s">
        <v>6270</v>
      </c>
      <c r="F5984" s="203" t="s">
        <v>26</v>
      </c>
      <c r="G5984" s="204"/>
      <c r="H5984" s="203">
        <v>1496</v>
      </c>
      <c r="I5984" s="199">
        <f t="shared" si="421"/>
        <v>1346.4</v>
      </c>
      <c r="J5984" s="198">
        <f t="shared" si="426"/>
        <v>1196.8</v>
      </c>
    </row>
    <row r="5985" s="31" customFormat="1" ht="34" spans="1:10">
      <c r="A5985" s="203" t="s">
        <v>312</v>
      </c>
      <c r="B5985" s="204">
        <v>331004029</v>
      </c>
      <c r="C5985" s="205" t="s">
        <v>10800</v>
      </c>
      <c r="D5985" s="204" t="s">
        <v>10801</v>
      </c>
      <c r="E5985" s="204"/>
      <c r="F5985" s="203" t="s">
        <v>26</v>
      </c>
      <c r="G5985" s="204"/>
      <c r="H5985" s="203">
        <v>982</v>
      </c>
      <c r="I5985" s="199">
        <f t="shared" si="421"/>
        <v>883.8</v>
      </c>
      <c r="J5985" s="198">
        <f t="shared" si="426"/>
        <v>785.6</v>
      </c>
    </row>
    <row r="5986" s="31" customFormat="1" spans="1:10">
      <c r="A5986" s="203" t="s">
        <v>312</v>
      </c>
      <c r="B5986" s="204">
        <v>331004030</v>
      </c>
      <c r="C5986" s="205" t="s">
        <v>10802</v>
      </c>
      <c r="D5986" s="204" t="s">
        <v>10803</v>
      </c>
      <c r="E5986" s="204"/>
      <c r="F5986" s="203" t="s">
        <v>26</v>
      </c>
      <c r="G5986" s="204"/>
      <c r="H5986" s="203">
        <v>1300</v>
      </c>
      <c r="I5986" s="199">
        <f t="shared" si="421"/>
        <v>1170</v>
      </c>
      <c r="J5986" s="198">
        <f t="shared" si="426"/>
        <v>1040</v>
      </c>
    </row>
    <row r="5987" s="31" customFormat="1" ht="84" spans="1:10">
      <c r="A5987" s="203" t="s">
        <v>312</v>
      </c>
      <c r="B5987" s="204">
        <v>331004031</v>
      </c>
      <c r="C5987" s="205" t="s">
        <v>10804</v>
      </c>
      <c r="D5987" s="204" t="s">
        <v>10805</v>
      </c>
      <c r="E5987" s="204"/>
      <c r="F5987" s="203" t="s">
        <v>26</v>
      </c>
      <c r="G5987" s="204"/>
      <c r="H5987" s="203">
        <v>1753</v>
      </c>
      <c r="I5987" s="199">
        <f t="shared" si="421"/>
        <v>1577.7</v>
      </c>
      <c r="J5987" s="198">
        <f t="shared" si="426"/>
        <v>1402.4</v>
      </c>
    </row>
    <row r="5988" s="31" customFormat="1" spans="1:10">
      <c r="A5988" s="203" t="s">
        <v>312</v>
      </c>
      <c r="B5988" s="204">
        <v>331004032</v>
      </c>
      <c r="C5988" s="205" t="s">
        <v>10806</v>
      </c>
      <c r="D5988" s="204" t="s">
        <v>10807</v>
      </c>
      <c r="E5988" s="204"/>
      <c r="F5988" s="203" t="s">
        <v>26</v>
      </c>
      <c r="G5988" s="204"/>
      <c r="H5988" s="203">
        <v>1235</v>
      </c>
      <c r="I5988" s="199">
        <f t="shared" si="421"/>
        <v>1111.5</v>
      </c>
      <c r="J5988" s="198">
        <f t="shared" si="426"/>
        <v>988</v>
      </c>
    </row>
    <row r="5989" s="31" customFormat="1" spans="1:10">
      <c r="A5989" s="203" t="s">
        <v>312</v>
      </c>
      <c r="B5989" s="204">
        <v>331004033</v>
      </c>
      <c r="C5989" s="205" t="s">
        <v>10808</v>
      </c>
      <c r="D5989" s="204"/>
      <c r="E5989" s="204"/>
      <c r="F5989" s="203" t="s">
        <v>26</v>
      </c>
      <c r="G5989" s="204"/>
      <c r="H5989" s="203">
        <v>855</v>
      </c>
      <c r="I5989" s="199">
        <f t="shared" si="421"/>
        <v>769.5</v>
      </c>
      <c r="J5989" s="198">
        <f t="shared" si="426"/>
        <v>684</v>
      </c>
    </row>
    <row r="5990" s="31" customFormat="1" spans="1:10">
      <c r="A5990" s="203" t="s">
        <v>312</v>
      </c>
      <c r="B5990" s="204">
        <v>331004034</v>
      </c>
      <c r="C5990" s="205" t="s">
        <v>10809</v>
      </c>
      <c r="D5990" s="210"/>
      <c r="E5990" s="204"/>
      <c r="F5990" s="203" t="s">
        <v>26</v>
      </c>
      <c r="G5990" s="204"/>
      <c r="H5990" s="203">
        <v>855</v>
      </c>
      <c r="I5990" s="199">
        <f t="shared" si="421"/>
        <v>769.5</v>
      </c>
      <c r="J5990" s="198">
        <f t="shared" si="426"/>
        <v>684</v>
      </c>
    </row>
    <row r="5991" s="31" customFormat="1" spans="1:10">
      <c r="A5991" s="203" t="s">
        <v>312</v>
      </c>
      <c r="B5991" s="204" t="s">
        <v>10810</v>
      </c>
      <c r="C5991" s="205" t="s">
        <v>10811</v>
      </c>
      <c r="D5991" s="204"/>
      <c r="E5991" s="204"/>
      <c r="F5991" s="203" t="s">
        <v>26</v>
      </c>
      <c r="G5991" s="204"/>
      <c r="H5991" s="203">
        <v>855</v>
      </c>
      <c r="I5991" s="199">
        <f t="shared" si="421"/>
        <v>769.5</v>
      </c>
      <c r="J5991" s="198">
        <f t="shared" si="426"/>
        <v>684</v>
      </c>
    </row>
    <row r="5992" s="30" customFormat="1" ht="101" spans="1:10">
      <c r="A5992" s="225" t="s">
        <v>312</v>
      </c>
      <c r="B5992" s="292" t="s">
        <v>10812</v>
      </c>
      <c r="C5992" s="227" t="s">
        <v>10813</v>
      </c>
      <c r="D5992" s="224" t="s">
        <v>10814</v>
      </c>
      <c r="E5992" s="229"/>
      <c r="F5992" s="225" t="s">
        <v>26</v>
      </c>
      <c r="G5992" s="222"/>
      <c r="H5992" s="193">
        <v>5460</v>
      </c>
      <c r="I5992" s="199">
        <f t="shared" si="421"/>
        <v>4914</v>
      </c>
      <c r="J5992" s="198">
        <f t="shared" si="426"/>
        <v>4368</v>
      </c>
    </row>
    <row r="5993" s="30" customFormat="1" ht="34" spans="1:10">
      <c r="A5993" s="225" t="s">
        <v>312</v>
      </c>
      <c r="B5993" s="292" t="s">
        <v>10815</v>
      </c>
      <c r="C5993" s="227" t="s">
        <v>10816</v>
      </c>
      <c r="D5993" s="224" t="s">
        <v>10817</v>
      </c>
      <c r="E5993" s="229"/>
      <c r="F5993" s="225" t="s">
        <v>26</v>
      </c>
      <c r="G5993" s="222"/>
      <c r="H5993" s="193">
        <v>4608</v>
      </c>
      <c r="I5993" s="199">
        <f t="shared" si="421"/>
        <v>4147.2</v>
      </c>
      <c r="J5993" s="198">
        <f t="shared" si="426"/>
        <v>3686.4</v>
      </c>
    </row>
    <row r="5994" s="31" customFormat="1" spans="1:10">
      <c r="A5994" s="203"/>
      <c r="B5994" s="204">
        <v>331005</v>
      </c>
      <c r="C5994" s="205" t="s">
        <v>10818</v>
      </c>
      <c r="D5994" s="204"/>
      <c r="E5994" s="204"/>
      <c r="F5994" s="203"/>
      <c r="G5994" s="204"/>
      <c r="H5994" s="203"/>
      <c r="I5994" s="199"/>
      <c r="J5994" s="198"/>
    </row>
    <row r="5995" s="31" customFormat="1" spans="1:10">
      <c r="A5995" s="203" t="s">
        <v>312</v>
      </c>
      <c r="B5995" s="204">
        <v>331005001</v>
      </c>
      <c r="C5995" s="205" t="s">
        <v>10819</v>
      </c>
      <c r="D5995" s="204" t="s">
        <v>10820</v>
      </c>
      <c r="E5995" s="204"/>
      <c r="F5995" s="203" t="s">
        <v>26</v>
      </c>
      <c r="G5995" s="210"/>
      <c r="H5995" s="203">
        <v>2000</v>
      </c>
      <c r="I5995" s="199">
        <f t="shared" ref="I5995:I6024" si="427">H5995*0.9</f>
        <v>1800</v>
      </c>
      <c r="J5995" s="198">
        <f t="shared" ref="J5995:J6001" si="428">H5995*0.8</f>
        <v>1600</v>
      </c>
    </row>
    <row r="5996" s="31" customFormat="1" ht="34" spans="1:10">
      <c r="A5996" s="203" t="s">
        <v>312</v>
      </c>
      <c r="B5996" s="204" t="s">
        <v>10821</v>
      </c>
      <c r="C5996" s="205" t="s">
        <v>10822</v>
      </c>
      <c r="D5996" s="204" t="s">
        <v>10823</v>
      </c>
      <c r="E5996" s="204"/>
      <c r="F5996" s="203" t="s">
        <v>26</v>
      </c>
      <c r="G5996" s="204"/>
      <c r="H5996" s="203">
        <v>400</v>
      </c>
      <c r="I5996" s="199">
        <f t="shared" si="427"/>
        <v>360</v>
      </c>
      <c r="J5996" s="198">
        <f t="shared" si="428"/>
        <v>320</v>
      </c>
    </row>
    <row r="5997" s="31" customFormat="1" spans="1:10">
      <c r="A5997" s="203" t="s">
        <v>312</v>
      </c>
      <c r="B5997" s="204">
        <v>331005002</v>
      </c>
      <c r="C5997" s="205" t="s">
        <v>10824</v>
      </c>
      <c r="D5997" s="210"/>
      <c r="E5997" s="204"/>
      <c r="F5997" s="203" t="s">
        <v>26</v>
      </c>
      <c r="G5997" s="204"/>
      <c r="H5997" s="203">
        <v>1250</v>
      </c>
      <c r="I5997" s="199">
        <f t="shared" si="427"/>
        <v>1125</v>
      </c>
      <c r="J5997" s="198">
        <f t="shared" si="428"/>
        <v>1000</v>
      </c>
    </row>
    <row r="5998" s="31" customFormat="1" spans="1:10">
      <c r="A5998" s="203" t="s">
        <v>312</v>
      </c>
      <c r="B5998" s="204">
        <v>331005003</v>
      </c>
      <c r="C5998" s="205" t="s">
        <v>10825</v>
      </c>
      <c r="D5998" s="204"/>
      <c r="E5998" s="204"/>
      <c r="F5998" s="203" t="s">
        <v>26</v>
      </c>
      <c r="G5998" s="204"/>
      <c r="H5998" s="203">
        <v>2000</v>
      </c>
      <c r="I5998" s="199">
        <f t="shared" si="427"/>
        <v>1800</v>
      </c>
      <c r="J5998" s="198">
        <f t="shared" si="428"/>
        <v>1600</v>
      </c>
    </row>
    <row r="5999" s="31" customFormat="1" spans="1:10">
      <c r="A5999" s="203" t="s">
        <v>312</v>
      </c>
      <c r="B5999" s="204">
        <v>331005004</v>
      </c>
      <c r="C5999" s="205" t="s">
        <v>10826</v>
      </c>
      <c r="D5999" s="204" t="s">
        <v>10827</v>
      </c>
      <c r="E5999" s="204"/>
      <c r="F5999" s="203" t="s">
        <v>26</v>
      </c>
      <c r="G5999" s="204"/>
      <c r="H5999" s="203">
        <v>2650</v>
      </c>
      <c r="I5999" s="199">
        <f t="shared" si="427"/>
        <v>2385</v>
      </c>
      <c r="J5999" s="198">
        <f t="shared" si="428"/>
        <v>2120</v>
      </c>
    </row>
    <row r="6000" s="31" customFormat="1" spans="1:10">
      <c r="A6000" s="203" t="s">
        <v>312</v>
      </c>
      <c r="B6000" s="204">
        <v>331005005</v>
      </c>
      <c r="C6000" s="205" t="s">
        <v>10828</v>
      </c>
      <c r="D6000" s="204" t="s">
        <v>10829</v>
      </c>
      <c r="E6000" s="204"/>
      <c r="F6000" s="203" t="s">
        <v>26</v>
      </c>
      <c r="G6000" s="204"/>
      <c r="H6000" s="203">
        <v>2000</v>
      </c>
      <c r="I6000" s="199">
        <f t="shared" si="427"/>
        <v>1800</v>
      </c>
      <c r="J6000" s="198">
        <f t="shared" si="428"/>
        <v>1600</v>
      </c>
    </row>
    <row r="6001" s="31" customFormat="1" ht="51" spans="1:10">
      <c r="A6001" s="203" t="s">
        <v>312</v>
      </c>
      <c r="B6001" s="270" t="s">
        <v>10830</v>
      </c>
      <c r="C6001" s="104" t="s">
        <v>10831</v>
      </c>
      <c r="D6001" s="6" t="s">
        <v>10832</v>
      </c>
      <c r="E6001" s="204"/>
      <c r="F6001" s="203" t="s">
        <v>26</v>
      </c>
      <c r="G6001" s="204"/>
      <c r="H6001" s="203">
        <v>2729</v>
      </c>
      <c r="I6001" s="199">
        <f t="shared" si="427"/>
        <v>2456.1</v>
      </c>
      <c r="J6001" s="198">
        <f t="shared" si="428"/>
        <v>2183.2</v>
      </c>
    </row>
    <row r="6002" s="31" customFormat="1" ht="68" spans="1:10">
      <c r="A6002" s="203" t="s">
        <v>312</v>
      </c>
      <c r="B6002" s="270">
        <v>331005007</v>
      </c>
      <c r="C6002" s="104" t="s">
        <v>10833</v>
      </c>
      <c r="D6002" s="6" t="s">
        <v>10834</v>
      </c>
      <c r="E6002" s="204"/>
      <c r="F6002" s="203" t="s">
        <v>26</v>
      </c>
      <c r="G6002" s="204"/>
      <c r="H6002" s="219">
        <v>4850</v>
      </c>
      <c r="I6002" s="220">
        <v>4365</v>
      </c>
      <c r="J6002" s="221">
        <v>3880</v>
      </c>
    </row>
    <row r="6003" s="31" customFormat="1" spans="1:10">
      <c r="A6003" s="203" t="s">
        <v>312</v>
      </c>
      <c r="B6003" s="204">
        <v>331005008</v>
      </c>
      <c r="C6003" s="205" t="s">
        <v>10835</v>
      </c>
      <c r="D6003" s="204"/>
      <c r="E6003" s="204" t="s">
        <v>10836</v>
      </c>
      <c r="F6003" s="203" t="s">
        <v>26</v>
      </c>
      <c r="G6003" s="204"/>
      <c r="H6003" s="203">
        <v>1900</v>
      </c>
      <c r="I6003" s="199">
        <f t="shared" si="427"/>
        <v>1710</v>
      </c>
      <c r="J6003" s="198">
        <f t="shared" ref="J6003:J6024" si="429">H6003*0.8</f>
        <v>1520</v>
      </c>
    </row>
    <row r="6004" s="31" customFormat="1" ht="34" spans="1:10">
      <c r="A6004" s="203" t="s">
        <v>312</v>
      </c>
      <c r="B6004" s="204">
        <v>331005009</v>
      </c>
      <c r="C6004" s="205" t="s">
        <v>10837</v>
      </c>
      <c r="D6004" s="204"/>
      <c r="E6004" s="204" t="s">
        <v>10838</v>
      </c>
      <c r="F6004" s="203" t="s">
        <v>26</v>
      </c>
      <c r="G6004" s="204"/>
      <c r="H6004" s="203">
        <v>1900</v>
      </c>
      <c r="I6004" s="199">
        <f t="shared" si="427"/>
        <v>1710</v>
      </c>
      <c r="J6004" s="198">
        <f t="shared" si="429"/>
        <v>1520</v>
      </c>
    </row>
    <row r="6005" s="31" customFormat="1" spans="1:10">
      <c r="A6005" s="203" t="s">
        <v>312</v>
      </c>
      <c r="B6005" s="204">
        <v>331005010</v>
      </c>
      <c r="C6005" s="205" t="s">
        <v>10839</v>
      </c>
      <c r="D6005" s="204" t="s">
        <v>10840</v>
      </c>
      <c r="E6005" s="204"/>
      <c r="F6005" s="203" t="s">
        <v>26</v>
      </c>
      <c r="G6005" s="210"/>
      <c r="H6005" s="203">
        <v>2000</v>
      </c>
      <c r="I6005" s="199">
        <f t="shared" si="427"/>
        <v>1800</v>
      </c>
      <c r="J6005" s="198">
        <f t="shared" si="429"/>
        <v>1600</v>
      </c>
    </row>
    <row r="6006" s="31" customFormat="1" ht="34" spans="1:10">
      <c r="A6006" s="203" t="s">
        <v>312</v>
      </c>
      <c r="B6006" s="204" t="s">
        <v>10841</v>
      </c>
      <c r="C6006" s="205" t="s">
        <v>10842</v>
      </c>
      <c r="D6006" s="204" t="s">
        <v>10840</v>
      </c>
      <c r="E6006" s="204"/>
      <c r="F6006" s="203" t="s">
        <v>26</v>
      </c>
      <c r="G6006" s="204"/>
      <c r="H6006" s="203">
        <v>200</v>
      </c>
      <c r="I6006" s="199">
        <f t="shared" si="427"/>
        <v>180</v>
      </c>
      <c r="J6006" s="198">
        <f t="shared" si="429"/>
        <v>160</v>
      </c>
    </row>
    <row r="6007" s="31" customFormat="1" ht="34" spans="1:10">
      <c r="A6007" s="203" t="s">
        <v>312</v>
      </c>
      <c r="B6007" s="204" t="s">
        <v>10843</v>
      </c>
      <c r="C6007" s="205" t="s">
        <v>10844</v>
      </c>
      <c r="D6007" s="204" t="s">
        <v>10840</v>
      </c>
      <c r="E6007" s="204"/>
      <c r="F6007" s="203" t="s">
        <v>26</v>
      </c>
      <c r="G6007" s="204"/>
      <c r="H6007" s="203">
        <v>500</v>
      </c>
      <c r="I6007" s="199">
        <f t="shared" si="427"/>
        <v>450</v>
      </c>
      <c r="J6007" s="198">
        <f t="shared" si="429"/>
        <v>400</v>
      </c>
    </row>
    <row r="6008" s="31" customFormat="1" ht="34" spans="1:10">
      <c r="A6008" s="203" t="s">
        <v>312</v>
      </c>
      <c r="B6008" s="204" t="s">
        <v>10845</v>
      </c>
      <c r="C6008" s="205" t="s">
        <v>10846</v>
      </c>
      <c r="D6008" s="204" t="s">
        <v>10840</v>
      </c>
      <c r="E6008" s="204"/>
      <c r="F6008" s="203" t="s">
        <v>26</v>
      </c>
      <c r="G6008" s="204"/>
      <c r="H6008" s="203">
        <v>100</v>
      </c>
      <c r="I6008" s="199">
        <f t="shared" si="427"/>
        <v>90</v>
      </c>
      <c r="J6008" s="198">
        <f t="shared" si="429"/>
        <v>80</v>
      </c>
    </row>
    <row r="6009" s="31" customFormat="1" ht="34" spans="1:10">
      <c r="A6009" s="203" t="s">
        <v>312</v>
      </c>
      <c r="B6009" s="204" t="s">
        <v>10847</v>
      </c>
      <c r="C6009" s="205" t="s">
        <v>10848</v>
      </c>
      <c r="D6009" s="204" t="s">
        <v>10840</v>
      </c>
      <c r="E6009" s="204"/>
      <c r="F6009" s="203" t="s">
        <v>26</v>
      </c>
      <c r="G6009" s="204"/>
      <c r="H6009" s="203">
        <v>100</v>
      </c>
      <c r="I6009" s="199">
        <f t="shared" si="427"/>
        <v>90</v>
      </c>
      <c r="J6009" s="198">
        <f t="shared" si="429"/>
        <v>80</v>
      </c>
    </row>
    <row r="6010" s="31" customFormat="1" spans="1:10">
      <c r="A6010" s="203" t="s">
        <v>312</v>
      </c>
      <c r="B6010" s="204">
        <v>331005011</v>
      </c>
      <c r="C6010" s="205" t="s">
        <v>10849</v>
      </c>
      <c r="D6010" s="204"/>
      <c r="E6010" s="204"/>
      <c r="F6010" s="203" t="s">
        <v>26</v>
      </c>
      <c r="G6010" s="204"/>
      <c r="H6010" s="203">
        <v>2000</v>
      </c>
      <c r="I6010" s="199">
        <f t="shared" si="427"/>
        <v>1800</v>
      </c>
      <c r="J6010" s="198">
        <f t="shared" si="429"/>
        <v>1600</v>
      </c>
    </row>
    <row r="6011" s="31" customFormat="1" spans="1:10">
      <c r="A6011" s="203" t="s">
        <v>312</v>
      </c>
      <c r="B6011" s="204">
        <v>331005012</v>
      </c>
      <c r="C6011" s="205" t="s">
        <v>10850</v>
      </c>
      <c r="D6011" s="204"/>
      <c r="E6011" s="204"/>
      <c r="F6011" s="203" t="s">
        <v>26</v>
      </c>
      <c r="G6011" s="204"/>
      <c r="H6011" s="203">
        <v>2000</v>
      </c>
      <c r="I6011" s="199">
        <f t="shared" si="427"/>
        <v>1800</v>
      </c>
      <c r="J6011" s="198">
        <f t="shared" si="429"/>
        <v>1600</v>
      </c>
    </row>
    <row r="6012" s="31" customFormat="1" spans="1:10">
      <c r="A6012" s="203" t="s">
        <v>312</v>
      </c>
      <c r="B6012" s="204">
        <v>331005013</v>
      </c>
      <c r="C6012" s="205" t="s">
        <v>10851</v>
      </c>
      <c r="D6012" s="204" t="s">
        <v>10852</v>
      </c>
      <c r="E6012" s="204"/>
      <c r="F6012" s="203" t="s">
        <v>26</v>
      </c>
      <c r="G6012" s="204"/>
      <c r="H6012" s="219">
        <v>2691</v>
      </c>
      <c r="I6012" s="220">
        <v>2421.9</v>
      </c>
      <c r="J6012" s="221">
        <v>2152.8</v>
      </c>
    </row>
    <row r="6013" s="31" customFormat="1" spans="1:10">
      <c r="A6013" s="203" t="s">
        <v>312</v>
      </c>
      <c r="B6013" s="204">
        <v>331005014</v>
      </c>
      <c r="C6013" s="205" t="s">
        <v>10853</v>
      </c>
      <c r="D6013" s="210"/>
      <c r="E6013" s="204"/>
      <c r="F6013" s="203" t="s">
        <v>26</v>
      </c>
      <c r="G6013" s="204"/>
      <c r="H6013" s="219">
        <v>2840</v>
      </c>
      <c r="I6013" s="220">
        <v>2556</v>
      </c>
      <c r="J6013" s="221">
        <v>2272</v>
      </c>
    </row>
    <row r="6014" s="31" customFormat="1" spans="1:10">
      <c r="A6014" s="203" t="s">
        <v>312</v>
      </c>
      <c r="B6014" s="204">
        <v>331005015</v>
      </c>
      <c r="C6014" s="205" t="s">
        <v>10854</v>
      </c>
      <c r="D6014" s="204" t="s">
        <v>10855</v>
      </c>
      <c r="E6014" s="204"/>
      <c r="F6014" s="203" t="s">
        <v>26</v>
      </c>
      <c r="G6014" s="204"/>
      <c r="H6014" s="219">
        <v>3747</v>
      </c>
      <c r="I6014" s="220">
        <v>3372.3</v>
      </c>
      <c r="J6014" s="221">
        <v>2997.6</v>
      </c>
    </row>
    <row r="6015" s="31" customFormat="1" spans="1:10">
      <c r="A6015" s="203" t="s">
        <v>312</v>
      </c>
      <c r="B6015" s="204">
        <v>331005016</v>
      </c>
      <c r="C6015" s="205" t="s">
        <v>10856</v>
      </c>
      <c r="D6015" s="204" t="s">
        <v>10857</v>
      </c>
      <c r="E6015" s="204"/>
      <c r="F6015" s="203" t="s">
        <v>26</v>
      </c>
      <c r="G6015" s="204"/>
      <c r="H6015" s="203">
        <v>2300</v>
      </c>
      <c r="I6015" s="199">
        <f t="shared" si="427"/>
        <v>2070</v>
      </c>
      <c r="J6015" s="198">
        <f t="shared" si="429"/>
        <v>1840</v>
      </c>
    </row>
    <row r="6016" s="31" customFormat="1" spans="1:10">
      <c r="A6016" s="203" t="s">
        <v>312</v>
      </c>
      <c r="B6016" s="204">
        <v>331005021</v>
      </c>
      <c r="C6016" s="205" t="s">
        <v>10858</v>
      </c>
      <c r="D6016" s="210"/>
      <c r="E6016" s="204" t="s">
        <v>10859</v>
      </c>
      <c r="F6016" s="203" t="s">
        <v>26</v>
      </c>
      <c r="G6016" s="204"/>
      <c r="H6016" s="203">
        <v>1900</v>
      </c>
      <c r="I6016" s="199">
        <f t="shared" si="427"/>
        <v>1710</v>
      </c>
      <c r="J6016" s="198">
        <f t="shared" si="429"/>
        <v>1520</v>
      </c>
    </row>
    <row r="6017" s="31" customFormat="1" spans="1:10">
      <c r="A6017" s="203" t="s">
        <v>312</v>
      </c>
      <c r="B6017" s="204" t="s">
        <v>10860</v>
      </c>
      <c r="C6017" s="205" t="s">
        <v>10861</v>
      </c>
      <c r="D6017" s="204"/>
      <c r="E6017" s="204" t="s">
        <v>10859</v>
      </c>
      <c r="F6017" s="203" t="s">
        <v>26</v>
      </c>
      <c r="G6017" s="204"/>
      <c r="H6017" s="203">
        <v>1900</v>
      </c>
      <c r="I6017" s="199">
        <f t="shared" si="427"/>
        <v>1710</v>
      </c>
      <c r="J6017" s="198">
        <f t="shared" si="429"/>
        <v>1520</v>
      </c>
    </row>
    <row r="6018" s="31" customFormat="1" spans="1:10">
      <c r="A6018" s="203" t="s">
        <v>312</v>
      </c>
      <c r="B6018" s="204">
        <v>331005022</v>
      </c>
      <c r="C6018" s="205" t="s">
        <v>10862</v>
      </c>
      <c r="D6018" s="204"/>
      <c r="E6018" s="204"/>
      <c r="F6018" s="203" t="s">
        <v>26</v>
      </c>
      <c r="G6018" s="204"/>
      <c r="H6018" s="203">
        <v>1940</v>
      </c>
      <c r="I6018" s="199">
        <f t="shared" si="427"/>
        <v>1746</v>
      </c>
      <c r="J6018" s="198">
        <f t="shared" si="429"/>
        <v>1552</v>
      </c>
    </row>
    <row r="6019" s="31" customFormat="1" spans="1:10">
      <c r="A6019" s="203" t="s">
        <v>312</v>
      </c>
      <c r="B6019" s="204">
        <v>331005023</v>
      </c>
      <c r="C6019" s="205" t="s">
        <v>10863</v>
      </c>
      <c r="D6019" s="204"/>
      <c r="E6019" s="204"/>
      <c r="F6019" s="203" t="s">
        <v>26</v>
      </c>
      <c r="G6019" s="204"/>
      <c r="H6019" s="203">
        <v>1900</v>
      </c>
      <c r="I6019" s="199">
        <f t="shared" si="427"/>
        <v>1710</v>
      </c>
      <c r="J6019" s="198">
        <f t="shared" si="429"/>
        <v>1520</v>
      </c>
    </row>
    <row r="6020" s="31" customFormat="1" spans="1:10">
      <c r="A6020" s="203" t="s">
        <v>312</v>
      </c>
      <c r="B6020" s="204">
        <v>331005024</v>
      </c>
      <c r="C6020" s="205" t="s">
        <v>10864</v>
      </c>
      <c r="D6020" s="204"/>
      <c r="E6020" s="204"/>
      <c r="F6020" s="203" t="s">
        <v>26</v>
      </c>
      <c r="G6020" s="204"/>
      <c r="H6020" s="203">
        <v>1900</v>
      </c>
      <c r="I6020" s="199">
        <f t="shared" si="427"/>
        <v>1710</v>
      </c>
      <c r="J6020" s="198">
        <f t="shared" si="429"/>
        <v>1520</v>
      </c>
    </row>
    <row r="6021" s="31" customFormat="1" spans="1:10">
      <c r="A6021" s="203" t="s">
        <v>312</v>
      </c>
      <c r="B6021" s="204">
        <v>331005025</v>
      </c>
      <c r="C6021" s="205" t="s">
        <v>10865</v>
      </c>
      <c r="D6021" s="204"/>
      <c r="E6021" s="204"/>
      <c r="F6021" s="203" t="s">
        <v>26</v>
      </c>
      <c r="G6021" s="204"/>
      <c r="H6021" s="203">
        <v>1800</v>
      </c>
      <c r="I6021" s="199">
        <f t="shared" si="427"/>
        <v>1620</v>
      </c>
      <c r="J6021" s="198">
        <f t="shared" si="429"/>
        <v>1440</v>
      </c>
    </row>
    <row r="6022" s="31" customFormat="1" spans="1:10">
      <c r="A6022" s="203" t="s">
        <v>312</v>
      </c>
      <c r="B6022" s="204">
        <v>331005026</v>
      </c>
      <c r="C6022" s="205" t="s">
        <v>10866</v>
      </c>
      <c r="D6022" s="204"/>
      <c r="E6022" s="204"/>
      <c r="F6022" s="203" t="s">
        <v>26</v>
      </c>
      <c r="G6022" s="204"/>
      <c r="H6022" s="203">
        <v>1900</v>
      </c>
      <c r="I6022" s="199">
        <f t="shared" si="427"/>
        <v>1710</v>
      </c>
      <c r="J6022" s="198">
        <f t="shared" si="429"/>
        <v>1520</v>
      </c>
    </row>
    <row r="6023" s="31" customFormat="1" spans="1:10">
      <c r="A6023" s="203" t="s">
        <v>312</v>
      </c>
      <c r="B6023" s="204">
        <v>331005027</v>
      </c>
      <c r="C6023" s="205" t="s">
        <v>10867</v>
      </c>
      <c r="D6023" s="204"/>
      <c r="E6023" s="204"/>
      <c r="F6023" s="203" t="s">
        <v>26</v>
      </c>
      <c r="G6023" s="204"/>
      <c r="H6023" s="203">
        <v>1900</v>
      </c>
      <c r="I6023" s="199">
        <f t="shared" si="427"/>
        <v>1710</v>
      </c>
      <c r="J6023" s="198">
        <f t="shared" si="429"/>
        <v>1520</v>
      </c>
    </row>
    <row r="6024" s="31" customFormat="1" ht="34" spans="1:10">
      <c r="A6024" s="203" t="s">
        <v>312</v>
      </c>
      <c r="B6024" s="204" t="s">
        <v>10868</v>
      </c>
      <c r="C6024" s="205" t="s">
        <v>10869</v>
      </c>
      <c r="D6024" s="204"/>
      <c r="E6024" s="204"/>
      <c r="F6024" s="203" t="s">
        <v>26</v>
      </c>
      <c r="G6024" s="204"/>
      <c r="H6024" s="203">
        <v>1980</v>
      </c>
      <c r="I6024" s="199">
        <f t="shared" si="427"/>
        <v>1782</v>
      </c>
      <c r="J6024" s="198">
        <f t="shared" si="429"/>
        <v>1584</v>
      </c>
    </row>
    <row r="6025" s="31" customFormat="1" spans="1:10">
      <c r="A6025" s="203" t="s">
        <v>312</v>
      </c>
      <c r="B6025" s="204">
        <v>331006</v>
      </c>
      <c r="C6025" s="205" t="s">
        <v>10870</v>
      </c>
      <c r="D6025" s="204"/>
      <c r="E6025" s="204" t="s">
        <v>10737</v>
      </c>
      <c r="F6025" s="203"/>
      <c r="G6025" s="204"/>
      <c r="H6025" s="203"/>
      <c r="I6025" s="199"/>
      <c r="J6025" s="198"/>
    </row>
    <row r="6026" s="31" customFormat="1" spans="1:10">
      <c r="A6026" s="203" t="s">
        <v>312</v>
      </c>
      <c r="B6026" s="204">
        <v>331006001</v>
      </c>
      <c r="C6026" s="205" t="s">
        <v>10871</v>
      </c>
      <c r="D6026" s="204" t="s">
        <v>10872</v>
      </c>
      <c r="E6026" s="204"/>
      <c r="F6026" s="203" t="s">
        <v>26</v>
      </c>
      <c r="G6026" s="204"/>
      <c r="H6026" s="203">
        <v>1470</v>
      </c>
      <c r="I6026" s="199">
        <f>H6026*0.9</f>
        <v>1323</v>
      </c>
      <c r="J6026" s="198">
        <f>H6026*0.8</f>
        <v>1176</v>
      </c>
    </row>
    <row r="6027" s="31" customFormat="1" spans="1:10">
      <c r="A6027" s="203" t="s">
        <v>312</v>
      </c>
      <c r="B6027" s="204">
        <v>331006002</v>
      </c>
      <c r="C6027" s="205" t="s">
        <v>10873</v>
      </c>
      <c r="D6027" s="204"/>
      <c r="E6027" s="204"/>
      <c r="F6027" s="203" t="s">
        <v>26</v>
      </c>
      <c r="G6027" s="204"/>
      <c r="H6027" s="219">
        <v>2152</v>
      </c>
      <c r="I6027" s="220">
        <v>1936.8</v>
      </c>
      <c r="J6027" s="221">
        <v>1721.6</v>
      </c>
    </row>
    <row r="6028" s="31" customFormat="1" ht="36" spans="1:10">
      <c r="A6028" s="203" t="s">
        <v>312</v>
      </c>
      <c r="B6028" s="204" t="s">
        <v>10874</v>
      </c>
      <c r="C6028" s="98" t="s">
        <v>10875</v>
      </c>
      <c r="D6028" s="204"/>
      <c r="E6028" s="204"/>
      <c r="F6028" s="218" t="s">
        <v>26</v>
      </c>
      <c r="G6028" s="204"/>
      <c r="H6028" s="93">
        <v>650</v>
      </c>
      <c r="I6028" s="181">
        <f>0.9*H6028</f>
        <v>585</v>
      </c>
      <c r="J6028" s="182">
        <f>H6028*0.8</f>
        <v>520</v>
      </c>
    </row>
    <row r="6029" s="31" customFormat="1" spans="1:10">
      <c r="A6029" s="203" t="s">
        <v>312</v>
      </c>
      <c r="B6029" s="204">
        <v>331006003</v>
      </c>
      <c r="C6029" s="205" t="s">
        <v>10876</v>
      </c>
      <c r="D6029" s="204"/>
      <c r="E6029" s="204"/>
      <c r="F6029" s="203" t="s">
        <v>26</v>
      </c>
      <c r="G6029" s="204"/>
      <c r="H6029" s="219">
        <v>2568</v>
      </c>
      <c r="I6029" s="220">
        <v>2311.2</v>
      </c>
      <c r="J6029" s="221">
        <v>2054.4</v>
      </c>
    </row>
    <row r="6030" s="31" customFormat="1" ht="34" spans="1:10">
      <c r="A6030" s="203" t="s">
        <v>312</v>
      </c>
      <c r="B6030" s="204">
        <v>331006004</v>
      </c>
      <c r="C6030" s="205" t="s">
        <v>10877</v>
      </c>
      <c r="D6030" s="204" t="s">
        <v>10878</v>
      </c>
      <c r="E6030" s="204"/>
      <c r="F6030" s="203" t="s">
        <v>26</v>
      </c>
      <c r="G6030" s="204"/>
      <c r="H6030" s="219">
        <v>5250</v>
      </c>
      <c r="I6030" s="220">
        <v>4725</v>
      </c>
      <c r="J6030" s="221">
        <v>4200</v>
      </c>
    </row>
    <row r="6031" s="31" customFormat="1" ht="34" spans="1:10">
      <c r="A6031" s="203" t="s">
        <v>312</v>
      </c>
      <c r="B6031" s="204">
        <v>331006005</v>
      </c>
      <c r="C6031" s="205" t="s">
        <v>10879</v>
      </c>
      <c r="D6031" s="204" t="s">
        <v>10880</v>
      </c>
      <c r="E6031" s="204"/>
      <c r="F6031" s="203" t="s">
        <v>26</v>
      </c>
      <c r="G6031" s="204"/>
      <c r="H6031" s="203">
        <v>2404</v>
      </c>
      <c r="I6031" s="199">
        <f t="shared" ref="I6029:I6051" si="430">H6031*0.9</f>
        <v>2163.6</v>
      </c>
      <c r="J6031" s="198">
        <f t="shared" ref="J6029:J6036" si="431">H6031*0.8</f>
        <v>1923.2</v>
      </c>
    </row>
    <row r="6032" s="31" customFormat="1" spans="1:10">
      <c r="A6032" s="203" t="s">
        <v>312</v>
      </c>
      <c r="B6032" s="204" t="s">
        <v>10881</v>
      </c>
      <c r="C6032" s="205" t="s">
        <v>10882</v>
      </c>
      <c r="D6032" s="204"/>
      <c r="E6032" s="204"/>
      <c r="F6032" s="203" t="s">
        <v>26</v>
      </c>
      <c r="G6032" s="204"/>
      <c r="H6032" s="203">
        <v>2404</v>
      </c>
      <c r="I6032" s="199">
        <f t="shared" si="430"/>
        <v>2163.6</v>
      </c>
      <c r="J6032" s="198">
        <f t="shared" si="431"/>
        <v>1923.2</v>
      </c>
    </row>
    <row r="6033" s="31" customFormat="1" ht="34" spans="1:10">
      <c r="A6033" s="203" t="s">
        <v>312</v>
      </c>
      <c r="B6033" s="204">
        <v>331006006</v>
      </c>
      <c r="C6033" s="205" t="s">
        <v>10883</v>
      </c>
      <c r="D6033" s="204" t="s">
        <v>10884</v>
      </c>
      <c r="E6033" s="204"/>
      <c r="F6033" s="203" t="s">
        <v>26</v>
      </c>
      <c r="G6033" s="204"/>
      <c r="H6033" s="203">
        <v>2910</v>
      </c>
      <c r="I6033" s="199">
        <f t="shared" si="430"/>
        <v>2619</v>
      </c>
      <c r="J6033" s="198">
        <f t="shared" si="431"/>
        <v>2328</v>
      </c>
    </row>
    <row r="6034" s="31" customFormat="1" ht="34" spans="1:10">
      <c r="A6034" s="203" t="s">
        <v>312</v>
      </c>
      <c r="B6034" s="204">
        <v>331006007</v>
      </c>
      <c r="C6034" s="205" t="s">
        <v>10885</v>
      </c>
      <c r="D6034" s="204" t="s">
        <v>10886</v>
      </c>
      <c r="E6034" s="204"/>
      <c r="F6034" s="203" t="s">
        <v>26</v>
      </c>
      <c r="G6034" s="204"/>
      <c r="H6034" s="203">
        <v>1425</v>
      </c>
      <c r="I6034" s="199">
        <f t="shared" si="430"/>
        <v>1282.5</v>
      </c>
      <c r="J6034" s="198">
        <f t="shared" si="431"/>
        <v>1140</v>
      </c>
    </row>
    <row r="6035" s="31" customFormat="1" spans="1:10">
      <c r="A6035" s="203" t="s">
        <v>312</v>
      </c>
      <c r="B6035" s="204">
        <v>331006008</v>
      </c>
      <c r="C6035" s="205" t="s">
        <v>10887</v>
      </c>
      <c r="D6035" s="204"/>
      <c r="E6035" s="204"/>
      <c r="F6035" s="203" t="s">
        <v>26</v>
      </c>
      <c r="G6035" s="204"/>
      <c r="H6035" s="219">
        <v>4320</v>
      </c>
      <c r="I6035" s="220">
        <v>3888</v>
      </c>
      <c r="J6035" s="221">
        <v>3456</v>
      </c>
    </row>
    <row r="6036" s="31" customFormat="1" spans="1:10">
      <c r="A6036" s="203" t="s">
        <v>312</v>
      </c>
      <c r="B6036" s="204">
        <v>331006009</v>
      </c>
      <c r="C6036" s="205" t="s">
        <v>10888</v>
      </c>
      <c r="D6036" s="204"/>
      <c r="E6036" s="204"/>
      <c r="F6036" s="203" t="s">
        <v>26</v>
      </c>
      <c r="G6036" s="204"/>
      <c r="H6036" s="203">
        <v>1140</v>
      </c>
      <c r="I6036" s="199">
        <f t="shared" si="430"/>
        <v>1026</v>
      </c>
      <c r="J6036" s="198">
        <f t="shared" si="431"/>
        <v>912</v>
      </c>
    </row>
    <row r="6037" s="31" customFormat="1" ht="135" spans="1:10">
      <c r="A6037" s="203" t="s">
        <v>312</v>
      </c>
      <c r="B6037" s="204">
        <v>331006010</v>
      </c>
      <c r="C6037" s="205" t="s">
        <v>10889</v>
      </c>
      <c r="D6037" s="204" t="s">
        <v>10890</v>
      </c>
      <c r="E6037" s="204" t="s">
        <v>6270</v>
      </c>
      <c r="F6037" s="203" t="s">
        <v>26</v>
      </c>
      <c r="G6037" s="204"/>
      <c r="H6037" s="219">
        <v>5070</v>
      </c>
      <c r="I6037" s="220">
        <v>4563</v>
      </c>
      <c r="J6037" s="221">
        <v>4056</v>
      </c>
    </row>
    <row r="6038" s="31" customFormat="1" ht="34" spans="1:10">
      <c r="A6038" s="203" t="s">
        <v>312</v>
      </c>
      <c r="B6038" s="204">
        <v>331006011</v>
      </c>
      <c r="C6038" s="205" t="s">
        <v>10891</v>
      </c>
      <c r="D6038" s="204" t="s">
        <v>10892</v>
      </c>
      <c r="E6038" s="204"/>
      <c r="F6038" s="203" t="s">
        <v>26</v>
      </c>
      <c r="G6038" s="210"/>
      <c r="H6038" s="203">
        <v>2394</v>
      </c>
      <c r="I6038" s="199">
        <f t="shared" si="430"/>
        <v>2154.6</v>
      </c>
      <c r="J6038" s="193">
        <v>1915.2</v>
      </c>
    </row>
    <row r="6039" s="31" customFormat="1" ht="34" spans="1:10">
      <c r="A6039" s="203" t="s">
        <v>312</v>
      </c>
      <c r="B6039" s="204" t="s">
        <v>10893</v>
      </c>
      <c r="C6039" s="205" t="s">
        <v>10894</v>
      </c>
      <c r="D6039" s="204"/>
      <c r="E6039" s="204"/>
      <c r="F6039" s="203" t="s">
        <v>26</v>
      </c>
      <c r="G6039" s="204"/>
      <c r="H6039" s="219">
        <v>3603.9</v>
      </c>
      <c r="I6039" s="220">
        <v>3243.51</v>
      </c>
      <c r="J6039" s="221">
        <v>2883.12</v>
      </c>
    </row>
    <row r="6040" s="31" customFormat="1" spans="1:10">
      <c r="A6040" s="203" t="s">
        <v>312</v>
      </c>
      <c r="B6040" s="204">
        <v>331006012</v>
      </c>
      <c r="C6040" s="205" t="s">
        <v>10895</v>
      </c>
      <c r="D6040" s="204"/>
      <c r="E6040" s="204"/>
      <c r="F6040" s="203" t="s">
        <v>26</v>
      </c>
      <c r="G6040" s="204"/>
      <c r="H6040" s="219">
        <v>2103</v>
      </c>
      <c r="I6040" s="220">
        <v>1892.7</v>
      </c>
      <c r="J6040" s="221">
        <v>1682.4</v>
      </c>
    </row>
    <row r="6041" s="31" customFormat="1" ht="34" spans="1:10">
      <c r="A6041" s="203" t="s">
        <v>312</v>
      </c>
      <c r="B6041" s="204">
        <v>331006013</v>
      </c>
      <c r="C6041" s="205" t="s">
        <v>10896</v>
      </c>
      <c r="D6041" s="210"/>
      <c r="E6041" s="204"/>
      <c r="F6041" s="203" t="s">
        <v>26</v>
      </c>
      <c r="G6041" s="204"/>
      <c r="H6041" s="203">
        <v>2089</v>
      </c>
      <c r="I6041" s="199">
        <f>H6041*0.9</f>
        <v>1880.1</v>
      </c>
      <c r="J6041" s="193">
        <v>1326.4</v>
      </c>
    </row>
    <row r="6042" s="31" customFormat="1" ht="34" spans="1:10">
      <c r="A6042" s="203" t="s">
        <v>312</v>
      </c>
      <c r="B6042" s="204" t="s">
        <v>10897</v>
      </c>
      <c r="C6042" s="205" t="s">
        <v>10898</v>
      </c>
      <c r="D6042" s="204"/>
      <c r="E6042" s="204"/>
      <c r="F6042" s="203" t="s">
        <v>26</v>
      </c>
      <c r="G6042" s="204"/>
      <c r="H6042" s="203">
        <v>2089</v>
      </c>
      <c r="I6042" s="199">
        <f>H6042*0.9</f>
        <v>1880.1</v>
      </c>
      <c r="J6042" s="193">
        <v>1671.2</v>
      </c>
    </row>
    <row r="6043" s="31" customFormat="1" ht="36" spans="1:10">
      <c r="A6043" s="203" t="s">
        <v>312</v>
      </c>
      <c r="B6043" s="204" t="s">
        <v>10899</v>
      </c>
      <c r="C6043" s="98" t="s">
        <v>10900</v>
      </c>
      <c r="D6043" s="204"/>
      <c r="E6043" s="296" t="s">
        <v>10901</v>
      </c>
      <c r="F6043" s="218" t="s">
        <v>26</v>
      </c>
      <c r="G6043" s="297"/>
      <c r="H6043" s="93">
        <v>2581.6</v>
      </c>
      <c r="I6043" s="181">
        <f>0.9*H6043</f>
        <v>2323.44</v>
      </c>
      <c r="J6043" s="182">
        <f>H6043*0.8</f>
        <v>2065.28</v>
      </c>
    </row>
    <row r="6044" s="31" customFormat="1" ht="51" spans="1:10">
      <c r="A6044" s="203" t="s">
        <v>312</v>
      </c>
      <c r="B6044" s="204">
        <v>331006014</v>
      </c>
      <c r="C6044" s="205" t="s">
        <v>10902</v>
      </c>
      <c r="D6044" s="210"/>
      <c r="E6044" s="204" t="s">
        <v>10903</v>
      </c>
      <c r="F6044" s="203" t="s">
        <v>26</v>
      </c>
      <c r="G6044" s="204"/>
      <c r="H6044" s="219">
        <v>2924</v>
      </c>
      <c r="I6044" s="220">
        <v>2631.6</v>
      </c>
      <c r="J6044" s="221">
        <v>2339.2</v>
      </c>
    </row>
    <row r="6045" s="31" customFormat="1" ht="34" spans="1:10">
      <c r="A6045" s="203" t="s">
        <v>312</v>
      </c>
      <c r="B6045" s="204" t="s">
        <v>10904</v>
      </c>
      <c r="C6045" s="205" t="s">
        <v>10905</v>
      </c>
      <c r="D6045" s="204"/>
      <c r="E6045" s="204" t="s">
        <v>10906</v>
      </c>
      <c r="F6045" s="203" t="s">
        <v>26</v>
      </c>
      <c r="G6045" s="204"/>
      <c r="H6045" s="203">
        <v>2346</v>
      </c>
      <c r="I6045" s="199">
        <f>H6045*0.9</f>
        <v>2111.4</v>
      </c>
      <c r="J6045" s="193">
        <v>1876.8</v>
      </c>
    </row>
    <row r="6046" s="31" customFormat="1" ht="51" spans="1:10">
      <c r="A6046" s="203" t="s">
        <v>312</v>
      </c>
      <c r="B6046" s="204">
        <v>331006015</v>
      </c>
      <c r="C6046" s="205" t="s">
        <v>10907</v>
      </c>
      <c r="D6046" s="204"/>
      <c r="E6046" s="204" t="s">
        <v>10903</v>
      </c>
      <c r="F6046" s="203" t="s">
        <v>26</v>
      </c>
      <c r="G6046" s="204"/>
      <c r="H6046" s="219">
        <v>2842</v>
      </c>
      <c r="I6046" s="220">
        <v>2557.8</v>
      </c>
      <c r="J6046" s="221">
        <v>2273.6</v>
      </c>
    </row>
    <row r="6047" s="31" customFormat="1" spans="1:10">
      <c r="A6047" s="203" t="s">
        <v>312</v>
      </c>
      <c r="B6047" s="204">
        <v>331006016</v>
      </c>
      <c r="C6047" s="205" t="s">
        <v>10908</v>
      </c>
      <c r="D6047" s="210"/>
      <c r="E6047" s="204"/>
      <c r="F6047" s="203" t="s">
        <v>26</v>
      </c>
      <c r="G6047" s="204"/>
      <c r="H6047" s="203">
        <v>1650</v>
      </c>
      <c r="I6047" s="199">
        <f t="shared" ref="I6047:I6052" si="432">H6047*0.9</f>
        <v>1485</v>
      </c>
      <c r="J6047" s="198">
        <f t="shared" ref="J6046:J6048" si="433">H6047*0.8</f>
        <v>1320</v>
      </c>
    </row>
    <row r="6048" s="31" customFormat="1" spans="1:10">
      <c r="A6048" s="203" t="s">
        <v>312</v>
      </c>
      <c r="B6048" s="204" t="s">
        <v>10909</v>
      </c>
      <c r="C6048" s="205" t="s">
        <v>10910</v>
      </c>
      <c r="D6048" s="204"/>
      <c r="E6048" s="204"/>
      <c r="F6048" s="203" t="s">
        <v>26</v>
      </c>
      <c r="G6048" s="204"/>
      <c r="H6048" s="203">
        <v>1650</v>
      </c>
      <c r="I6048" s="199">
        <f t="shared" si="432"/>
        <v>1485</v>
      </c>
      <c r="J6048" s="198">
        <f t="shared" si="433"/>
        <v>1320</v>
      </c>
    </row>
    <row r="6049" s="31" customFormat="1" ht="34" spans="1:10">
      <c r="A6049" s="203" t="s">
        <v>312</v>
      </c>
      <c r="B6049" s="204">
        <v>331006017</v>
      </c>
      <c r="C6049" s="205" t="s">
        <v>10911</v>
      </c>
      <c r="D6049" s="204" t="s">
        <v>10912</v>
      </c>
      <c r="E6049" s="204" t="s">
        <v>10913</v>
      </c>
      <c r="F6049" s="203" t="s">
        <v>26</v>
      </c>
      <c r="G6049" s="204"/>
      <c r="H6049" s="203">
        <v>2993</v>
      </c>
      <c r="I6049" s="199">
        <f t="shared" si="432"/>
        <v>2693.7</v>
      </c>
      <c r="J6049" s="193">
        <v>2394.4</v>
      </c>
    </row>
    <row r="6050" s="31" customFormat="1" spans="1:10">
      <c r="A6050" s="203" t="s">
        <v>312</v>
      </c>
      <c r="B6050" s="204">
        <v>331006018</v>
      </c>
      <c r="C6050" s="205" t="s">
        <v>10914</v>
      </c>
      <c r="D6050" s="204"/>
      <c r="E6050" s="204" t="s">
        <v>6150</v>
      </c>
      <c r="F6050" s="203" t="s">
        <v>26</v>
      </c>
      <c r="G6050" s="204"/>
      <c r="H6050" s="203">
        <v>2945</v>
      </c>
      <c r="I6050" s="199">
        <f t="shared" si="432"/>
        <v>2650.5</v>
      </c>
      <c r="J6050" s="198">
        <f t="shared" ref="J6050:J6052" si="434">H6050*0.8</f>
        <v>2356</v>
      </c>
    </row>
    <row r="6051" s="31" customFormat="1" spans="1:10">
      <c r="A6051" s="203" t="s">
        <v>312</v>
      </c>
      <c r="B6051" s="204">
        <v>331006019</v>
      </c>
      <c r="C6051" s="205" t="s">
        <v>10915</v>
      </c>
      <c r="D6051" s="204" t="s">
        <v>10916</v>
      </c>
      <c r="E6051" s="204"/>
      <c r="F6051" s="203" t="s">
        <v>26</v>
      </c>
      <c r="G6051" s="204"/>
      <c r="H6051" s="203">
        <v>2910</v>
      </c>
      <c r="I6051" s="199">
        <f t="shared" si="432"/>
        <v>2619</v>
      </c>
      <c r="J6051" s="198">
        <f t="shared" si="434"/>
        <v>2328</v>
      </c>
    </row>
    <row r="6052" s="30" customFormat="1" ht="51" spans="1:10">
      <c r="A6052" s="193" t="s">
        <v>312</v>
      </c>
      <c r="B6052" s="295" t="s">
        <v>10917</v>
      </c>
      <c r="C6052" s="223" t="s">
        <v>10918</v>
      </c>
      <c r="D6052" s="224" t="s">
        <v>10919</v>
      </c>
      <c r="E6052" s="224" t="s">
        <v>10920</v>
      </c>
      <c r="F6052" s="211" t="s">
        <v>26</v>
      </c>
      <c r="G6052" s="217"/>
      <c r="H6052" s="198">
        <v>2694</v>
      </c>
      <c r="I6052" s="199">
        <f t="shared" si="432"/>
        <v>2424.6</v>
      </c>
      <c r="J6052" s="198">
        <f t="shared" si="434"/>
        <v>2155.2</v>
      </c>
    </row>
    <row r="6053" s="31" customFormat="1" spans="1:10">
      <c r="A6053" s="203"/>
      <c r="B6053" s="204">
        <v>331007</v>
      </c>
      <c r="C6053" s="205" t="s">
        <v>10921</v>
      </c>
      <c r="D6053" s="204"/>
      <c r="E6053" s="204"/>
      <c r="F6053" s="203"/>
      <c r="G6053" s="204"/>
      <c r="H6053" s="203"/>
      <c r="I6053" s="199"/>
      <c r="J6053" s="198"/>
    </row>
    <row r="6054" s="31" customFormat="1" spans="1:10">
      <c r="A6054" s="203" t="s">
        <v>312</v>
      </c>
      <c r="B6054" s="204">
        <v>331007001</v>
      </c>
      <c r="C6054" s="205" t="s">
        <v>10922</v>
      </c>
      <c r="D6054" s="204" t="s">
        <v>6206</v>
      </c>
      <c r="E6054" s="204"/>
      <c r="F6054" s="203" t="s">
        <v>26</v>
      </c>
      <c r="G6054" s="204"/>
      <c r="H6054" s="203">
        <v>950</v>
      </c>
      <c r="I6054" s="199">
        <f t="shared" ref="I6054:I6078" si="435">H6054*0.9</f>
        <v>855</v>
      </c>
      <c r="J6054" s="198">
        <f t="shared" ref="J6054:J6060" si="436">H6054*0.8</f>
        <v>760</v>
      </c>
    </row>
    <row r="6055" s="31" customFormat="1" ht="34" spans="1:10">
      <c r="A6055" s="203" t="s">
        <v>312</v>
      </c>
      <c r="B6055" s="204">
        <v>331007002</v>
      </c>
      <c r="C6055" s="205" t="s">
        <v>10923</v>
      </c>
      <c r="D6055" s="204" t="s">
        <v>10924</v>
      </c>
      <c r="E6055" s="204"/>
      <c r="F6055" s="203" t="s">
        <v>26</v>
      </c>
      <c r="G6055" s="204"/>
      <c r="H6055" s="203">
        <v>1425</v>
      </c>
      <c r="I6055" s="199">
        <f t="shared" si="435"/>
        <v>1282.5</v>
      </c>
      <c r="J6055" s="198">
        <f t="shared" si="436"/>
        <v>1140</v>
      </c>
    </row>
    <row r="6056" s="31" customFormat="1" spans="1:10">
      <c r="A6056" s="203" t="s">
        <v>312</v>
      </c>
      <c r="B6056" s="204">
        <v>331007003</v>
      </c>
      <c r="C6056" s="205" t="s">
        <v>10925</v>
      </c>
      <c r="D6056" s="210"/>
      <c r="E6056" s="204"/>
      <c r="F6056" s="203" t="s">
        <v>26</v>
      </c>
      <c r="G6056" s="204"/>
      <c r="H6056" s="203">
        <v>1900</v>
      </c>
      <c r="I6056" s="199">
        <f t="shared" si="435"/>
        <v>1710</v>
      </c>
      <c r="J6056" s="198">
        <f t="shared" si="436"/>
        <v>1520</v>
      </c>
    </row>
    <row r="6057" s="31" customFormat="1" spans="1:10">
      <c r="A6057" s="203" t="s">
        <v>312</v>
      </c>
      <c r="B6057" s="204" t="s">
        <v>10926</v>
      </c>
      <c r="C6057" s="205" t="s">
        <v>10927</v>
      </c>
      <c r="D6057" s="204"/>
      <c r="E6057" s="204"/>
      <c r="F6057" s="203" t="s">
        <v>26</v>
      </c>
      <c r="G6057" s="204"/>
      <c r="H6057" s="203">
        <v>1900</v>
      </c>
      <c r="I6057" s="199">
        <f t="shared" si="435"/>
        <v>1710</v>
      </c>
      <c r="J6057" s="198">
        <f t="shared" si="436"/>
        <v>1520</v>
      </c>
    </row>
    <row r="6058" s="31" customFormat="1" spans="1:10">
      <c r="A6058" s="203" t="s">
        <v>312</v>
      </c>
      <c r="B6058" s="204" t="s">
        <v>10928</v>
      </c>
      <c r="C6058" s="205" t="s">
        <v>10929</v>
      </c>
      <c r="D6058" s="204"/>
      <c r="E6058" s="204"/>
      <c r="F6058" s="203" t="s">
        <v>26</v>
      </c>
      <c r="G6058" s="204"/>
      <c r="H6058" s="203">
        <v>1900</v>
      </c>
      <c r="I6058" s="199">
        <f t="shared" si="435"/>
        <v>1710</v>
      </c>
      <c r="J6058" s="198">
        <f t="shared" si="436"/>
        <v>1520</v>
      </c>
    </row>
    <row r="6059" s="31" customFormat="1" spans="1:10">
      <c r="A6059" s="203" t="s">
        <v>312</v>
      </c>
      <c r="B6059" s="204">
        <v>331007004</v>
      </c>
      <c r="C6059" s="205" t="s">
        <v>10930</v>
      </c>
      <c r="D6059" s="204"/>
      <c r="E6059" s="204"/>
      <c r="F6059" s="203" t="s">
        <v>26</v>
      </c>
      <c r="G6059" s="204"/>
      <c r="H6059" s="203">
        <v>1235</v>
      </c>
      <c r="I6059" s="199">
        <f t="shared" si="435"/>
        <v>1111.5</v>
      </c>
      <c r="J6059" s="198">
        <f t="shared" si="436"/>
        <v>988</v>
      </c>
    </row>
    <row r="6060" s="31" customFormat="1" spans="1:10">
      <c r="A6060" s="203" t="s">
        <v>312</v>
      </c>
      <c r="B6060" s="204">
        <v>331007005</v>
      </c>
      <c r="C6060" s="205" t="s">
        <v>10931</v>
      </c>
      <c r="D6060" s="204"/>
      <c r="E6060" s="204"/>
      <c r="F6060" s="203" t="s">
        <v>26</v>
      </c>
      <c r="G6060" s="204"/>
      <c r="H6060" s="203">
        <v>2470</v>
      </c>
      <c r="I6060" s="199">
        <f t="shared" si="435"/>
        <v>2223</v>
      </c>
      <c r="J6060" s="198">
        <f t="shared" si="436"/>
        <v>1976</v>
      </c>
    </row>
    <row r="6061" s="31" customFormat="1" ht="51" spans="1:10">
      <c r="A6061" s="203" t="s">
        <v>312</v>
      </c>
      <c r="B6061" s="204">
        <v>331007006</v>
      </c>
      <c r="C6061" s="205" t="s">
        <v>10932</v>
      </c>
      <c r="D6061" s="204" t="s">
        <v>10933</v>
      </c>
      <c r="E6061" s="204"/>
      <c r="F6061" s="203" t="s">
        <v>26</v>
      </c>
      <c r="G6061" s="204"/>
      <c r="H6061" s="219">
        <v>6567</v>
      </c>
      <c r="I6061" s="220">
        <v>5910.3</v>
      </c>
      <c r="J6061" s="221">
        <v>5253.6</v>
      </c>
    </row>
    <row r="6062" s="31" customFormat="1" spans="1:10">
      <c r="A6062" s="203" t="s">
        <v>312</v>
      </c>
      <c r="B6062" s="204" t="s">
        <v>10934</v>
      </c>
      <c r="C6062" s="205" t="s">
        <v>10935</v>
      </c>
      <c r="D6062" s="204"/>
      <c r="E6062" s="204"/>
      <c r="F6062" s="203" t="s">
        <v>26</v>
      </c>
      <c r="G6062" s="204"/>
      <c r="H6062" s="203">
        <v>5040</v>
      </c>
      <c r="I6062" s="199">
        <f t="shared" si="435"/>
        <v>4536</v>
      </c>
      <c r="J6062" s="193">
        <v>4032</v>
      </c>
    </row>
    <row r="6063" s="31" customFormat="1" spans="1:10">
      <c r="A6063" s="203" t="s">
        <v>312</v>
      </c>
      <c r="B6063" s="204" t="s">
        <v>10936</v>
      </c>
      <c r="C6063" s="205" t="s">
        <v>10937</v>
      </c>
      <c r="D6063" s="204"/>
      <c r="E6063" s="204"/>
      <c r="F6063" s="203" t="s">
        <v>26</v>
      </c>
      <c r="G6063" s="204"/>
      <c r="H6063" s="203">
        <v>5040</v>
      </c>
      <c r="I6063" s="199">
        <f t="shared" si="435"/>
        <v>4536</v>
      </c>
      <c r="J6063" s="193">
        <v>4032</v>
      </c>
    </row>
    <row r="6064" s="31" customFormat="1" spans="1:10">
      <c r="A6064" s="203" t="s">
        <v>312</v>
      </c>
      <c r="B6064" s="204">
        <v>331007007</v>
      </c>
      <c r="C6064" s="205" t="s">
        <v>10938</v>
      </c>
      <c r="D6064" s="204" t="s">
        <v>10939</v>
      </c>
      <c r="E6064" s="204"/>
      <c r="F6064" s="203" t="s">
        <v>26</v>
      </c>
      <c r="G6064" s="249"/>
      <c r="H6064" s="198">
        <v>1950</v>
      </c>
      <c r="I6064" s="199">
        <f t="shared" si="435"/>
        <v>1755</v>
      </c>
      <c r="J6064" s="198">
        <f t="shared" ref="J6064:J6077" si="437">H6064*0.8</f>
        <v>1560</v>
      </c>
    </row>
    <row r="6065" s="31" customFormat="1" spans="1:10">
      <c r="A6065" s="203" t="s">
        <v>312</v>
      </c>
      <c r="B6065" s="204" t="s">
        <v>10940</v>
      </c>
      <c r="C6065" s="205" t="s">
        <v>10941</v>
      </c>
      <c r="D6065" s="204" t="s">
        <v>10939</v>
      </c>
      <c r="E6065" s="204"/>
      <c r="F6065" s="203" t="s">
        <v>26</v>
      </c>
      <c r="G6065" s="249"/>
      <c r="H6065" s="198">
        <v>2340</v>
      </c>
      <c r="I6065" s="199">
        <f t="shared" si="435"/>
        <v>2106</v>
      </c>
      <c r="J6065" s="198">
        <f t="shared" si="437"/>
        <v>1872</v>
      </c>
    </row>
    <row r="6066" s="31" customFormat="1" ht="34" spans="1:10">
      <c r="A6066" s="203" t="s">
        <v>312</v>
      </c>
      <c r="B6066" s="204">
        <v>331007008</v>
      </c>
      <c r="C6066" s="205" t="s">
        <v>10942</v>
      </c>
      <c r="D6066" s="204" t="s">
        <v>10943</v>
      </c>
      <c r="E6066" s="204"/>
      <c r="F6066" s="203" t="s">
        <v>26</v>
      </c>
      <c r="G6066" s="204"/>
      <c r="H6066" s="203">
        <v>2880</v>
      </c>
      <c r="I6066" s="199">
        <f t="shared" si="435"/>
        <v>2592</v>
      </c>
      <c r="J6066" s="198">
        <f t="shared" si="437"/>
        <v>2304</v>
      </c>
    </row>
    <row r="6067" s="31" customFormat="1" ht="34" spans="1:10">
      <c r="A6067" s="203" t="s">
        <v>312</v>
      </c>
      <c r="B6067" s="204">
        <v>331007009</v>
      </c>
      <c r="C6067" s="205" t="s">
        <v>10944</v>
      </c>
      <c r="D6067" s="204" t="s">
        <v>10945</v>
      </c>
      <c r="E6067" s="204"/>
      <c r="F6067" s="203" t="s">
        <v>26</v>
      </c>
      <c r="G6067" s="204"/>
      <c r="H6067" s="203">
        <v>2100</v>
      </c>
      <c r="I6067" s="199">
        <f t="shared" si="435"/>
        <v>1890</v>
      </c>
      <c r="J6067" s="198">
        <f t="shared" si="437"/>
        <v>1680</v>
      </c>
    </row>
    <row r="6068" s="31" customFormat="1" ht="34" spans="1:10">
      <c r="A6068" s="203" t="s">
        <v>312</v>
      </c>
      <c r="B6068" s="204">
        <v>331007010</v>
      </c>
      <c r="C6068" s="205" t="s">
        <v>10946</v>
      </c>
      <c r="D6068" s="204"/>
      <c r="E6068" s="204"/>
      <c r="F6068" s="203" t="s">
        <v>26</v>
      </c>
      <c r="G6068" s="204"/>
      <c r="H6068" s="203">
        <v>1900</v>
      </c>
      <c r="I6068" s="199">
        <f t="shared" si="435"/>
        <v>1710</v>
      </c>
      <c r="J6068" s="198">
        <f t="shared" si="437"/>
        <v>1520</v>
      </c>
    </row>
    <row r="6069" s="31" customFormat="1" spans="1:10">
      <c r="A6069" s="203" t="s">
        <v>312</v>
      </c>
      <c r="B6069" s="204">
        <v>331007011</v>
      </c>
      <c r="C6069" s="205" t="s">
        <v>10947</v>
      </c>
      <c r="D6069" s="204"/>
      <c r="E6069" s="204"/>
      <c r="F6069" s="203" t="s">
        <v>26</v>
      </c>
      <c r="G6069" s="204"/>
      <c r="H6069" s="219">
        <v>2910</v>
      </c>
      <c r="I6069" s="220">
        <v>2619</v>
      </c>
      <c r="J6069" s="221">
        <v>2328</v>
      </c>
    </row>
    <row r="6070" s="31" customFormat="1" ht="51" spans="1:10">
      <c r="A6070" s="203" t="s">
        <v>312</v>
      </c>
      <c r="B6070" s="204">
        <v>331007012</v>
      </c>
      <c r="C6070" s="205" t="s">
        <v>10948</v>
      </c>
      <c r="D6070" s="204" t="s">
        <v>10949</v>
      </c>
      <c r="E6070" s="204"/>
      <c r="F6070" s="203" t="s">
        <v>26</v>
      </c>
      <c r="G6070" s="204"/>
      <c r="H6070" s="219">
        <v>2880</v>
      </c>
      <c r="I6070" s="220">
        <v>2592</v>
      </c>
      <c r="J6070" s="221">
        <v>2304</v>
      </c>
    </row>
    <row r="6071" s="31" customFormat="1" ht="51" spans="1:10">
      <c r="A6071" s="203" t="s">
        <v>312</v>
      </c>
      <c r="B6071" s="204" t="s">
        <v>10950</v>
      </c>
      <c r="C6071" s="205" t="s">
        <v>10951</v>
      </c>
      <c r="D6071" s="204" t="s">
        <v>10952</v>
      </c>
      <c r="E6071" s="204"/>
      <c r="F6071" s="203" t="s">
        <v>26</v>
      </c>
      <c r="G6071" s="204"/>
      <c r="H6071" s="203">
        <v>1900</v>
      </c>
      <c r="I6071" s="199">
        <f t="shared" si="435"/>
        <v>1710</v>
      </c>
      <c r="J6071" s="198">
        <f t="shared" si="437"/>
        <v>1520</v>
      </c>
    </row>
    <row r="6072" s="31" customFormat="1" spans="1:10">
      <c r="A6072" s="203" t="s">
        <v>312</v>
      </c>
      <c r="B6072" s="204">
        <v>331007013</v>
      </c>
      <c r="C6072" s="205" t="s">
        <v>10953</v>
      </c>
      <c r="D6072" s="204"/>
      <c r="E6072" s="204"/>
      <c r="F6072" s="203" t="s">
        <v>26</v>
      </c>
      <c r="G6072" s="204"/>
      <c r="H6072" s="203">
        <v>1600</v>
      </c>
      <c r="I6072" s="199">
        <f t="shared" si="435"/>
        <v>1440</v>
      </c>
      <c r="J6072" s="198">
        <f t="shared" si="437"/>
        <v>1280</v>
      </c>
    </row>
    <row r="6073" s="31" customFormat="1" spans="1:10">
      <c r="A6073" s="203" t="s">
        <v>312</v>
      </c>
      <c r="B6073" s="204">
        <v>331007016</v>
      </c>
      <c r="C6073" s="205" t="s">
        <v>10954</v>
      </c>
      <c r="D6073" s="204" t="s">
        <v>10955</v>
      </c>
      <c r="E6073" s="204"/>
      <c r="F6073" s="203" t="s">
        <v>26</v>
      </c>
      <c r="G6073" s="204"/>
      <c r="H6073" s="203">
        <v>2736</v>
      </c>
      <c r="I6073" s="199">
        <f t="shared" si="435"/>
        <v>2462.4</v>
      </c>
      <c r="J6073" s="198">
        <f t="shared" si="437"/>
        <v>2188.8</v>
      </c>
    </row>
    <row r="6074" s="31" customFormat="1" spans="1:10">
      <c r="A6074" s="203" t="s">
        <v>312</v>
      </c>
      <c r="B6074" s="204">
        <v>331007017</v>
      </c>
      <c r="C6074" s="205" t="s">
        <v>10956</v>
      </c>
      <c r="D6074" s="204" t="s">
        <v>8599</v>
      </c>
      <c r="E6074" s="204"/>
      <c r="F6074" s="203" t="s">
        <v>26</v>
      </c>
      <c r="G6074" s="204"/>
      <c r="H6074" s="203">
        <v>3800</v>
      </c>
      <c r="I6074" s="199">
        <f t="shared" si="435"/>
        <v>3420</v>
      </c>
      <c r="J6074" s="198">
        <f t="shared" si="437"/>
        <v>3040</v>
      </c>
    </row>
    <row r="6075" s="31" customFormat="1" spans="1:10">
      <c r="A6075" s="203" t="s">
        <v>312</v>
      </c>
      <c r="B6075" s="204">
        <v>331007018</v>
      </c>
      <c r="C6075" s="205" t="s">
        <v>10957</v>
      </c>
      <c r="D6075" s="210"/>
      <c r="E6075" s="204"/>
      <c r="F6075" s="203" t="s">
        <v>26</v>
      </c>
      <c r="G6075" s="204"/>
      <c r="H6075" s="203">
        <v>3325</v>
      </c>
      <c r="I6075" s="199">
        <f t="shared" si="435"/>
        <v>2992.5</v>
      </c>
      <c r="J6075" s="198">
        <f t="shared" si="437"/>
        <v>2660</v>
      </c>
    </row>
    <row r="6076" s="31" customFormat="1" spans="1:10">
      <c r="A6076" s="203" t="s">
        <v>312</v>
      </c>
      <c r="B6076" s="204" t="s">
        <v>10958</v>
      </c>
      <c r="C6076" s="205" t="s">
        <v>10959</v>
      </c>
      <c r="D6076" s="204"/>
      <c r="E6076" s="204"/>
      <c r="F6076" s="203" t="s">
        <v>26</v>
      </c>
      <c r="G6076" s="204"/>
      <c r="H6076" s="203">
        <v>3325</v>
      </c>
      <c r="I6076" s="199">
        <f t="shared" si="435"/>
        <v>2992.5</v>
      </c>
      <c r="J6076" s="198">
        <f t="shared" si="437"/>
        <v>2660</v>
      </c>
    </row>
    <row r="6077" s="31" customFormat="1" spans="1:10">
      <c r="A6077" s="203" t="s">
        <v>312</v>
      </c>
      <c r="B6077" s="204">
        <v>331007019</v>
      </c>
      <c r="C6077" s="205" t="s">
        <v>10960</v>
      </c>
      <c r="D6077" s="204"/>
      <c r="E6077" s="204"/>
      <c r="F6077" s="203" t="s">
        <v>26</v>
      </c>
      <c r="G6077" s="204"/>
      <c r="H6077" s="203">
        <v>1900</v>
      </c>
      <c r="I6077" s="199">
        <f t="shared" si="435"/>
        <v>1710</v>
      </c>
      <c r="J6077" s="198">
        <f t="shared" si="437"/>
        <v>1520</v>
      </c>
    </row>
    <row r="6078" s="31" customFormat="1" ht="51" spans="1:10">
      <c r="A6078" s="16" t="s">
        <v>312</v>
      </c>
      <c r="B6078" s="228" t="s">
        <v>10961</v>
      </c>
      <c r="C6078" s="63" t="s">
        <v>10962</v>
      </c>
      <c r="D6078" s="6" t="s">
        <v>10963</v>
      </c>
      <c r="E6078" s="127"/>
      <c r="F6078" s="16" t="s">
        <v>26</v>
      </c>
      <c r="G6078" s="115"/>
      <c r="H6078" s="87">
        <v>4400</v>
      </c>
      <c r="I6078" s="92">
        <f t="shared" si="435"/>
        <v>3960</v>
      </c>
      <c r="J6078" s="93">
        <f>0.8*H6078</f>
        <v>3520</v>
      </c>
    </row>
    <row r="6079" s="31" customFormat="1" spans="1:10">
      <c r="A6079" s="203" t="s">
        <v>312</v>
      </c>
      <c r="B6079" s="204">
        <v>331008</v>
      </c>
      <c r="C6079" s="205" t="s">
        <v>10964</v>
      </c>
      <c r="D6079" s="204"/>
      <c r="E6079" s="204"/>
      <c r="F6079" s="203"/>
      <c r="G6079" s="204"/>
      <c r="H6079" s="203"/>
      <c r="I6079" s="199"/>
      <c r="J6079" s="198"/>
    </row>
    <row r="6080" s="31" customFormat="1" spans="1:10">
      <c r="A6080" s="203" t="s">
        <v>312</v>
      </c>
      <c r="B6080" s="204">
        <v>331008001</v>
      </c>
      <c r="C6080" s="205" t="s">
        <v>10965</v>
      </c>
      <c r="D6080" s="210"/>
      <c r="E6080" s="204" t="s">
        <v>10966</v>
      </c>
      <c r="F6080" s="203" t="s">
        <v>805</v>
      </c>
      <c r="G6080" s="204"/>
      <c r="H6080" s="203">
        <v>1260</v>
      </c>
      <c r="I6080" s="199">
        <f t="shared" ref="I6080:I6123" si="438">H6080*0.9</f>
        <v>1134</v>
      </c>
      <c r="J6080" s="193">
        <v>1008</v>
      </c>
    </row>
    <row r="6081" s="31" customFormat="1" spans="1:10">
      <c r="A6081" s="203" t="s">
        <v>312</v>
      </c>
      <c r="B6081" s="204">
        <v>331008002</v>
      </c>
      <c r="C6081" s="205" t="s">
        <v>10967</v>
      </c>
      <c r="D6081" s="204" t="s">
        <v>10968</v>
      </c>
      <c r="E6081" s="204" t="s">
        <v>10966</v>
      </c>
      <c r="F6081" s="203" t="s">
        <v>805</v>
      </c>
      <c r="G6081" s="204"/>
      <c r="H6081" s="203">
        <v>1462</v>
      </c>
      <c r="I6081" s="199">
        <f t="shared" si="438"/>
        <v>1315.8</v>
      </c>
      <c r="J6081" s="193">
        <v>1169.6</v>
      </c>
    </row>
    <row r="6082" s="31" customFormat="1" ht="41" customHeight="1" spans="1:10">
      <c r="A6082" s="203" t="s">
        <v>312</v>
      </c>
      <c r="B6082" s="204">
        <v>331008003</v>
      </c>
      <c r="C6082" s="205" t="s">
        <v>10969</v>
      </c>
      <c r="D6082" s="204"/>
      <c r="E6082" s="204" t="s">
        <v>10970</v>
      </c>
      <c r="F6082" s="203" t="s">
        <v>10971</v>
      </c>
      <c r="G6082" s="204"/>
      <c r="H6082" s="203">
        <v>1323</v>
      </c>
      <c r="I6082" s="199">
        <f t="shared" si="438"/>
        <v>1190.7</v>
      </c>
      <c r="J6082" s="193">
        <v>1058.4</v>
      </c>
    </row>
    <row r="6083" s="31" customFormat="1" spans="1:10">
      <c r="A6083" s="203" t="s">
        <v>312</v>
      </c>
      <c r="B6083" s="204">
        <v>331008004</v>
      </c>
      <c r="C6083" s="205" t="s">
        <v>10972</v>
      </c>
      <c r="D6083" s="204"/>
      <c r="E6083" s="204" t="s">
        <v>10966</v>
      </c>
      <c r="F6083" s="203" t="s">
        <v>26</v>
      </c>
      <c r="G6083" s="204"/>
      <c r="H6083" s="203">
        <v>1341</v>
      </c>
      <c r="I6083" s="199">
        <f t="shared" si="438"/>
        <v>1206.9</v>
      </c>
      <c r="J6083" s="193">
        <v>1072.8</v>
      </c>
    </row>
    <row r="6084" s="31" customFormat="1" spans="1:10">
      <c r="A6084" s="203" t="s">
        <v>312</v>
      </c>
      <c r="B6084" s="204">
        <v>331008005</v>
      </c>
      <c r="C6084" s="205" t="s">
        <v>10973</v>
      </c>
      <c r="D6084" s="210"/>
      <c r="E6084" s="204" t="s">
        <v>10966</v>
      </c>
      <c r="F6084" s="203" t="s">
        <v>26</v>
      </c>
      <c r="G6084" s="204"/>
      <c r="H6084" s="219">
        <v>1383</v>
      </c>
      <c r="I6084" s="220">
        <v>1244.7</v>
      </c>
      <c r="J6084" s="221">
        <v>1106.4</v>
      </c>
    </row>
    <row r="6085" s="31" customFormat="1" spans="1:10">
      <c r="A6085" s="203" t="s">
        <v>312</v>
      </c>
      <c r="B6085" s="204" t="s">
        <v>10974</v>
      </c>
      <c r="C6085" s="205" t="s">
        <v>10975</v>
      </c>
      <c r="D6085" s="204"/>
      <c r="E6085" s="204" t="s">
        <v>10966</v>
      </c>
      <c r="F6085" s="203" t="s">
        <v>26</v>
      </c>
      <c r="G6085" s="204"/>
      <c r="H6085" s="203">
        <v>1260</v>
      </c>
      <c r="I6085" s="199">
        <f t="shared" si="438"/>
        <v>1134</v>
      </c>
      <c r="J6085" s="193">
        <v>1008</v>
      </c>
    </row>
    <row r="6086" s="31" customFormat="1" spans="1:10">
      <c r="A6086" s="203" t="s">
        <v>312</v>
      </c>
      <c r="B6086" s="204" t="s">
        <v>10976</v>
      </c>
      <c r="C6086" s="205" t="s">
        <v>10977</v>
      </c>
      <c r="D6086" s="204"/>
      <c r="E6086" s="204" t="s">
        <v>10966</v>
      </c>
      <c r="F6086" s="203" t="s">
        <v>26</v>
      </c>
      <c r="G6086" s="204"/>
      <c r="H6086" s="203">
        <v>1260</v>
      </c>
      <c r="I6086" s="199">
        <f t="shared" si="438"/>
        <v>1134</v>
      </c>
      <c r="J6086" s="193">
        <v>1008</v>
      </c>
    </row>
    <row r="6087" s="31" customFormat="1" spans="1:10">
      <c r="A6087" s="203" t="s">
        <v>312</v>
      </c>
      <c r="B6087" s="204" t="s">
        <v>10978</v>
      </c>
      <c r="C6087" s="205" t="s">
        <v>10979</v>
      </c>
      <c r="D6087" s="204"/>
      <c r="E6087" s="204" t="s">
        <v>10966</v>
      </c>
      <c r="F6087" s="203" t="s">
        <v>26</v>
      </c>
      <c r="G6087" s="204"/>
      <c r="H6087" s="203">
        <v>1260</v>
      </c>
      <c r="I6087" s="199">
        <f t="shared" si="438"/>
        <v>1134</v>
      </c>
      <c r="J6087" s="193">
        <v>1008</v>
      </c>
    </row>
    <row r="6088" s="31" customFormat="1" spans="1:10">
      <c r="A6088" s="203" t="s">
        <v>312</v>
      </c>
      <c r="B6088" s="204">
        <v>331008006</v>
      </c>
      <c r="C6088" s="205" t="s">
        <v>10980</v>
      </c>
      <c r="D6088" s="204"/>
      <c r="E6088" s="204" t="s">
        <v>10966</v>
      </c>
      <c r="F6088" s="203" t="s">
        <v>26</v>
      </c>
      <c r="G6088" s="204"/>
      <c r="H6088" s="203">
        <v>1100</v>
      </c>
      <c r="I6088" s="199">
        <f t="shared" si="438"/>
        <v>990</v>
      </c>
      <c r="J6088" s="198">
        <f t="shared" ref="J6088:J6100" si="439">H6088*0.8</f>
        <v>880</v>
      </c>
    </row>
    <row r="6089" s="31" customFormat="1" ht="34" spans="1:10">
      <c r="A6089" s="203" t="s">
        <v>312</v>
      </c>
      <c r="B6089" s="204">
        <v>331008007</v>
      </c>
      <c r="C6089" s="205" t="s">
        <v>10981</v>
      </c>
      <c r="D6089" s="204" t="s">
        <v>10982</v>
      </c>
      <c r="E6089" s="204"/>
      <c r="F6089" s="203" t="s">
        <v>26</v>
      </c>
      <c r="G6089" s="204"/>
      <c r="H6089" s="203">
        <v>873</v>
      </c>
      <c r="I6089" s="199">
        <f t="shared" si="438"/>
        <v>785.7</v>
      </c>
      <c r="J6089" s="198">
        <f t="shared" si="439"/>
        <v>698.4</v>
      </c>
    </row>
    <row r="6090" s="31" customFormat="1" ht="34" spans="1:10">
      <c r="A6090" s="203" t="s">
        <v>312</v>
      </c>
      <c r="B6090" s="204">
        <v>331008008</v>
      </c>
      <c r="C6090" s="205" t="s">
        <v>10983</v>
      </c>
      <c r="D6090" s="204" t="s">
        <v>10984</v>
      </c>
      <c r="E6090" s="204"/>
      <c r="F6090" s="203" t="s">
        <v>26</v>
      </c>
      <c r="G6090" s="224" t="s">
        <v>6402</v>
      </c>
      <c r="H6090" s="193">
        <v>1890</v>
      </c>
      <c r="I6090" s="199">
        <f t="shared" si="438"/>
        <v>1701</v>
      </c>
      <c r="J6090" s="193">
        <v>1512</v>
      </c>
    </row>
    <row r="6091" s="31" customFormat="1" ht="51" spans="1:10">
      <c r="A6091" s="203" t="s">
        <v>312</v>
      </c>
      <c r="B6091" s="204">
        <v>331008009</v>
      </c>
      <c r="C6091" s="205" t="s">
        <v>10985</v>
      </c>
      <c r="D6091" s="204" t="s">
        <v>10986</v>
      </c>
      <c r="E6091" s="204"/>
      <c r="F6091" s="203" t="s">
        <v>26</v>
      </c>
      <c r="G6091" s="204"/>
      <c r="H6091" s="203">
        <v>1638</v>
      </c>
      <c r="I6091" s="199">
        <f t="shared" si="438"/>
        <v>1474.2</v>
      </c>
      <c r="J6091" s="193">
        <v>1310.4</v>
      </c>
    </row>
    <row r="6092" s="31" customFormat="1" spans="1:10">
      <c r="A6092" s="203" t="s">
        <v>312</v>
      </c>
      <c r="B6092" s="204">
        <v>331008010</v>
      </c>
      <c r="C6092" s="205" t="s">
        <v>10987</v>
      </c>
      <c r="D6092" s="204"/>
      <c r="E6092" s="204"/>
      <c r="F6092" s="203" t="s">
        <v>26</v>
      </c>
      <c r="G6092" s="210"/>
      <c r="H6092" s="203">
        <v>1140</v>
      </c>
      <c r="I6092" s="199">
        <f t="shared" si="438"/>
        <v>1026</v>
      </c>
      <c r="J6092" s="198">
        <f t="shared" si="439"/>
        <v>912</v>
      </c>
    </row>
    <row r="6093" s="31" customFormat="1" spans="1:10">
      <c r="A6093" s="203" t="s">
        <v>312</v>
      </c>
      <c r="B6093" s="204" t="s">
        <v>10988</v>
      </c>
      <c r="C6093" s="205" t="s">
        <v>10989</v>
      </c>
      <c r="D6093" s="204"/>
      <c r="E6093" s="204"/>
      <c r="F6093" s="203" t="s">
        <v>26</v>
      </c>
      <c r="G6093" s="204"/>
      <c r="H6093" s="203">
        <v>1340</v>
      </c>
      <c r="I6093" s="199">
        <f t="shared" si="438"/>
        <v>1206</v>
      </c>
      <c r="J6093" s="198">
        <f t="shared" si="439"/>
        <v>1072</v>
      </c>
    </row>
    <row r="6094" s="31" customFormat="1" spans="1:10">
      <c r="A6094" s="203" t="s">
        <v>312</v>
      </c>
      <c r="B6094" s="204">
        <v>331008011</v>
      </c>
      <c r="C6094" s="205" t="s">
        <v>10990</v>
      </c>
      <c r="D6094" s="210"/>
      <c r="E6094" s="204"/>
      <c r="F6094" s="203" t="s">
        <v>26</v>
      </c>
      <c r="G6094" s="204"/>
      <c r="H6094" s="203">
        <v>1235</v>
      </c>
      <c r="I6094" s="199">
        <f t="shared" si="438"/>
        <v>1111.5</v>
      </c>
      <c r="J6094" s="198">
        <f t="shared" si="439"/>
        <v>988</v>
      </c>
    </row>
    <row r="6095" s="31" customFormat="1" spans="1:10">
      <c r="A6095" s="203" t="s">
        <v>312</v>
      </c>
      <c r="B6095" s="204" t="s">
        <v>10991</v>
      </c>
      <c r="C6095" s="205" t="s">
        <v>10992</v>
      </c>
      <c r="D6095" s="204"/>
      <c r="E6095" s="204"/>
      <c r="F6095" s="203" t="s">
        <v>26</v>
      </c>
      <c r="G6095" s="204"/>
      <c r="H6095" s="203">
        <v>1235</v>
      </c>
      <c r="I6095" s="199">
        <f t="shared" si="438"/>
        <v>1111.5</v>
      </c>
      <c r="J6095" s="198">
        <f t="shared" si="439"/>
        <v>988</v>
      </c>
    </row>
    <row r="6096" s="31" customFormat="1" ht="34" spans="1:10">
      <c r="A6096" s="203" t="s">
        <v>312</v>
      </c>
      <c r="B6096" s="204">
        <v>331008012</v>
      </c>
      <c r="C6096" s="205" t="s">
        <v>10993</v>
      </c>
      <c r="D6096" s="204" t="s">
        <v>10994</v>
      </c>
      <c r="E6096" s="204"/>
      <c r="F6096" s="203" t="s">
        <v>26</v>
      </c>
      <c r="G6096" s="204"/>
      <c r="H6096" s="203">
        <v>1092</v>
      </c>
      <c r="I6096" s="199">
        <f t="shared" si="438"/>
        <v>982.8</v>
      </c>
      <c r="J6096" s="198">
        <f t="shared" si="439"/>
        <v>873.6</v>
      </c>
    </row>
    <row r="6097" s="31" customFormat="1" spans="1:10">
      <c r="A6097" s="203" t="s">
        <v>312</v>
      </c>
      <c r="B6097" s="204">
        <v>331008013</v>
      </c>
      <c r="C6097" s="205" t="s">
        <v>10995</v>
      </c>
      <c r="D6097" s="204" t="s">
        <v>10996</v>
      </c>
      <c r="E6097" s="204"/>
      <c r="F6097" s="203" t="s">
        <v>26</v>
      </c>
      <c r="G6097" s="210"/>
      <c r="H6097" s="203">
        <v>855</v>
      </c>
      <c r="I6097" s="199">
        <f t="shared" si="438"/>
        <v>769.5</v>
      </c>
      <c r="J6097" s="198">
        <f t="shared" si="439"/>
        <v>684</v>
      </c>
    </row>
    <row r="6098" s="31" customFormat="1" ht="34" spans="1:10">
      <c r="A6098" s="203" t="s">
        <v>312</v>
      </c>
      <c r="B6098" s="204" t="s">
        <v>10997</v>
      </c>
      <c r="C6098" s="205" t="s">
        <v>10998</v>
      </c>
      <c r="D6098" s="204"/>
      <c r="E6098" s="204"/>
      <c r="F6098" s="203" t="s">
        <v>26</v>
      </c>
      <c r="G6098" s="204"/>
      <c r="H6098" s="203">
        <v>200</v>
      </c>
      <c r="I6098" s="199">
        <f t="shared" si="438"/>
        <v>180</v>
      </c>
      <c r="J6098" s="198">
        <f t="shared" si="439"/>
        <v>160</v>
      </c>
    </row>
    <row r="6099" s="31" customFormat="1" ht="34" spans="1:10">
      <c r="A6099" s="203" t="s">
        <v>312</v>
      </c>
      <c r="B6099" s="204" t="s">
        <v>10999</v>
      </c>
      <c r="C6099" s="205" t="s">
        <v>11000</v>
      </c>
      <c r="D6099" s="204"/>
      <c r="E6099" s="204"/>
      <c r="F6099" s="203" t="s">
        <v>26</v>
      </c>
      <c r="G6099" s="204"/>
      <c r="H6099" s="203">
        <v>500</v>
      </c>
      <c r="I6099" s="199">
        <f t="shared" si="438"/>
        <v>450</v>
      </c>
      <c r="J6099" s="198">
        <f t="shared" si="439"/>
        <v>400</v>
      </c>
    </row>
    <row r="6100" s="31" customFormat="1" spans="1:10">
      <c r="A6100" s="203" t="s">
        <v>312</v>
      </c>
      <c r="B6100" s="204">
        <v>331008014</v>
      </c>
      <c r="C6100" s="205" t="s">
        <v>11001</v>
      </c>
      <c r="D6100" s="204" t="s">
        <v>11002</v>
      </c>
      <c r="E6100" s="204"/>
      <c r="F6100" s="203" t="s">
        <v>26</v>
      </c>
      <c r="G6100" s="204"/>
      <c r="H6100" s="203">
        <v>1000</v>
      </c>
      <c r="I6100" s="199">
        <f t="shared" si="438"/>
        <v>900</v>
      </c>
      <c r="J6100" s="198">
        <f t="shared" si="439"/>
        <v>800</v>
      </c>
    </row>
    <row r="6101" s="31" customFormat="1" ht="34" spans="1:10">
      <c r="A6101" s="203" t="s">
        <v>312</v>
      </c>
      <c r="B6101" s="204">
        <v>331008015</v>
      </c>
      <c r="C6101" s="205" t="s">
        <v>11003</v>
      </c>
      <c r="D6101" s="204" t="s">
        <v>11004</v>
      </c>
      <c r="E6101" s="204"/>
      <c r="F6101" s="203" t="s">
        <v>26</v>
      </c>
      <c r="G6101" s="204"/>
      <c r="H6101" s="203">
        <v>2306</v>
      </c>
      <c r="I6101" s="199">
        <f t="shared" si="438"/>
        <v>2075.4</v>
      </c>
      <c r="J6101" s="193">
        <v>1844.8</v>
      </c>
    </row>
    <row r="6102" s="31" customFormat="1" spans="1:10">
      <c r="A6102" s="203" t="s">
        <v>312</v>
      </c>
      <c r="B6102" s="204">
        <v>331008016</v>
      </c>
      <c r="C6102" s="205" t="s">
        <v>11005</v>
      </c>
      <c r="D6102" s="204"/>
      <c r="E6102" s="204"/>
      <c r="F6102" s="203" t="s">
        <v>26</v>
      </c>
      <c r="G6102" s="204"/>
      <c r="H6102" s="203">
        <v>1900</v>
      </c>
      <c r="I6102" s="199">
        <f t="shared" si="438"/>
        <v>1710</v>
      </c>
      <c r="J6102" s="198">
        <f t="shared" ref="J6102:J6113" si="440">H6102*0.8</f>
        <v>1520</v>
      </c>
    </row>
    <row r="6103" s="31" customFormat="1" ht="34" spans="1:10">
      <c r="A6103" s="203" t="s">
        <v>312</v>
      </c>
      <c r="B6103" s="204">
        <v>331008017</v>
      </c>
      <c r="C6103" s="205" t="s">
        <v>11006</v>
      </c>
      <c r="D6103" s="204" t="s">
        <v>11007</v>
      </c>
      <c r="E6103" s="204"/>
      <c r="F6103" s="203" t="s">
        <v>26</v>
      </c>
      <c r="G6103" s="210"/>
      <c r="H6103" s="203">
        <v>1738</v>
      </c>
      <c r="I6103" s="199">
        <f t="shared" si="438"/>
        <v>1564.2</v>
      </c>
      <c r="J6103" s="198">
        <f t="shared" si="440"/>
        <v>1390.4</v>
      </c>
    </row>
    <row r="6104" s="31" customFormat="1" ht="34" spans="1:10">
      <c r="A6104" s="203" t="s">
        <v>312</v>
      </c>
      <c r="B6104" s="204" t="s">
        <v>11008</v>
      </c>
      <c r="C6104" s="205" t="s">
        <v>11009</v>
      </c>
      <c r="D6104" s="204"/>
      <c r="E6104" s="204"/>
      <c r="F6104" s="203" t="s">
        <v>26</v>
      </c>
      <c r="G6104" s="204"/>
      <c r="H6104" s="203">
        <v>2085.6</v>
      </c>
      <c r="I6104" s="199">
        <f t="shared" si="438"/>
        <v>1877.04</v>
      </c>
      <c r="J6104" s="198">
        <f t="shared" si="440"/>
        <v>1668.48</v>
      </c>
    </row>
    <row r="6105" s="31" customFormat="1" spans="1:10">
      <c r="A6105" s="203" t="s">
        <v>312</v>
      </c>
      <c r="B6105" s="204">
        <v>331008018</v>
      </c>
      <c r="C6105" s="205" t="s">
        <v>11010</v>
      </c>
      <c r="D6105" s="204" t="s">
        <v>11011</v>
      </c>
      <c r="E6105" s="204"/>
      <c r="F6105" s="203" t="s">
        <v>26</v>
      </c>
      <c r="G6105" s="204"/>
      <c r="H6105" s="203">
        <v>1090</v>
      </c>
      <c r="I6105" s="199">
        <f t="shared" si="438"/>
        <v>981</v>
      </c>
      <c r="J6105" s="198">
        <f t="shared" si="440"/>
        <v>872</v>
      </c>
    </row>
    <row r="6106" s="31" customFormat="1" spans="1:10">
      <c r="A6106" s="203" t="s">
        <v>312</v>
      </c>
      <c r="B6106" s="204">
        <v>331008019</v>
      </c>
      <c r="C6106" s="205" t="s">
        <v>11012</v>
      </c>
      <c r="D6106" s="204"/>
      <c r="E6106" s="204"/>
      <c r="F6106" s="203" t="s">
        <v>26</v>
      </c>
      <c r="G6106" s="204"/>
      <c r="H6106" s="203">
        <v>1425</v>
      </c>
      <c r="I6106" s="199">
        <f t="shared" si="438"/>
        <v>1282.5</v>
      </c>
      <c r="J6106" s="198">
        <f t="shared" si="440"/>
        <v>1140</v>
      </c>
    </row>
    <row r="6107" s="31" customFormat="1" spans="1:10">
      <c r="A6107" s="203" t="s">
        <v>312</v>
      </c>
      <c r="B6107" s="204">
        <v>331008020</v>
      </c>
      <c r="C6107" s="205" t="s">
        <v>11013</v>
      </c>
      <c r="D6107" s="204" t="s">
        <v>11014</v>
      </c>
      <c r="E6107" s="204" t="s">
        <v>10966</v>
      </c>
      <c r="F6107" s="203" t="s">
        <v>26</v>
      </c>
      <c r="G6107" s="204"/>
      <c r="H6107" s="203">
        <v>960</v>
      </c>
      <c r="I6107" s="199">
        <f t="shared" si="438"/>
        <v>864</v>
      </c>
      <c r="J6107" s="198">
        <f t="shared" si="440"/>
        <v>768</v>
      </c>
    </row>
    <row r="6108" s="31" customFormat="1" spans="1:10">
      <c r="A6108" s="203" t="s">
        <v>312</v>
      </c>
      <c r="B6108" s="204">
        <v>331008021</v>
      </c>
      <c r="C6108" s="205" t="s">
        <v>11015</v>
      </c>
      <c r="D6108" s="204" t="s">
        <v>11016</v>
      </c>
      <c r="E6108" s="204" t="s">
        <v>10966</v>
      </c>
      <c r="F6108" s="203" t="s">
        <v>26</v>
      </c>
      <c r="G6108" s="204"/>
      <c r="H6108" s="203">
        <v>1500</v>
      </c>
      <c r="I6108" s="199">
        <f t="shared" si="438"/>
        <v>1350</v>
      </c>
      <c r="J6108" s="198">
        <f t="shared" si="440"/>
        <v>1200</v>
      </c>
    </row>
    <row r="6109" s="31" customFormat="1" spans="1:10">
      <c r="A6109" s="203" t="s">
        <v>312</v>
      </c>
      <c r="B6109" s="204">
        <v>331008022</v>
      </c>
      <c r="C6109" s="205" t="s">
        <v>11017</v>
      </c>
      <c r="D6109" s="204" t="s">
        <v>11018</v>
      </c>
      <c r="E6109" s="204" t="s">
        <v>10966</v>
      </c>
      <c r="F6109" s="203" t="s">
        <v>26</v>
      </c>
      <c r="G6109" s="204"/>
      <c r="H6109" s="203">
        <v>1425</v>
      </c>
      <c r="I6109" s="199">
        <f t="shared" si="438"/>
        <v>1282.5</v>
      </c>
      <c r="J6109" s="198">
        <f t="shared" si="440"/>
        <v>1140</v>
      </c>
    </row>
    <row r="6110" s="31" customFormat="1" spans="1:10">
      <c r="A6110" s="203" t="s">
        <v>312</v>
      </c>
      <c r="B6110" s="204">
        <v>331008023</v>
      </c>
      <c r="C6110" s="205" t="s">
        <v>11019</v>
      </c>
      <c r="D6110" s="204" t="s">
        <v>11020</v>
      </c>
      <c r="E6110" s="204" t="s">
        <v>6270</v>
      </c>
      <c r="F6110" s="203" t="s">
        <v>26</v>
      </c>
      <c r="G6110" s="204"/>
      <c r="H6110" s="203">
        <v>2185</v>
      </c>
      <c r="I6110" s="199">
        <f t="shared" si="438"/>
        <v>1966.5</v>
      </c>
      <c r="J6110" s="198">
        <f t="shared" si="440"/>
        <v>1748</v>
      </c>
    </row>
    <row r="6111" s="31" customFormat="1" spans="1:10">
      <c r="A6111" s="203" t="s">
        <v>312</v>
      </c>
      <c r="B6111" s="204" t="s">
        <v>11021</v>
      </c>
      <c r="C6111" s="205" t="s">
        <v>11022</v>
      </c>
      <c r="D6111" s="204"/>
      <c r="E6111" s="204" t="s">
        <v>6270</v>
      </c>
      <c r="F6111" s="203" t="s">
        <v>26</v>
      </c>
      <c r="G6111" s="204"/>
      <c r="H6111" s="203">
        <v>2185</v>
      </c>
      <c r="I6111" s="199">
        <f t="shared" si="438"/>
        <v>1966.5</v>
      </c>
      <c r="J6111" s="198">
        <f t="shared" si="440"/>
        <v>1748</v>
      </c>
    </row>
    <row r="6112" s="31" customFormat="1" ht="68" spans="1:10">
      <c r="A6112" s="203" t="s">
        <v>312</v>
      </c>
      <c r="B6112" s="204">
        <v>331008024</v>
      </c>
      <c r="C6112" s="205" t="s">
        <v>11023</v>
      </c>
      <c r="D6112" s="204" t="s">
        <v>11024</v>
      </c>
      <c r="E6112" s="204"/>
      <c r="F6112" s="203" t="s">
        <v>26</v>
      </c>
      <c r="G6112" s="204"/>
      <c r="H6112" s="203">
        <v>2800</v>
      </c>
      <c r="I6112" s="199">
        <f t="shared" si="438"/>
        <v>2520</v>
      </c>
      <c r="J6112" s="198">
        <f t="shared" si="440"/>
        <v>2240</v>
      </c>
    </row>
    <row r="6113" s="31" customFormat="1" ht="51" spans="1:10">
      <c r="A6113" s="203" t="s">
        <v>312</v>
      </c>
      <c r="B6113" s="204">
        <v>331008025</v>
      </c>
      <c r="C6113" s="205" t="s">
        <v>11025</v>
      </c>
      <c r="D6113" s="204" t="s">
        <v>11026</v>
      </c>
      <c r="E6113" s="204"/>
      <c r="F6113" s="203" t="s">
        <v>26</v>
      </c>
      <c r="G6113" s="204"/>
      <c r="H6113" s="203">
        <v>2850</v>
      </c>
      <c r="I6113" s="199">
        <f t="shared" si="438"/>
        <v>2565</v>
      </c>
      <c r="J6113" s="198">
        <f t="shared" si="440"/>
        <v>2280</v>
      </c>
    </row>
    <row r="6114" s="31" customFormat="1" ht="34" spans="1:10">
      <c r="A6114" s="203" t="s">
        <v>312</v>
      </c>
      <c r="B6114" s="204">
        <v>331008026</v>
      </c>
      <c r="C6114" s="205" t="s">
        <v>11027</v>
      </c>
      <c r="D6114" s="204" t="s">
        <v>11028</v>
      </c>
      <c r="E6114" s="204" t="s">
        <v>10737</v>
      </c>
      <c r="F6114" s="203" t="s">
        <v>26</v>
      </c>
      <c r="G6114" s="210"/>
      <c r="H6114" s="203">
        <v>2480</v>
      </c>
      <c r="I6114" s="199">
        <f t="shared" si="438"/>
        <v>2232</v>
      </c>
      <c r="J6114" s="193">
        <v>1984</v>
      </c>
    </row>
    <row r="6115" s="31" customFormat="1" ht="34" spans="1:10">
      <c r="A6115" s="203" t="s">
        <v>312</v>
      </c>
      <c r="B6115" s="204" t="s">
        <v>11029</v>
      </c>
      <c r="C6115" s="205" t="s">
        <v>11030</v>
      </c>
      <c r="D6115" s="204"/>
      <c r="E6115" s="204" t="s">
        <v>10737</v>
      </c>
      <c r="F6115" s="203" t="s">
        <v>26</v>
      </c>
      <c r="G6115" s="204"/>
      <c r="H6115" s="203">
        <v>2976</v>
      </c>
      <c r="I6115" s="199">
        <f t="shared" si="438"/>
        <v>2678.4</v>
      </c>
      <c r="J6115" s="193">
        <v>2380.8</v>
      </c>
    </row>
    <row r="6116" s="31" customFormat="1" spans="1:10">
      <c r="A6116" s="203" t="s">
        <v>312</v>
      </c>
      <c r="B6116" s="204">
        <v>331008027</v>
      </c>
      <c r="C6116" s="205" t="s">
        <v>11031</v>
      </c>
      <c r="D6116" s="204"/>
      <c r="E6116" s="204"/>
      <c r="F6116" s="203" t="s">
        <v>26</v>
      </c>
      <c r="G6116" s="204"/>
      <c r="H6116" s="203">
        <v>2280</v>
      </c>
      <c r="I6116" s="199">
        <f t="shared" si="438"/>
        <v>2052</v>
      </c>
      <c r="J6116" s="198">
        <f t="shared" ref="J6116:J6122" si="441">H6116*0.8</f>
        <v>1824</v>
      </c>
    </row>
    <row r="6117" s="31" customFormat="1" ht="34" spans="1:10">
      <c r="A6117" s="203" t="s">
        <v>312</v>
      </c>
      <c r="B6117" s="204">
        <v>331008028</v>
      </c>
      <c r="C6117" s="205" t="s">
        <v>11032</v>
      </c>
      <c r="D6117" s="204" t="s">
        <v>11033</v>
      </c>
      <c r="E6117" s="204" t="s">
        <v>11034</v>
      </c>
      <c r="F6117" s="203" t="s">
        <v>26</v>
      </c>
      <c r="G6117" s="204"/>
      <c r="H6117" s="203">
        <v>1140</v>
      </c>
      <c r="I6117" s="199">
        <f t="shared" si="438"/>
        <v>1026</v>
      </c>
      <c r="J6117" s="198">
        <f t="shared" si="441"/>
        <v>912</v>
      </c>
    </row>
    <row r="6118" s="31" customFormat="1" spans="1:10">
      <c r="A6118" s="203" t="s">
        <v>312</v>
      </c>
      <c r="B6118" s="204">
        <v>331008029</v>
      </c>
      <c r="C6118" s="205" t="s">
        <v>11035</v>
      </c>
      <c r="D6118" s="204"/>
      <c r="E6118" s="204"/>
      <c r="F6118" s="203" t="s">
        <v>26</v>
      </c>
      <c r="G6118" s="204"/>
      <c r="H6118" s="203">
        <v>1425</v>
      </c>
      <c r="I6118" s="199">
        <f t="shared" si="438"/>
        <v>1282.5</v>
      </c>
      <c r="J6118" s="198">
        <f t="shared" si="441"/>
        <v>1140</v>
      </c>
    </row>
    <row r="6119" s="30" customFormat="1" ht="36" spans="1:10">
      <c r="A6119" s="193" t="s">
        <v>312</v>
      </c>
      <c r="B6119" s="292" t="s">
        <v>11036</v>
      </c>
      <c r="C6119" s="223" t="s">
        <v>11037</v>
      </c>
      <c r="D6119" s="162" t="s">
        <v>11038</v>
      </c>
      <c r="E6119" s="224"/>
      <c r="F6119" s="193" t="s">
        <v>26</v>
      </c>
      <c r="G6119" s="204"/>
      <c r="H6119" s="198">
        <v>1904</v>
      </c>
      <c r="I6119" s="199">
        <f t="shared" si="438"/>
        <v>1713.6</v>
      </c>
      <c r="J6119" s="198">
        <f t="shared" si="441"/>
        <v>1523.2</v>
      </c>
    </row>
    <row r="6120" s="30" customFormat="1" ht="51" spans="1:10">
      <c r="A6120" s="193" t="s">
        <v>312</v>
      </c>
      <c r="B6120" s="292" t="s">
        <v>11039</v>
      </c>
      <c r="C6120" s="223" t="s">
        <v>11040</v>
      </c>
      <c r="D6120" s="224" t="s">
        <v>11041</v>
      </c>
      <c r="E6120" s="224"/>
      <c r="F6120" s="193" t="s">
        <v>26</v>
      </c>
      <c r="G6120" s="224"/>
      <c r="H6120" s="198">
        <v>1690</v>
      </c>
      <c r="I6120" s="199">
        <f t="shared" si="438"/>
        <v>1521</v>
      </c>
      <c r="J6120" s="198">
        <f t="shared" si="441"/>
        <v>1352</v>
      </c>
    </row>
    <row r="6121" s="30" customFormat="1" ht="51" spans="1:10">
      <c r="A6121" s="225" t="s">
        <v>312</v>
      </c>
      <c r="B6121" s="292" t="s">
        <v>11042</v>
      </c>
      <c r="C6121" s="227" t="s">
        <v>11043</v>
      </c>
      <c r="D6121" s="224" t="s">
        <v>11044</v>
      </c>
      <c r="E6121" s="204"/>
      <c r="F6121" s="203" t="s">
        <v>26</v>
      </c>
      <c r="G6121" s="204"/>
      <c r="H6121" s="211">
        <v>2000</v>
      </c>
      <c r="I6121" s="199">
        <f t="shared" si="438"/>
        <v>1800</v>
      </c>
      <c r="J6121" s="198">
        <f t="shared" si="441"/>
        <v>1600</v>
      </c>
    </row>
    <row r="6122" s="30" customFormat="1" ht="34" spans="1:10">
      <c r="A6122" s="225" t="s">
        <v>312</v>
      </c>
      <c r="B6122" s="292" t="s">
        <v>11045</v>
      </c>
      <c r="C6122" s="227" t="s">
        <v>11046</v>
      </c>
      <c r="D6122" s="224" t="s">
        <v>11047</v>
      </c>
      <c r="E6122" s="229"/>
      <c r="F6122" s="225" t="s">
        <v>26</v>
      </c>
      <c r="G6122" s="222"/>
      <c r="H6122" s="193">
        <v>3646</v>
      </c>
      <c r="I6122" s="199">
        <f t="shared" si="438"/>
        <v>3281.4</v>
      </c>
      <c r="J6122" s="198">
        <f t="shared" si="441"/>
        <v>2916.8</v>
      </c>
    </row>
    <row r="6123" s="30" customFormat="1" ht="101" spans="1:10">
      <c r="A6123" s="16" t="s">
        <v>312</v>
      </c>
      <c r="B6123" s="228" t="s">
        <v>11048</v>
      </c>
      <c r="C6123" s="63" t="s">
        <v>11049</v>
      </c>
      <c r="D6123" s="6" t="s">
        <v>11050</v>
      </c>
      <c r="E6123" s="127"/>
      <c r="F6123" s="128" t="s">
        <v>26</v>
      </c>
      <c r="G6123" s="115"/>
      <c r="H6123" s="87">
        <v>7280</v>
      </c>
      <c r="I6123" s="92">
        <f t="shared" si="438"/>
        <v>6552</v>
      </c>
      <c r="J6123" s="93">
        <f>0.8*H6123</f>
        <v>5824</v>
      </c>
    </row>
    <row r="6124" s="31" customFormat="1" ht="34" spans="1:10">
      <c r="A6124" s="203"/>
      <c r="B6124" s="204">
        <v>3311</v>
      </c>
      <c r="C6124" s="205" t="s">
        <v>11051</v>
      </c>
      <c r="D6124" s="204"/>
      <c r="E6124" s="204" t="s">
        <v>11052</v>
      </c>
      <c r="F6124" s="203"/>
      <c r="G6124" s="204"/>
      <c r="H6124" s="203"/>
      <c r="I6124" s="199"/>
      <c r="J6124" s="198"/>
    </row>
    <row r="6125" s="31" customFormat="1" spans="1:10">
      <c r="A6125" s="203" t="s">
        <v>312</v>
      </c>
      <c r="B6125" s="204">
        <v>331101</v>
      </c>
      <c r="C6125" s="205" t="s">
        <v>11053</v>
      </c>
      <c r="D6125" s="204"/>
      <c r="E6125" s="204"/>
      <c r="F6125" s="203"/>
      <c r="G6125" s="204"/>
      <c r="H6125" s="203"/>
      <c r="I6125" s="199"/>
      <c r="J6125" s="198"/>
    </row>
    <row r="6126" s="31" customFormat="1" spans="1:10">
      <c r="A6126" s="203" t="s">
        <v>312</v>
      </c>
      <c r="B6126" s="204">
        <v>331101001</v>
      </c>
      <c r="C6126" s="205" t="s">
        <v>11054</v>
      </c>
      <c r="D6126" s="204"/>
      <c r="E6126" s="204"/>
      <c r="F6126" s="203" t="s">
        <v>26</v>
      </c>
      <c r="G6126" s="204"/>
      <c r="H6126" s="203">
        <v>1900</v>
      </c>
      <c r="I6126" s="199">
        <f t="shared" ref="I6126:I6153" si="442">H6126*0.9</f>
        <v>1710</v>
      </c>
      <c r="J6126" s="198">
        <f t="shared" ref="J6126:J6131" si="443">H6126*0.8</f>
        <v>1520</v>
      </c>
    </row>
    <row r="6127" s="31" customFormat="1" spans="1:10">
      <c r="A6127" s="203" t="s">
        <v>312</v>
      </c>
      <c r="B6127" s="204">
        <v>331101002</v>
      </c>
      <c r="C6127" s="205" t="s">
        <v>11055</v>
      </c>
      <c r="D6127" s="204"/>
      <c r="E6127" s="204"/>
      <c r="F6127" s="203" t="s">
        <v>26</v>
      </c>
      <c r="G6127" s="204"/>
      <c r="H6127" s="203">
        <v>1190</v>
      </c>
      <c r="I6127" s="199">
        <f t="shared" si="442"/>
        <v>1071</v>
      </c>
      <c r="J6127" s="198">
        <f t="shared" si="443"/>
        <v>952</v>
      </c>
    </row>
    <row r="6128" s="31" customFormat="1" spans="1:10">
      <c r="A6128" s="203" t="s">
        <v>312</v>
      </c>
      <c r="B6128" s="204">
        <v>331101003</v>
      </c>
      <c r="C6128" s="205" t="s">
        <v>11056</v>
      </c>
      <c r="D6128" s="204"/>
      <c r="E6128" s="204"/>
      <c r="F6128" s="203" t="s">
        <v>26</v>
      </c>
      <c r="G6128" s="204"/>
      <c r="H6128" s="203">
        <v>1130</v>
      </c>
      <c r="I6128" s="199">
        <f t="shared" si="442"/>
        <v>1017</v>
      </c>
      <c r="J6128" s="198">
        <f t="shared" si="443"/>
        <v>904</v>
      </c>
    </row>
    <row r="6129" s="31" customFormat="1" spans="1:10">
      <c r="A6129" s="203" t="s">
        <v>312</v>
      </c>
      <c r="B6129" s="204">
        <v>331101004</v>
      </c>
      <c r="C6129" s="205" t="s">
        <v>11057</v>
      </c>
      <c r="D6129" s="204"/>
      <c r="E6129" s="204"/>
      <c r="F6129" s="203" t="s">
        <v>26</v>
      </c>
      <c r="G6129" s="204"/>
      <c r="H6129" s="203">
        <v>1273</v>
      </c>
      <c r="I6129" s="199">
        <f t="shared" si="442"/>
        <v>1145.7</v>
      </c>
      <c r="J6129" s="198">
        <f t="shared" si="443"/>
        <v>1018.4</v>
      </c>
    </row>
    <row r="6130" s="31" customFormat="1" spans="1:10">
      <c r="A6130" s="203" t="s">
        <v>312</v>
      </c>
      <c r="B6130" s="204">
        <v>331101005</v>
      </c>
      <c r="C6130" s="205" t="s">
        <v>11058</v>
      </c>
      <c r="D6130" s="204"/>
      <c r="E6130" s="204"/>
      <c r="F6130" s="203" t="s">
        <v>26</v>
      </c>
      <c r="G6130" s="204"/>
      <c r="H6130" s="203">
        <v>1820</v>
      </c>
      <c r="I6130" s="199">
        <f t="shared" si="442"/>
        <v>1638</v>
      </c>
      <c r="J6130" s="198">
        <f t="shared" si="443"/>
        <v>1456</v>
      </c>
    </row>
    <row r="6131" s="31" customFormat="1" ht="34" spans="1:10">
      <c r="A6131" s="203" t="s">
        <v>312</v>
      </c>
      <c r="B6131" s="204">
        <v>331101006</v>
      </c>
      <c r="C6131" s="205" t="s">
        <v>11059</v>
      </c>
      <c r="D6131" s="204"/>
      <c r="E6131" s="204"/>
      <c r="F6131" s="203" t="s">
        <v>26</v>
      </c>
      <c r="G6131" s="204" t="s">
        <v>6402</v>
      </c>
      <c r="H6131" s="203">
        <v>1140</v>
      </c>
      <c r="I6131" s="199">
        <f t="shared" si="442"/>
        <v>1026</v>
      </c>
      <c r="J6131" s="198">
        <f t="shared" si="443"/>
        <v>912</v>
      </c>
    </row>
    <row r="6132" s="31" customFormat="1" spans="1:10">
      <c r="A6132" s="203" t="s">
        <v>312</v>
      </c>
      <c r="B6132" s="204">
        <v>331101007</v>
      </c>
      <c r="C6132" s="205" t="s">
        <v>11060</v>
      </c>
      <c r="D6132" s="204"/>
      <c r="E6132" s="204"/>
      <c r="F6132" s="203" t="s">
        <v>26</v>
      </c>
      <c r="G6132" s="204"/>
      <c r="H6132" s="203">
        <v>2179</v>
      </c>
      <c r="I6132" s="199">
        <f t="shared" si="442"/>
        <v>1961.1</v>
      </c>
      <c r="J6132" s="193">
        <v>1743.2</v>
      </c>
    </row>
    <row r="6133" s="31" customFormat="1" spans="1:10">
      <c r="A6133" s="203" t="s">
        <v>312</v>
      </c>
      <c r="B6133" s="204">
        <v>331101008</v>
      </c>
      <c r="C6133" s="205" t="s">
        <v>11061</v>
      </c>
      <c r="D6133" s="204"/>
      <c r="E6133" s="204" t="s">
        <v>11062</v>
      </c>
      <c r="F6133" s="203" t="s">
        <v>26</v>
      </c>
      <c r="G6133" s="204"/>
      <c r="H6133" s="203">
        <v>2428</v>
      </c>
      <c r="I6133" s="199">
        <f t="shared" si="442"/>
        <v>2185.2</v>
      </c>
      <c r="J6133" s="193">
        <v>1942.4</v>
      </c>
    </row>
    <row r="6134" s="31" customFormat="1" spans="1:10">
      <c r="A6134" s="203" t="s">
        <v>312</v>
      </c>
      <c r="B6134" s="204">
        <v>331101009</v>
      </c>
      <c r="C6134" s="205" t="s">
        <v>11063</v>
      </c>
      <c r="D6134" s="204"/>
      <c r="E6134" s="204"/>
      <c r="F6134" s="203" t="s">
        <v>26</v>
      </c>
      <c r="G6134" s="204"/>
      <c r="H6134" s="219">
        <v>3958</v>
      </c>
      <c r="I6134" s="220">
        <v>3562.2</v>
      </c>
      <c r="J6134" s="221">
        <v>3166.4</v>
      </c>
    </row>
    <row r="6135" s="31" customFormat="1" ht="34" spans="1:10">
      <c r="A6135" s="203" t="s">
        <v>312</v>
      </c>
      <c r="B6135" s="204">
        <v>331101010</v>
      </c>
      <c r="C6135" s="205" t="s">
        <v>11064</v>
      </c>
      <c r="D6135" s="204" t="s">
        <v>11065</v>
      </c>
      <c r="E6135" s="204"/>
      <c r="F6135" s="203" t="s">
        <v>26</v>
      </c>
      <c r="G6135" s="204"/>
      <c r="H6135" s="203">
        <v>2993</v>
      </c>
      <c r="I6135" s="199">
        <f t="shared" si="442"/>
        <v>2693.7</v>
      </c>
      <c r="J6135" s="193">
        <v>2394.4</v>
      </c>
    </row>
    <row r="6136" s="31" customFormat="1" spans="1:10">
      <c r="A6136" s="203" t="s">
        <v>312</v>
      </c>
      <c r="B6136" s="204">
        <v>331101011</v>
      </c>
      <c r="C6136" s="205" t="s">
        <v>11066</v>
      </c>
      <c r="D6136" s="204"/>
      <c r="E6136" s="204"/>
      <c r="F6136" s="203" t="s">
        <v>26</v>
      </c>
      <c r="G6136" s="204"/>
      <c r="H6136" s="203">
        <v>2375</v>
      </c>
      <c r="I6136" s="199">
        <f t="shared" si="442"/>
        <v>2137.5</v>
      </c>
      <c r="J6136" s="198">
        <f t="shared" ref="J6136:J6138" si="444">H6136*0.8</f>
        <v>1900</v>
      </c>
    </row>
    <row r="6137" s="31" customFormat="1" spans="1:10">
      <c r="A6137" s="203" t="s">
        <v>312</v>
      </c>
      <c r="B6137" s="204">
        <v>331101012</v>
      </c>
      <c r="C6137" s="205" t="s">
        <v>11067</v>
      </c>
      <c r="D6137" s="204"/>
      <c r="E6137" s="204"/>
      <c r="F6137" s="203" t="s">
        <v>26</v>
      </c>
      <c r="G6137" s="204"/>
      <c r="H6137" s="203">
        <v>1995</v>
      </c>
      <c r="I6137" s="199">
        <f t="shared" si="442"/>
        <v>1795.5</v>
      </c>
      <c r="J6137" s="198">
        <f t="shared" si="444"/>
        <v>1596</v>
      </c>
    </row>
    <row r="6138" s="31" customFormat="1" spans="1:10">
      <c r="A6138" s="203" t="s">
        <v>312</v>
      </c>
      <c r="B6138" s="204">
        <v>331101013</v>
      </c>
      <c r="C6138" s="205" t="s">
        <v>11068</v>
      </c>
      <c r="D6138" s="204"/>
      <c r="E6138" s="204"/>
      <c r="F6138" s="203" t="s">
        <v>26</v>
      </c>
      <c r="G6138" s="204"/>
      <c r="H6138" s="203">
        <v>1200</v>
      </c>
      <c r="I6138" s="199">
        <f t="shared" si="442"/>
        <v>1080</v>
      </c>
      <c r="J6138" s="198">
        <f t="shared" si="444"/>
        <v>960</v>
      </c>
    </row>
    <row r="6139" s="31" customFormat="1" spans="1:10">
      <c r="A6139" s="203" t="s">
        <v>312</v>
      </c>
      <c r="B6139" s="204">
        <v>331101014</v>
      </c>
      <c r="C6139" s="205" t="s">
        <v>11069</v>
      </c>
      <c r="D6139" s="210"/>
      <c r="E6139" s="204"/>
      <c r="F6139" s="203" t="s">
        <v>26</v>
      </c>
      <c r="G6139" s="204"/>
      <c r="H6139" s="203">
        <v>1317</v>
      </c>
      <c r="I6139" s="199">
        <f t="shared" si="442"/>
        <v>1185.3</v>
      </c>
      <c r="J6139" s="193">
        <v>1053.6</v>
      </c>
    </row>
    <row r="6140" s="31" customFormat="1" spans="1:10">
      <c r="A6140" s="203" t="s">
        <v>312</v>
      </c>
      <c r="B6140" s="204" t="s">
        <v>11070</v>
      </c>
      <c r="C6140" s="205" t="s">
        <v>11071</v>
      </c>
      <c r="D6140" s="204"/>
      <c r="E6140" s="204"/>
      <c r="F6140" s="203" t="s">
        <v>26</v>
      </c>
      <c r="G6140" s="204"/>
      <c r="H6140" s="203">
        <v>1317</v>
      </c>
      <c r="I6140" s="199">
        <f t="shared" si="442"/>
        <v>1185.3</v>
      </c>
      <c r="J6140" s="193">
        <v>1053.6</v>
      </c>
    </row>
    <row r="6141" s="31" customFormat="1" spans="1:10">
      <c r="A6141" s="203" t="s">
        <v>312</v>
      </c>
      <c r="B6141" s="204">
        <v>331101015</v>
      </c>
      <c r="C6141" s="205" t="s">
        <v>11072</v>
      </c>
      <c r="D6141" s="204"/>
      <c r="E6141" s="204"/>
      <c r="F6141" s="203" t="s">
        <v>805</v>
      </c>
      <c r="G6141" s="204"/>
      <c r="H6141" s="203">
        <v>1900</v>
      </c>
      <c r="I6141" s="199">
        <f t="shared" si="442"/>
        <v>1710</v>
      </c>
      <c r="J6141" s="198">
        <f t="shared" ref="J6141:J6153" si="445">H6141*0.8</f>
        <v>1520</v>
      </c>
    </row>
    <row r="6142" s="31" customFormat="1" spans="1:10">
      <c r="A6142" s="203" t="s">
        <v>312</v>
      </c>
      <c r="B6142" s="204">
        <v>331101016</v>
      </c>
      <c r="C6142" s="205" t="s">
        <v>11073</v>
      </c>
      <c r="D6142" s="210"/>
      <c r="E6142" s="204"/>
      <c r="F6142" s="203" t="s">
        <v>26</v>
      </c>
      <c r="G6142" s="204"/>
      <c r="H6142" s="203">
        <v>2520</v>
      </c>
      <c r="I6142" s="199">
        <f t="shared" si="442"/>
        <v>2268</v>
      </c>
      <c r="J6142" s="193">
        <v>2016</v>
      </c>
    </row>
    <row r="6143" s="31" customFormat="1" spans="1:10">
      <c r="A6143" s="203" t="s">
        <v>312</v>
      </c>
      <c r="B6143" s="204" t="s">
        <v>11074</v>
      </c>
      <c r="C6143" s="205" t="s">
        <v>11075</v>
      </c>
      <c r="D6143" s="204"/>
      <c r="E6143" s="204"/>
      <c r="F6143" s="203" t="s">
        <v>26</v>
      </c>
      <c r="G6143" s="204"/>
      <c r="H6143" s="203">
        <v>2520</v>
      </c>
      <c r="I6143" s="199">
        <f t="shared" si="442"/>
        <v>2268</v>
      </c>
      <c r="J6143" s="193">
        <v>2016</v>
      </c>
    </row>
    <row r="6144" s="31" customFormat="1" spans="1:10">
      <c r="A6144" s="203" t="s">
        <v>312</v>
      </c>
      <c r="B6144" s="204" t="s">
        <v>11076</v>
      </c>
      <c r="C6144" s="205" t="s">
        <v>11077</v>
      </c>
      <c r="D6144" s="204"/>
      <c r="E6144" s="204"/>
      <c r="F6144" s="203" t="s">
        <v>26</v>
      </c>
      <c r="G6144" s="204"/>
      <c r="H6144" s="203">
        <v>2520</v>
      </c>
      <c r="I6144" s="199">
        <f t="shared" si="442"/>
        <v>2268</v>
      </c>
      <c r="J6144" s="193">
        <v>2016</v>
      </c>
    </row>
    <row r="6145" s="31" customFormat="1" spans="1:10">
      <c r="A6145" s="203" t="s">
        <v>312</v>
      </c>
      <c r="B6145" s="204">
        <v>331101017</v>
      </c>
      <c r="C6145" s="205" t="s">
        <v>11078</v>
      </c>
      <c r="D6145" s="204" t="s">
        <v>11079</v>
      </c>
      <c r="E6145" s="204" t="s">
        <v>8210</v>
      </c>
      <c r="F6145" s="203" t="s">
        <v>26</v>
      </c>
      <c r="G6145" s="204"/>
      <c r="H6145" s="203">
        <v>2000</v>
      </c>
      <c r="I6145" s="199">
        <f t="shared" si="442"/>
        <v>1800</v>
      </c>
      <c r="J6145" s="198">
        <f t="shared" si="445"/>
        <v>1600</v>
      </c>
    </row>
    <row r="6146" s="31" customFormat="1" spans="1:10">
      <c r="A6146" s="203" t="s">
        <v>312</v>
      </c>
      <c r="B6146" s="204" t="s">
        <v>11080</v>
      </c>
      <c r="C6146" s="205" t="s">
        <v>11081</v>
      </c>
      <c r="D6146" s="204" t="s">
        <v>11079</v>
      </c>
      <c r="E6146" s="204" t="s">
        <v>8210</v>
      </c>
      <c r="F6146" s="203" t="s">
        <v>26</v>
      </c>
      <c r="G6146" s="204"/>
      <c r="H6146" s="203">
        <v>2000</v>
      </c>
      <c r="I6146" s="199">
        <f t="shared" si="442"/>
        <v>1800</v>
      </c>
      <c r="J6146" s="198">
        <f t="shared" si="445"/>
        <v>1600</v>
      </c>
    </row>
    <row r="6147" s="31" customFormat="1" spans="1:10">
      <c r="A6147" s="203" t="s">
        <v>312</v>
      </c>
      <c r="B6147" s="204">
        <v>331101018</v>
      </c>
      <c r="C6147" s="205" t="s">
        <v>11082</v>
      </c>
      <c r="D6147" s="204"/>
      <c r="E6147" s="204"/>
      <c r="F6147" s="203" t="s">
        <v>26</v>
      </c>
      <c r="G6147" s="204"/>
      <c r="H6147" s="203">
        <v>2340</v>
      </c>
      <c r="I6147" s="199">
        <f t="shared" si="442"/>
        <v>2106</v>
      </c>
      <c r="J6147" s="198">
        <f t="shared" si="445"/>
        <v>1872</v>
      </c>
    </row>
    <row r="6148" s="31" customFormat="1" ht="34" spans="1:10">
      <c r="A6148" s="203" t="s">
        <v>312</v>
      </c>
      <c r="B6148" s="204">
        <v>331101022</v>
      </c>
      <c r="C6148" s="205" t="s">
        <v>11083</v>
      </c>
      <c r="D6148" s="204"/>
      <c r="E6148" s="204"/>
      <c r="F6148" s="203" t="s">
        <v>26</v>
      </c>
      <c r="G6148" s="224" t="s">
        <v>6402</v>
      </c>
      <c r="H6148" s="193">
        <v>1615</v>
      </c>
      <c r="I6148" s="199">
        <f t="shared" si="442"/>
        <v>1453.5</v>
      </c>
      <c r="J6148" s="198">
        <f t="shared" si="445"/>
        <v>1292</v>
      </c>
    </row>
    <row r="6149" s="31" customFormat="1" spans="1:10">
      <c r="A6149" s="203" t="s">
        <v>312</v>
      </c>
      <c r="B6149" s="204">
        <v>331101023</v>
      </c>
      <c r="C6149" s="205" t="s">
        <v>11084</v>
      </c>
      <c r="D6149" s="210"/>
      <c r="E6149" s="204"/>
      <c r="F6149" s="203" t="s">
        <v>26</v>
      </c>
      <c r="G6149" s="204"/>
      <c r="H6149" s="203">
        <v>1520</v>
      </c>
      <c r="I6149" s="199">
        <f t="shared" si="442"/>
        <v>1368</v>
      </c>
      <c r="J6149" s="198">
        <f t="shared" si="445"/>
        <v>1216</v>
      </c>
    </row>
    <row r="6150" s="31" customFormat="1" spans="1:10">
      <c r="A6150" s="203" t="s">
        <v>312</v>
      </c>
      <c r="B6150" s="204">
        <v>331101024</v>
      </c>
      <c r="C6150" s="205" t="s">
        <v>11085</v>
      </c>
      <c r="D6150" s="204"/>
      <c r="E6150" s="204" t="s">
        <v>813</v>
      </c>
      <c r="F6150" s="203" t="s">
        <v>26</v>
      </c>
      <c r="G6150" s="204"/>
      <c r="H6150" s="203">
        <v>3800</v>
      </c>
      <c r="I6150" s="199">
        <f t="shared" si="442"/>
        <v>3420</v>
      </c>
      <c r="J6150" s="198">
        <f t="shared" si="445"/>
        <v>3040</v>
      </c>
    </row>
    <row r="6151" s="31" customFormat="1" spans="1:10">
      <c r="A6151" s="203" t="s">
        <v>312</v>
      </c>
      <c r="B6151" s="204">
        <v>331101025</v>
      </c>
      <c r="C6151" s="205" t="s">
        <v>11086</v>
      </c>
      <c r="D6151" s="204"/>
      <c r="E6151" s="204"/>
      <c r="F6151" s="203" t="s">
        <v>26</v>
      </c>
      <c r="G6151" s="210"/>
      <c r="H6151" s="203">
        <v>3325</v>
      </c>
      <c r="I6151" s="199">
        <f t="shared" si="442"/>
        <v>2992.5</v>
      </c>
      <c r="J6151" s="198">
        <f t="shared" si="445"/>
        <v>2660</v>
      </c>
    </row>
    <row r="6152" s="31" customFormat="1" ht="34" spans="1:10">
      <c r="A6152" s="203" t="s">
        <v>312</v>
      </c>
      <c r="B6152" s="204" t="s">
        <v>11087</v>
      </c>
      <c r="C6152" s="205" t="s">
        <v>11088</v>
      </c>
      <c r="D6152" s="204"/>
      <c r="E6152" s="204"/>
      <c r="F6152" s="203" t="s">
        <v>26</v>
      </c>
      <c r="G6152" s="204"/>
      <c r="H6152" s="203">
        <v>3990</v>
      </c>
      <c r="I6152" s="199">
        <f t="shared" si="442"/>
        <v>3591</v>
      </c>
      <c r="J6152" s="198">
        <f t="shared" si="445"/>
        <v>3192</v>
      </c>
    </row>
    <row r="6153" s="30" customFormat="1" ht="152" spans="1:10">
      <c r="A6153" s="193" t="s">
        <v>312</v>
      </c>
      <c r="B6153" s="292" t="s">
        <v>11089</v>
      </c>
      <c r="C6153" s="223" t="s">
        <v>11090</v>
      </c>
      <c r="D6153" s="224" t="s">
        <v>11091</v>
      </c>
      <c r="E6153" s="224"/>
      <c r="F6153" s="193" t="s">
        <v>26</v>
      </c>
      <c r="G6153" s="224"/>
      <c r="H6153" s="193">
        <v>4209</v>
      </c>
      <c r="I6153" s="199">
        <f t="shared" si="442"/>
        <v>3788.1</v>
      </c>
      <c r="J6153" s="198">
        <f t="shared" si="445"/>
        <v>3367.2</v>
      </c>
    </row>
    <row r="6154" s="31" customFormat="1" spans="1:10">
      <c r="A6154" s="203"/>
      <c r="B6154" s="204">
        <v>331102</v>
      </c>
      <c r="C6154" s="205" t="s">
        <v>11092</v>
      </c>
      <c r="D6154" s="204"/>
      <c r="E6154" s="204"/>
      <c r="F6154" s="203"/>
      <c r="G6154" s="204"/>
      <c r="H6154" s="203"/>
      <c r="I6154" s="199"/>
      <c r="J6154" s="198"/>
    </row>
    <row r="6155" s="31" customFormat="1" ht="34" spans="1:10">
      <c r="A6155" s="203" t="s">
        <v>312</v>
      </c>
      <c r="B6155" s="204">
        <v>331102001</v>
      </c>
      <c r="C6155" s="205" t="s">
        <v>11093</v>
      </c>
      <c r="D6155" s="204" t="s">
        <v>11094</v>
      </c>
      <c r="E6155" s="204"/>
      <c r="F6155" s="203" t="s">
        <v>26</v>
      </c>
      <c r="G6155" s="204"/>
      <c r="H6155" s="203">
        <v>3300</v>
      </c>
      <c r="I6155" s="199">
        <f t="shared" ref="I6155:I6176" si="446">H6155*0.9</f>
        <v>2970</v>
      </c>
      <c r="J6155" s="198">
        <f>H6155*0.8</f>
        <v>2640</v>
      </c>
    </row>
    <row r="6156" s="31" customFormat="1" ht="34" spans="1:10">
      <c r="A6156" s="203" t="s">
        <v>312</v>
      </c>
      <c r="B6156" s="204">
        <v>331102002</v>
      </c>
      <c r="C6156" s="205" t="s">
        <v>11095</v>
      </c>
      <c r="D6156" s="204"/>
      <c r="E6156" s="204"/>
      <c r="F6156" s="203" t="s">
        <v>26</v>
      </c>
      <c r="G6156" s="204"/>
      <c r="H6156" s="203">
        <v>2993</v>
      </c>
      <c r="I6156" s="199">
        <f t="shared" si="446"/>
        <v>2693.7</v>
      </c>
      <c r="J6156" s="193">
        <v>2394.4</v>
      </c>
    </row>
    <row r="6157" s="31" customFormat="1" ht="34" spans="1:10">
      <c r="A6157" s="203" t="s">
        <v>312</v>
      </c>
      <c r="B6157" s="204">
        <v>331102003</v>
      </c>
      <c r="C6157" s="205" t="s">
        <v>11096</v>
      </c>
      <c r="D6157" s="204"/>
      <c r="E6157" s="204"/>
      <c r="F6157" s="203" t="s">
        <v>26</v>
      </c>
      <c r="G6157" s="210"/>
      <c r="H6157" s="203">
        <v>2120</v>
      </c>
      <c r="I6157" s="199">
        <f t="shared" si="446"/>
        <v>1908</v>
      </c>
      <c r="J6157" s="193">
        <v>1696</v>
      </c>
    </row>
    <row r="6158" s="31" customFormat="1" ht="34" spans="1:10">
      <c r="A6158" s="203" t="s">
        <v>312</v>
      </c>
      <c r="B6158" s="204" t="s">
        <v>11097</v>
      </c>
      <c r="C6158" s="205" t="s">
        <v>11098</v>
      </c>
      <c r="D6158" s="204"/>
      <c r="E6158" s="204"/>
      <c r="F6158" s="203" t="s">
        <v>26</v>
      </c>
      <c r="G6158" s="204"/>
      <c r="H6158" s="203">
        <v>3120</v>
      </c>
      <c r="I6158" s="199">
        <f t="shared" si="446"/>
        <v>2808</v>
      </c>
      <c r="J6158" s="193">
        <v>2496</v>
      </c>
    </row>
    <row r="6159" s="31" customFormat="1" spans="1:10">
      <c r="A6159" s="203" t="s">
        <v>312</v>
      </c>
      <c r="B6159" s="204">
        <v>331102004</v>
      </c>
      <c r="C6159" s="205" t="s">
        <v>11099</v>
      </c>
      <c r="D6159" s="204"/>
      <c r="E6159" s="204"/>
      <c r="F6159" s="203" t="s">
        <v>26</v>
      </c>
      <c r="G6159" s="204"/>
      <c r="H6159" s="203">
        <v>2411</v>
      </c>
      <c r="I6159" s="199">
        <f t="shared" si="446"/>
        <v>2169.9</v>
      </c>
      <c r="J6159" s="198">
        <f>H6159*0.8</f>
        <v>1928.8</v>
      </c>
    </row>
    <row r="6160" s="31" customFormat="1" spans="1:10">
      <c r="A6160" s="203" t="s">
        <v>312</v>
      </c>
      <c r="B6160" s="204">
        <v>331102005</v>
      </c>
      <c r="C6160" s="205" t="s">
        <v>11100</v>
      </c>
      <c r="D6160" s="210"/>
      <c r="E6160" s="204"/>
      <c r="F6160" s="203" t="s">
        <v>26</v>
      </c>
      <c r="G6160" s="210"/>
      <c r="H6160" s="203">
        <v>1796</v>
      </c>
      <c r="I6160" s="199">
        <f t="shared" si="446"/>
        <v>1616.4</v>
      </c>
      <c r="J6160" s="193">
        <v>1436.8</v>
      </c>
    </row>
    <row r="6161" s="31" customFormat="1" spans="1:10">
      <c r="A6161" s="203" t="s">
        <v>312</v>
      </c>
      <c r="B6161" s="204" t="s">
        <v>11101</v>
      </c>
      <c r="C6161" s="205" t="s">
        <v>11102</v>
      </c>
      <c r="D6161" s="204"/>
      <c r="E6161" s="204"/>
      <c r="F6161" s="203" t="s">
        <v>26</v>
      </c>
      <c r="G6161" s="204"/>
      <c r="H6161" s="203">
        <v>2694</v>
      </c>
      <c r="I6161" s="199">
        <f t="shared" si="446"/>
        <v>2424.6</v>
      </c>
      <c r="J6161" s="193">
        <v>2155.2</v>
      </c>
    </row>
    <row r="6162" s="31" customFormat="1" spans="1:10">
      <c r="A6162" s="203" t="s">
        <v>312</v>
      </c>
      <c r="B6162" s="204">
        <v>331102007</v>
      </c>
      <c r="C6162" s="205" t="s">
        <v>11103</v>
      </c>
      <c r="D6162" s="204"/>
      <c r="E6162" s="204"/>
      <c r="F6162" s="203" t="s">
        <v>26</v>
      </c>
      <c r="G6162" s="204"/>
      <c r="H6162" s="203">
        <v>1890</v>
      </c>
      <c r="I6162" s="199">
        <f t="shared" si="446"/>
        <v>1701</v>
      </c>
      <c r="J6162" s="193">
        <v>1512</v>
      </c>
    </row>
    <row r="6163" s="31" customFormat="1" spans="1:10">
      <c r="A6163" s="203" t="s">
        <v>312</v>
      </c>
      <c r="B6163" s="204">
        <v>331102008</v>
      </c>
      <c r="C6163" s="205" t="s">
        <v>11104</v>
      </c>
      <c r="D6163" s="204"/>
      <c r="E6163" s="204"/>
      <c r="F6163" s="203" t="s">
        <v>26</v>
      </c>
      <c r="G6163" s="204"/>
      <c r="H6163" s="203">
        <v>1520</v>
      </c>
      <c r="I6163" s="199">
        <f t="shared" si="446"/>
        <v>1368</v>
      </c>
      <c r="J6163" s="198">
        <f t="shared" ref="J6163:J6176" si="447">H6163*0.8</f>
        <v>1216</v>
      </c>
    </row>
    <row r="6164" s="31" customFormat="1" ht="34" spans="1:10">
      <c r="A6164" s="203" t="s">
        <v>312</v>
      </c>
      <c r="B6164" s="204">
        <v>331102009</v>
      </c>
      <c r="C6164" s="85" t="s">
        <v>11105</v>
      </c>
      <c r="D6164" s="217" t="s">
        <v>11106</v>
      </c>
      <c r="E6164" s="204"/>
      <c r="F6164" s="203" t="s">
        <v>26</v>
      </c>
      <c r="G6164" s="204"/>
      <c r="H6164" s="203">
        <v>1915</v>
      </c>
      <c r="I6164" s="199">
        <f t="shared" si="446"/>
        <v>1723.5</v>
      </c>
      <c r="J6164" s="193">
        <v>1532</v>
      </c>
    </row>
    <row r="6165" s="31" customFormat="1" spans="1:10">
      <c r="A6165" s="203" t="s">
        <v>312</v>
      </c>
      <c r="B6165" s="204">
        <v>331102010</v>
      </c>
      <c r="C6165" s="205" t="s">
        <v>11107</v>
      </c>
      <c r="D6165" s="204"/>
      <c r="E6165" s="204"/>
      <c r="F6165" s="203" t="s">
        <v>26</v>
      </c>
      <c r="G6165" s="204"/>
      <c r="H6165" s="203">
        <v>1330</v>
      </c>
      <c r="I6165" s="199">
        <f t="shared" si="446"/>
        <v>1197</v>
      </c>
      <c r="J6165" s="198">
        <f t="shared" si="447"/>
        <v>1064</v>
      </c>
    </row>
    <row r="6166" s="31" customFormat="1" spans="1:10">
      <c r="A6166" s="203" t="s">
        <v>312</v>
      </c>
      <c r="B6166" s="204">
        <v>331102011</v>
      </c>
      <c r="C6166" s="205" t="s">
        <v>11108</v>
      </c>
      <c r="D6166" s="204"/>
      <c r="E6166" s="204"/>
      <c r="F6166" s="203" t="s">
        <v>26</v>
      </c>
      <c r="G6166" s="204"/>
      <c r="H6166" s="203">
        <v>950</v>
      </c>
      <c r="I6166" s="199">
        <f t="shared" si="446"/>
        <v>855</v>
      </c>
      <c r="J6166" s="198">
        <f t="shared" si="447"/>
        <v>760</v>
      </c>
    </row>
    <row r="6167" s="31" customFormat="1" spans="1:10">
      <c r="A6167" s="203" t="s">
        <v>312</v>
      </c>
      <c r="B6167" s="204">
        <v>331102012</v>
      </c>
      <c r="C6167" s="205" t="s">
        <v>11109</v>
      </c>
      <c r="D6167" s="204"/>
      <c r="E6167" s="204"/>
      <c r="F6167" s="203" t="s">
        <v>26</v>
      </c>
      <c r="G6167" s="204"/>
      <c r="H6167" s="203">
        <v>1330</v>
      </c>
      <c r="I6167" s="199">
        <f t="shared" si="446"/>
        <v>1197</v>
      </c>
      <c r="J6167" s="198">
        <f t="shared" si="447"/>
        <v>1064</v>
      </c>
    </row>
    <row r="6168" s="31" customFormat="1" spans="1:10">
      <c r="A6168" s="203" t="s">
        <v>312</v>
      </c>
      <c r="B6168" s="204">
        <v>331102013</v>
      </c>
      <c r="C6168" s="205" t="s">
        <v>11110</v>
      </c>
      <c r="D6168" s="204"/>
      <c r="E6168" s="204"/>
      <c r="F6168" s="203" t="s">
        <v>26</v>
      </c>
      <c r="G6168" s="204" t="s">
        <v>11111</v>
      </c>
      <c r="H6168" s="203">
        <v>1520</v>
      </c>
      <c r="I6168" s="199">
        <f t="shared" si="446"/>
        <v>1368</v>
      </c>
      <c r="J6168" s="198">
        <f t="shared" si="447"/>
        <v>1216</v>
      </c>
    </row>
    <row r="6169" s="31" customFormat="1" spans="1:10">
      <c r="A6169" s="203" t="s">
        <v>312</v>
      </c>
      <c r="B6169" s="204">
        <v>331102014</v>
      </c>
      <c r="C6169" s="205" t="s">
        <v>11112</v>
      </c>
      <c r="D6169" s="204"/>
      <c r="E6169" s="204"/>
      <c r="F6169" s="203" t="s">
        <v>26</v>
      </c>
      <c r="G6169" s="204"/>
      <c r="H6169" s="203">
        <v>2375</v>
      </c>
      <c r="I6169" s="199">
        <f t="shared" si="446"/>
        <v>2137.5</v>
      </c>
      <c r="J6169" s="198">
        <f t="shared" si="447"/>
        <v>1900</v>
      </c>
    </row>
    <row r="6170" s="31" customFormat="1" spans="1:10">
      <c r="A6170" s="203" t="s">
        <v>312</v>
      </c>
      <c r="B6170" s="204">
        <v>331102015</v>
      </c>
      <c r="C6170" s="205" t="s">
        <v>11113</v>
      </c>
      <c r="D6170" s="204"/>
      <c r="E6170" s="204"/>
      <c r="F6170" s="203" t="s">
        <v>26</v>
      </c>
      <c r="G6170" s="204"/>
      <c r="H6170" s="203">
        <v>1330</v>
      </c>
      <c r="I6170" s="199">
        <f t="shared" si="446"/>
        <v>1197</v>
      </c>
      <c r="J6170" s="198">
        <f t="shared" si="447"/>
        <v>1064</v>
      </c>
    </row>
    <row r="6171" s="31" customFormat="1" spans="1:10">
      <c r="A6171" s="203" t="s">
        <v>312</v>
      </c>
      <c r="B6171" s="204">
        <v>331102016</v>
      </c>
      <c r="C6171" s="205" t="s">
        <v>11114</v>
      </c>
      <c r="D6171" s="204"/>
      <c r="E6171" s="204"/>
      <c r="F6171" s="203" t="s">
        <v>26</v>
      </c>
      <c r="G6171" s="204"/>
      <c r="H6171" s="203">
        <v>1800</v>
      </c>
      <c r="I6171" s="199">
        <f t="shared" si="446"/>
        <v>1620</v>
      </c>
      <c r="J6171" s="198">
        <f t="shared" si="447"/>
        <v>1440</v>
      </c>
    </row>
    <row r="6172" s="31" customFormat="1" spans="1:10">
      <c r="A6172" s="203" t="s">
        <v>312</v>
      </c>
      <c r="B6172" s="204">
        <v>331102017</v>
      </c>
      <c r="C6172" s="205" t="s">
        <v>11115</v>
      </c>
      <c r="D6172" s="204"/>
      <c r="E6172" s="204"/>
      <c r="F6172" s="203" t="s">
        <v>26</v>
      </c>
      <c r="G6172" s="204"/>
      <c r="H6172" s="203">
        <v>2090</v>
      </c>
      <c r="I6172" s="199">
        <f t="shared" si="446"/>
        <v>1881</v>
      </c>
      <c r="J6172" s="198">
        <f t="shared" si="447"/>
        <v>1672</v>
      </c>
    </row>
    <row r="6173" s="31" customFormat="1" spans="1:10">
      <c r="A6173" s="203" t="s">
        <v>312</v>
      </c>
      <c r="B6173" s="204">
        <v>331102018</v>
      </c>
      <c r="C6173" s="205" t="s">
        <v>11116</v>
      </c>
      <c r="D6173" s="204"/>
      <c r="E6173" s="204"/>
      <c r="F6173" s="203" t="s">
        <v>26</v>
      </c>
      <c r="G6173" s="204"/>
      <c r="H6173" s="203">
        <v>2500</v>
      </c>
      <c r="I6173" s="199">
        <f t="shared" si="446"/>
        <v>2250</v>
      </c>
      <c r="J6173" s="198">
        <f t="shared" si="447"/>
        <v>2000</v>
      </c>
    </row>
    <row r="6174" s="31" customFormat="1" spans="1:10">
      <c r="A6174" s="203" t="s">
        <v>312</v>
      </c>
      <c r="B6174" s="204">
        <v>331102019</v>
      </c>
      <c r="C6174" s="205" t="s">
        <v>11117</v>
      </c>
      <c r="D6174" s="204"/>
      <c r="E6174" s="204"/>
      <c r="F6174" s="203" t="s">
        <v>26</v>
      </c>
      <c r="G6174" s="204"/>
      <c r="H6174" s="203">
        <v>2425</v>
      </c>
      <c r="I6174" s="199">
        <f t="shared" si="446"/>
        <v>2182.5</v>
      </c>
      <c r="J6174" s="198">
        <f t="shared" si="447"/>
        <v>1940</v>
      </c>
    </row>
    <row r="6175" s="31" customFormat="1" spans="1:10">
      <c r="A6175" s="203" t="s">
        <v>312</v>
      </c>
      <c r="B6175" s="204" t="s">
        <v>11118</v>
      </c>
      <c r="C6175" s="205" t="s">
        <v>11119</v>
      </c>
      <c r="D6175" s="204"/>
      <c r="E6175" s="204"/>
      <c r="F6175" s="203" t="s">
        <v>26</v>
      </c>
      <c r="G6175" s="204"/>
      <c r="H6175" s="219">
        <v>4616</v>
      </c>
      <c r="I6175" s="220">
        <v>4154.4</v>
      </c>
      <c r="J6175" s="221">
        <v>3692.8</v>
      </c>
    </row>
    <row r="6176" s="31" customFormat="1" spans="1:10">
      <c r="A6176" s="203" t="s">
        <v>312</v>
      </c>
      <c r="B6176" s="204" t="s">
        <v>11120</v>
      </c>
      <c r="C6176" s="205" t="s">
        <v>11121</v>
      </c>
      <c r="D6176" s="204"/>
      <c r="E6176" s="204"/>
      <c r="F6176" s="203" t="s">
        <v>26</v>
      </c>
      <c r="G6176" s="204"/>
      <c r="H6176" s="203">
        <v>2005</v>
      </c>
      <c r="I6176" s="199">
        <f t="shared" si="446"/>
        <v>1804.5</v>
      </c>
      <c r="J6176" s="198">
        <f t="shared" si="447"/>
        <v>1604</v>
      </c>
    </row>
    <row r="6177" s="31" customFormat="1" spans="1:10">
      <c r="A6177" s="203" t="s">
        <v>312</v>
      </c>
      <c r="B6177" s="204">
        <v>331103</v>
      </c>
      <c r="C6177" s="205" t="s">
        <v>11122</v>
      </c>
      <c r="D6177" s="204"/>
      <c r="E6177" s="204"/>
      <c r="F6177" s="203"/>
      <c r="G6177" s="204"/>
      <c r="H6177" s="203"/>
      <c r="I6177" s="199"/>
      <c r="J6177" s="198"/>
    </row>
    <row r="6178" s="31" customFormat="1" spans="1:10">
      <c r="A6178" s="203" t="s">
        <v>312</v>
      </c>
      <c r="B6178" s="204">
        <v>331103001</v>
      </c>
      <c r="C6178" s="205" t="s">
        <v>11123</v>
      </c>
      <c r="D6178" s="204"/>
      <c r="E6178" s="204"/>
      <c r="F6178" s="203" t="s">
        <v>26</v>
      </c>
      <c r="G6178" s="204"/>
      <c r="H6178" s="203">
        <v>1348</v>
      </c>
      <c r="I6178" s="199">
        <f t="shared" ref="I6178:I6210" si="448">H6178*0.9</f>
        <v>1213.2</v>
      </c>
      <c r="J6178" s="193">
        <v>1078.4</v>
      </c>
    </row>
    <row r="6179" s="31" customFormat="1" spans="1:10">
      <c r="A6179" s="203" t="s">
        <v>312</v>
      </c>
      <c r="B6179" s="204">
        <v>331103002</v>
      </c>
      <c r="C6179" s="205" t="s">
        <v>11124</v>
      </c>
      <c r="D6179" s="204"/>
      <c r="E6179" s="204"/>
      <c r="F6179" s="203" t="s">
        <v>26</v>
      </c>
      <c r="G6179" s="204"/>
      <c r="H6179" s="203">
        <v>1800</v>
      </c>
      <c r="I6179" s="199">
        <f t="shared" si="448"/>
        <v>1620</v>
      </c>
      <c r="J6179" s="198">
        <f t="shared" ref="J6179:J6205" si="449">H6179*0.8</f>
        <v>1440</v>
      </c>
    </row>
    <row r="6180" s="31" customFormat="1" spans="1:10">
      <c r="A6180" s="203" t="s">
        <v>312</v>
      </c>
      <c r="B6180" s="204">
        <v>331103003</v>
      </c>
      <c r="C6180" s="205" t="s">
        <v>11125</v>
      </c>
      <c r="D6180" s="204"/>
      <c r="E6180" s="204"/>
      <c r="F6180" s="203" t="s">
        <v>26</v>
      </c>
      <c r="G6180" s="204"/>
      <c r="H6180" s="203">
        <v>2268</v>
      </c>
      <c r="I6180" s="199">
        <f t="shared" si="448"/>
        <v>2041.2</v>
      </c>
      <c r="J6180" s="193">
        <v>1814.4</v>
      </c>
    </row>
    <row r="6181" s="31" customFormat="1" spans="1:10">
      <c r="A6181" s="203" t="s">
        <v>312</v>
      </c>
      <c r="B6181" s="204">
        <v>331103004</v>
      </c>
      <c r="C6181" s="205" t="s">
        <v>11126</v>
      </c>
      <c r="D6181" s="204"/>
      <c r="E6181" s="204"/>
      <c r="F6181" s="203" t="s">
        <v>26</v>
      </c>
      <c r="G6181" s="204"/>
      <c r="H6181" s="203">
        <v>1759</v>
      </c>
      <c r="I6181" s="199">
        <f t="shared" si="448"/>
        <v>1583.1</v>
      </c>
      <c r="J6181" s="198">
        <f t="shared" si="449"/>
        <v>1407.2</v>
      </c>
    </row>
    <row r="6182" s="31" customFormat="1" spans="1:10">
      <c r="A6182" s="203" t="s">
        <v>312</v>
      </c>
      <c r="B6182" s="204">
        <v>331103005</v>
      </c>
      <c r="C6182" s="205" t="s">
        <v>11127</v>
      </c>
      <c r="D6182" s="210"/>
      <c r="E6182" s="204"/>
      <c r="F6182" s="203" t="s">
        <v>26</v>
      </c>
      <c r="G6182" s="204"/>
      <c r="H6182" s="203">
        <v>1004</v>
      </c>
      <c r="I6182" s="199">
        <f t="shared" si="448"/>
        <v>903.6</v>
      </c>
      <c r="J6182" s="193">
        <v>803.2</v>
      </c>
    </row>
    <row r="6183" s="31" customFormat="1" spans="1:10">
      <c r="A6183" s="203" t="s">
        <v>312</v>
      </c>
      <c r="B6183" s="204">
        <v>331103006</v>
      </c>
      <c r="C6183" s="205" t="s">
        <v>11128</v>
      </c>
      <c r="D6183" s="204" t="s">
        <v>11129</v>
      </c>
      <c r="E6183" s="204" t="s">
        <v>11130</v>
      </c>
      <c r="F6183" s="203" t="s">
        <v>26</v>
      </c>
      <c r="G6183" s="204"/>
      <c r="H6183" s="203">
        <v>3667</v>
      </c>
      <c r="I6183" s="199">
        <f t="shared" si="448"/>
        <v>3300.3</v>
      </c>
      <c r="J6183" s="193">
        <v>2933.6</v>
      </c>
    </row>
    <row r="6184" s="31" customFormat="1" spans="1:10">
      <c r="A6184" s="203" t="s">
        <v>312</v>
      </c>
      <c r="B6184" s="204">
        <v>331103007</v>
      </c>
      <c r="C6184" s="205" t="s">
        <v>11131</v>
      </c>
      <c r="D6184" s="204"/>
      <c r="E6184" s="204"/>
      <c r="F6184" s="203" t="s">
        <v>26</v>
      </c>
      <c r="G6184" s="204"/>
      <c r="H6184" s="203">
        <v>2850</v>
      </c>
      <c r="I6184" s="199">
        <f t="shared" si="448"/>
        <v>2565</v>
      </c>
      <c r="J6184" s="198">
        <f t="shared" si="449"/>
        <v>2280</v>
      </c>
    </row>
    <row r="6185" s="31" customFormat="1" spans="1:10">
      <c r="A6185" s="203" t="s">
        <v>312</v>
      </c>
      <c r="B6185" s="204">
        <v>331103008</v>
      </c>
      <c r="C6185" s="205" t="s">
        <v>11132</v>
      </c>
      <c r="D6185" s="204" t="s">
        <v>11133</v>
      </c>
      <c r="E6185" s="204"/>
      <c r="F6185" s="203" t="s">
        <v>26</v>
      </c>
      <c r="G6185" s="204"/>
      <c r="H6185" s="203">
        <v>3325</v>
      </c>
      <c r="I6185" s="199">
        <f t="shared" si="448"/>
        <v>2992.5</v>
      </c>
      <c r="J6185" s="198">
        <f t="shared" si="449"/>
        <v>2660</v>
      </c>
    </row>
    <row r="6186" s="31" customFormat="1" spans="1:10">
      <c r="A6186" s="203" t="s">
        <v>312</v>
      </c>
      <c r="B6186" s="204">
        <v>331103009</v>
      </c>
      <c r="C6186" s="205" t="s">
        <v>11134</v>
      </c>
      <c r="D6186" s="204" t="s">
        <v>11135</v>
      </c>
      <c r="E6186" s="204"/>
      <c r="F6186" s="203" t="s">
        <v>26</v>
      </c>
      <c r="G6186" s="204"/>
      <c r="H6186" s="203">
        <v>1900</v>
      </c>
      <c r="I6186" s="199">
        <f t="shared" si="448"/>
        <v>1710</v>
      </c>
      <c r="J6186" s="198">
        <f t="shared" si="449"/>
        <v>1520</v>
      </c>
    </row>
    <row r="6187" s="31" customFormat="1" spans="1:10">
      <c r="A6187" s="203" t="s">
        <v>312</v>
      </c>
      <c r="B6187" s="204" t="s">
        <v>11136</v>
      </c>
      <c r="C6187" s="205" t="s">
        <v>11137</v>
      </c>
      <c r="D6187" s="204" t="s">
        <v>11135</v>
      </c>
      <c r="E6187" s="204"/>
      <c r="F6187" s="203" t="s">
        <v>26</v>
      </c>
      <c r="G6187" s="204"/>
      <c r="H6187" s="203">
        <v>1900</v>
      </c>
      <c r="I6187" s="199">
        <f t="shared" si="448"/>
        <v>1710</v>
      </c>
      <c r="J6187" s="198">
        <f t="shared" si="449"/>
        <v>1520</v>
      </c>
    </row>
    <row r="6188" s="31" customFormat="1" spans="1:10">
      <c r="A6188" s="203" t="s">
        <v>312</v>
      </c>
      <c r="B6188" s="204">
        <v>331103010</v>
      </c>
      <c r="C6188" s="205" t="s">
        <v>11138</v>
      </c>
      <c r="D6188" s="204" t="s">
        <v>11135</v>
      </c>
      <c r="E6188" s="204"/>
      <c r="F6188" s="203" t="s">
        <v>26</v>
      </c>
      <c r="G6188" s="204"/>
      <c r="H6188" s="203">
        <v>3000</v>
      </c>
      <c r="I6188" s="199">
        <f t="shared" si="448"/>
        <v>2700</v>
      </c>
      <c r="J6188" s="198">
        <f t="shared" si="449"/>
        <v>2400</v>
      </c>
    </row>
    <row r="6189" s="31" customFormat="1" spans="1:10">
      <c r="A6189" s="203" t="s">
        <v>312</v>
      </c>
      <c r="B6189" s="204" t="s">
        <v>11139</v>
      </c>
      <c r="C6189" s="205" t="s">
        <v>11140</v>
      </c>
      <c r="D6189" s="204" t="s">
        <v>11135</v>
      </c>
      <c r="E6189" s="204"/>
      <c r="F6189" s="203" t="s">
        <v>26</v>
      </c>
      <c r="G6189" s="204"/>
      <c r="H6189" s="203">
        <v>3000</v>
      </c>
      <c r="I6189" s="199">
        <f t="shared" si="448"/>
        <v>2700</v>
      </c>
      <c r="J6189" s="198">
        <f t="shared" si="449"/>
        <v>2400</v>
      </c>
    </row>
    <row r="6190" s="31" customFormat="1" spans="1:10">
      <c r="A6190" s="203" t="s">
        <v>312</v>
      </c>
      <c r="B6190" s="204">
        <v>331103011</v>
      </c>
      <c r="C6190" s="205" t="s">
        <v>11141</v>
      </c>
      <c r="D6190" s="210"/>
      <c r="E6190" s="204"/>
      <c r="F6190" s="203" t="s">
        <v>26</v>
      </c>
      <c r="G6190" s="204"/>
      <c r="H6190" s="203">
        <v>1710</v>
      </c>
      <c r="I6190" s="199">
        <f t="shared" si="448"/>
        <v>1539</v>
      </c>
      <c r="J6190" s="198">
        <f t="shared" si="449"/>
        <v>1368</v>
      </c>
    </row>
    <row r="6191" s="31" customFormat="1" spans="1:10">
      <c r="A6191" s="203" t="s">
        <v>312</v>
      </c>
      <c r="B6191" s="204" t="s">
        <v>11142</v>
      </c>
      <c r="C6191" s="205" t="s">
        <v>11143</v>
      </c>
      <c r="D6191" s="204"/>
      <c r="E6191" s="204"/>
      <c r="F6191" s="203" t="s">
        <v>26</v>
      </c>
      <c r="G6191" s="204"/>
      <c r="H6191" s="203">
        <v>1710</v>
      </c>
      <c r="I6191" s="199">
        <f t="shared" si="448"/>
        <v>1539</v>
      </c>
      <c r="J6191" s="198">
        <f t="shared" si="449"/>
        <v>1368</v>
      </c>
    </row>
    <row r="6192" s="31" customFormat="1" spans="1:10">
      <c r="A6192" s="203" t="s">
        <v>312</v>
      </c>
      <c r="B6192" s="204">
        <v>331103012</v>
      </c>
      <c r="C6192" s="205" t="s">
        <v>11144</v>
      </c>
      <c r="D6192" s="204" t="s">
        <v>11145</v>
      </c>
      <c r="E6192" s="204"/>
      <c r="F6192" s="203" t="s">
        <v>26</v>
      </c>
      <c r="G6192" s="204"/>
      <c r="H6192" s="203">
        <v>1710</v>
      </c>
      <c r="I6192" s="199">
        <f t="shared" si="448"/>
        <v>1539</v>
      </c>
      <c r="J6192" s="198">
        <f t="shared" si="449"/>
        <v>1368</v>
      </c>
    </row>
    <row r="6193" s="31" customFormat="1" spans="1:10">
      <c r="A6193" s="203" t="s">
        <v>312</v>
      </c>
      <c r="B6193" s="204">
        <v>331103013</v>
      </c>
      <c r="C6193" s="205" t="s">
        <v>11146</v>
      </c>
      <c r="D6193" s="204"/>
      <c r="E6193" s="204"/>
      <c r="F6193" s="203" t="s">
        <v>26</v>
      </c>
      <c r="G6193" s="204"/>
      <c r="H6193" s="203">
        <v>2375</v>
      </c>
      <c r="I6193" s="199">
        <f t="shared" si="448"/>
        <v>2137.5</v>
      </c>
      <c r="J6193" s="198">
        <f t="shared" si="449"/>
        <v>1900</v>
      </c>
    </row>
    <row r="6194" s="31" customFormat="1" spans="1:10">
      <c r="A6194" s="203" t="s">
        <v>312</v>
      </c>
      <c r="B6194" s="204">
        <v>331103014</v>
      </c>
      <c r="C6194" s="205" t="s">
        <v>11147</v>
      </c>
      <c r="D6194" s="204"/>
      <c r="E6194" s="204"/>
      <c r="F6194" s="203" t="s">
        <v>26</v>
      </c>
      <c r="G6194" s="204"/>
      <c r="H6194" s="203">
        <v>2850</v>
      </c>
      <c r="I6194" s="199">
        <f t="shared" si="448"/>
        <v>2565</v>
      </c>
      <c r="J6194" s="198">
        <f t="shared" si="449"/>
        <v>2280</v>
      </c>
    </row>
    <row r="6195" s="31" customFormat="1" spans="1:10">
      <c r="A6195" s="203" t="s">
        <v>312</v>
      </c>
      <c r="B6195" s="204">
        <v>331103015</v>
      </c>
      <c r="C6195" s="205" t="s">
        <v>11148</v>
      </c>
      <c r="D6195" s="204"/>
      <c r="E6195" s="204"/>
      <c r="F6195" s="203" t="s">
        <v>26</v>
      </c>
      <c r="G6195" s="204"/>
      <c r="H6195" s="203">
        <v>950</v>
      </c>
      <c r="I6195" s="199">
        <f t="shared" si="448"/>
        <v>855</v>
      </c>
      <c r="J6195" s="198">
        <f t="shared" si="449"/>
        <v>760</v>
      </c>
    </row>
    <row r="6196" s="31" customFormat="1" spans="1:10">
      <c r="A6196" s="203" t="s">
        <v>312</v>
      </c>
      <c r="B6196" s="204">
        <v>331103016</v>
      </c>
      <c r="C6196" s="205" t="s">
        <v>11149</v>
      </c>
      <c r="D6196" s="204"/>
      <c r="E6196" s="204"/>
      <c r="F6196" s="203" t="s">
        <v>26</v>
      </c>
      <c r="G6196" s="204"/>
      <c r="H6196" s="203">
        <v>1455</v>
      </c>
      <c r="I6196" s="199">
        <f t="shared" si="448"/>
        <v>1309.5</v>
      </c>
      <c r="J6196" s="198">
        <f t="shared" si="449"/>
        <v>1164</v>
      </c>
    </row>
    <row r="6197" s="31" customFormat="1" spans="1:10">
      <c r="A6197" s="203" t="s">
        <v>312</v>
      </c>
      <c r="B6197" s="204">
        <v>331103017</v>
      </c>
      <c r="C6197" s="205" t="s">
        <v>11150</v>
      </c>
      <c r="D6197" s="204"/>
      <c r="E6197" s="204"/>
      <c r="F6197" s="203" t="s">
        <v>26</v>
      </c>
      <c r="G6197" s="204"/>
      <c r="H6197" s="203">
        <v>1425</v>
      </c>
      <c r="I6197" s="199">
        <f t="shared" si="448"/>
        <v>1282.5</v>
      </c>
      <c r="J6197" s="198">
        <f t="shared" si="449"/>
        <v>1140</v>
      </c>
    </row>
    <row r="6198" s="31" customFormat="1" spans="1:10">
      <c r="A6198" s="203" t="s">
        <v>312</v>
      </c>
      <c r="B6198" s="204">
        <v>331103018</v>
      </c>
      <c r="C6198" s="205" t="s">
        <v>11151</v>
      </c>
      <c r="D6198" s="204" t="s">
        <v>10566</v>
      </c>
      <c r="E6198" s="204"/>
      <c r="F6198" s="203" t="s">
        <v>26</v>
      </c>
      <c r="G6198" s="204"/>
      <c r="H6198" s="203">
        <v>2375</v>
      </c>
      <c r="I6198" s="199">
        <f t="shared" si="448"/>
        <v>2137.5</v>
      </c>
      <c r="J6198" s="198">
        <f t="shared" si="449"/>
        <v>1900</v>
      </c>
    </row>
    <row r="6199" s="31" customFormat="1" spans="1:10">
      <c r="A6199" s="203" t="s">
        <v>312</v>
      </c>
      <c r="B6199" s="204">
        <v>331103019</v>
      </c>
      <c r="C6199" s="205" t="s">
        <v>11152</v>
      </c>
      <c r="D6199" s="204"/>
      <c r="E6199" s="204"/>
      <c r="F6199" s="203" t="s">
        <v>26</v>
      </c>
      <c r="G6199" s="204"/>
      <c r="H6199" s="203">
        <v>1940</v>
      </c>
      <c r="I6199" s="199">
        <f t="shared" si="448"/>
        <v>1746</v>
      </c>
      <c r="J6199" s="198">
        <f t="shared" si="449"/>
        <v>1552</v>
      </c>
    </row>
    <row r="6200" s="31" customFormat="1" spans="1:10">
      <c r="A6200" s="203" t="s">
        <v>312</v>
      </c>
      <c r="B6200" s="204">
        <v>331103020</v>
      </c>
      <c r="C6200" s="205" t="s">
        <v>11153</v>
      </c>
      <c r="D6200" s="204"/>
      <c r="E6200" s="204"/>
      <c r="F6200" s="203" t="s">
        <v>26</v>
      </c>
      <c r="G6200" s="204"/>
      <c r="H6200" s="203">
        <v>1500</v>
      </c>
      <c r="I6200" s="199">
        <f t="shared" si="448"/>
        <v>1350</v>
      </c>
      <c r="J6200" s="198">
        <f t="shared" si="449"/>
        <v>1200</v>
      </c>
    </row>
    <row r="6201" s="31" customFormat="1" spans="1:10">
      <c r="A6201" s="203" t="s">
        <v>312</v>
      </c>
      <c r="B6201" s="204">
        <v>331103021</v>
      </c>
      <c r="C6201" s="205" t="s">
        <v>11154</v>
      </c>
      <c r="D6201" s="210"/>
      <c r="E6201" s="204"/>
      <c r="F6201" s="203" t="s">
        <v>26</v>
      </c>
      <c r="G6201" s="204"/>
      <c r="H6201" s="203">
        <v>1425</v>
      </c>
      <c r="I6201" s="199">
        <f t="shared" si="448"/>
        <v>1282.5</v>
      </c>
      <c r="J6201" s="198">
        <f t="shared" si="449"/>
        <v>1140</v>
      </c>
    </row>
    <row r="6202" s="31" customFormat="1" spans="1:10">
      <c r="A6202" s="203" t="s">
        <v>312</v>
      </c>
      <c r="B6202" s="204" t="s">
        <v>11155</v>
      </c>
      <c r="C6202" s="205" t="s">
        <v>11156</v>
      </c>
      <c r="D6202" s="204"/>
      <c r="E6202" s="204"/>
      <c r="F6202" s="203" t="s">
        <v>26</v>
      </c>
      <c r="G6202" s="204"/>
      <c r="H6202" s="203">
        <v>1425</v>
      </c>
      <c r="I6202" s="199">
        <f t="shared" si="448"/>
        <v>1282.5</v>
      </c>
      <c r="J6202" s="198">
        <f t="shared" si="449"/>
        <v>1140</v>
      </c>
    </row>
    <row r="6203" s="31" customFormat="1" spans="1:10">
      <c r="A6203" s="203" t="s">
        <v>312</v>
      </c>
      <c r="B6203" s="204">
        <v>331103022</v>
      </c>
      <c r="C6203" s="205" t="s">
        <v>11157</v>
      </c>
      <c r="D6203" s="204"/>
      <c r="E6203" s="204" t="s">
        <v>11158</v>
      </c>
      <c r="F6203" s="203" t="s">
        <v>26</v>
      </c>
      <c r="G6203" s="204"/>
      <c r="H6203" s="203">
        <v>1425</v>
      </c>
      <c r="I6203" s="199">
        <f t="shared" si="448"/>
        <v>1282.5</v>
      </c>
      <c r="J6203" s="198">
        <f t="shared" si="449"/>
        <v>1140</v>
      </c>
    </row>
    <row r="6204" s="31" customFormat="1" spans="1:10">
      <c r="A6204" s="203" t="s">
        <v>312</v>
      </c>
      <c r="B6204" s="204">
        <v>331103023</v>
      </c>
      <c r="C6204" s="205" t="s">
        <v>11159</v>
      </c>
      <c r="D6204" s="204"/>
      <c r="E6204" s="204"/>
      <c r="F6204" s="203" t="s">
        <v>26</v>
      </c>
      <c r="G6204" s="204"/>
      <c r="H6204" s="203">
        <v>1400</v>
      </c>
      <c r="I6204" s="199">
        <f t="shared" si="448"/>
        <v>1260</v>
      </c>
      <c r="J6204" s="198">
        <f t="shared" si="449"/>
        <v>1120</v>
      </c>
    </row>
    <row r="6205" s="31" customFormat="1" spans="1:10">
      <c r="A6205" s="203" t="s">
        <v>312</v>
      </c>
      <c r="B6205" s="204">
        <v>331103024</v>
      </c>
      <c r="C6205" s="205" t="s">
        <v>11160</v>
      </c>
      <c r="D6205" s="204"/>
      <c r="E6205" s="204"/>
      <c r="F6205" s="203" t="s">
        <v>26</v>
      </c>
      <c r="G6205" s="204"/>
      <c r="H6205" s="203">
        <v>1045</v>
      </c>
      <c r="I6205" s="199">
        <f t="shared" si="448"/>
        <v>940.5</v>
      </c>
      <c r="J6205" s="198">
        <f t="shared" si="449"/>
        <v>836</v>
      </c>
    </row>
    <row r="6206" s="31" customFormat="1" spans="1:10">
      <c r="A6206" s="203" t="s">
        <v>312</v>
      </c>
      <c r="B6206" s="204">
        <v>331103025</v>
      </c>
      <c r="C6206" s="205" t="s">
        <v>11161</v>
      </c>
      <c r="D6206" s="204"/>
      <c r="E6206" s="204"/>
      <c r="F6206" s="203" t="s">
        <v>26</v>
      </c>
      <c r="G6206" s="204"/>
      <c r="H6206" s="203">
        <v>1077</v>
      </c>
      <c r="I6206" s="199">
        <f t="shared" si="448"/>
        <v>969.3</v>
      </c>
      <c r="J6206" s="193">
        <v>861.6</v>
      </c>
    </row>
    <row r="6207" s="31" customFormat="1" spans="1:10">
      <c r="A6207" s="203" t="s">
        <v>312</v>
      </c>
      <c r="B6207" s="204">
        <v>331103026</v>
      </c>
      <c r="C6207" s="205" t="s">
        <v>11162</v>
      </c>
      <c r="D6207" s="204"/>
      <c r="E6207" s="204"/>
      <c r="F6207" s="203" t="s">
        <v>26</v>
      </c>
      <c r="G6207" s="210"/>
      <c r="H6207" s="219">
        <v>2709</v>
      </c>
      <c r="I6207" s="220">
        <v>2438.1</v>
      </c>
      <c r="J6207" s="221">
        <v>2167.2</v>
      </c>
    </row>
    <row r="6208" s="31" customFormat="1" ht="34" spans="1:10">
      <c r="A6208" s="203" t="s">
        <v>312</v>
      </c>
      <c r="B6208" s="204" t="s">
        <v>11163</v>
      </c>
      <c r="C6208" s="205" t="s">
        <v>11164</v>
      </c>
      <c r="D6208" s="204"/>
      <c r="E6208" s="204"/>
      <c r="F6208" s="203" t="s">
        <v>26</v>
      </c>
      <c r="G6208" s="204"/>
      <c r="H6208" s="219">
        <v>246</v>
      </c>
      <c r="I6208" s="220">
        <v>221.4</v>
      </c>
      <c r="J6208" s="221">
        <v>196.8</v>
      </c>
    </row>
    <row r="6209" s="31" customFormat="1" ht="34" spans="1:10">
      <c r="A6209" s="203" t="s">
        <v>312</v>
      </c>
      <c r="B6209" s="204" t="s">
        <v>11165</v>
      </c>
      <c r="C6209" s="205" t="s">
        <v>11166</v>
      </c>
      <c r="D6209" s="204"/>
      <c r="E6209" s="204"/>
      <c r="F6209" s="203" t="s">
        <v>26</v>
      </c>
      <c r="G6209" s="204"/>
      <c r="H6209" s="219">
        <v>721</v>
      </c>
      <c r="I6209" s="220">
        <v>648.9</v>
      </c>
      <c r="J6209" s="221">
        <v>576.8</v>
      </c>
    </row>
    <row r="6210" s="31" customFormat="1" ht="34" spans="1:10">
      <c r="A6210" s="203" t="s">
        <v>312</v>
      </c>
      <c r="B6210" s="204" t="s">
        <v>11167</v>
      </c>
      <c r="C6210" s="205" t="s">
        <v>11168</v>
      </c>
      <c r="D6210" s="204"/>
      <c r="E6210" s="204"/>
      <c r="F6210" s="203" t="s">
        <v>26</v>
      </c>
      <c r="G6210" s="204"/>
      <c r="H6210" s="203">
        <v>200</v>
      </c>
      <c r="I6210" s="199">
        <f t="shared" si="448"/>
        <v>180</v>
      </c>
      <c r="J6210" s="193">
        <v>160</v>
      </c>
    </row>
    <row r="6211" s="31" customFormat="1" spans="1:10">
      <c r="A6211" s="203" t="s">
        <v>312</v>
      </c>
      <c r="B6211" s="204">
        <v>331103027</v>
      </c>
      <c r="C6211" s="205" t="s">
        <v>11169</v>
      </c>
      <c r="D6211" s="204" t="s">
        <v>11170</v>
      </c>
      <c r="E6211" s="204"/>
      <c r="F6211" s="203" t="s">
        <v>26</v>
      </c>
      <c r="G6211" s="204"/>
      <c r="H6211" s="203"/>
      <c r="I6211" s="199"/>
      <c r="J6211" s="198"/>
    </row>
    <row r="6212" s="31" customFormat="1" ht="34" spans="1:10">
      <c r="A6212" s="203" t="s">
        <v>312</v>
      </c>
      <c r="B6212" s="204" t="s">
        <v>11171</v>
      </c>
      <c r="C6212" s="205" t="s">
        <v>11172</v>
      </c>
      <c r="D6212" s="204" t="s">
        <v>11170</v>
      </c>
      <c r="E6212" s="204"/>
      <c r="F6212" s="203" t="s">
        <v>26</v>
      </c>
      <c r="G6212" s="204"/>
      <c r="H6212" s="203">
        <v>2300</v>
      </c>
      <c r="I6212" s="199">
        <f t="shared" ref="I6212:I6216" si="450">H6212*0.9</f>
        <v>2070</v>
      </c>
      <c r="J6212" s="198">
        <f t="shared" ref="J6212:J6216" si="451">H6212*0.8</f>
        <v>1840</v>
      </c>
    </row>
    <row r="6213" s="31" customFormat="1" ht="34" spans="1:10">
      <c r="A6213" s="203" t="s">
        <v>312</v>
      </c>
      <c r="B6213" s="204" t="s">
        <v>11173</v>
      </c>
      <c r="C6213" s="205" t="s">
        <v>11174</v>
      </c>
      <c r="D6213" s="204" t="s">
        <v>11170</v>
      </c>
      <c r="E6213" s="204"/>
      <c r="F6213" s="203" t="s">
        <v>26</v>
      </c>
      <c r="G6213" s="204"/>
      <c r="H6213" s="219">
        <v>5331</v>
      </c>
      <c r="I6213" s="220">
        <v>4797.9</v>
      </c>
      <c r="J6213" s="221">
        <v>4264.8</v>
      </c>
    </row>
    <row r="6214" s="31" customFormat="1" spans="1:10">
      <c r="A6214" s="203" t="s">
        <v>312</v>
      </c>
      <c r="B6214" s="204" t="s">
        <v>11175</v>
      </c>
      <c r="C6214" s="223" t="s">
        <v>11176</v>
      </c>
      <c r="D6214" s="210"/>
      <c r="E6214" s="204"/>
      <c r="F6214" s="203" t="s">
        <v>26</v>
      </c>
      <c r="G6214" s="204"/>
      <c r="H6214" s="203"/>
      <c r="I6214" s="199"/>
      <c r="J6214" s="198"/>
    </row>
    <row r="6215" s="31" customFormat="1" ht="34" spans="1:10">
      <c r="A6215" s="203" t="s">
        <v>312</v>
      </c>
      <c r="B6215" s="204" t="s">
        <v>11177</v>
      </c>
      <c r="C6215" s="205" t="s">
        <v>11178</v>
      </c>
      <c r="D6215" s="204"/>
      <c r="E6215" s="204"/>
      <c r="F6215" s="203" t="s">
        <v>26</v>
      </c>
      <c r="G6215" s="204"/>
      <c r="H6215" s="203">
        <v>2300</v>
      </c>
      <c r="I6215" s="199">
        <f t="shared" si="450"/>
        <v>2070</v>
      </c>
      <c r="J6215" s="198">
        <f t="shared" si="451"/>
        <v>1840</v>
      </c>
    </row>
    <row r="6216" s="31" customFormat="1" ht="34" spans="1:10">
      <c r="A6216" s="203" t="s">
        <v>312</v>
      </c>
      <c r="B6216" s="204" t="s">
        <v>11179</v>
      </c>
      <c r="C6216" s="205" t="s">
        <v>11180</v>
      </c>
      <c r="D6216" s="204"/>
      <c r="E6216" s="204"/>
      <c r="F6216" s="203" t="s">
        <v>26</v>
      </c>
      <c r="G6216" s="204"/>
      <c r="H6216" s="203">
        <v>3220</v>
      </c>
      <c r="I6216" s="199">
        <f t="shared" si="450"/>
        <v>2898</v>
      </c>
      <c r="J6216" s="198">
        <f t="shared" si="451"/>
        <v>2576</v>
      </c>
    </row>
    <row r="6217" s="31" customFormat="1" spans="1:10">
      <c r="A6217" s="203" t="s">
        <v>312</v>
      </c>
      <c r="B6217" s="204" t="s">
        <v>11181</v>
      </c>
      <c r="C6217" s="223" t="s">
        <v>11182</v>
      </c>
      <c r="D6217" s="204" t="s">
        <v>11170</v>
      </c>
      <c r="E6217" s="204"/>
      <c r="F6217" s="203" t="s">
        <v>26</v>
      </c>
      <c r="G6217" s="204"/>
      <c r="H6217" s="203"/>
      <c r="I6217" s="199"/>
      <c r="J6217" s="198"/>
    </row>
    <row r="6218" s="31" customFormat="1" ht="34" spans="1:10">
      <c r="A6218" s="203" t="s">
        <v>312</v>
      </c>
      <c r="B6218" s="204" t="s">
        <v>11183</v>
      </c>
      <c r="C6218" s="205" t="s">
        <v>11184</v>
      </c>
      <c r="D6218" s="204" t="s">
        <v>11170</v>
      </c>
      <c r="E6218" s="204"/>
      <c r="F6218" s="203" t="s">
        <v>26</v>
      </c>
      <c r="G6218" s="204"/>
      <c r="H6218" s="203">
        <v>2300</v>
      </c>
      <c r="I6218" s="199">
        <f t="shared" ref="I6218:I6226" si="452">H6218*0.9</f>
        <v>2070</v>
      </c>
      <c r="J6218" s="198">
        <f t="shared" ref="J6218:J6226" si="453">H6218*0.8</f>
        <v>1840</v>
      </c>
    </row>
    <row r="6219" s="31" customFormat="1" ht="34" spans="1:10">
      <c r="A6219" s="203" t="s">
        <v>312</v>
      </c>
      <c r="B6219" s="204" t="s">
        <v>11185</v>
      </c>
      <c r="C6219" s="205" t="s">
        <v>11186</v>
      </c>
      <c r="D6219" s="204" t="s">
        <v>11170</v>
      </c>
      <c r="E6219" s="204"/>
      <c r="F6219" s="203" t="s">
        <v>26</v>
      </c>
      <c r="G6219" s="204"/>
      <c r="H6219" s="203">
        <v>3220</v>
      </c>
      <c r="I6219" s="199">
        <f t="shared" si="452"/>
        <v>2898</v>
      </c>
      <c r="J6219" s="198">
        <f t="shared" si="453"/>
        <v>2576</v>
      </c>
    </row>
    <row r="6220" s="31" customFormat="1" spans="1:10">
      <c r="A6220" s="203" t="s">
        <v>312</v>
      </c>
      <c r="B6220" s="204">
        <v>331103028</v>
      </c>
      <c r="C6220" s="205" t="s">
        <v>11187</v>
      </c>
      <c r="D6220" s="204"/>
      <c r="E6220" s="204"/>
      <c r="F6220" s="203" t="s">
        <v>26</v>
      </c>
      <c r="G6220" s="204"/>
      <c r="H6220" s="203"/>
      <c r="I6220" s="199"/>
      <c r="J6220" s="198"/>
    </row>
    <row r="6221" s="31" customFormat="1" spans="1:10">
      <c r="A6221" s="203" t="s">
        <v>312</v>
      </c>
      <c r="B6221" s="204" t="s">
        <v>11188</v>
      </c>
      <c r="C6221" s="205" t="s">
        <v>11189</v>
      </c>
      <c r="D6221" s="204"/>
      <c r="E6221" s="204"/>
      <c r="F6221" s="203" t="s">
        <v>26</v>
      </c>
      <c r="G6221" s="204"/>
      <c r="H6221" s="203">
        <v>2210</v>
      </c>
      <c r="I6221" s="199">
        <f t="shared" si="452"/>
        <v>1989</v>
      </c>
      <c r="J6221" s="198">
        <f t="shared" si="453"/>
        <v>1768</v>
      </c>
    </row>
    <row r="6222" s="31" customFormat="1" spans="1:10">
      <c r="A6222" s="203" t="s">
        <v>312</v>
      </c>
      <c r="B6222" s="204" t="s">
        <v>11190</v>
      </c>
      <c r="C6222" s="205" t="s">
        <v>11191</v>
      </c>
      <c r="D6222" s="204"/>
      <c r="E6222" s="204"/>
      <c r="F6222" s="203" t="s">
        <v>26</v>
      </c>
      <c r="G6222" s="204"/>
      <c r="H6222" s="203">
        <v>1910</v>
      </c>
      <c r="I6222" s="199">
        <f t="shared" si="452"/>
        <v>1719</v>
      </c>
      <c r="J6222" s="198">
        <f t="shared" si="453"/>
        <v>1528</v>
      </c>
    </row>
    <row r="6223" s="30" customFormat="1" ht="51" spans="1:10">
      <c r="A6223" s="225" t="s">
        <v>312</v>
      </c>
      <c r="B6223" s="292" t="s">
        <v>11192</v>
      </c>
      <c r="C6223" s="227" t="s">
        <v>11193</v>
      </c>
      <c r="D6223" s="224" t="s">
        <v>11194</v>
      </c>
      <c r="E6223" s="229" t="s">
        <v>11195</v>
      </c>
      <c r="F6223" s="225" t="s">
        <v>26</v>
      </c>
      <c r="G6223" s="222"/>
      <c r="H6223" s="193">
        <v>2046</v>
      </c>
      <c r="I6223" s="199">
        <f t="shared" si="452"/>
        <v>1841.4</v>
      </c>
      <c r="J6223" s="198">
        <f t="shared" si="453"/>
        <v>1636.8</v>
      </c>
    </row>
    <row r="6224" s="30" customFormat="1" ht="51" spans="1:10">
      <c r="A6224" s="225" t="s">
        <v>312</v>
      </c>
      <c r="B6224" s="292" t="s">
        <v>11196</v>
      </c>
      <c r="C6224" s="227" t="s">
        <v>11197</v>
      </c>
      <c r="D6224" s="224" t="s">
        <v>11198</v>
      </c>
      <c r="E6224" s="229" t="s">
        <v>11199</v>
      </c>
      <c r="F6224" s="225" t="s">
        <v>26</v>
      </c>
      <c r="G6224" s="222"/>
      <c r="H6224" s="193">
        <v>2203</v>
      </c>
      <c r="I6224" s="199">
        <f t="shared" si="452"/>
        <v>1982.7</v>
      </c>
      <c r="J6224" s="198">
        <f t="shared" si="453"/>
        <v>1762.4</v>
      </c>
    </row>
    <row r="6225" s="30" customFormat="1" ht="34" spans="1:10">
      <c r="A6225" s="193" t="s">
        <v>312</v>
      </c>
      <c r="B6225" s="292" t="s">
        <v>11200</v>
      </c>
      <c r="C6225" s="223" t="s">
        <v>11201</v>
      </c>
      <c r="D6225" s="224" t="s">
        <v>11202</v>
      </c>
      <c r="E6225" s="224"/>
      <c r="F6225" s="193" t="s">
        <v>26</v>
      </c>
      <c r="G6225" s="234"/>
      <c r="H6225" s="198">
        <v>2624</v>
      </c>
      <c r="I6225" s="199">
        <f t="shared" si="452"/>
        <v>2361.6</v>
      </c>
      <c r="J6225" s="198">
        <f t="shared" si="453"/>
        <v>2099.2</v>
      </c>
    </row>
    <row r="6226" s="30" customFormat="1" ht="34" spans="1:10">
      <c r="A6226" s="193" t="s">
        <v>312</v>
      </c>
      <c r="B6226" s="292" t="s">
        <v>11203</v>
      </c>
      <c r="C6226" s="223" t="s">
        <v>11204</v>
      </c>
      <c r="D6226" s="224" t="s">
        <v>11205</v>
      </c>
      <c r="E6226" s="224"/>
      <c r="F6226" s="193" t="s">
        <v>26</v>
      </c>
      <c r="G6226" s="234"/>
      <c r="H6226" s="193">
        <v>3411.2</v>
      </c>
      <c r="I6226" s="199">
        <f t="shared" si="452"/>
        <v>3070.08</v>
      </c>
      <c r="J6226" s="198">
        <f t="shared" si="453"/>
        <v>2728.96</v>
      </c>
    </row>
    <row r="6227" s="31" customFormat="1" spans="1:10">
      <c r="A6227" s="203"/>
      <c r="B6227" s="204">
        <v>331104</v>
      </c>
      <c r="C6227" s="205" t="s">
        <v>11206</v>
      </c>
      <c r="D6227" s="204"/>
      <c r="E6227" s="204"/>
      <c r="F6227" s="203"/>
      <c r="G6227" s="204"/>
      <c r="H6227" s="203"/>
      <c r="I6227" s="199"/>
      <c r="J6227" s="198"/>
    </row>
    <row r="6228" s="31" customFormat="1" ht="34" spans="1:10">
      <c r="A6228" s="203" t="s">
        <v>312</v>
      </c>
      <c r="B6228" s="204">
        <v>331104001</v>
      </c>
      <c r="C6228" s="205" t="s">
        <v>11207</v>
      </c>
      <c r="D6228" s="204" t="s">
        <v>11208</v>
      </c>
      <c r="E6228" s="204"/>
      <c r="F6228" s="203" t="s">
        <v>26</v>
      </c>
      <c r="G6228" s="204"/>
      <c r="H6228" s="203">
        <v>2300</v>
      </c>
      <c r="I6228" s="199">
        <f t="shared" ref="I6228:I6260" si="454">H6228*0.9</f>
        <v>2070</v>
      </c>
      <c r="J6228" s="198">
        <f t="shared" ref="J6228:J6235" si="455">H6228*0.8</f>
        <v>1840</v>
      </c>
    </row>
    <row r="6229" s="31" customFormat="1" spans="1:10">
      <c r="A6229" s="203" t="s">
        <v>312</v>
      </c>
      <c r="B6229" s="204">
        <v>331104002</v>
      </c>
      <c r="C6229" s="205" t="s">
        <v>11209</v>
      </c>
      <c r="D6229" s="204"/>
      <c r="E6229" s="204"/>
      <c r="F6229" s="203" t="s">
        <v>26</v>
      </c>
      <c r="G6229" s="204"/>
      <c r="H6229" s="203">
        <v>1710</v>
      </c>
      <c r="I6229" s="199">
        <f t="shared" si="454"/>
        <v>1539</v>
      </c>
      <c r="J6229" s="198">
        <f t="shared" si="455"/>
        <v>1368</v>
      </c>
    </row>
    <row r="6230" s="31" customFormat="1" spans="1:10">
      <c r="A6230" s="203" t="s">
        <v>312</v>
      </c>
      <c r="B6230" s="204">
        <v>331104003</v>
      </c>
      <c r="C6230" s="205" t="s">
        <v>11210</v>
      </c>
      <c r="D6230" s="204"/>
      <c r="E6230" s="204"/>
      <c r="F6230" s="203" t="s">
        <v>26</v>
      </c>
      <c r="G6230" s="204"/>
      <c r="H6230" s="203">
        <v>1940</v>
      </c>
      <c r="I6230" s="199">
        <f t="shared" si="454"/>
        <v>1746</v>
      </c>
      <c r="J6230" s="198">
        <f t="shared" si="455"/>
        <v>1552</v>
      </c>
    </row>
    <row r="6231" s="31" customFormat="1" spans="1:10">
      <c r="A6231" s="203" t="s">
        <v>312</v>
      </c>
      <c r="B6231" s="204">
        <v>331104004</v>
      </c>
      <c r="C6231" s="205" t="s">
        <v>11211</v>
      </c>
      <c r="D6231" s="204"/>
      <c r="E6231" s="204"/>
      <c r="F6231" s="203" t="s">
        <v>26</v>
      </c>
      <c r="G6231" s="204"/>
      <c r="H6231" s="203">
        <v>1900</v>
      </c>
      <c r="I6231" s="199">
        <f t="shared" si="454"/>
        <v>1710</v>
      </c>
      <c r="J6231" s="198">
        <f t="shared" si="455"/>
        <v>1520</v>
      </c>
    </row>
    <row r="6232" s="31" customFormat="1" spans="1:10">
      <c r="A6232" s="203" t="s">
        <v>312</v>
      </c>
      <c r="B6232" s="204">
        <v>331104005</v>
      </c>
      <c r="C6232" s="205" t="s">
        <v>11212</v>
      </c>
      <c r="D6232" s="210"/>
      <c r="E6232" s="204"/>
      <c r="F6232" s="203" t="s">
        <v>26</v>
      </c>
      <c r="G6232" s="204"/>
      <c r="H6232" s="203">
        <v>1300</v>
      </c>
      <c r="I6232" s="199">
        <f t="shared" si="454"/>
        <v>1170</v>
      </c>
      <c r="J6232" s="198">
        <f t="shared" si="455"/>
        <v>1040</v>
      </c>
    </row>
    <row r="6233" s="31" customFormat="1" spans="1:10">
      <c r="A6233" s="203" t="s">
        <v>312</v>
      </c>
      <c r="B6233" s="204" t="s">
        <v>11213</v>
      </c>
      <c r="C6233" s="205" t="s">
        <v>11214</v>
      </c>
      <c r="D6233" s="204"/>
      <c r="E6233" s="204"/>
      <c r="F6233" s="203" t="s">
        <v>26</v>
      </c>
      <c r="G6233" s="204"/>
      <c r="H6233" s="203">
        <v>1300</v>
      </c>
      <c r="I6233" s="199">
        <f t="shared" si="454"/>
        <v>1170</v>
      </c>
      <c r="J6233" s="198">
        <f t="shared" si="455"/>
        <v>1040</v>
      </c>
    </row>
    <row r="6234" s="31" customFormat="1" spans="1:10">
      <c r="A6234" s="203" t="s">
        <v>312</v>
      </c>
      <c r="B6234" s="204">
        <v>331104006</v>
      </c>
      <c r="C6234" s="205" t="s">
        <v>11215</v>
      </c>
      <c r="D6234" s="204"/>
      <c r="E6234" s="204"/>
      <c r="F6234" s="203" t="s">
        <v>26</v>
      </c>
      <c r="G6234" s="204"/>
      <c r="H6234" s="203">
        <v>1100</v>
      </c>
      <c r="I6234" s="199">
        <f t="shared" si="454"/>
        <v>990</v>
      </c>
      <c r="J6234" s="198">
        <f t="shared" si="455"/>
        <v>880</v>
      </c>
    </row>
    <row r="6235" s="31" customFormat="1" spans="1:10">
      <c r="A6235" s="203" t="s">
        <v>312</v>
      </c>
      <c r="B6235" s="204">
        <v>331104007</v>
      </c>
      <c r="C6235" s="205" t="s">
        <v>11216</v>
      </c>
      <c r="D6235" s="204"/>
      <c r="E6235" s="204"/>
      <c r="F6235" s="203" t="s">
        <v>26</v>
      </c>
      <c r="G6235" s="204"/>
      <c r="H6235" s="203">
        <v>1045</v>
      </c>
      <c r="I6235" s="199">
        <f t="shared" si="454"/>
        <v>940.5</v>
      </c>
      <c r="J6235" s="198">
        <f t="shared" si="455"/>
        <v>836</v>
      </c>
    </row>
    <row r="6236" s="31" customFormat="1" spans="1:10">
      <c r="A6236" s="203" t="s">
        <v>312</v>
      </c>
      <c r="B6236" s="204">
        <v>331104008</v>
      </c>
      <c r="C6236" s="205" t="s">
        <v>11217</v>
      </c>
      <c r="D6236" s="210"/>
      <c r="E6236" s="204"/>
      <c r="F6236" s="203" t="s">
        <v>26</v>
      </c>
      <c r="G6236" s="210"/>
      <c r="H6236" s="203">
        <v>1008</v>
      </c>
      <c r="I6236" s="199">
        <f t="shared" si="454"/>
        <v>907.2</v>
      </c>
      <c r="J6236" s="193">
        <v>806.4</v>
      </c>
    </row>
    <row r="6237" s="31" customFormat="1" spans="1:10">
      <c r="A6237" s="203" t="s">
        <v>312</v>
      </c>
      <c r="B6237" s="204" t="s">
        <v>11218</v>
      </c>
      <c r="C6237" s="205" t="s">
        <v>11219</v>
      </c>
      <c r="D6237" s="204"/>
      <c r="E6237" s="204"/>
      <c r="F6237" s="203" t="s">
        <v>26</v>
      </c>
      <c r="G6237" s="204"/>
      <c r="H6237" s="203">
        <v>1208</v>
      </c>
      <c r="I6237" s="199">
        <f t="shared" si="454"/>
        <v>1087.2</v>
      </c>
      <c r="J6237" s="193">
        <v>966.4</v>
      </c>
    </row>
    <row r="6238" s="31" customFormat="1" spans="1:10">
      <c r="A6238" s="203" t="s">
        <v>312</v>
      </c>
      <c r="B6238" s="204">
        <v>331104009</v>
      </c>
      <c r="C6238" s="205" t="s">
        <v>11220</v>
      </c>
      <c r="D6238" s="204"/>
      <c r="E6238" s="204"/>
      <c r="F6238" s="203" t="s">
        <v>26</v>
      </c>
      <c r="G6238" s="204"/>
      <c r="H6238" s="203">
        <v>1300</v>
      </c>
      <c r="I6238" s="199">
        <f t="shared" si="454"/>
        <v>1170</v>
      </c>
      <c r="J6238" s="198">
        <f t="shared" ref="J6238:J6250" si="456">H6238*0.8</f>
        <v>1040</v>
      </c>
    </row>
    <row r="6239" s="31" customFormat="1" spans="1:10">
      <c r="A6239" s="203" t="s">
        <v>312</v>
      </c>
      <c r="B6239" s="204">
        <v>331104010</v>
      </c>
      <c r="C6239" s="205" t="s">
        <v>11221</v>
      </c>
      <c r="D6239" s="204"/>
      <c r="E6239" s="204"/>
      <c r="F6239" s="203" t="s">
        <v>26</v>
      </c>
      <c r="G6239" s="204"/>
      <c r="H6239" s="203">
        <v>1235</v>
      </c>
      <c r="I6239" s="199">
        <f t="shared" si="454"/>
        <v>1111.5</v>
      </c>
      <c r="J6239" s="198">
        <f t="shared" si="456"/>
        <v>988</v>
      </c>
    </row>
    <row r="6240" s="31" customFormat="1" spans="1:10">
      <c r="A6240" s="203" t="s">
        <v>312</v>
      </c>
      <c r="B6240" s="204">
        <v>331104011</v>
      </c>
      <c r="C6240" s="205" t="s">
        <v>11222</v>
      </c>
      <c r="D6240" s="204"/>
      <c r="E6240" s="204"/>
      <c r="F6240" s="203" t="s">
        <v>26</v>
      </c>
      <c r="G6240" s="210"/>
      <c r="H6240" s="203">
        <v>2200</v>
      </c>
      <c r="I6240" s="199">
        <f t="shared" si="454"/>
        <v>1980</v>
      </c>
      <c r="J6240" s="198">
        <f t="shared" si="456"/>
        <v>1760</v>
      </c>
    </row>
    <row r="6241" s="31" customFormat="1" ht="34" spans="1:10">
      <c r="A6241" s="203" t="s">
        <v>312</v>
      </c>
      <c r="B6241" s="204" t="s">
        <v>11223</v>
      </c>
      <c r="C6241" s="205" t="s">
        <v>11224</v>
      </c>
      <c r="D6241" s="204"/>
      <c r="E6241" s="204"/>
      <c r="F6241" s="203" t="s">
        <v>26</v>
      </c>
      <c r="G6241" s="204"/>
      <c r="H6241" s="203">
        <v>3300</v>
      </c>
      <c r="I6241" s="199">
        <f t="shared" si="454"/>
        <v>2970</v>
      </c>
      <c r="J6241" s="198">
        <f t="shared" si="456"/>
        <v>2640</v>
      </c>
    </row>
    <row r="6242" s="31" customFormat="1" spans="1:10">
      <c r="A6242" s="203" t="s">
        <v>312</v>
      </c>
      <c r="B6242" s="204">
        <v>331104012</v>
      </c>
      <c r="C6242" s="205" t="s">
        <v>11225</v>
      </c>
      <c r="D6242" s="204"/>
      <c r="E6242" s="204"/>
      <c r="F6242" s="203" t="s">
        <v>26</v>
      </c>
      <c r="G6242" s="204"/>
      <c r="H6242" s="203">
        <v>1425</v>
      </c>
      <c r="I6242" s="199">
        <f t="shared" si="454"/>
        <v>1282.5</v>
      </c>
      <c r="J6242" s="198">
        <f t="shared" si="456"/>
        <v>1140</v>
      </c>
    </row>
    <row r="6243" s="31" customFormat="1" spans="1:10">
      <c r="A6243" s="203" t="s">
        <v>312</v>
      </c>
      <c r="B6243" s="204">
        <v>331104013</v>
      </c>
      <c r="C6243" s="205" t="s">
        <v>11226</v>
      </c>
      <c r="D6243" s="204" t="s">
        <v>11227</v>
      </c>
      <c r="E6243" s="204"/>
      <c r="F6243" s="203" t="s">
        <v>26</v>
      </c>
      <c r="G6243" s="204"/>
      <c r="H6243" s="203">
        <v>2000</v>
      </c>
      <c r="I6243" s="199">
        <f t="shared" si="454"/>
        <v>1800</v>
      </c>
      <c r="J6243" s="198">
        <f t="shared" si="456"/>
        <v>1600</v>
      </c>
    </row>
    <row r="6244" s="31" customFormat="1" spans="1:10">
      <c r="A6244" s="203" t="s">
        <v>312</v>
      </c>
      <c r="B6244" s="204">
        <v>331104014</v>
      </c>
      <c r="C6244" s="205" t="s">
        <v>11228</v>
      </c>
      <c r="D6244" s="204"/>
      <c r="E6244" s="204"/>
      <c r="F6244" s="203" t="s">
        <v>26</v>
      </c>
      <c r="G6244" s="204"/>
      <c r="H6244" s="203">
        <v>1900</v>
      </c>
      <c r="I6244" s="199">
        <f t="shared" si="454"/>
        <v>1710</v>
      </c>
      <c r="J6244" s="198">
        <f t="shared" si="456"/>
        <v>1520</v>
      </c>
    </row>
    <row r="6245" s="31" customFormat="1" spans="1:10">
      <c r="A6245" s="203" t="s">
        <v>312</v>
      </c>
      <c r="B6245" s="204">
        <v>331104015</v>
      </c>
      <c r="C6245" s="205" t="s">
        <v>11229</v>
      </c>
      <c r="D6245" s="204"/>
      <c r="E6245" s="204"/>
      <c r="F6245" s="203" t="s">
        <v>26</v>
      </c>
      <c r="G6245" s="204"/>
      <c r="H6245" s="203">
        <v>1900</v>
      </c>
      <c r="I6245" s="199">
        <f t="shared" si="454"/>
        <v>1710</v>
      </c>
      <c r="J6245" s="198">
        <f t="shared" si="456"/>
        <v>1520</v>
      </c>
    </row>
    <row r="6246" s="31" customFormat="1" spans="1:10">
      <c r="A6246" s="203" t="s">
        <v>312</v>
      </c>
      <c r="B6246" s="204">
        <v>331104016</v>
      </c>
      <c r="C6246" s="205" t="s">
        <v>11230</v>
      </c>
      <c r="D6246" s="204"/>
      <c r="E6246" s="204"/>
      <c r="F6246" s="203" t="s">
        <v>26</v>
      </c>
      <c r="G6246" s="204"/>
      <c r="H6246" s="203">
        <v>1900</v>
      </c>
      <c r="I6246" s="199">
        <f t="shared" si="454"/>
        <v>1710</v>
      </c>
      <c r="J6246" s="198">
        <f t="shared" si="456"/>
        <v>1520</v>
      </c>
    </row>
    <row r="6247" s="31" customFormat="1" spans="1:10">
      <c r="A6247" s="203" t="s">
        <v>312</v>
      </c>
      <c r="B6247" s="204">
        <v>331104017</v>
      </c>
      <c r="C6247" s="205" t="s">
        <v>11231</v>
      </c>
      <c r="D6247" s="204"/>
      <c r="E6247" s="204"/>
      <c r="F6247" s="203" t="s">
        <v>26</v>
      </c>
      <c r="G6247" s="204"/>
      <c r="H6247" s="203">
        <v>1900</v>
      </c>
      <c r="I6247" s="199">
        <f t="shared" si="454"/>
        <v>1710</v>
      </c>
      <c r="J6247" s="198">
        <f t="shared" si="456"/>
        <v>1520</v>
      </c>
    </row>
    <row r="6248" s="31" customFormat="1" spans="1:10">
      <c r="A6248" s="203" t="s">
        <v>312</v>
      </c>
      <c r="B6248" s="204">
        <v>331104018</v>
      </c>
      <c r="C6248" s="205" t="s">
        <v>11232</v>
      </c>
      <c r="D6248" s="204" t="s">
        <v>11233</v>
      </c>
      <c r="E6248" s="204"/>
      <c r="F6248" s="203" t="s">
        <v>26</v>
      </c>
      <c r="G6248" s="204"/>
      <c r="H6248" s="203">
        <v>1940</v>
      </c>
      <c r="I6248" s="199">
        <f t="shared" si="454"/>
        <v>1746</v>
      </c>
      <c r="J6248" s="198">
        <f t="shared" si="456"/>
        <v>1552</v>
      </c>
    </row>
    <row r="6249" s="31" customFormat="1" spans="1:10">
      <c r="A6249" s="203" t="s">
        <v>312</v>
      </c>
      <c r="B6249" s="204">
        <v>331104019</v>
      </c>
      <c r="C6249" s="205" t="s">
        <v>11234</v>
      </c>
      <c r="D6249" s="204"/>
      <c r="E6249" s="204"/>
      <c r="F6249" s="203" t="s">
        <v>26</v>
      </c>
      <c r="G6249" s="204"/>
      <c r="H6249" s="203">
        <v>950</v>
      </c>
      <c r="I6249" s="199">
        <f t="shared" si="454"/>
        <v>855</v>
      </c>
      <c r="J6249" s="198">
        <f t="shared" si="456"/>
        <v>760</v>
      </c>
    </row>
    <row r="6250" s="31" customFormat="1" spans="1:10">
      <c r="A6250" s="203" t="s">
        <v>312</v>
      </c>
      <c r="B6250" s="204">
        <v>331104020</v>
      </c>
      <c r="C6250" s="205" t="s">
        <v>11235</v>
      </c>
      <c r="D6250" s="204"/>
      <c r="E6250" s="204"/>
      <c r="F6250" s="203" t="s">
        <v>26</v>
      </c>
      <c r="G6250" s="204"/>
      <c r="H6250" s="203">
        <v>776</v>
      </c>
      <c r="I6250" s="199">
        <f t="shared" si="454"/>
        <v>698.4</v>
      </c>
      <c r="J6250" s="198">
        <f t="shared" si="456"/>
        <v>620.8</v>
      </c>
    </row>
    <row r="6251" s="31" customFormat="1" spans="1:10">
      <c r="A6251" s="203" t="s">
        <v>312</v>
      </c>
      <c r="B6251" s="204">
        <v>331104021</v>
      </c>
      <c r="C6251" s="205" t="s">
        <v>11236</v>
      </c>
      <c r="D6251" s="204"/>
      <c r="E6251" s="204"/>
      <c r="F6251" s="203" t="s">
        <v>26</v>
      </c>
      <c r="G6251" s="204"/>
      <c r="H6251" s="203">
        <v>882</v>
      </c>
      <c r="I6251" s="199">
        <f t="shared" si="454"/>
        <v>793.8</v>
      </c>
      <c r="J6251" s="193">
        <v>705.6</v>
      </c>
    </row>
    <row r="6252" s="31" customFormat="1" ht="34" spans="1:10">
      <c r="A6252" s="203" t="s">
        <v>312</v>
      </c>
      <c r="B6252" s="204">
        <v>331104022</v>
      </c>
      <c r="C6252" s="205" t="s">
        <v>11237</v>
      </c>
      <c r="D6252" s="204"/>
      <c r="E6252" s="204" t="s">
        <v>11238</v>
      </c>
      <c r="F6252" s="203" t="s">
        <v>26</v>
      </c>
      <c r="G6252" s="204"/>
      <c r="H6252" s="219">
        <v>2211</v>
      </c>
      <c r="I6252" s="220">
        <v>1989.9</v>
      </c>
      <c r="J6252" s="221">
        <v>1768.8</v>
      </c>
    </row>
    <row r="6253" s="31" customFormat="1" spans="1:10">
      <c r="A6253" s="203" t="s">
        <v>312</v>
      </c>
      <c r="B6253" s="204">
        <v>331104023</v>
      </c>
      <c r="C6253" s="205" t="s">
        <v>11239</v>
      </c>
      <c r="D6253" s="204"/>
      <c r="E6253" s="204"/>
      <c r="F6253" s="203" t="s">
        <v>26</v>
      </c>
      <c r="G6253" s="204"/>
      <c r="H6253" s="203">
        <v>1600</v>
      </c>
      <c r="I6253" s="199">
        <f t="shared" si="454"/>
        <v>1440</v>
      </c>
      <c r="J6253" s="198">
        <f t="shared" ref="J6252:J6255" si="457">H6253*0.8</f>
        <v>1280</v>
      </c>
    </row>
    <row r="6254" s="31" customFormat="1" spans="1:10">
      <c r="A6254" s="203" t="s">
        <v>312</v>
      </c>
      <c r="B6254" s="204">
        <v>331104024</v>
      </c>
      <c r="C6254" s="205" t="s">
        <v>11240</v>
      </c>
      <c r="D6254" s="204"/>
      <c r="E6254" s="204"/>
      <c r="F6254" s="203" t="s">
        <v>26</v>
      </c>
      <c r="G6254" s="204"/>
      <c r="H6254" s="203">
        <v>1758</v>
      </c>
      <c r="I6254" s="199">
        <f t="shared" si="454"/>
        <v>1582.2</v>
      </c>
      <c r="J6254" s="198">
        <f t="shared" si="457"/>
        <v>1406.4</v>
      </c>
    </row>
    <row r="6255" s="31" customFormat="1" spans="1:10">
      <c r="A6255" s="203" t="s">
        <v>312</v>
      </c>
      <c r="B6255" s="204">
        <v>331104025</v>
      </c>
      <c r="C6255" s="205" t="s">
        <v>11241</v>
      </c>
      <c r="D6255" s="204"/>
      <c r="E6255" s="204"/>
      <c r="F6255" s="203" t="s">
        <v>26</v>
      </c>
      <c r="G6255" s="204"/>
      <c r="H6255" s="219">
        <v>1996</v>
      </c>
      <c r="I6255" s="220">
        <v>1796.4</v>
      </c>
      <c r="J6255" s="221">
        <v>1596.8</v>
      </c>
    </row>
    <row r="6256" s="31" customFormat="1" ht="51" spans="1:10">
      <c r="A6256" s="203" t="s">
        <v>312</v>
      </c>
      <c r="B6256" s="204">
        <v>331104026</v>
      </c>
      <c r="C6256" s="205" t="s">
        <v>11242</v>
      </c>
      <c r="D6256" s="204" t="s">
        <v>11243</v>
      </c>
      <c r="E6256" s="204"/>
      <c r="F6256" s="203" t="s">
        <v>26</v>
      </c>
      <c r="G6256" s="204"/>
      <c r="H6256" s="219">
        <v>4068</v>
      </c>
      <c r="I6256" s="220">
        <v>3661.2</v>
      </c>
      <c r="J6256" s="221">
        <v>3254.4</v>
      </c>
    </row>
    <row r="6257" s="31" customFormat="1" ht="51" spans="1:10">
      <c r="A6257" s="203" t="s">
        <v>312</v>
      </c>
      <c r="B6257" s="204">
        <v>331104027</v>
      </c>
      <c r="C6257" s="205" t="s">
        <v>11244</v>
      </c>
      <c r="D6257" s="204" t="s">
        <v>11245</v>
      </c>
      <c r="E6257" s="204"/>
      <c r="F6257" s="203" t="s">
        <v>26</v>
      </c>
      <c r="G6257" s="204"/>
      <c r="H6257" s="203">
        <v>2850</v>
      </c>
      <c r="I6257" s="199">
        <f t="shared" si="454"/>
        <v>2565</v>
      </c>
      <c r="J6257" s="198">
        <f t="shared" ref="J6257:J6260" si="458">H6257*0.8</f>
        <v>2280</v>
      </c>
    </row>
    <row r="6258" s="31" customFormat="1" spans="1:10">
      <c r="A6258" s="203" t="s">
        <v>312</v>
      </c>
      <c r="B6258" s="204">
        <v>331104028</v>
      </c>
      <c r="C6258" s="205" t="s">
        <v>11246</v>
      </c>
      <c r="D6258" s="204"/>
      <c r="E6258" s="204"/>
      <c r="F6258" s="203" t="s">
        <v>26</v>
      </c>
      <c r="G6258" s="210"/>
      <c r="H6258" s="203">
        <v>3325</v>
      </c>
      <c r="I6258" s="199">
        <f t="shared" si="454"/>
        <v>2992.5</v>
      </c>
      <c r="J6258" s="198">
        <f t="shared" si="458"/>
        <v>2660</v>
      </c>
    </row>
    <row r="6259" s="31" customFormat="1" ht="34" spans="1:10">
      <c r="A6259" s="203" t="s">
        <v>312</v>
      </c>
      <c r="B6259" s="204" t="s">
        <v>11247</v>
      </c>
      <c r="C6259" s="205" t="s">
        <v>11248</v>
      </c>
      <c r="D6259" s="204"/>
      <c r="E6259" s="204"/>
      <c r="F6259" s="203" t="s">
        <v>26</v>
      </c>
      <c r="G6259" s="204"/>
      <c r="H6259" s="203">
        <v>4987.5</v>
      </c>
      <c r="I6259" s="199">
        <f t="shared" si="454"/>
        <v>4488.75</v>
      </c>
      <c r="J6259" s="198">
        <f t="shared" si="458"/>
        <v>3990</v>
      </c>
    </row>
    <row r="6260" s="30" customFormat="1" ht="34" spans="1:10">
      <c r="A6260" s="225" t="s">
        <v>312</v>
      </c>
      <c r="B6260" s="292" t="s">
        <v>11249</v>
      </c>
      <c r="C6260" s="227" t="s">
        <v>11250</v>
      </c>
      <c r="D6260" s="224" t="s">
        <v>11251</v>
      </c>
      <c r="E6260" s="229"/>
      <c r="F6260" s="225" t="s">
        <v>26</v>
      </c>
      <c r="G6260" s="222"/>
      <c r="H6260" s="198">
        <v>1100</v>
      </c>
      <c r="I6260" s="199">
        <f t="shared" si="454"/>
        <v>990</v>
      </c>
      <c r="J6260" s="198">
        <f t="shared" si="458"/>
        <v>880</v>
      </c>
    </row>
    <row r="6261" s="31" customFormat="1" spans="1:10">
      <c r="A6261" s="203"/>
      <c r="B6261" s="204">
        <v>3312</v>
      </c>
      <c r="C6261" s="205" t="s">
        <v>11252</v>
      </c>
      <c r="D6261" s="204"/>
      <c r="E6261" s="204"/>
      <c r="F6261" s="203"/>
      <c r="G6261" s="204"/>
      <c r="H6261" s="203"/>
      <c r="I6261" s="199"/>
      <c r="J6261" s="198"/>
    </row>
    <row r="6262" s="31" customFormat="1" spans="1:10">
      <c r="A6262" s="203"/>
      <c r="B6262" s="204">
        <v>331201</v>
      </c>
      <c r="C6262" s="205" t="s">
        <v>11253</v>
      </c>
      <c r="D6262" s="204"/>
      <c r="E6262" s="204"/>
      <c r="F6262" s="203"/>
      <c r="G6262" s="204"/>
      <c r="H6262" s="203"/>
      <c r="I6262" s="199"/>
      <c r="J6262" s="198"/>
    </row>
    <row r="6263" s="31" customFormat="1" spans="1:10">
      <c r="A6263" s="203" t="s">
        <v>312</v>
      </c>
      <c r="B6263" s="204">
        <v>331201001</v>
      </c>
      <c r="C6263" s="205" t="s">
        <v>11254</v>
      </c>
      <c r="D6263" s="204" t="s">
        <v>11255</v>
      </c>
      <c r="E6263" s="204"/>
      <c r="F6263" s="203" t="s">
        <v>26</v>
      </c>
      <c r="G6263" s="204"/>
      <c r="H6263" s="219">
        <v>4832</v>
      </c>
      <c r="I6263" s="220">
        <v>4348.8</v>
      </c>
      <c r="J6263" s="221">
        <v>3865.6</v>
      </c>
    </row>
    <row r="6264" s="31" customFormat="1" spans="1:10">
      <c r="A6264" s="203" t="s">
        <v>312</v>
      </c>
      <c r="B6264" s="204">
        <v>331201002</v>
      </c>
      <c r="C6264" s="205" t="s">
        <v>11256</v>
      </c>
      <c r="D6264" s="204"/>
      <c r="E6264" s="204"/>
      <c r="F6264" s="203" t="s">
        <v>26</v>
      </c>
      <c r="G6264" s="204"/>
      <c r="H6264" s="203">
        <v>1940</v>
      </c>
      <c r="I6264" s="199">
        <f t="shared" ref="I6263:I6268" si="459">H6264*0.9</f>
        <v>1746</v>
      </c>
      <c r="J6264" s="198">
        <f t="shared" ref="J6264:J6268" si="460">H6264*0.8</f>
        <v>1552</v>
      </c>
    </row>
    <row r="6265" s="31" customFormat="1" spans="1:10">
      <c r="A6265" s="203" t="s">
        <v>312</v>
      </c>
      <c r="B6265" s="204">
        <v>331201003</v>
      </c>
      <c r="C6265" s="205" t="s">
        <v>11257</v>
      </c>
      <c r="D6265" s="210"/>
      <c r="E6265" s="204"/>
      <c r="F6265" s="203" t="s">
        <v>26</v>
      </c>
      <c r="G6265" s="204"/>
      <c r="H6265" s="203">
        <v>2000</v>
      </c>
      <c r="I6265" s="199">
        <f t="shared" si="459"/>
        <v>1800</v>
      </c>
      <c r="J6265" s="198">
        <f t="shared" si="460"/>
        <v>1600</v>
      </c>
    </row>
    <row r="6266" s="31" customFormat="1" spans="1:10">
      <c r="A6266" s="203" t="s">
        <v>312</v>
      </c>
      <c r="B6266" s="204" t="s">
        <v>11258</v>
      </c>
      <c r="C6266" s="205" t="s">
        <v>11259</v>
      </c>
      <c r="D6266" s="204"/>
      <c r="E6266" s="204"/>
      <c r="F6266" s="203" t="s">
        <v>26</v>
      </c>
      <c r="G6266" s="204"/>
      <c r="H6266" s="203">
        <v>2000</v>
      </c>
      <c r="I6266" s="199">
        <f t="shared" si="459"/>
        <v>1800</v>
      </c>
      <c r="J6266" s="198">
        <f t="shared" si="460"/>
        <v>1600</v>
      </c>
    </row>
    <row r="6267" s="31" customFormat="1" spans="1:10">
      <c r="A6267" s="203" t="s">
        <v>312</v>
      </c>
      <c r="B6267" s="204">
        <v>331201004</v>
      </c>
      <c r="C6267" s="205" t="s">
        <v>11260</v>
      </c>
      <c r="D6267" s="204"/>
      <c r="E6267" s="204"/>
      <c r="F6267" s="203" t="s">
        <v>26</v>
      </c>
      <c r="G6267" s="204"/>
      <c r="H6267" s="203">
        <v>1900</v>
      </c>
      <c r="I6267" s="199">
        <f t="shared" si="459"/>
        <v>1710</v>
      </c>
      <c r="J6267" s="198">
        <f t="shared" si="460"/>
        <v>1520</v>
      </c>
    </row>
    <row r="6268" s="31" customFormat="1" spans="1:10">
      <c r="A6268" s="203" t="s">
        <v>312</v>
      </c>
      <c r="B6268" s="204">
        <v>331201005</v>
      </c>
      <c r="C6268" s="205" t="s">
        <v>11261</v>
      </c>
      <c r="D6268" s="204"/>
      <c r="E6268" s="204"/>
      <c r="F6268" s="203" t="s">
        <v>26</v>
      </c>
      <c r="G6268" s="204"/>
      <c r="H6268" s="203">
        <v>1140</v>
      </c>
      <c r="I6268" s="199">
        <f t="shared" si="459"/>
        <v>1026</v>
      </c>
      <c r="J6268" s="198">
        <f t="shared" si="460"/>
        <v>912</v>
      </c>
    </row>
    <row r="6269" s="31" customFormat="1" spans="1:10">
      <c r="A6269" s="203" t="s">
        <v>312</v>
      </c>
      <c r="B6269" s="204">
        <v>331201006</v>
      </c>
      <c r="C6269" s="205" t="s">
        <v>11262</v>
      </c>
      <c r="D6269" s="204"/>
      <c r="E6269" s="204"/>
      <c r="F6269" s="203" t="s">
        <v>26</v>
      </c>
      <c r="G6269" s="210"/>
      <c r="H6269" s="203"/>
      <c r="I6269" s="199"/>
      <c r="J6269" s="198"/>
    </row>
    <row r="6270" s="31" customFormat="1" spans="1:10">
      <c r="A6270" s="203" t="s">
        <v>312</v>
      </c>
      <c r="B6270" s="204" t="s">
        <v>11263</v>
      </c>
      <c r="C6270" s="205" t="s">
        <v>11264</v>
      </c>
      <c r="D6270" s="204" t="s">
        <v>11265</v>
      </c>
      <c r="E6270" s="204"/>
      <c r="F6270" s="203" t="s">
        <v>26</v>
      </c>
      <c r="G6270" s="204"/>
      <c r="H6270" s="219">
        <v>4739</v>
      </c>
      <c r="I6270" s="220">
        <v>4265.1</v>
      </c>
      <c r="J6270" s="221">
        <v>3791.2</v>
      </c>
    </row>
    <row r="6271" s="31" customFormat="1" spans="1:10">
      <c r="A6271" s="203" t="s">
        <v>312</v>
      </c>
      <c r="B6271" s="204" t="s">
        <v>11266</v>
      </c>
      <c r="C6271" s="205" t="s">
        <v>11267</v>
      </c>
      <c r="D6271" s="210"/>
      <c r="E6271" s="204"/>
      <c r="F6271" s="203" t="s">
        <v>26</v>
      </c>
      <c r="G6271" s="204"/>
      <c r="H6271" s="219">
        <v>4555</v>
      </c>
      <c r="I6271" s="220">
        <v>4099.5</v>
      </c>
      <c r="J6271" s="221">
        <v>3644</v>
      </c>
    </row>
    <row r="6272" s="31" customFormat="1" spans="1:10">
      <c r="A6272" s="203" t="s">
        <v>312</v>
      </c>
      <c r="B6272" s="204" t="s">
        <v>11268</v>
      </c>
      <c r="C6272" s="205" t="s">
        <v>11269</v>
      </c>
      <c r="D6272" s="210"/>
      <c r="E6272" s="204"/>
      <c r="F6272" s="203" t="s">
        <v>26</v>
      </c>
      <c r="G6272" s="204"/>
      <c r="H6272" s="219">
        <v>5174</v>
      </c>
      <c r="I6272" s="220">
        <v>4656.6</v>
      </c>
      <c r="J6272" s="221">
        <v>4139.2</v>
      </c>
    </row>
    <row r="6273" s="31" customFormat="1" spans="1:10">
      <c r="A6273" s="203" t="s">
        <v>312</v>
      </c>
      <c r="B6273" s="204">
        <v>331201007</v>
      </c>
      <c r="C6273" s="205" t="s">
        <v>11270</v>
      </c>
      <c r="D6273" s="204"/>
      <c r="E6273" s="204" t="s">
        <v>6717</v>
      </c>
      <c r="F6273" s="203" t="s">
        <v>26</v>
      </c>
      <c r="G6273" s="204"/>
      <c r="H6273" s="203">
        <v>500</v>
      </c>
      <c r="I6273" s="199">
        <f t="shared" ref="I6270:I6280" si="461">H6273*0.9</f>
        <v>450</v>
      </c>
      <c r="J6273" s="198">
        <f t="shared" ref="J6273:J6280" si="462">H6273*0.8</f>
        <v>400</v>
      </c>
    </row>
    <row r="6274" s="31" customFormat="1" spans="1:10">
      <c r="A6274" s="203" t="s">
        <v>312</v>
      </c>
      <c r="B6274" s="204">
        <v>331201008</v>
      </c>
      <c r="C6274" s="205" t="s">
        <v>11271</v>
      </c>
      <c r="D6274" s="204"/>
      <c r="E6274" s="204" t="s">
        <v>6270</v>
      </c>
      <c r="F6274" s="203" t="s">
        <v>26</v>
      </c>
      <c r="G6274" s="204"/>
      <c r="H6274" s="203">
        <v>1800</v>
      </c>
      <c r="I6274" s="199">
        <f t="shared" si="461"/>
        <v>1620</v>
      </c>
      <c r="J6274" s="198">
        <f t="shared" si="462"/>
        <v>1440</v>
      </c>
    </row>
    <row r="6275" s="31" customFormat="1" spans="1:10">
      <c r="A6275" s="203" t="s">
        <v>312</v>
      </c>
      <c r="B6275" s="204">
        <v>331201009</v>
      </c>
      <c r="C6275" s="205" t="s">
        <v>11272</v>
      </c>
      <c r="D6275" s="204"/>
      <c r="E6275" s="204"/>
      <c r="F6275" s="203" t="s">
        <v>26</v>
      </c>
      <c r="G6275" s="204"/>
      <c r="H6275" s="203">
        <v>1900</v>
      </c>
      <c r="I6275" s="199">
        <f t="shared" si="461"/>
        <v>1710</v>
      </c>
      <c r="J6275" s="198">
        <f t="shared" si="462"/>
        <v>1520</v>
      </c>
    </row>
    <row r="6276" s="30" customFormat="1" ht="84" spans="1:10">
      <c r="A6276" s="193" t="s">
        <v>312</v>
      </c>
      <c r="B6276" s="292" t="s">
        <v>11273</v>
      </c>
      <c r="C6276" s="223" t="s">
        <v>11274</v>
      </c>
      <c r="D6276" s="224" t="s">
        <v>11275</v>
      </c>
      <c r="E6276" s="224"/>
      <c r="F6276" s="193" t="s">
        <v>26</v>
      </c>
      <c r="G6276" s="234"/>
      <c r="H6276" s="198">
        <v>3200</v>
      </c>
      <c r="I6276" s="199">
        <f t="shared" si="461"/>
        <v>2880</v>
      </c>
      <c r="J6276" s="198">
        <f t="shared" si="462"/>
        <v>2560</v>
      </c>
    </row>
    <row r="6277" s="30" customFormat="1" ht="34" spans="1:10">
      <c r="A6277" s="193" t="s">
        <v>312</v>
      </c>
      <c r="B6277" s="292" t="s">
        <v>11276</v>
      </c>
      <c r="C6277" s="223" t="s">
        <v>11277</v>
      </c>
      <c r="D6277" s="224"/>
      <c r="E6277" s="224"/>
      <c r="F6277" s="193" t="s">
        <v>26</v>
      </c>
      <c r="G6277" s="224"/>
      <c r="H6277" s="193">
        <v>480</v>
      </c>
      <c r="I6277" s="199">
        <f t="shared" si="461"/>
        <v>432</v>
      </c>
      <c r="J6277" s="198">
        <f t="shared" si="462"/>
        <v>384</v>
      </c>
    </row>
    <row r="6278" s="30" customFormat="1" ht="34" spans="1:10">
      <c r="A6278" s="193" t="s">
        <v>312</v>
      </c>
      <c r="B6278" s="292" t="s">
        <v>11278</v>
      </c>
      <c r="C6278" s="223" t="s">
        <v>11279</v>
      </c>
      <c r="D6278" s="224"/>
      <c r="E6278" s="224"/>
      <c r="F6278" s="193" t="s">
        <v>26</v>
      </c>
      <c r="G6278" s="224"/>
      <c r="H6278" s="193">
        <v>960</v>
      </c>
      <c r="I6278" s="199">
        <f t="shared" si="461"/>
        <v>864</v>
      </c>
      <c r="J6278" s="198">
        <f t="shared" si="462"/>
        <v>768</v>
      </c>
    </row>
    <row r="6279" s="30" customFormat="1" ht="34" spans="1:10">
      <c r="A6279" s="203" t="s">
        <v>78</v>
      </c>
      <c r="B6279" s="292" t="s">
        <v>11280</v>
      </c>
      <c r="C6279" s="227" t="s">
        <v>11281</v>
      </c>
      <c r="D6279" s="224" t="s">
        <v>11282</v>
      </c>
      <c r="E6279" s="229"/>
      <c r="F6279" s="225" t="s">
        <v>26</v>
      </c>
      <c r="G6279" s="298"/>
      <c r="H6279" s="198">
        <v>1000</v>
      </c>
      <c r="I6279" s="199">
        <f t="shared" si="461"/>
        <v>900</v>
      </c>
      <c r="J6279" s="198">
        <f t="shared" si="462"/>
        <v>800</v>
      </c>
    </row>
    <row r="6280" s="30" customFormat="1" ht="34" spans="1:10">
      <c r="A6280" s="203" t="s">
        <v>78</v>
      </c>
      <c r="B6280" s="292" t="s">
        <v>11283</v>
      </c>
      <c r="C6280" s="227" t="s">
        <v>11284</v>
      </c>
      <c r="D6280" s="229" t="s">
        <v>11285</v>
      </c>
      <c r="E6280" s="229"/>
      <c r="F6280" s="225" t="s">
        <v>26</v>
      </c>
      <c r="G6280" s="299"/>
      <c r="H6280" s="198">
        <v>1300</v>
      </c>
      <c r="I6280" s="199">
        <f t="shared" si="461"/>
        <v>1170</v>
      </c>
      <c r="J6280" s="198">
        <f t="shared" si="462"/>
        <v>1040</v>
      </c>
    </row>
    <row r="6281" s="31" customFormat="1" spans="1:10">
      <c r="A6281" s="203" t="s">
        <v>312</v>
      </c>
      <c r="B6281" s="204">
        <v>331202</v>
      </c>
      <c r="C6281" s="205" t="s">
        <v>11286</v>
      </c>
      <c r="D6281" s="204"/>
      <c r="E6281" s="204"/>
      <c r="F6281" s="203"/>
      <c r="G6281" s="204"/>
      <c r="H6281" s="203"/>
      <c r="I6281" s="199"/>
      <c r="J6281" s="198"/>
    </row>
    <row r="6282" s="31" customFormat="1" spans="1:10">
      <c r="A6282" s="203" t="s">
        <v>312</v>
      </c>
      <c r="B6282" s="204">
        <v>331202001</v>
      </c>
      <c r="C6282" s="205" t="s">
        <v>11287</v>
      </c>
      <c r="D6282" s="204"/>
      <c r="E6282" s="204"/>
      <c r="F6282" s="203" t="s">
        <v>26</v>
      </c>
      <c r="G6282" s="204"/>
      <c r="H6282" s="203">
        <v>570</v>
      </c>
      <c r="I6282" s="199">
        <f t="shared" ref="I6282:I6299" si="463">H6282*0.9</f>
        <v>513</v>
      </c>
      <c r="J6282" s="198">
        <f t="shared" ref="J6282:J6285" si="464">H6282*0.8</f>
        <v>456</v>
      </c>
    </row>
    <row r="6283" s="31" customFormat="1" spans="1:10">
      <c r="A6283" s="203" t="s">
        <v>312</v>
      </c>
      <c r="B6283" s="204">
        <v>331202002</v>
      </c>
      <c r="C6283" s="205" t="s">
        <v>11288</v>
      </c>
      <c r="D6283" s="210"/>
      <c r="E6283" s="204"/>
      <c r="F6283" s="203" t="s">
        <v>26</v>
      </c>
      <c r="G6283" s="204"/>
      <c r="H6283" s="203">
        <v>570</v>
      </c>
      <c r="I6283" s="199">
        <f t="shared" si="463"/>
        <v>513</v>
      </c>
      <c r="J6283" s="198">
        <f t="shared" si="464"/>
        <v>456</v>
      </c>
    </row>
    <row r="6284" s="31" customFormat="1" spans="1:10">
      <c r="A6284" s="203" t="s">
        <v>312</v>
      </c>
      <c r="B6284" s="204" t="s">
        <v>11289</v>
      </c>
      <c r="C6284" s="205" t="s">
        <v>11290</v>
      </c>
      <c r="D6284" s="204"/>
      <c r="E6284" s="204"/>
      <c r="F6284" s="203" t="s">
        <v>26</v>
      </c>
      <c r="G6284" s="204"/>
      <c r="H6284" s="203">
        <v>570</v>
      </c>
      <c r="I6284" s="199">
        <f t="shared" si="463"/>
        <v>513</v>
      </c>
      <c r="J6284" s="198">
        <f t="shared" si="464"/>
        <v>456</v>
      </c>
    </row>
    <row r="6285" s="31" customFormat="1" spans="1:10">
      <c r="A6285" s="203" t="s">
        <v>312</v>
      </c>
      <c r="B6285" s="204">
        <v>331202003</v>
      </c>
      <c r="C6285" s="205" t="s">
        <v>11291</v>
      </c>
      <c r="D6285" s="204"/>
      <c r="E6285" s="204"/>
      <c r="F6285" s="203" t="s">
        <v>26</v>
      </c>
      <c r="G6285" s="204"/>
      <c r="H6285" s="203">
        <v>760</v>
      </c>
      <c r="I6285" s="199">
        <f t="shared" si="463"/>
        <v>684</v>
      </c>
      <c r="J6285" s="198">
        <f t="shared" si="464"/>
        <v>608</v>
      </c>
    </row>
    <row r="6286" s="31" customFormat="1" spans="1:10">
      <c r="A6286" s="203" t="s">
        <v>312</v>
      </c>
      <c r="B6286" s="204">
        <v>331202004</v>
      </c>
      <c r="C6286" s="205" t="s">
        <v>11292</v>
      </c>
      <c r="D6286" s="204"/>
      <c r="E6286" s="204"/>
      <c r="F6286" s="203" t="s">
        <v>26</v>
      </c>
      <c r="G6286" s="204"/>
      <c r="H6286" s="203">
        <v>1197</v>
      </c>
      <c r="I6286" s="199">
        <f t="shared" si="463"/>
        <v>1077.3</v>
      </c>
      <c r="J6286" s="193">
        <v>957.6</v>
      </c>
    </row>
    <row r="6287" s="31" customFormat="1" spans="1:10">
      <c r="A6287" s="203" t="s">
        <v>312</v>
      </c>
      <c r="B6287" s="204">
        <v>331202005</v>
      </c>
      <c r="C6287" s="205" t="s">
        <v>11293</v>
      </c>
      <c r="D6287" s="204" t="s">
        <v>11294</v>
      </c>
      <c r="E6287" s="204"/>
      <c r="F6287" s="203" t="s">
        <v>805</v>
      </c>
      <c r="G6287" s="204"/>
      <c r="H6287" s="203">
        <v>1436</v>
      </c>
      <c r="I6287" s="199">
        <f t="shared" si="463"/>
        <v>1292.4</v>
      </c>
      <c r="J6287" s="193">
        <v>1148.8</v>
      </c>
    </row>
    <row r="6288" s="31" customFormat="1" spans="1:10">
      <c r="A6288" s="203" t="s">
        <v>312</v>
      </c>
      <c r="B6288" s="204">
        <v>331202006</v>
      </c>
      <c r="C6288" s="205" t="s">
        <v>11295</v>
      </c>
      <c r="D6288" s="204"/>
      <c r="E6288" s="204"/>
      <c r="F6288" s="203" t="s">
        <v>805</v>
      </c>
      <c r="G6288" s="204"/>
      <c r="H6288" s="203">
        <v>1222</v>
      </c>
      <c r="I6288" s="199">
        <f t="shared" si="463"/>
        <v>1099.8</v>
      </c>
      <c r="J6288" s="193">
        <v>977.6</v>
      </c>
    </row>
    <row r="6289" s="31" customFormat="1" spans="1:10">
      <c r="A6289" s="203" t="s">
        <v>312</v>
      </c>
      <c r="B6289" s="204">
        <v>331202007</v>
      </c>
      <c r="C6289" s="205" t="s">
        <v>11296</v>
      </c>
      <c r="D6289" s="204"/>
      <c r="E6289" s="204"/>
      <c r="F6289" s="203" t="s">
        <v>805</v>
      </c>
      <c r="G6289" s="204"/>
      <c r="H6289" s="203">
        <v>1317</v>
      </c>
      <c r="I6289" s="199">
        <f t="shared" si="463"/>
        <v>1185.3</v>
      </c>
      <c r="J6289" s="193">
        <v>1053.6</v>
      </c>
    </row>
    <row r="6290" s="31" customFormat="1" ht="34" spans="1:10">
      <c r="A6290" s="203" t="s">
        <v>312</v>
      </c>
      <c r="B6290" s="204">
        <v>331202008</v>
      </c>
      <c r="C6290" s="205" t="s">
        <v>11297</v>
      </c>
      <c r="D6290" s="204" t="s">
        <v>11298</v>
      </c>
      <c r="E6290" s="204"/>
      <c r="F6290" s="203" t="s">
        <v>805</v>
      </c>
      <c r="G6290" s="224" t="s">
        <v>6402</v>
      </c>
      <c r="H6290" s="193">
        <v>1045</v>
      </c>
      <c r="I6290" s="199">
        <f t="shared" si="463"/>
        <v>940.5</v>
      </c>
      <c r="J6290" s="198">
        <f t="shared" ref="J6290:J6292" si="465">H6290*0.8</f>
        <v>836</v>
      </c>
    </row>
    <row r="6291" s="31" customFormat="1" spans="1:10">
      <c r="A6291" s="203" t="s">
        <v>312</v>
      </c>
      <c r="B6291" s="204">
        <v>331202009</v>
      </c>
      <c r="C6291" s="205" t="s">
        <v>11299</v>
      </c>
      <c r="D6291" s="204"/>
      <c r="E6291" s="204"/>
      <c r="F6291" s="203" t="s">
        <v>26</v>
      </c>
      <c r="G6291" s="204"/>
      <c r="H6291" s="203">
        <v>1140</v>
      </c>
      <c r="I6291" s="199">
        <f t="shared" si="463"/>
        <v>1026</v>
      </c>
      <c r="J6291" s="198">
        <f t="shared" si="465"/>
        <v>912</v>
      </c>
    </row>
    <row r="6292" s="31" customFormat="1" spans="1:10">
      <c r="A6292" s="203" t="s">
        <v>312</v>
      </c>
      <c r="B6292" s="204">
        <v>331202010</v>
      </c>
      <c r="C6292" s="205" t="s">
        <v>11300</v>
      </c>
      <c r="D6292" s="204" t="s">
        <v>11301</v>
      </c>
      <c r="E6292" s="204"/>
      <c r="F6292" s="203" t="s">
        <v>805</v>
      </c>
      <c r="G6292" s="204"/>
      <c r="H6292" s="203">
        <v>1000</v>
      </c>
      <c r="I6292" s="199">
        <f t="shared" si="463"/>
        <v>900</v>
      </c>
      <c r="J6292" s="198">
        <f t="shared" si="465"/>
        <v>800</v>
      </c>
    </row>
    <row r="6293" s="31" customFormat="1" spans="1:10">
      <c r="A6293" s="203" t="s">
        <v>312</v>
      </c>
      <c r="B6293" s="204">
        <v>331202011</v>
      </c>
      <c r="C6293" s="205" t="s">
        <v>11302</v>
      </c>
      <c r="D6293" s="204"/>
      <c r="E6293" s="204"/>
      <c r="F6293" s="203" t="s">
        <v>805</v>
      </c>
      <c r="G6293" s="204"/>
      <c r="H6293" s="203">
        <v>885</v>
      </c>
      <c r="I6293" s="199">
        <f t="shared" si="463"/>
        <v>796.5</v>
      </c>
      <c r="J6293" s="193">
        <v>708</v>
      </c>
    </row>
    <row r="6294" s="31" customFormat="1" ht="34" spans="1:10">
      <c r="A6294" s="203" t="s">
        <v>312</v>
      </c>
      <c r="B6294" s="204">
        <v>331202012</v>
      </c>
      <c r="C6294" s="205" t="s">
        <v>11303</v>
      </c>
      <c r="D6294" s="204"/>
      <c r="E6294" s="204"/>
      <c r="F6294" s="203" t="s">
        <v>26</v>
      </c>
      <c r="G6294" s="204"/>
      <c r="H6294" s="203">
        <v>1800</v>
      </c>
      <c r="I6294" s="199">
        <f t="shared" si="463"/>
        <v>1620</v>
      </c>
      <c r="J6294" s="198">
        <f t="shared" ref="J6294:J6299" si="466">H6294*0.8</f>
        <v>1440</v>
      </c>
    </row>
    <row r="6295" s="31" customFormat="1" spans="1:10">
      <c r="A6295" s="203" t="s">
        <v>312</v>
      </c>
      <c r="B6295" s="204">
        <v>331202013</v>
      </c>
      <c r="C6295" s="205" t="s">
        <v>11304</v>
      </c>
      <c r="D6295" s="204"/>
      <c r="E6295" s="204"/>
      <c r="F6295" s="203" t="s">
        <v>26</v>
      </c>
      <c r="G6295" s="204"/>
      <c r="H6295" s="203">
        <v>2185</v>
      </c>
      <c r="I6295" s="199">
        <f t="shared" si="463"/>
        <v>1966.5</v>
      </c>
      <c r="J6295" s="198">
        <f t="shared" si="466"/>
        <v>1748</v>
      </c>
    </row>
    <row r="6296" s="31" customFormat="1" ht="34" spans="1:10">
      <c r="A6296" s="203" t="s">
        <v>312</v>
      </c>
      <c r="B6296" s="204">
        <v>331202014</v>
      </c>
      <c r="C6296" s="204" t="s">
        <v>11305</v>
      </c>
      <c r="D6296" s="204" t="s">
        <v>11306</v>
      </c>
      <c r="E6296" s="204"/>
      <c r="F6296" s="204" t="s">
        <v>805</v>
      </c>
      <c r="G6296" s="204" t="s">
        <v>6402</v>
      </c>
      <c r="H6296" s="193">
        <v>1652</v>
      </c>
      <c r="I6296" s="199">
        <f t="shared" si="463"/>
        <v>1486.8</v>
      </c>
      <c r="J6296" s="193">
        <v>1321.6</v>
      </c>
    </row>
    <row r="6297" s="31" customFormat="1" ht="84" spans="1:10">
      <c r="A6297" s="203" t="s">
        <v>312</v>
      </c>
      <c r="B6297" s="204" t="s">
        <v>11307</v>
      </c>
      <c r="C6297" s="204" t="s">
        <v>11308</v>
      </c>
      <c r="D6297" s="204" t="s">
        <v>11309</v>
      </c>
      <c r="E6297" s="204"/>
      <c r="F6297" s="204" t="s">
        <v>26</v>
      </c>
      <c r="G6297" s="204" t="s">
        <v>11310</v>
      </c>
      <c r="H6297" s="193">
        <v>1529</v>
      </c>
      <c r="I6297" s="199">
        <f t="shared" si="463"/>
        <v>1376.1</v>
      </c>
      <c r="J6297" s="198">
        <f t="shared" si="466"/>
        <v>1223.2</v>
      </c>
    </row>
    <row r="6298" s="30" customFormat="1" ht="118" spans="1:10">
      <c r="A6298" s="193" t="s">
        <v>312</v>
      </c>
      <c r="B6298" s="292" t="s">
        <v>11311</v>
      </c>
      <c r="C6298" s="223" t="s">
        <v>11312</v>
      </c>
      <c r="D6298" s="224" t="s">
        <v>11313</v>
      </c>
      <c r="E6298" s="224"/>
      <c r="F6298" s="193" t="s">
        <v>26</v>
      </c>
      <c r="G6298" s="224"/>
      <c r="H6298" s="198">
        <v>3637</v>
      </c>
      <c r="I6298" s="199">
        <f t="shared" si="463"/>
        <v>3273.3</v>
      </c>
      <c r="J6298" s="198">
        <f t="shared" si="466"/>
        <v>2909.6</v>
      </c>
    </row>
    <row r="6299" s="30" customFormat="1" ht="34" spans="1:10">
      <c r="A6299" s="193" t="s">
        <v>312</v>
      </c>
      <c r="B6299" s="292" t="s">
        <v>11314</v>
      </c>
      <c r="C6299" s="223" t="s">
        <v>11315</v>
      </c>
      <c r="D6299" s="224" t="s">
        <v>11316</v>
      </c>
      <c r="E6299" s="224"/>
      <c r="F6299" s="193" t="s">
        <v>26</v>
      </c>
      <c r="G6299" s="224"/>
      <c r="H6299" s="193">
        <v>2080</v>
      </c>
      <c r="I6299" s="199">
        <f t="shared" si="463"/>
        <v>1872</v>
      </c>
      <c r="J6299" s="198">
        <f t="shared" si="466"/>
        <v>1664</v>
      </c>
    </row>
    <row r="6300" s="31" customFormat="1" ht="34" spans="1:10">
      <c r="A6300" s="203"/>
      <c r="B6300" s="204">
        <v>331203</v>
      </c>
      <c r="C6300" s="205" t="s">
        <v>11317</v>
      </c>
      <c r="D6300" s="204"/>
      <c r="E6300" s="204"/>
      <c r="F6300" s="203"/>
      <c r="G6300" s="204"/>
      <c r="H6300" s="203"/>
      <c r="I6300" s="199"/>
      <c r="J6300" s="198"/>
    </row>
    <row r="6301" s="31" customFormat="1" spans="1:10">
      <c r="A6301" s="203" t="s">
        <v>312</v>
      </c>
      <c r="B6301" s="204">
        <v>331203001</v>
      </c>
      <c r="C6301" s="205" t="s">
        <v>11318</v>
      </c>
      <c r="D6301" s="210"/>
      <c r="E6301" s="204"/>
      <c r="F6301" s="203" t="s">
        <v>26</v>
      </c>
      <c r="G6301" s="204"/>
      <c r="H6301" s="203">
        <v>712</v>
      </c>
      <c r="I6301" s="199">
        <f t="shared" ref="I6301:I6310" si="467">H6301*0.9</f>
        <v>640.8</v>
      </c>
      <c r="J6301" s="198">
        <f t="shared" ref="J6301:J6307" si="468">H6301*0.8</f>
        <v>569.6</v>
      </c>
    </row>
    <row r="6302" s="31" customFormat="1" spans="1:10">
      <c r="A6302" s="203" t="s">
        <v>312</v>
      </c>
      <c r="B6302" s="204" t="s">
        <v>11319</v>
      </c>
      <c r="C6302" s="205" t="s">
        <v>11320</v>
      </c>
      <c r="D6302" s="204"/>
      <c r="E6302" s="204"/>
      <c r="F6302" s="203" t="s">
        <v>26</v>
      </c>
      <c r="G6302" s="204"/>
      <c r="H6302" s="203">
        <v>712</v>
      </c>
      <c r="I6302" s="199">
        <f t="shared" si="467"/>
        <v>640.8</v>
      </c>
      <c r="J6302" s="198">
        <f t="shared" si="468"/>
        <v>569.6</v>
      </c>
    </row>
    <row r="6303" s="31" customFormat="1" spans="1:10">
      <c r="A6303" s="203" t="s">
        <v>312</v>
      </c>
      <c r="B6303" s="204">
        <v>331203002</v>
      </c>
      <c r="C6303" s="205" t="s">
        <v>11321</v>
      </c>
      <c r="D6303" s="204"/>
      <c r="E6303" s="204"/>
      <c r="F6303" s="203" t="s">
        <v>805</v>
      </c>
      <c r="G6303" s="204"/>
      <c r="H6303" s="219">
        <v>1876</v>
      </c>
      <c r="I6303" s="220">
        <v>1688.4</v>
      </c>
      <c r="J6303" s="221">
        <v>1500.8</v>
      </c>
    </row>
    <row r="6304" s="31" customFormat="1" spans="1:10">
      <c r="A6304" s="203" t="s">
        <v>312</v>
      </c>
      <c r="B6304" s="204">
        <v>331203003</v>
      </c>
      <c r="C6304" s="205" t="s">
        <v>11322</v>
      </c>
      <c r="D6304" s="204"/>
      <c r="E6304" s="204"/>
      <c r="F6304" s="203" t="s">
        <v>26</v>
      </c>
      <c r="G6304" s="204"/>
      <c r="H6304" s="203">
        <v>1261</v>
      </c>
      <c r="I6304" s="199">
        <f t="shared" si="467"/>
        <v>1134.9</v>
      </c>
      <c r="J6304" s="198">
        <f t="shared" si="468"/>
        <v>1008.8</v>
      </c>
    </row>
    <row r="6305" s="31" customFormat="1" spans="1:10">
      <c r="A6305" s="203" t="s">
        <v>312</v>
      </c>
      <c r="B6305" s="204">
        <v>331203004</v>
      </c>
      <c r="C6305" s="205" t="s">
        <v>11323</v>
      </c>
      <c r="D6305" s="210"/>
      <c r="E6305" s="204"/>
      <c r="F6305" s="203" t="s">
        <v>26</v>
      </c>
      <c r="G6305" s="204"/>
      <c r="H6305" s="203">
        <v>776</v>
      </c>
      <c r="I6305" s="199">
        <f t="shared" si="467"/>
        <v>698.4</v>
      </c>
      <c r="J6305" s="198">
        <f t="shared" si="468"/>
        <v>620.8</v>
      </c>
    </row>
    <row r="6306" s="31" customFormat="1" spans="1:10">
      <c r="A6306" s="203" t="s">
        <v>312</v>
      </c>
      <c r="B6306" s="204" t="s">
        <v>11324</v>
      </c>
      <c r="C6306" s="205" t="s">
        <v>11325</v>
      </c>
      <c r="D6306" s="210"/>
      <c r="E6306" s="204"/>
      <c r="F6306" s="203" t="s">
        <v>26</v>
      </c>
      <c r="G6306" s="204"/>
      <c r="H6306" s="203">
        <v>776</v>
      </c>
      <c r="I6306" s="199">
        <f t="shared" si="467"/>
        <v>698.4</v>
      </c>
      <c r="J6306" s="198">
        <f t="shared" si="468"/>
        <v>620.8</v>
      </c>
    </row>
    <row r="6307" s="31" customFormat="1" spans="1:10">
      <c r="A6307" s="203" t="s">
        <v>312</v>
      </c>
      <c r="B6307" s="204">
        <v>331203005</v>
      </c>
      <c r="C6307" s="205" t="s">
        <v>11326</v>
      </c>
      <c r="D6307" s="204"/>
      <c r="E6307" s="204"/>
      <c r="F6307" s="203" t="s">
        <v>26</v>
      </c>
      <c r="G6307" s="204"/>
      <c r="H6307" s="203">
        <v>950</v>
      </c>
      <c r="I6307" s="199">
        <f t="shared" si="467"/>
        <v>855</v>
      </c>
      <c r="J6307" s="198">
        <f t="shared" si="468"/>
        <v>760</v>
      </c>
    </row>
    <row r="6308" s="31" customFormat="1" ht="18" spans="1:10">
      <c r="A6308" s="203" t="s">
        <v>312</v>
      </c>
      <c r="B6308" s="204">
        <v>331203006</v>
      </c>
      <c r="C6308" s="85" t="s">
        <v>11327</v>
      </c>
      <c r="D6308" s="55" t="s">
        <v>11328</v>
      </c>
      <c r="E6308" s="204"/>
      <c r="F6308" s="203" t="s">
        <v>805</v>
      </c>
      <c r="G6308" s="210"/>
      <c r="H6308" s="203">
        <v>1270</v>
      </c>
      <c r="I6308" s="199">
        <f t="shared" si="467"/>
        <v>1143</v>
      </c>
      <c r="J6308" s="193">
        <v>1016</v>
      </c>
    </row>
    <row r="6309" s="31" customFormat="1" spans="1:10">
      <c r="A6309" s="203" t="s">
        <v>312</v>
      </c>
      <c r="B6309" s="204" t="s">
        <v>11329</v>
      </c>
      <c r="C6309" s="205" t="s">
        <v>11330</v>
      </c>
      <c r="D6309" s="204"/>
      <c r="E6309" s="204"/>
      <c r="F6309" s="203" t="s">
        <v>805</v>
      </c>
      <c r="G6309" s="204"/>
      <c r="H6309" s="203">
        <v>1778</v>
      </c>
      <c r="I6309" s="199">
        <f t="shared" si="467"/>
        <v>1600.2</v>
      </c>
      <c r="J6309" s="193">
        <v>1422.4</v>
      </c>
    </row>
    <row r="6310" s="31" customFormat="1" spans="1:10">
      <c r="A6310" s="203" t="s">
        <v>312</v>
      </c>
      <c r="B6310" s="204">
        <v>331203007</v>
      </c>
      <c r="C6310" s="205" t="s">
        <v>11331</v>
      </c>
      <c r="D6310" s="204"/>
      <c r="E6310" s="204" t="s">
        <v>6162</v>
      </c>
      <c r="F6310" s="203" t="s">
        <v>26</v>
      </c>
      <c r="G6310" s="204"/>
      <c r="H6310" s="203">
        <v>760</v>
      </c>
      <c r="I6310" s="199">
        <f t="shared" si="467"/>
        <v>684</v>
      </c>
      <c r="J6310" s="198">
        <f t="shared" ref="J6310:J6317" si="469">H6310*0.8</f>
        <v>608</v>
      </c>
    </row>
    <row r="6311" s="31" customFormat="1" spans="1:10">
      <c r="A6311" s="203" t="s">
        <v>312</v>
      </c>
      <c r="B6311" s="204">
        <v>331203008</v>
      </c>
      <c r="C6311" s="205" t="s">
        <v>11332</v>
      </c>
      <c r="D6311" s="204"/>
      <c r="E6311" s="204"/>
      <c r="F6311" s="203" t="s">
        <v>26</v>
      </c>
      <c r="G6311" s="204"/>
      <c r="H6311" s="203">
        <v>100</v>
      </c>
      <c r="I6311" s="203">
        <v>100</v>
      </c>
      <c r="J6311" s="203">
        <v>100</v>
      </c>
    </row>
    <row r="6312" s="31" customFormat="1" spans="1:10">
      <c r="A6312" s="203" t="s">
        <v>312</v>
      </c>
      <c r="B6312" s="204" t="s">
        <v>11333</v>
      </c>
      <c r="C6312" s="205" t="s">
        <v>11334</v>
      </c>
      <c r="D6312" s="204"/>
      <c r="E6312" s="204"/>
      <c r="F6312" s="203" t="s">
        <v>26</v>
      </c>
      <c r="G6312" s="79"/>
      <c r="H6312" s="203">
        <v>1550</v>
      </c>
      <c r="I6312" s="203">
        <v>1550</v>
      </c>
      <c r="J6312" s="203">
        <v>1550</v>
      </c>
    </row>
    <row r="6313" s="31" customFormat="1" spans="1:10">
      <c r="A6313" s="203" t="s">
        <v>312</v>
      </c>
      <c r="B6313" s="204">
        <v>331203009</v>
      </c>
      <c r="C6313" s="205" t="s">
        <v>11335</v>
      </c>
      <c r="D6313" s="204"/>
      <c r="E6313" s="204"/>
      <c r="F6313" s="203" t="s">
        <v>26</v>
      </c>
      <c r="G6313" s="204"/>
      <c r="H6313" s="203">
        <v>665</v>
      </c>
      <c r="I6313" s="199">
        <f t="shared" ref="I6313:I6317" si="470">H6313*0.9</f>
        <v>598.5</v>
      </c>
      <c r="J6313" s="198">
        <f t="shared" si="469"/>
        <v>532</v>
      </c>
    </row>
    <row r="6314" s="31" customFormat="1" spans="1:10">
      <c r="A6314" s="203" t="s">
        <v>312</v>
      </c>
      <c r="B6314" s="204">
        <v>331203010</v>
      </c>
      <c r="C6314" s="205" t="s">
        <v>11336</v>
      </c>
      <c r="D6314" s="204"/>
      <c r="E6314" s="204"/>
      <c r="F6314" s="203" t="s">
        <v>26</v>
      </c>
      <c r="G6314" s="204"/>
      <c r="H6314" s="203">
        <v>665</v>
      </c>
      <c r="I6314" s="199">
        <f t="shared" si="470"/>
        <v>598.5</v>
      </c>
      <c r="J6314" s="198">
        <f t="shared" si="469"/>
        <v>532</v>
      </c>
    </row>
    <row r="6315" s="31" customFormat="1" spans="1:10">
      <c r="A6315" s="203" t="s">
        <v>312</v>
      </c>
      <c r="B6315" s="204">
        <v>331203011</v>
      </c>
      <c r="C6315" s="205" t="s">
        <v>11337</v>
      </c>
      <c r="D6315" s="204"/>
      <c r="E6315" s="204"/>
      <c r="F6315" s="203" t="s">
        <v>805</v>
      </c>
      <c r="G6315" s="204"/>
      <c r="H6315" s="203">
        <v>1070</v>
      </c>
      <c r="I6315" s="199">
        <f t="shared" si="470"/>
        <v>963</v>
      </c>
      <c r="J6315" s="198">
        <f t="shared" si="469"/>
        <v>856</v>
      </c>
    </row>
    <row r="6316" s="31" customFormat="1" spans="1:10">
      <c r="A6316" s="203" t="s">
        <v>312</v>
      </c>
      <c r="B6316" s="204">
        <v>331203012</v>
      </c>
      <c r="C6316" s="205" t="s">
        <v>11338</v>
      </c>
      <c r="D6316" s="204"/>
      <c r="E6316" s="204"/>
      <c r="F6316" s="203" t="s">
        <v>26</v>
      </c>
      <c r="G6316" s="204"/>
      <c r="H6316" s="203">
        <v>950</v>
      </c>
      <c r="I6316" s="199">
        <f t="shared" si="470"/>
        <v>855</v>
      </c>
      <c r="J6316" s="198">
        <f t="shared" si="469"/>
        <v>760</v>
      </c>
    </row>
    <row r="6317" s="31" customFormat="1" spans="1:10">
      <c r="A6317" s="203" t="s">
        <v>312</v>
      </c>
      <c r="B6317" s="204">
        <v>331203013</v>
      </c>
      <c r="C6317" s="205" t="s">
        <v>11339</v>
      </c>
      <c r="D6317" s="204"/>
      <c r="E6317" s="204"/>
      <c r="F6317" s="203" t="s">
        <v>26</v>
      </c>
      <c r="G6317" s="204"/>
      <c r="H6317" s="203">
        <v>760</v>
      </c>
      <c r="I6317" s="199">
        <f t="shared" si="470"/>
        <v>684</v>
      </c>
      <c r="J6317" s="198">
        <f t="shared" si="469"/>
        <v>608</v>
      </c>
    </row>
    <row r="6318" s="31" customFormat="1" spans="1:10">
      <c r="A6318" s="203"/>
      <c r="B6318" s="204">
        <v>331204</v>
      </c>
      <c r="C6318" s="205" t="s">
        <v>11340</v>
      </c>
      <c r="D6318" s="204"/>
      <c r="E6318" s="204"/>
      <c r="F6318" s="203"/>
      <c r="G6318" s="204"/>
      <c r="H6318" s="203"/>
      <c r="I6318" s="199"/>
      <c r="J6318" s="198"/>
    </row>
    <row r="6319" s="31" customFormat="1" spans="1:10">
      <c r="A6319" s="203" t="s">
        <v>312</v>
      </c>
      <c r="B6319" s="204">
        <v>331204001</v>
      </c>
      <c r="C6319" s="205" t="s">
        <v>11341</v>
      </c>
      <c r="D6319" s="210"/>
      <c r="E6319" s="204"/>
      <c r="F6319" s="203" t="s">
        <v>26</v>
      </c>
      <c r="G6319" s="210"/>
      <c r="H6319" s="203">
        <v>291</v>
      </c>
      <c r="I6319" s="199">
        <f t="shared" ref="I6319:I6349" si="471">H6319*0.9</f>
        <v>261.9</v>
      </c>
      <c r="J6319" s="198">
        <f t="shared" ref="J6319:J6322" si="472">H6319*0.8</f>
        <v>232.8</v>
      </c>
    </row>
    <row r="6320" s="31" customFormat="1" spans="1:10">
      <c r="A6320" s="203" t="s">
        <v>312</v>
      </c>
      <c r="B6320" s="204" t="s">
        <v>11342</v>
      </c>
      <c r="C6320" s="205" t="s">
        <v>11343</v>
      </c>
      <c r="D6320" s="204"/>
      <c r="E6320" s="204"/>
      <c r="F6320" s="203" t="s">
        <v>26</v>
      </c>
      <c r="G6320" s="204"/>
      <c r="H6320" s="219">
        <v>370</v>
      </c>
      <c r="I6320" s="220">
        <v>333</v>
      </c>
      <c r="J6320" s="221">
        <v>296</v>
      </c>
    </row>
    <row r="6321" s="31" customFormat="1" ht="34" spans="1:10">
      <c r="A6321" s="203" t="s">
        <v>312</v>
      </c>
      <c r="B6321" s="204" t="s">
        <v>11344</v>
      </c>
      <c r="C6321" s="6" t="s">
        <v>11345</v>
      </c>
      <c r="D6321" s="6"/>
      <c r="E6321" s="6"/>
      <c r="F6321" s="16" t="s">
        <v>26</v>
      </c>
      <c r="G6321" s="6" t="s">
        <v>6402</v>
      </c>
      <c r="H6321" s="203">
        <v>50</v>
      </c>
      <c r="I6321" s="199">
        <f t="shared" si="471"/>
        <v>45</v>
      </c>
      <c r="J6321" s="198">
        <f t="shared" si="472"/>
        <v>40</v>
      </c>
    </row>
    <row r="6322" s="31" customFormat="1" ht="34" spans="1:10">
      <c r="A6322" s="203" t="s">
        <v>312</v>
      </c>
      <c r="B6322" s="204" t="s">
        <v>11346</v>
      </c>
      <c r="C6322" s="6" t="s">
        <v>11347</v>
      </c>
      <c r="D6322" s="6"/>
      <c r="E6322" s="6"/>
      <c r="F6322" s="16" t="s">
        <v>26</v>
      </c>
      <c r="G6322" s="6" t="s">
        <v>6402</v>
      </c>
      <c r="H6322" s="203">
        <v>50</v>
      </c>
      <c r="I6322" s="199">
        <f t="shared" si="471"/>
        <v>45</v>
      </c>
      <c r="J6322" s="198">
        <f t="shared" si="472"/>
        <v>40</v>
      </c>
    </row>
    <row r="6323" s="31" customFormat="1" spans="1:10">
      <c r="A6323" s="203" t="s">
        <v>312</v>
      </c>
      <c r="B6323" s="204">
        <v>331204002</v>
      </c>
      <c r="C6323" s="205" t="s">
        <v>11348</v>
      </c>
      <c r="D6323" s="204"/>
      <c r="E6323" s="204"/>
      <c r="F6323" s="203" t="s">
        <v>26</v>
      </c>
      <c r="G6323" s="204"/>
      <c r="H6323" s="203">
        <v>286</v>
      </c>
      <c r="I6323" s="199">
        <f t="shared" si="471"/>
        <v>257.4</v>
      </c>
      <c r="J6323" s="193">
        <v>228.8</v>
      </c>
    </row>
    <row r="6324" s="31" customFormat="1" spans="1:10">
      <c r="A6324" s="203" t="s">
        <v>312</v>
      </c>
      <c r="B6324" s="204">
        <v>331204003</v>
      </c>
      <c r="C6324" s="205" t="s">
        <v>11349</v>
      </c>
      <c r="D6324" s="204"/>
      <c r="E6324" s="204"/>
      <c r="F6324" s="203" t="s">
        <v>26</v>
      </c>
      <c r="G6324" s="204"/>
      <c r="H6324" s="203">
        <v>475</v>
      </c>
      <c r="I6324" s="199">
        <f t="shared" si="471"/>
        <v>427.5</v>
      </c>
      <c r="J6324" s="198">
        <f t="shared" ref="J6324:J6334" si="473">H6324*0.8</f>
        <v>380</v>
      </c>
    </row>
    <row r="6325" s="31" customFormat="1" spans="1:10">
      <c r="A6325" s="203" t="s">
        <v>312</v>
      </c>
      <c r="B6325" s="204">
        <v>331204004</v>
      </c>
      <c r="C6325" s="205" t="s">
        <v>11350</v>
      </c>
      <c r="D6325" s="204"/>
      <c r="E6325" s="204"/>
      <c r="F6325" s="203" t="s">
        <v>26</v>
      </c>
      <c r="G6325" s="204"/>
      <c r="H6325" s="203">
        <v>285</v>
      </c>
      <c r="I6325" s="199">
        <f t="shared" si="471"/>
        <v>256.5</v>
      </c>
      <c r="J6325" s="198">
        <f t="shared" si="473"/>
        <v>228</v>
      </c>
    </row>
    <row r="6326" s="31" customFormat="1" spans="1:10">
      <c r="A6326" s="203" t="s">
        <v>312</v>
      </c>
      <c r="B6326" s="204">
        <v>331204005</v>
      </c>
      <c r="C6326" s="205" t="s">
        <v>11351</v>
      </c>
      <c r="D6326" s="204"/>
      <c r="E6326" s="204"/>
      <c r="F6326" s="203" t="s">
        <v>26</v>
      </c>
      <c r="G6326" s="204"/>
      <c r="H6326" s="203">
        <v>1900</v>
      </c>
      <c r="I6326" s="199">
        <f t="shared" si="471"/>
        <v>1710</v>
      </c>
      <c r="J6326" s="198">
        <f t="shared" si="473"/>
        <v>1520</v>
      </c>
    </row>
    <row r="6327" s="31" customFormat="1" ht="34" spans="1:10">
      <c r="A6327" s="203" t="s">
        <v>312</v>
      </c>
      <c r="B6327" s="270" t="s">
        <v>11352</v>
      </c>
      <c r="C6327" s="104" t="s">
        <v>11353</v>
      </c>
      <c r="D6327" s="79" t="s">
        <v>11354</v>
      </c>
      <c r="E6327" s="204"/>
      <c r="F6327" s="203" t="s">
        <v>26</v>
      </c>
      <c r="G6327" s="204"/>
      <c r="H6327" s="203">
        <v>617</v>
      </c>
      <c r="I6327" s="199">
        <f t="shared" si="471"/>
        <v>555.3</v>
      </c>
      <c r="J6327" s="198">
        <f t="shared" si="473"/>
        <v>493.6</v>
      </c>
    </row>
    <row r="6328" s="31" customFormat="1" ht="34" spans="1:10">
      <c r="A6328" s="203" t="s">
        <v>312</v>
      </c>
      <c r="B6328" s="270" t="s">
        <v>11355</v>
      </c>
      <c r="C6328" s="104" t="s">
        <v>11356</v>
      </c>
      <c r="D6328" s="79" t="s">
        <v>11357</v>
      </c>
      <c r="E6328" s="204"/>
      <c r="F6328" s="203" t="s">
        <v>26</v>
      </c>
      <c r="G6328" s="204"/>
      <c r="H6328" s="203">
        <v>617</v>
      </c>
      <c r="I6328" s="199">
        <f t="shared" si="471"/>
        <v>555.3</v>
      </c>
      <c r="J6328" s="198">
        <f t="shared" si="473"/>
        <v>493.6</v>
      </c>
    </row>
    <row r="6329" s="31" customFormat="1" spans="1:10">
      <c r="A6329" s="203" t="s">
        <v>312</v>
      </c>
      <c r="B6329" s="204">
        <v>331204007</v>
      </c>
      <c r="C6329" s="205" t="s">
        <v>11358</v>
      </c>
      <c r="D6329" s="210"/>
      <c r="E6329" s="204"/>
      <c r="F6329" s="203" t="s">
        <v>26</v>
      </c>
      <c r="G6329" s="204"/>
      <c r="H6329" s="203">
        <v>1000</v>
      </c>
      <c r="I6329" s="199">
        <f t="shared" si="471"/>
        <v>900</v>
      </c>
      <c r="J6329" s="198">
        <f t="shared" si="473"/>
        <v>800</v>
      </c>
    </row>
    <row r="6330" s="31" customFormat="1" spans="1:10">
      <c r="A6330" s="203" t="s">
        <v>312</v>
      </c>
      <c r="B6330" s="204" t="s">
        <v>11359</v>
      </c>
      <c r="C6330" s="205" t="s">
        <v>11360</v>
      </c>
      <c r="D6330" s="204"/>
      <c r="E6330" s="204"/>
      <c r="F6330" s="203" t="s">
        <v>26</v>
      </c>
      <c r="G6330" s="204"/>
      <c r="H6330" s="203">
        <v>1000</v>
      </c>
      <c r="I6330" s="199">
        <f t="shared" si="471"/>
        <v>900</v>
      </c>
      <c r="J6330" s="198">
        <f t="shared" si="473"/>
        <v>800</v>
      </c>
    </row>
    <row r="6331" s="31" customFormat="1" spans="1:10">
      <c r="A6331" s="203" t="s">
        <v>312</v>
      </c>
      <c r="B6331" s="204">
        <v>331204008</v>
      </c>
      <c r="C6331" s="205" t="s">
        <v>11361</v>
      </c>
      <c r="D6331" s="210"/>
      <c r="E6331" s="204"/>
      <c r="F6331" s="203" t="s">
        <v>26</v>
      </c>
      <c r="G6331" s="204"/>
      <c r="H6331" s="203">
        <v>1940</v>
      </c>
      <c r="I6331" s="199">
        <f t="shared" si="471"/>
        <v>1746</v>
      </c>
      <c r="J6331" s="198">
        <f t="shared" si="473"/>
        <v>1552</v>
      </c>
    </row>
    <row r="6332" s="31" customFormat="1" spans="1:10">
      <c r="A6332" s="203" t="s">
        <v>312</v>
      </c>
      <c r="B6332" s="204" t="s">
        <v>11362</v>
      </c>
      <c r="C6332" s="205" t="s">
        <v>11363</v>
      </c>
      <c r="D6332" s="204"/>
      <c r="E6332" s="204"/>
      <c r="F6332" s="203" t="s">
        <v>26</v>
      </c>
      <c r="G6332" s="204"/>
      <c r="H6332" s="203">
        <v>1940</v>
      </c>
      <c r="I6332" s="199">
        <f t="shared" si="471"/>
        <v>1746</v>
      </c>
      <c r="J6332" s="198">
        <f t="shared" si="473"/>
        <v>1552</v>
      </c>
    </row>
    <row r="6333" s="31" customFormat="1" spans="1:10">
      <c r="A6333" s="203" t="s">
        <v>312</v>
      </c>
      <c r="B6333" s="204">
        <v>331204009</v>
      </c>
      <c r="C6333" s="205" t="s">
        <v>11364</v>
      </c>
      <c r="D6333" s="204"/>
      <c r="E6333" s="204"/>
      <c r="F6333" s="203" t="s">
        <v>26</v>
      </c>
      <c r="G6333" s="210"/>
      <c r="H6333" s="203">
        <v>1700</v>
      </c>
      <c r="I6333" s="199">
        <f t="shared" si="471"/>
        <v>1530</v>
      </c>
      <c r="J6333" s="198">
        <f t="shared" si="473"/>
        <v>1360</v>
      </c>
    </row>
    <row r="6334" s="31" customFormat="1" spans="1:10">
      <c r="A6334" s="203" t="s">
        <v>312</v>
      </c>
      <c r="B6334" s="204" t="s">
        <v>11365</v>
      </c>
      <c r="C6334" s="205" t="s">
        <v>11366</v>
      </c>
      <c r="D6334" s="204"/>
      <c r="E6334" s="204"/>
      <c r="F6334" s="203" t="s">
        <v>26</v>
      </c>
      <c r="G6334" s="204"/>
      <c r="H6334" s="203">
        <v>2550</v>
      </c>
      <c r="I6334" s="199">
        <f t="shared" si="471"/>
        <v>2295</v>
      </c>
      <c r="J6334" s="198">
        <f t="shared" si="473"/>
        <v>2040</v>
      </c>
    </row>
    <row r="6335" s="31" customFormat="1" spans="1:10">
      <c r="A6335" s="203" t="s">
        <v>312</v>
      </c>
      <c r="B6335" s="204">
        <v>331204010</v>
      </c>
      <c r="C6335" s="205" t="s">
        <v>11367</v>
      </c>
      <c r="D6335" s="204" t="s">
        <v>11368</v>
      </c>
      <c r="E6335" s="204" t="s">
        <v>8136</v>
      </c>
      <c r="F6335" s="203" t="s">
        <v>26</v>
      </c>
      <c r="G6335" s="204"/>
      <c r="H6335" s="203">
        <v>2772</v>
      </c>
      <c r="I6335" s="199">
        <f t="shared" si="471"/>
        <v>2494.8</v>
      </c>
      <c r="J6335" s="193">
        <v>2217.6</v>
      </c>
    </row>
    <row r="6336" s="31" customFormat="1" spans="1:10">
      <c r="A6336" s="203" t="s">
        <v>312</v>
      </c>
      <c r="B6336" s="204">
        <v>331204011</v>
      </c>
      <c r="C6336" s="205" t="s">
        <v>11369</v>
      </c>
      <c r="D6336" s="204" t="s">
        <v>11370</v>
      </c>
      <c r="E6336" s="204" t="s">
        <v>8136</v>
      </c>
      <c r="F6336" s="203" t="s">
        <v>26</v>
      </c>
      <c r="G6336" s="204"/>
      <c r="H6336" s="203">
        <v>1800</v>
      </c>
      <c r="I6336" s="199">
        <f t="shared" si="471"/>
        <v>1620</v>
      </c>
      <c r="J6336" s="198">
        <f t="shared" ref="J6336:J6347" si="474">H6336*0.8</f>
        <v>1440</v>
      </c>
    </row>
    <row r="6337" s="31" customFormat="1" spans="1:10">
      <c r="A6337" s="203" t="s">
        <v>312</v>
      </c>
      <c r="B6337" s="204">
        <v>331204012</v>
      </c>
      <c r="C6337" s="205" t="s">
        <v>11371</v>
      </c>
      <c r="D6337" s="204"/>
      <c r="E6337" s="204" t="s">
        <v>8136</v>
      </c>
      <c r="F6337" s="203" t="s">
        <v>26</v>
      </c>
      <c r="G6337" s="204"/>
      <c r="H6337" s="203">
        <v>950</v>
      </c>
      <c r="I6337" s="199">
        <f t="shared" si="471"/>
        <v>855</v>
      </c>
      <c r="J6337" s="198">
        <f t="shared" si="474"/>
        <v>760</v>
      </c>
    </row>
    <row r="6338" s="31" customFormat="1" spans="1:10">
      <c r="A6338" s="203" t="s">
        <v>312</v>
      </c>
      <c r="B6338" s="204">
        <v>331204013</v>
      </c>
      <c r="C6338" s="205" t="s">
        <v>11372</v>
      </c>
      <c r="D6338" s="210"/>
      <c r="E6338" s="204"/>
      <c r="F6338" s="203" t="s">
        <v>26</v>
      </c>
      <c r="G6338" s="204"/>
      <c r="H6338" s="203">
        <v>1796</v>
      </c>
      <c r="I6338" s="199">
        <f t="shared" si="471"/>
        <v>1616.4</v>
      </c>
      <c r="J6338" s="193">
        <v>1436.8</v>
      </c>
    </row>
    <row r="6339" s="31" customFormat="1" spans="1:10">
      <c r="A6339" s="203" t="s">
        <v>312</v>
      </c>
      <c r="B6339" s="204" t="s">
        <v>11373</v>
      </c>
      <c r="C6339" s="205" t="s">
        <v>11374</v>
      </c>
      <c r="D6339" s="204"/>
      <c r="E6339" s="204"/>
      <c r="F6339" s="203" t="s">
        <v>26</v>
      </c>
      <c r="G6339" s="204"/>
      <c r="H6339" s="203">
        <v>1796</v>
      </c>
      <c r="I6339" s="199">
        <f t="shared" si="471"/>
        <v>1616.4</v>
      </c>
      <c r="J6339" s="193">
        <v>1436.8</v>
      </c>
    </row>
    <row r="6340" s="31" customFormat="1" ht="36" spans="1:10">
      <c r="A6340" s="203" t="s">
        <v>312</v>
      </c>
      <c r="B6340" s="204">
        <v>331204014</v>
      </c>
      <c r="C6340" s="205" t="s">
        <v>11375</v>
      </c>
      <c r="D6340" s="210"/>
      <c r="E6340" s="204" t="s">
        <v>8136</v>
      </c>
      <c r="F6340" s="203" t="s">
        <v>26</v>
      </c>
      <c r="G6340" s="147" t="s">
        <v>11376</v>
      </c>
      <c r="H6340" s="203">
        <v>1425</v>
      </c>
      <c r="I6340" s="199">
        <f t="shared" si="471"/>
        <v>1282.5</v>
      </c>
      <c r="J6340" s="198">
        <f t="shared" si="474"/>
        <v>1140</v>
      </c>
    </row>
    <row r="6341" s="31" customFormat="1" spans="1:10">
      <c r="A6341" s="203" t="s">
        <v>312</v>
      </c>
      <c r="B6341" s="204" t="s">
        <v>11377</v>
      </c>
      <c r="C6341" s="205" t="s">
        <v>11378</v>
      </c>
      <c r="D6341" s="204"/>
      <c r="E6341" s="204" t="s">
        <v>8136</v>
      </c>
      <c r="F6341" s="203" t="s">
        <v>26</v>
      </c>
      <c r="G6341" s="204"/>
      <c r="H6341" s="203">
        <v>1425</v>
      </c>
      <c r="I6341" s="199">
        <f t="shared" si="471"/>
        <v>1282.5</v>
      </c>
      <c r="J6341" s="198">
        <f t="shared" si="474"/>
        <v>1140</v>
      </c>
    </row>
    <row r="6342" s="31" customFormat="1" spans="1:10">
      <c r="A6342" s="203" t="s">
        <v>312</v>
      </c>
      <c r="B6342" s="204">
        <v>331204015</v>
      </c>
      <c r="C6342" s="205" t="s">
        <v>11379</v>
      </c>
      <c r="D6342" s="204"/>
      <c r="E6342" s="204"/>
      <c r="F6342" s="203" t="s">
        <v>26</v>
      </c>
      <c r="G6342" s="210"/>
      <c r="H6342" s="203">
        <v>1235</v>
      </c>
      <c r="I6342" s="199">
        <f t="shared" si="471"/>
        <v>1111.5</v>
      </c>
      <c r="J6342" s="198">
        <f t="shared" si="474"/>
        <v>988</v>
      </c>
    </row>
    <row r="6343" s="31" customFormat="1" ht="34" spans="1:10">
      <c r="A6343" s="203" t="s">
        <v>312</v>
      </c>
      <c r="B6343" s="204" t="s">
        <v>11380</v>
      </c>
      <c r="C6343" s="205" t="s">
        <v>11381</v>
      </c>
      <c r="D6343" s="204"/>
      <c r="E6343" s="204"/>
      <c r="F6343" s="203" t="s">
        <v>26</v>
      </c>
      <c r="G6343" s="204"/>
      <c r="H6343" s="203">
        <v>1852.5</v>
      </c>
      <c r="I6343" s="199">
        <f t="shared" si="471"/>
        <v>1667.25</v>
      </c>
      <c r="J6343" s="198">
        <f t="shared" si="474"/>
        <v>1482</v>
      </c>
    </row>
    <row r="6344" s="31" customFormat="1" spans="1:10">
      <c r="A6344" s="203" t="s">
        <v>312</v>
      </c>
      <c r="B6344" s="204">
        <v>331204016</v>
      </c>
      <c r="C6344" s="205" t="s">
        <v>11382</v>
      </c>
      <c r="D6344" s="204"/>
      <c r="E6344" s="204"/>
      <c r="F6344" s="203" t="s">
        <v>26</v>
      </c>
      <c r="G6344" s="204"/>
      <c r="H6344" s="203">
        <v>950</v>
      </c>
      <c r="I6344" s="199">
        <f t="shared" si="471"/>
        <v>855</v>
      </c>
      <c r="J6344" s="198">
        <f t="shared" si="474"/>
        <v>760</v>
      </c>
    </row>
    <row r="6345" s="31" customFormat="1" spans="1:10">
      <c r="A6345" s="203" t="s">
        <v>312</v>
      </c>
      <c r="B6345" s="204">
        <v>331204017</v>
      </c>
      <c r="C6345" s="205" t="s">
        <v>11383</v>
      </c>
      <c r="D6345" s="204"/>
      <c r="E6345" s="204"/>
      <c r="F6345" s="203" t="s">
        <v>26</v>
      </c>
      <c r="G6345" s="204"/>
      <c r="H6345" s="203">
        <v>2200</v>
      </c>
      <c r="I6345" s="199">
        <f t="shared" si="471"/>
        <v>1980</v>
      </c>
      <c r="J6345" s="198">
        <f t="shared" si="474"/>
        <v>1760</v>
      </c>
    </row>
    <row r="6346" s="31" customFormat="1" spans="1:10">
      <c r="A6346" s="203" t="s">
        <v>312</v>
      </c>
      <c r="B6346" s="204">
        <v>331204018</v>
      </c>
      <c r="C6346" s="205" t="s">
        <v>11384</v>
      </c>
      <c r="D6346" s="204"/>
      <c r="E6346" s="204"/>
      <c r="F6346" s="203" t="s">
        <v>26</v>
      </c>
      <c r="G6346" s="204"/>
      <c r="H6346" s="203">
        <v>1300</v>
      </c>
      <c r="I6346" s="199">
        <f t="shared" si="471"/>
        <v>1170</v>
      </c>
      <c r="J6346" s="198">
        <f t="shared" si="474"/>
        <v>1040</v>
      </c>
    </row>
    <row r="6347" s="31" customFormat="1" spans="1:10">
      <c r="A6347" s="203" t="s">
        <v>312</v>
      </c>
      <c r="B6347" s="204">
        <v>331204019</v>
      </c>
      <c r="C6347" s="205" t="s">
        <v>11385</v>
      </c>
      <c r="D6347" s="210"/>
      <c r="E6347" s="204"/>
      <c r="F6347" s="203" t="s">
        <v>26</v>
      </c>
      <c r="G6347" s="204"/>
      <c r="H6347" s="203">
        <v>1500</v>
      </c>
      <c r="I6347" s="199">
        <f t="shared" si="471"/>
        <v>1350</v>
      </c>
      <c r="J6347" s="198">
        <f t="shared" si="474"/>
        <v>1200</v>
      </c>
    </row>
    <row r="6348" s="31" customFormat="1" ht="34" spans="1:10">
      <c r="A6348" s="203" t="s">
        <v>312</v>
      </c>
      <c r="B6348" s="270" t="s">
        <v>11386</v>
      </c>
      <c r="C6348" s="104" t="s">
        <v>11387</v>
      </c>
      <c r="D6348" s="79" t="s">
        <v>11388</v>
      </c>
      <c r="E6348" s="204"/>
      <c r="F6348" s="203" t="s">
        <v>26</v>
      </c>
      <c r="G6348" s="204"/>
      <c r="H6348" s="203">
        <v>245</v>
      </c>
      <c r="I6348" s="199">
        <f t="shared" si="471"/>
        <v>220.5</v>
      </c>
      <c r="J6348" s="193">
        <v>196</v>
      </c>
    </row>
    <row r="6349" s="31" customFormat="1" spans="1:10">
      <c r="A6349" s="203" t="s">
        <v>312</v>
      </c>
      <c r="B6349" s="204" t="s">
        <v>11389</v>
      </c>
      <c r="C6349" s="205" t="s">
        <v>11390</v>
      </c>
      <c r="D6349" s="204"/>
      <c r="E6349" s="204"/>
      <c r="F6349" s="203" t="s">
        <v>26</v>
      </c>
      <c r="G6349" s="204"/>
      <c r="H6349" s="203">
        <v>1782</v>
      </c>
      <c r="I6349" s="199">
        <f t="shared" si="471"/>
        <v>1603.8</v>
      </c>
      <c r="J6349" s="198">
        <f>H6349*0.8</f>
        <v>1425.6</v>
      </c>
    </row>
    <row r="6350" s="31" customFormat="1" spans="1:10">
      <c r="A6350" s="203"/>
      <c r="B6350" s="204">
        <v>3313</v>
      </c>
      <c r="C6350" s="205" t="s">
        <v>11391</v>
      </c>
      <c r="D6350" s="204"/>
      <c r="E6350" s="204"/>
      <c r="F6350" s="203"/>
      <c r="G6350" s="204"/>
      <c r="H6350" s="203"/>
      <c r="I6350" s="199"/>
      <c r="J6350" s="198"/>
    </row>
    <row r="6351" s="31" customFormat="1" spans="1:10">
      <c r="A6351" s="203"/>
      <c r="B6351" s="204">
        <v>331301</v>
      </c>
      <c r="C6351" s="205" t="s">
        <v>11392</v>
      </c>
      <c r="D6351" s="204"/>
      <c r="E6351" s="204"/>
      <c r="F6351" s="203"/>
      <c r="G6351" s="204"/>
      <c r="H6351" s="203"/>
      <c r="I6351" s="199"/>
      <c r="J6351" s="198"/>
    </row>
    <row r="6352" s="31" customFormat="1" ht="34" spans="1:10">
      <c r="A6352" s="203" t="s">
        <v>312</v>
      </c>
      <c r="B6352" s="294" t="s">
        <v>11393</v>
      </c>
      <c r="C6352" s="6" t="s">
        <v>11394</v>
      </c>
      <c r="D6352" s="6" t="s">
        <v>11395</v>
      </c>
      <c r="E6352" s="6"/>
      <c r="F6352" s="16" t="s">
        <v>26</v>
      </c>
      <c r="G6352" s="204"/>
      <c r="H6352" s="203">
        <v>950</v>
      </c>
      <c r="I6352" s="199">
        <f t="shared" ref="I6352:I6359" si="475">H6352*0.9</f>
        <v>855</v>
      </c>
      <c r="J6352" s="198">
        <f>H6352*0.8</f>
        <v>760</v>
      </c>
    </row>
    <row r="6353" s="31" customFormat="1" spans="1:10">
      <c r="A6353" s="203" t="s">
        <v>312</v>
      </c>
      <c r="B6353" s="204">
        <v>331301002</v>
      </c>
      <c r="C6353" s="205" t="s">
        <v>11396</v>
      </c>
      <c r="D6353" s="210"/>
      <c r="E6353" s="204"/>
      <c r="F6353" s="203" t="s">
        <v>805</v>
      </c>
      <c r="G6353" s="204"/>
      <c r="H6353" s="203">
        <v>1890</v>
      </c>
      <c r="I6353" s="199">
        <f t="shared" si="475"/>
        <v>1701</v>
      </c>
      <c r="J6353" s="193">
        <v>1512</v>
      </c>
    </row>
    <row r="6354" s="31" customFormat="1" spans="1:10">
      <c r="A6354" s="203" t="s">
        <v>312</v>
      </c>
      <c r="B6354" s="204" t="s">
        <v>11397</v>
      </c>
      <c r="C6354" s="205" t="s">
        <v>11398</v>
      </c>
      <c r="D6354" s="204"/>
      <c r="E6354" s="204"/>
      <c r="F6354" s="203" t="s">
        <v>805</v>
      </c>
      <c r="G6354" s="204"/>
      <c r="H6354" s="203">
        <v>1890</v>
      </c>
      <c r="I6354" s="199">
        <f t="shared" si="475"/>
        <v>1701</v>
      </c>
      <c r="J6354" s="193">
        <v>1512</v>
      </c>
    </row>
    <row r="6355" s="31" customFormat="1" ht="34" spans="1:10">
      <c r="A6355" s="203" t="s">
        <v>312</v>
      </c>
      <c r="B6355" s="204">
        <v>331301003</v>
      </c>
      <c r="C6355" s="205" t="s">
        <v>11399</v>
      </c>
      <c r="D6355" s="204" t="s">
        <v>6206</v>
      </c>
      <c r="E6355" s="204"/>
      <c r="F6355" s="203" t="s">
        <v>805</v>
      </c>
      <c r="G6355" s="204" t="s">
        <v>6402</v>
      </c>
      <c r="H6355" s="203">
        <v>1890</v>
      </c>
      <c r="I6355" s="199">
        <f t="shared" si="475"/>
        <v>1701</v>
      </c>
      <c r="J6355" s="193">
        <v>1512</v>
      </c>
    </row>
    <row r="6356" s="31" customFormat="1" spans="1:10">
      <c r="A6356" s="203" t="s">
        <v>312</v>
      </c>
      <c r="B6356" s="204">
        <v>331301004</v>
      </c>
      <c r="C6356" s="205" t="s">
        <v>11400</v>
      </c>
      <c r="D6356" s="210"/>
      <c r="E6356" s="204"/>
      <c r="F6356" s="203" t="s">
        <v>805</v>
      </c>
      <c r="G6356" s="204"/>
      <c r="H6356" s="203">
        <v>1890</v>
      </c>
      <c r="I6356" s="199">
        <f t="shared" si="475"/>
        <v>1701</v>
      </c>
      <c r="J6356" s="193">
        <v>1512</v>
      </c>
    </row>
    <row r="6357" s="31" customFormat="1" ht="34" spans="1:10">
      <c r="A6357" s="203" t="s">
        <v>312</v>
      </c>
      <c r="B6357" s="204" t="s">
        <v>11401</v>
      </c>
      <c r="C6357" s="205" t="s">
        <v>11402</v>
      </c>
      <c r="D6357" s="204" t="s">
        <v>11403</v>
      </c>
      <c r="E6357" s="204"/>
      <c r="F6357" s="203" t="s">
        <v>805</v>
      </c>
      <c r="G6357" s="224" t="s">
        <v>6402</v>
      </c>
      <c r="H6357" s="193">
        <v>1890</v>
      </c>
      <c r="I6357" s="199">
        <f t="shared" si="475"/>
        <v>1701</v>
      </c>
      <c r="J6357" s="193">
        <v>1512</v>
      </c>
    </row>
    <row r="6358" s="31" customFormat="1" spans="1:10">
      <c r="A6358" s="203" t="s">
        <v>312</v>
      </c>
      <c r="B6358" s="204" t="s">
        <v>11404</v>
      </c>
      <c r="C6358" s="205" t="s">
        <v>11405</v>
      </c>
      <c r="D6358" s="204"/>
      <c r="E6358" s="204"/>
      <c r="F6358" s="203" t="s">
        <v>805</v>
      </c>
      <c r="G6358" s="204"/>
      <c r="H6358" s="203">
        <v>1890</v>
      </c>
      <c r="I6358" s="199">
        <f t="shared" si="475"/>
        <v>1701</v>
      </c>
      <c r="J6358" s="193">
        <v>1512</v>
      </c>
    </row>
    <row r="6359" s="31" customFormat="1" spans="1:10">
      <c r="A6359" s="203" t="s">
        <v>312</v>
      </c>
      <c r="B6359" s="204">
        <v>331301005</v>
      </c>
      <c r="C6359" s="205" t="s">
        <v>11406</v>
      </c>
      <c r="D6359" s="204"/>
      <c r="E6359" s="204"/>
      <c r="F6359" s="203" t="s">
        <v>805</v>
      </c>
      <c r="G6359" s="204"/>
      <c r="H6359" s="203">
        <v>1890</v>
      </c>
      <c r="I6359" s="199">
        <f t="shared" si="475"/>
        <v>1701</v>
      </c>
      <c r="J6359" s="193">
        <v>1512</v>
      </c>
    </row>
    <row r="6360" s="31" customFormat="1" ht="24" customHeight="1" spans="1:10">
      <c r="A6360" s="203" t="s">
        <v>312</v>
      </c>
      <c r="B6360" s="204">
        <v>331301006</v>
      </c>
      <c r="C6360" s="104" t="s">
        <v>11407</v>
      </c>
      <c r="D6360" s="300"/>
      <c r="E6360" s="9"/>
      <c r="F6360" s="175"/>
      <c r="G6360" s="210"/>
      <c r="H6360" s="203"/>
      <c r="I6360" s="199"/>
      <c r="J6360" s="193"/>
    </row>
    <row r="6361" s="31" customFormat="1" ht="53" customHeight="1" spans="1:10">
      <c r="A6361" s="203" t="s">
        <v>312</v>
      </c>
      <c r="B6361" s="204" t="s">
        <v>11408</v>
      </c>
      <c r="C6361" s="104" t="s">
        <v>11409</v>
      </c>
      <c r="D6361" s="79" t="s">
        <v>11410</v>
      </c>
      <c r="E6361" s="204"/>
      <c r="F6361" s="203" t="s">
        <v>26</v>
      </c>
      <c r="G6361" s="204"/>
      <c r="H6361" s="16">
        <v>5988</v>
      </c>
      <c r="I6361" s="123">
        <f t="shared" ref="I6361:I6363" si="476">0.9*H6361</f>
        <v>5389.2</v>
      </c>
      <c r="J6361" s="16">
        <f t="shared" ref="J6361:J6363" si="477">0.8*H6361</f>
        <v>4790.4</v>
      </c>
    </row>
    <row r="6362" s="31" customFormat="1" ht="51" spans="1:10">
      <c r="A6362" s="9" t="s">
        <v>312</v>
      </c>
      <c r="B6362" s="79" t="s">
        <v>11411</v>
      </c>
      <c r="C6362" s="79" t="s">
        <v>11412</v>
      </c>
      <c r="D6362" s="79" t="s">
        <v>11413</v>
      </c>
      <c r="E6362" s="9"/>
      <c r="F6362" s="9" t="s">
        <v>26</v>
      </c>
      <c r="G6362" s="204"/>
      <c r="H6362" s="93">
        <v>4513.6</v>
      </c>
      <c r="I6362" s="181">
        <f t="shared" si="476"/>
        <v>4062.24</v>
      </c>
      <c r="J6362" s="182">
        <f>H6362*0.8</f>
        <v>3610.88</v>
      </c>
    </row>
    <row r="6363" s="31" customFormat="1" ht="68" spans="1:10">
      <c r="A6363" s="203" t="s">
        <v>312</v>
      </c>
      <c r="B6363" s="204" t="s">
        <v>11414</v>
      </c>
      <c r="C6363" s="80" t="s">
        <v>11415</v>
      </c>
      <c r="D6363" s="79" t="s">
        <v>11416</v>
      </c>
      <c r="E6363" s="204"/>
      <c r="F6363" s="203" t="s">
        <v>26</v>
      </c>
      <c r="G6363" s="204"/>
      <c r="H6363" s="16">
        <v>5988</v>
      </c>
      <c r="I6363" s="123">
        <f t="shared" si="476"/>
        <v>5389.2</v>
      </c>
      <c r="J6363" s="16">
        <f t="shared" si="477"/>
        <v>4790.4</v>
      </c>
    </row>
    <row r="6364" s="31" customFormat="1" ht="34" spans="1:10">
      <c r="A6364" s="203" t="s">
        <v>312</v>
      </c>
      <c r="B6364" s="204">
        <v>331301007</v>
      </c>
      <c r="C6364" s="205" t="s">
        <v>11417</v>
      </c>
      <c r="D6364" s="204" t="s">
        <v>6206</v>
      </c>
      <c r="E6364" s="204"/>
      <c r="F6364" s="203" t="s">
        <v>26</v>
      </c>
      <c r="G6364" s="224" t="s">
        <v>6402</v>
      </c>
      <c r="H6364" s="193">
        <v>760</v>
      </c>
      <c r="I6364" s="199">
        <f t="shared" ref="I6364:I6367" si="478">H6364*0.9</f>
        <v>684</v>
      </c>
      <c r="J6364" s="198">
        <f t="shared" ref="J6364:J6367" si="479">H6364*0.8</f>
        <v>608</v>
      </c>
    </row>
    <row r="6365" s="31" customFormat="1" spans="1:10">
      <c r="A6365" s="203" t="s">
        <v>312</v>
      </c>
      <c r="B6365" s="204">
        <v>331301008</v>
      </c>
      <c r="C6365" s="205" t="s">
        <v>11418</v>
      </c>
      <c r="D6365" s="204"/>
      <c r="E6365" s="204"/>
      <c r="F6365" s="203" t="s">
        <v>805</v>
      </c>
      <c r="G6365" s="204"/>
      <c r="H6365" s="203">
        <v>1890</v>
      </c>
      <c r="I6365" s="199">
        <f t="shared" si="478"/>
        <v>1701</v>
      </c>
      <c r="J6365" s="193">
        <v>1512</v>
      </c>
    </row>
    <row r="6366" s="31" customFormat="1" spans="1:10">
      <c r="A6366" s="203" t="s">
        <v>312</v>
      </c>
      <c r="B6366" s="204">
        <v>331301009</v>
      </c>
      <c r="C6366" s="205" t="s">
        <v>11419</v>
      </c>
      <c r="D6366" s="204"/>
      <c r="E6366" s="204"/>
      <c r="F6366" s="203" t="s">
        <v>805</v>
      </c>
      <c r="G6366" s="204"/>
      <c r="H6366" s="203">
        <v>1425</v>
      </c>
      <c r="I6366" s="199">
        <f t="shared" si="478"/>
        <v>1282.5</v>
      </c>
      <c r="J6366" s="198">
        <f t="shared" si="479"/>
        <v>1140</v>
      </c>
    </row>
    <row r="6367" s="31" customFormat="1" spans="1:10">
      <c r="A6367" s="203" t="s">
        <v>312</v>
      </c>
      <c r="B6367" s="204">
        <v>331301010</v>
      </c>
      <c r="C6367" s="205" t="s">
        <v>11420</v>
      </c>
      <c r="D6367" s="204"/>
      <c r="E6367" s="204" t="s">
        <v>6150</v>
      </c>
      <c r="F6367" s="203" t="s">
        <v>805</v>
      </c>
      <c r="G6367" s="204"/>
      <c r="H6367" s="203">
        <v>2375</v>
      </c>
      <c r="I6367" s="199">
        <f t="shared" si="478"/>
        <v>2137.5</v>
      </c>
      <c r="J6367" s="198">
        <f t="shared" si="479"/>
        <v>1900</v>
      </c>
    </row>
    <row r="6368" s="31" customFormat="1" spans="1:10">
      <c r="A6368" s="203"/>
      <c r="B6368" s="204">
        <v>331302</v>
      </c>
      <c r="C6368" s="205" t="s">
        <v>11421</v>
      </c>
      <c r="D6368" s="204"/>
      <c r="E6368" s="204"/>
      <c r="F6368" s="203"/>
      <c r="G6368" s="204"/>
      <c r="H6368" s="203"/>
      <c r="I6368" s="199"/>
      <c r="J6368" s="198"/>
    </row>
    <row r="6369" s="31" customFormat="1" spans="1:10">
      <c r="A6369" s="203" t="s">
        <v>312</v>
      </c>
      <c r="B6369" s="204">
        <v>331302001</v>
      </c>
      <c r="C6369" s="205" t="s">
        <v>11422</v>
      </c>
      <c r="D6369" s="204" t="s">
        <v>11423</v>
      </c>
      <c r="E6369" s="204" t="s">
        <v>10093</v>
      </c>
      <c r="F6369" s="203" t="s">
        <v>26</v>
      </c>
      <c r="G6369" s="204"/>
      <c r="H6369" s="203">
        <v>200</v>
      </c>
      <c r="I6369" s="203">
        <v>200</v>
      </c>
      <c r="J6369" s="203">
        <v>200</v>
      </c>
    </row>
    <row r="6370" s="31" customFormat="1" spans="1:10">
      <c r="A6370" s="203" t="s">
        <v>312</v>
      </c>
      <c r="B6370" s="204">
        <v>331302002</v>
      </c>
      <c r="C6370" s="205" t="s">
        <v>11424</v>
      </c>
      <c r="D6370" s="204"/>
      <c r="E6370" s="204"/>
      <c r="F6370" s="203" t="s">
        <v>26</v>
      </c>
      <c r="G6370" s="204"/>
      <c r="H6370" s="203">
        <v>981</v>
      </c>
      <c r="I6370" s="199">
        <f t="shared" ref="I6370:I6383" si="480">H6370*0.9</f>
        <v>882.9</v>
      </c>
      <c r="J6370" s="198">
        <f>H6370*0.8</f>
        <v>784.8</v>
      </c>
    </row>
    <row r="6371" s="31" customFormat="1" spans="1:10">
      <c r="A6371" s="203" t="s">
        <v>312</v>
      </c>
      <c r="B6371" s="204">
        <v>331302003</v>
      </c>
      <c r="C6371" s="205" t="s">
        <v>11425</v>
      </c>
      <c r="D6371" s="204" t="s">
        <v>11426</v>
      </c>
      <c r="E6371" s="204"/>
      <c r="F6371" s="203" t="s">
        <v>26</v>
      </c>
      <c r="G6371" s="204"/>
      <c r="H6371" s="203">
        <v>2520</v>
      </c>
      <c r="I6371" s="199">
        <f t="shared" si="480"/>
        <v>2268</v>
      </c>
      <c r="J6371" s="193">
        <v>2016</v>
      </c>
    </row>
    <row r="6372" s="31" customFormat="1" spans="1:10">
      <c r="A6372" s="203" t="s">
        <v>312</v>
      </c>
      <c r="B6372" s="204" t="s">
        <v>11427</v>
      </c>
      <c r="C6372" s="223" t="s">
        <v>11428</v>
      </c>
      <c r="D6372" s="204"/>
      <c r="E6372" s="204"/>
      <c r="F6372" s="203" t="s">
        <v>26</v>
      </c>
      <c r="G6372" s="204"/>
      <c r="H6372" s="203">
        <v>2520</v>
      </c>
      <c r="I6372" s="199">
        <f t="shared" si="480"/>
        <v>2268</v>
      </c>
      <c r="J6372" s="193">
        <v>2016</v>
      </c>
    </row>
    <row r="6373" s="31" customFormat="1" spans="1:10">
      <c r="A6373" s="203" t="s">
        <v>312</v>
      </c>
      <c r="B6373" s="204" t="s">
        <v>11429</v>
      </c>
      <c r="C6373" s="223" t="s">
        <v>11430</v>
      </c>
      <c r="D6373" s="204"/>
      <c r="E6373" s="204"/>
      <c r="F6373" s="203" t="s">
        <v>26</v>
      </c>
      <c r="G6373" s="204"/>
      <c r="H6373" s="203">
        <v>2520</v>
      </c>
      <c r="I6373" s="199">
        <f t="shared" si="480"/>
        <v>2268</v>
      </c>
      <c r="J6373" s="193">
        <v>2016</v>
      </c>
    </row>
    <row r="6374" s="31" customFormat="1" spans="1:10">
      <c r="A6374" s="203" t="s">
        <v>312</v>
      </c>
      <c r="B6374" s="204">
        <v>331302004</v>
      </c>
      <c r="C6374" s="205" t="s">
        <v>11431</v>
      </c>
      <c r="D6374" s="210"/>
      <c r="E6374" s="204"/>
      <c r="F6374" s="203" t="s">
        <v>26</v>
      </c>
      <c r="G6374" s="204"/>
      <c r="H6374" s="219">
        <v>1926</v>
      </c>
      <c r="I6374" s="220">
        <v>1733.4</v>
      </c>
      <c r="J6374" s="221">
        <v>1540.8</v>
      </c>
    </row>
    <row r="6375" s="31" customFormat="1" spans="1:10">
      <c r="A6375" s="203" t="s">
        <v>312</v>
      </c>
      <c r="B6375" s="204" t="s">
        <v>11432</v>
      </c>
      <c r="C6375" s="223" t="s">
        <v>11433</v>
      </c>
      <c r="D6375" s="204"/>
      <c r="E6375" s="204"/>
      <c r="F6375" s="203" t="s">
        <v>26</v>
      </c>
      <c r="G6375" s="204"/>
      <c r="H6375" s="219">
        <v>1950</v>
      </c>
      <c r="I6375" s="220">
        <v>1755</v>
      </c>
      <c r="J6375" s="221">
        <v>1560</v>
      </c>
    </row>
    <row r="6376" s="31" customFormat="1" spans="1:10">
      <c r="A6376" s="203" t="s">
        <v>312</v>
      </c>
      <c r="B6376" s="204" t="s">
        <v>11434</v>
      </c>
      <c r="C6376" s="223" t="s">
        <v>11435</v>
      </c>
      <c r="D6376" s="204"/>
      <c r="E6376" s="204"/>
      <c r="F6376" s="203" t="s">
        <v>26</v>
      </c>
      <c r="G6376" s="204"/>
      <c r="H6376" s="219">
        <v>1915</v>
      </c>
      <c r="I6376" s="220">
        <v>1723.5</v>
      </c>
      <c r="J6376" s="221">
        <v>1532</v>
      </c>
    </row>
    <row r="6377" s="31" customFormat="1" spans="1:10">
      <c r="A6377" s="203" t="s">
        <v>312</v>
      </c>
      <c r="B6377" s="204">
        <v>331302005</v>
      </c>
      <c r="C6377" s="205" t="s">
        <v>11436</v>
      </c>
      <c r="D6377" s="204"/>
      <c r="E6377" s="204" t="s">
        <v>6150</v>
      </c>
      <c r="F6377" s="203" t="s">
        <v>26</v>
      </c>
      <c r="G6377" s="204"/>
      <c r="H6377" s="203">
        <v>1030</v>
      </c>
      <c r="I6377" s="199">
        <f t="shared" si="480"/>
        <v>927</v>
      </c>
      <c r="J6377" s="198">
        <f t="shared" ref="J6377:J6381" si="481">H6377*0.8</f>
        <v>824</v>
      </c>
    </row>
    <row r="6378" s="31" customFormat="1" spans="1:10">
      <c r="A6378" s="203" t="s">
        <v>312</v>
      </c>
      <c r="B6378" s="204">
        <v>331302006</v>
      </c>
      <c r="C6378" s="205" t="s">
        <v>11437</v>
      </c>
      <c r="D6378" s="204"/>
      <c r="E6378" s="204"/>
      <c r="F6378" s="203" t="s">
        <v>26</v>
      </c>
      <c r="G6378" s="204"/>
      <c r="H6378" s="203">
        <v>548</v>
      </c>
      <c r="I6378" s="199">
        <f t="shared" si="480"/>
        <v>493.2</v>
      </c>
      <c r="J6378" s="193">
        <v>438.4</v>
      </c>
    </row>
    <row r="6379" s="31" customFormat="1" spans="1:10">
      <c r="A6379" s="203" t="s">
        <v>312</v>
      </c>
      <c r="B6379" s="204">
        <v>331302007</v>
      </c>
      <c r="C6379" s="205" t="s">
        <v>11438</v>
      </c>
      <c r="D6379" s="204"/>
      <c r="E6379" s="204"/>
      <c r="F6379" s="203" t="s">
        <v>26</v>
      </c>
      <c r="G6379" s="204"/>
      <c r="H6379" s="203">
        <v>285</v>
      </c>
      <c r="I6379" s="199">
        <f t="shared" si="480"/>
        <v>256.5</v>
      </c>
      <c r="J6379" s="198">
        <f t="shared" si="481"/>
        <v>228</v>
      </c>
    </row>
    <row r="6380" s="31" customFormat="1" spans="1:10">
      <c r="A6380" s="203" t="s">
        <v>312</v>
      </c>
      <c r="B6380" s="204">
        <v>331302008</v>
      </c>
      <c r="C6380" s="205" t="s">
        <v>11439</v>
      </c>
      <c r="D6380" s="204"/>
      <c r="E6380" s="204"/>
      <c r="F6380" s="203" t="s">
        <v>26</v>
      </c>
      <c r="G6380" s="204"/>
      <c r="H6380" s="203">
        <v>475</v>
      </c>
      <c r="I6380" s="199">
        <f t="shared" si="480"/>
        <v>427.5</v>
      </c>
      <c r="J6380" s="198">
        <f t="shared" si="481"/>
        <v>380</v>
      </c>
    </row>
    <row r="6381" s="31" customFormat="1" spans="1:10">
      <c r="A6381" s="203" t="s">
        <v>312</v>
      </c>
      <c r="B6381" s="204">
        <v>331302009</v>
      </c>
      <c r="C6381" s="205" t="s">
        <v>11440</v>
      </c>
      <c r="D6381" s="204"/>
      <c r="E6381" s="204"/>
      <c r="F6381" s="203" t="s">
        <v>26</v>
      </c>
      <c r="G6381" s="204"/>
      <c r="H6381" s="203">
        <v>1900</v>
      </c>
      <c r="I6381" s="199">
        <f t="shared" si="480"/>
        <v>1710</v>
      </c>
      <c r="J6381" s="198">
        <f t="shared" si="481"/>
        <v>1520</v>
      </c>
    </row>
    <row r="6382" s="31" customFormat="1" spans="1:10">
      <c r="A6382" s="203" t="s">
        <v>312</v>
      </c>
      <c r="B6382" s="204">
        <v>331302010</v>
      </c>
      <c r="C6382" s="205" t="s">
        <v>11441</v>
      </c>
      <c r="D6382" s="210"/>
      <c r="E6382" s="204"/>
      <c r="F6382" s="203" t="s">
        <v>26</v>
      </c>
      <c r="G6382" s="204"/>
      <c r="H6382" s="203">
        <v>2356</v>
      </c>
      <c r="I6382" s="199">
        <f t="shared" si="480"/>
        <v>2120.4</v>
      </c>
      <c r="J6382" s="193">
        <v>1884.8</v>
      </c>
    </row>
    <row r="6383" s="31" customFormat="1" spans="1:10">
      <c r="A6383" s="203" t="s">
        <v>312</v>
      </c>
      <c r="B6383" s="204" t="s">
        <v>11442</v>
      </c>
      <c r="C6383" s="223" t="s">
        <v>11443</v>
      </c>
      <c r="D6383" s="204"/>
      <c r="E6383" s="204"/>
      <c r="F6383" s="203" t="s">
        <v>26</v>
      </c>
      <c r="G6383" s="204"/>
      <c r="H6383" s="203">
        <v>2356</v>
      </c>
      <c r="I6383" s="199">
        <f t="shared" si="480"/>
        <v>2120.4</v>
      </c>
      <c r="J6383" s="193">
        <v>1884.8</v>
      </c>
    </row>
    <row r="6384" s="31" customFormat="1" spans="1:10">
      <c r="A6384" s="203"/>
      <c r="B6384" s="204">
        <v>331303</v>
      </c>
      <c r="C6384" s="205" t="s">
        <v>11444</v>
      </c>
      <c r="D6384" s="204"/>
      <c r="E6384" s="204"/>
      <c r="F6384" s="203"/>
      <c r="G6384" s="204"/>
      <c r="H6384" s="203"/>
      <c r="I6384" s="199"/>
      <c r="J6384" s="198"/>
    </row>
    <row r="6385" s="31" customFormat="1" spans="1:10">
      <c r="A6385" s="203" t="s">
        <v>312</v>
      </c>
      <c r="B6385" s="204">
        <v>331303001</v>
      </c>
      <c r="C6385" s="205" t="s">
        <v>11445</v>
      </c>
      <c r="D6385" s="210"/>
      <c r="E6385" s="204"/>
      <c r="F6385" s="203" t="s">
        <v>26</v>
      </c>
      <c r="G6385" s="204"/>
      <c r="H6385" s="219">
        <v>342</v>
      </c>
      <c r="I6385" s="220">
        <v>307.8</v>
      </c>
      <c r="J6385" s="221">
        <v>273.6</v>
      </c>
    </row>
    <row r="6386" s="31" customFormat="1" spans="1:10">
      <c r="A6386" s="203" t="s">
        <v>312</v>
      </c>
      <c r="B6386" s="204" t="s">
        <v>11446</v>
      </c>
      <c r="C6386" s="223" t="s">
        <v>11447</v>
      </c>
      <c r="D6386" s="204"/>
      <c r="E6386" s="204"/>
      <c r="F6386" s="203" t="s">
        <v>26</v>
      </c>
      <c r="G6386" s="204"/>
      <c r="H6386" s="219">
        <v>342</v>
      </c>
      <c r="I6386" s="220">
        <v>307.8</v>
      </c>
      <c r="J6386" s="221">
        <v>273.6</v>
      </c>
    </row>
    <row r="6387" s="31" customFormat="1" spans="1:10">
      <c r="A6387" s="203" t="s">
        <v>312</v>
      </c>
      <c r="B6387" s="204" t="s">
        <v>11448</v>
      </c>
      <c r="C6387" s="223" t="s">
        <v>11449</v>
      </c>
      <c r="D6387" s="204"/>
      <c r="E6387" s="204"/>
      <c r="F6387" s="203" t="s">
        <v>26</v>
      </c>
      <c r="G6387" s="204"/>
      <c r="H6387" s="219">
        <v>331</v>
      </c>
      <c r="I6387" s="220">
        <v>297.9</v>
      </c>
      <c r="J6387" s="221">
        <v>264.8</v>
      </c>
    </row>
    <row r="6388" s="31" customFormat="1" spans="1:10">
      <c r="A6388" s="203" t="s">
        <v>312</v>
      </c>
      <c r="B6388" s="204">
        <v>331303002</v>
      </c>
      <c r="C6388" s="205" t="s">
        <v>11450</v>
      </c>
      <c r="D6388" s="204" t="s">
        <v>11451</v>
      </c>
      <c r="E6388" s="204"/>
      <c r="F6388" s="203" t="s">
        <v>26</v>
      </c>
      <c r="G6388" s="210"/>
      <c r="H6388" s="203">
        <v>967</v>
      </c>
      <c r="I6388" s="199">
        <f t="shared" ref="I6385:I6419" si="482">H6388*0.9</f>
        <v>870.3</v>
      </c>
      <c r="J6388" s="198">
        <f t="shared" ref="J6388:J6390" si="483">H6388*0.8</f>
        <v>773.6</v>
      </c>
    </row>
    <row r="6389" s="31" customFormat="1" ht="34" spans="1:10">
      <c r="A6389" s="203" t="s">
        <v>312</v>
      </c>
      <c r="B6389" s="204" t="s">
        <v>11452</v>
      </c>
      <c r="C6389" s="223" t="s">
        <v>11453</v>
      </c>
      <c r="D6389" s="204"/>
      <c r="E6389" s="204"/>
      <c r="F6389" s="203" t="s">
        <v>26</v>
      </c>
      <c r="G6389" s="204"/>
      <c r="H6389" s="203">
        <v>900</v>
      </c>
      <c r="I6389" s="199">
        <f t="shared" si="482"/>
        <v>810</v>
      </c>
      <c r="J6389" s="198">
        <f t="shared" si="483"/>
        <v>720</v>
      </c>
    </row>
    <row r="6390" s="31" customFormat="1" spans="1:10">
      <c r="A6390" s="203" t="s">
        <v>312</v>
      </c>
      <c r="B6390" s="204">
        <v>331303003</v>
      </c>
      <c r="C6390" s="205" t="s">
        <v>11454</v>
      </c>
      <c r="D6390" s="204" t="s">
        <v>11451</v>
      </c>
      <c r="E6390" s="204"/>
      <c r="F6390" s="203" t="s">
        <v>26</v>
      </c>
      <c r="G6390" s="204"/>
      <c r="H6390" s="203">
        <v>1000</v>
      </c>
      <c r="I6390" s="199">
        <f t="shared" si="482"/>
        <v>900</v>
      </c>
      <c r="J6390" s="198">
        <f t="shared" si="483"/>
        <v>800</v>
      </c>
    </row>
    <row r="6391" s="31" customFormat="1" spans="1:10">
      <c r="A6391" s="203" t="s">
        <v>312</v>
      </c>
      <c r="B6391" s="204">
        <v>331303004</v>
      </c>
      <c r="C6391" s="205" t="s">
        <v>11455</v>
      </c>
      <c r="D6391" s="204"/>
      <c r="E6391" s="204"/>
      <c r="F6391" s="203" t="s">
        <v>26</v>
      </c>
      <c r="G6391" s="204"/>
      <c r="H6391" s="203">
        <v>1134</v>
      </c>
      <c r="I6391" s="199">
        <f t="shared" si="482"/>
        <v>1020.6</v>
      </c>
      <c r="J6391" s="193">
        <v>907.2</v>
      </c>
    </row>
    <row r="6392" s="31" customFormat="1" spans="1:10">
      <c r="A6392" s="203" t="s">
        <v>312</v>
      </c>
      <c r="B6392" s="204">
        <v>331303005</v>
      </c>
      <c r="C6392" s="205" t="s">
        <v>11456</v>
      </c>
      <c r="D6392" s="204"/>
      <c r="E6392" s="204"/>
      <c r="F6392" s="203" t="s">
        <v>26</v>
      </c>
      <c r="G6392" s="210"/>
      <c r="H6392" s="203">
        <v>1197</v>
      </c>
      <c r="I6392" s="199">
        <f t="shared" si="482"/>
        <v>1077.3</v>
      </c>
      <c r="J6392" s="193">
        <v>957.6</v>
      </c>
    </row>
    <row r="6393" s="31" customFormat="1" spans="1:10">
      <c r="A6393" s="203" t="s">
        <v>312</v>
      </c>
      <c r="B6393" s="204" t="s">
        <v>11457</v>
      </c>
      <c r="C6393" s="223" t="s">
        <v>11458</v>
      </c>
      <c r="D6393" s="204"/>
      <c r="E6393" s="204"/>
      <c r="F6393" s="203" t="s">
        <v>26</v>
      </c>
      <c r="G6393" s="204"/>
      <c r="H6393" s="219">
        <v>1590</v>
      </c>
      <c r="I6393" s="220">
        <v>1431</v>
      </c>
      <c r="J6393" s="221">
        <v>1272</v>
      </c>
    </row>
    <row r="6394" s="31" customFormat="1" spans="1:10">
      <c r="A6394" s="203" t="s">
        <v>312</v>
      </c>
      <c r="B6394" s="204">
        <v>331303006</v>
      </c>
      <c r="C6394" s="205" t="s">
        <v>11459</v>
      </c>
      <c r="D6394" s="204"/>
      <c r="E6394" s="204"/>
      <c r="F6394" s="203" t="s">
        <v>26</v>
      </c>
      <c r="G6394" s="204"/>
      <c r="H6394" s="203">
        <v>475</v>
      </c>
      <c r="I6394" s="199">
        <f t="shared" si="482"/>
        <v>427.5</v>
      </c>
      <c r="J6394" s="198">
        <f t="shared" ref="J6394:J6397" si="484">H6394*0.8</f>
        <v>380</v>
      </c>
    </row>
    <row r="6395" s="31" customFormat="1" spans="1:10">
      <c r="A6395" s="203" t="s">
        <v>312</v>
      </c>
      <c r="B6395" s="204">
        <v>331303007</v>
      </c>
      <c r="C6395" s="205" t="s">
        <v>11460</v>
      </c>
      <c r="D6395" s="204"/>
      <c r="E6395" s="204"/>
      <c r="F6395" s="203" t="s">
        <v>26</v>
      </c>
      <c r="G6395" s="204"/>
      <c r="H6395" s="203">
        <v>760</v>
      </c>
      <c r="I6395" s="199">
        <f t="shared" si="482"/>
        <v>684</v>
      </c>
      <c r="J6395" s="198">
        <f t="shared" si="484"/>
        <v>608</v>
      </c>
    </row>
    <row r="6396" s="31" customFormat="1" ht="34" spans="1:10">
      <c r="A6396" s="203" t="s">
        <v>312</v>
      </c>
      <c r="B6396" s="204">
        <v>331303008</v>
      </c>
      <c r="C6396" s="205" t="s">
        <v>11461</v>
      </c>
      <c r="D6396" s="204" t="s">
        <v>11462</v>
      </c>
      <c r="E6396" s="204"/>
      <c r="F6396" s="203" t="s">
        <v>26</v>
      </c>
      <c r="G6396" s="204"/>
      <c r="H6396" s="203">
        <v>1447.5</v>
      </c>
      <c r="I6396" s="199">
        <f t="shared" si="482"/>
        <v>1302.75</v>
      </c>
      <c r="J6396" s="198">
        <f t="shared" si="484"/>
        <v>1158</v>
      </c>
    </row>
    <row r="6397" s="31" customFormat="1" spans="1:10">
      <c r="A6397" s="203" t="s">
        <v>312</v>
      </c>
      <c r="B6397" s="204">
        <v>331303009</v>
      </c>
      <c r="C6397" s="205" t="s">
        <v>11463</v>
      </c>
      <c r="D6397" s="204"/>
      <c r="E6397" s="204"/>
      <c r="F6397" s="203" t="s">
        <v>26</v>
      </c>
      <c r="G6397" s="204"/>
      <c r="H6397" s="203">
        <v>1425</v>
      </c>
      <c r="I6397" s="199">
        <f t="shared" si="482"/>
        <v>1282.5</v>
      </c>
      <c r="J6397" s="198">
        <f t="shared" si="484"/>
        <v>1140</v>
      </c>
    </row>
    <row r="6398" s="31" customFormat="1" ht="36" spans="1:10">
      <c r="A6398" s="203" t="s">
        <v>312</v>
      </c>
      <c r="B6398" s="204">
        <v>331303010</v>
      </c>
      <c r="C6398" s="85" t="s">
        <v>11464</v>
      </c>
      <c r="D6398" s="86" t="s">
        <v>11465</v>
      </c>
      <c r="E6398" s="86"/>
      <c r="F6398" s="83" t="s">
        <v>26</v>
      </c>
      <c r="G6398" s="149"/>
      <c r="H6398" s="203">
        <v>1512</v>
      </c>
      <c r="I6398" s="199">
        <f t="shared" si="482"/>
        <v>1360.8</v>
      </c>
      <c r="J6398" s="193">
        <v>1209.6</v>
      </c>
    </row>
    <row r="6399" s="31" customFormat="1" spans="1:10">
      <c r="A6399" s="203" t="s">
        <v>312</v>
      </c>
      <c r="B6399" s="204">
        <v>331303011</v>
      </c>
      <c r="C6399" s="205" t="s">
        <v>11466</v>
      </c>
      <c r="D6399" s="204"/>
      <c r="E6399" s="204"/>
      <c r="F6399" s="203" t="s">
        <v>26</v>
      </c>
      <c r="G6399" s="210"/>
      <c r="H6399" s="219">
        <v>2271</v>
      </c>
      <c r="I6399" s="220">
        <v>2043.9</v>
      </c>
      <c r="J6399" s="221">
        <v>1816.8</v>
      </c>
    </row>
    <row r="6400" s="31" customFormat="1" ht="34" spans="1:10">
      <c r="A6400" s="203" t="s">
        <v>312</v>
      </c>
      <c r="B6400" s="204" t="s">
        <v>11467</v>
      </c>
      <c r="C6400" s="205" t="s">
        <v>11468</v>
      </c>
      <c r="D6400" s="204"/>
      <c r="E6400" s="204"/>
      <c r="F6400" s="203" t="s">
        <v>26</v>
      </c>
      <c r="G6400" s="210"/>
      <c r="H6400" s="203">
        <v>2190</v>
      </c>
      <c r="I6400" s="199">
        <f t="shared" si="482"/>
        <v>1971</v>
      </c>
      <c r="J6400" s="193">
        <v>1752</v>
      </c>
    </row>
    <row r="6401" s="31" customFormat="1" spans="1:10">
      <c r="A6401" s="203" t="s">
        <v>312</v>
      </c>
      <c r="B6401" s="204">
        <v>331303012</v>
      </c>
      <c r="C6401" s="205" t="s">
        <v>11469</v>
      </c>
      <c r="D6401" s="204"/>
      <c r="E6401" s="204"/>
      <c r="F6401" s="203" t="s">
        <v>26</v>
      </c>
      <c r="G6401" s="204"/>
      <c r="H6401" s="203">
        <v>1890</v>
      </c>
      <c r="I6401" s="199">
        <f t="shared" si="482"/>
        <v>1701</v>
      </c>
      <c r="J6401" s="193">
        <v>1512</v>
      </c>
    </row>
    <row r="6402" s="31" customFormat="1" spans="1:10">
      <c r="A6402" s="203" t="s">
        <v>312</v>
      </c>
      <c r="B6402" s="204">
        <v>331303013</v>
      </c>
      <c r="C6402" s="205" t="s">
        <v>11470</v>
      </c>
      <c r="D6402" s="204"/>
      <c r="E6402" s="204"/>
      <c r="F6402" s="203" t="s">
        <v>26</v>
      </c>
      <c r="G6402" s="204"/>
      <c r="H6402" s="219">
        <v>3070</v>
      </c>
      <c r="I6402" s="220">
        <v>2763</v>
      </c>
      <c r="J6402" s="221">
        <v>2456</v>
      </c>
    </row>
    <row r="6403" s="31" customFormat="1" spans="1:10">
      <c r="A6403" s="203" t="s">
        <v>312</v>
      </c>
      <c r="B6403" s="204">
        <v>331303014</v>
      </c>
      <c r="C6403" s="205" t="s">
        <v>11471</v>
      </c>
      <c r="D6403" s="204"/>
      <c r="E6403" s="204"/>
      <c r="F6403" s="203" t="s">
        <v>26</v>
      </c>
      <c r="G6403" s="204"/>
      <c r="H6403" s="219">
        <v>2865</v>
      </c>
      <c r="I6403" s="220">
        <v>2578.5</v>
      </c>
      <c r="J6403" s="221">
        <v>2292</v>
      </c>
    </row>
    <row r="6404" s="31" customFormat="1" spans="1:10">
      <c r="A6404" s="203" t="s">
        <v>312</v>
      </c>
      <c r="B6404" s="204">
        <v>331303015</v>
      </c>
      <c r="C6404" s="205" t="s">
        <v>11472</v>
      </c>
      <c r="D6404" s="204"/>
      <c r="E6404" s="204"/>
      <c r="F6404" s="203" t="s">
        <v>26</v>
      </c>
      <c r="G6404" s="204"/>
      <c r="H6404" s="203">
        <v>3043</v>
      </c>
      <c r="I6404" s="199">
        <f t="shared" si="482"/>
        <v>2738.7</v>
      </c>
      <c r="J6404" s="193">
        <v>2434.4</v>
      </c>
    </row>
    <row r="6405" s="31" customFormat="1" spans="1:10">
      <c r="A6405" s="203" t="s">
        <v>312</v>
      </c>
      <c r="B6405" s="204">
        <v>331303016</v>
      </c>
      <c r="C6405" s="205" t="s">
        <v>11473</v>
      </c>
      <c r="D6405" s="204" t="s">
        <v>11474</v>
      </c>
      <c r="E6405" s="204"/>
      <c r="F6405" s="203" t="s">
        <v>26</v>
      </c>
      <c r="G6405" s="210"/>
      <c r="H6405" s="203">
        <v>1810</v>
      </c>
      <c r="I6405" s="199">
        <f t="shared" si="482"/>
        <v>1629</v>
      </c>
      <c r="J6405" s="198">
        <f t="shared" ref="J6405:J6413" si="485">H6405*0.8</f>
        <v>1448</v>
      </c>
    </row>
    <row r="6406" s="31" customFormat="1" spans="1:10">
      <c r="A6406" s="203" t="s">
        <v>312</v>
      </c>
      <c r="B6406" s="204" t="s">
        <v>11475</v>
      </c>
      <c r="C6406" s="223" t="s">
        <v>11476</v>
      </c>
      <c r="D6406" s="204" t="s">
        <v>11474</v>
      </c>
      <c r="E6406" s="204"/>
      <c r="F6406" s="203" t="s">
        <v>26</v>
      </c>
      <c r="G6406" s="204"/>
      <c r="H6406" s="203">
        <v>2250</v>
      </c>
      <c r="I6406" s="199">
        <f t="shared" si="482"/>
        <v>2025</v>
      </c>
      <c r="J6406" s="198">
        <f t="shared" si="485"/>
        <v>1800</v>
      </c>
    </row>
    <row r="6407" s="31" customFormat="1" ht="34" spans="1:10">
      <c r="A6407" s="203" t="s">
        <v>312</v>
      </c>
      <c r="B6407" s="204">
        <v>331303017</v>
      </c>
      <c r="C6407" s="205" t="s">
        <v>11477</v>
      </c>
      <c r="D6407" s="204"/>
      <c r="E6407" s="204"/>
      <c r="F6407" s="203" t="s">
        <v>26</v>
      </c>
      <c r="G6407" s="234"/>
      <c r="H6407" s="221">
        <v>6558</v>
      </c>
      <c r="I6407" s="220">
        <v>5902.2</v>
      </c>
      <c r="J6407" s="221">
        <v>5246.4</v>
      </c>
    </row>
    <row r="6408" s="31" customFormat="1" ht="51" spans="1:10">
      <c r="A6408" s="203" t="s">
        <v>312</v>
      </c>
      <c r="B6408" s="204" t="s">
        <v>11478</v>
      </c>
      <c r="C6408" s="205" t="s">
        <v>11479</v>
      </c>
      <c r="D6408" s="204"/>
      <c r="E6408" s="204"/>
      <c r="F6408" s="203" t="s">
        <v>26</v>
      </c>
      <c r="G6408" s="234"/>
      <c r="H6408" s="193">
        <v>5866.8</v>
      </c>
      <c r="I6408" s="199">
        <f t="shared" si="482"/>
        <v>5280.12</v>
      </c>
      <c r="J6408" s="198">
        <f t="shared" si="485"/>
        <v>4693.44</v>
      </c>
    </row>
    <row r="6409" s="31" customFormat="1" spans="1:10">
      <c r="A6409" s="203" t="s">
        <v>312</v>
      </c>
      <c r="B6409" s="204">
        <v>331303018</v>
      </c>
      <c r="C6409" s="205" t="s">
        <v>11480</v>
      </c>
      <c r="D6409" s="204"/>
      <c r="E6409" s="204"/>
      <c r="F6409" s="203" t="s">
        <v>26</v>
      </c>
      <c r="G6409" s="204"/>
      <c r="H6409" s="203">
        <v>1900</v>
      </c>
      <c r="I6409" s="199">
        <f t="shared" si="482"/>
        <v>1710</v>
      </c>
      <c r="J6409" s="198">
        <f t="shared" si="485"/>
        <v>1520</v>
      </c>
    </row>
    <row r="6410" s="31" customFormat="1" ht="51" spans="1:10">
      <c r="A6410" s="203" t="s">
        <v>312</v>
      </c>
      <c r="B6410" s="204">
        <v>331303019</v>
      </c>
      <c r="C6410" s="205" t="s">
        <v>11481</v>
      </c>
      <c r="D6410" s="204" t="s">
        <v>11482</v>
      </c>
      <c r="E6410" s="204"/>
      <c r="F6410" s="203" t="s">
        <v>26</v>
      </c>
      <c r="G6410" s="204" t="s">
        <v>6402</v>
      </c>
      <c r="H6410" s="203">
        <v>1200</v>
      </c>
      <c r="I6410" s="199">
        <f t="shared" si="482"/>
        <v>1080</v>
      </c>
      <c r="J6410" s="198">
        <f t="shared" si="485"/>
        <v>960</v>
      </c>
    </row>
    <row r="6411" s="31" customFormat="1" spans="1:10">
      <c r="A6411" s="203" t="s">
        <v>312</v>
      </c>
      <c r="B6411" s="204">
        <v>331303020</v>
      </c>
      <c r="C6411" s="205" t="s">
        <v>11483</v>
      </c>
      <c r="D6411" s="204"/>
      <c r="E6411" s="204"/>
      <c r="F6411" s="203" t="s">
        <v>26</v>
      </c>
      <c r="G6411" s="204"/>
      <c r="H6411" s="203">
        <v>874</v>
      </c>
      <c r="I6411" s="199">
        <f t="shared" si="482"/>
        <v>786.6</v>
      </c>
      <c r="J6411" s="198">
        <f t="shared" si="485"/>
        <v>699.2</v>
      </c>
    </row>
    <row r="6412" s="31" customFormat="1" spans="1:10">
      <c r="A6412" s="203" t="s">
        <v>312</v>
      </c>
      <c r="B6412" s="204">
        <v>331303021</v>
      </c>
      <c r="C6412" s="205" t="s">
        <v>11484</v>
      </c>
      <c r="D6412" s="204"/>
      <c r="E6412" s="204"/>
      <c r="F6412" s="203" t="s">
        <v>26</v>
      </c>
      <c r="G6412" s="204"/>
      <c r="H6412" s="203">
        <v>570</v>
      </c>
      <c r="I6412" s="199">
        <f t="shared" si="482"/>
        <v>513</v>
      </c>
      <c r="J6412" s="198">
        <f t="shared" si="485"/>
        <v>456</v>
      </c>
    </row>
    <row r="6413" s="31" customFormat="1" spans="1:10">
      <c r="A6413" s="203" t="s">
        <v>312</v>
      </c>
      <c r="B6413" s="204">
        <v>331303022</v>
      </c>
      <c r="C6413" s="205" t="s">
        <v>11485</v>
      </c>
      <c r="D6413" s="204"/>
      <c r="E6413" s="204"/>
      <c r="F6413" s="203" t="s">
        <v>26</v>
      </c>
      <c r="G6413" s="204"/>
      <c r="H6413" s="203">
        <v>1140</v>
      </c>
      <c r="I6413" s="199">
        <f t="shared" si="482"/>
        <v>1026</v>
      </c>
      <c r="J6413" s="198">
        <f t="shared" si="485"/>
        <v>912</v>
      </c>
    </row>
    <row r="6414" s="31" customFormat="1" spans="1:10">
      <c r="A6414" s="203" t="s">
        <v>312</v>
      </c>
      <c r="B6414" s="204">
        <v>331303023</v>
      </c>
      <c r="C6414" s="205" t="s">
        <v>11486</v>
      </c>
      <c r="D6414" s="210"/>
      <c r="E6414" s="204" t="s">
        <v>11487</v>
      </c>
      <c r="F6414" s="203" t="s">
        <v>26</v>
      </c>
      <c r="G6414" s="204"/>
      <c r="H6414" s="203">
        <v>1201</v>
      </c>
      <c r="I6414" s="199">
        <f t="shared" si="482"/>
        <v>1080.9</v>
      </c>
      <c r="J6414" s="193">
        <v>960.8</v>
      </c>
    </row>
    <row r="6415" s="31" customFormat="1" spans="1:10">
      <c r="A6415" s="203" t="s">
        <v>312</v>
      </c>
      <c r="B6415" s="204" t="s">
        <v>11488</v>
      </c>
      <c r="C6415" s="223" t="s">
        <v>11489</v>
      </c>
      <c r="D6415" s="204"/>
      <c r="E6415" s="204" t="s">
        <v>11487</v>
      </c>
      <c r="F6415" s="203" t="s">
        <v>26</v>
      </c>
      <c r="G6415" s="204"/>
      <c r="H6415" s="203">
        <v>1201</v>
      </c>
      <c r="I6415" s="199">
        <f t="shared" si="482"/>
        <v>1080.9</v>
      </c>
      <c r="J6415" s="193">
        <v>960.8</v>
      </c>
    </row>
    <row r="6416" s="31" customFormat="1" spans="1:10">
      <c r="A6416" s="203" t="s">
        <v>312</v>
      </c>
      <c r="B6416" s="204" t="s">
        <v>11490</v>
      </c>
      <c r="C6416" s="223" t="s">
        <v>11491</v>
      </c>
      <c r="D6416" s="204"/>
      <c r="E6416" s="204" t="s">
        <v>11487</v>
      </c>
      <c r="F6416" s="203" t="s">
        <v>26</v>
      </c>
      <c r="G6416" s="204"/>
      <c r="H6416" s="203">
        <v>1201</v>
      </c>
      <c r="I6416" s="199">
        <f t="shared" si="482"/>
        <v>1080.9</v>
      </c>
      <c r="J6416" s="193">
        <v>960.8</v>
      </c>
    </row>
    <row r="6417" s="31" customFormat="1" spans="1:10">
      <c r="A6417" s="203" t="s">
        <v>312</v>
      </c>
      <c r="B6417" s="270" t="s">
        <v>11492</v>
      </c>
      <c r="C6417" s="104" t="s">
        <v>11493</v>
      </c>
      <c r="D6417" s="79"/>
      <c r="E6417" s="79"/>
      <c r="F6417" s="9" t="s">
        <v>26</v>
      </c>
      <c r="G6417" s="79" t="s">
        <v>11494</v>
      </c>
      <c r="H6417" s="203">
        <v>2413</v>
      </c>
      <c r="I6417" s="199">
        <f t="shared" si="482"/>
        <v>2171.7</v>
      </c>
      <c r="J6417" s="93">
        <v>1930.4</v>
      </c>
    </row>
    <row r="6418" s="31" customFormat="1" spans="1:10">
      <c r="A6418" s="203" t="s">
        <v>312</v>
      </c>
      <c r="B6418" s="204">
        <v>331303026</v>
      </c>
      <c r="C6418" s="205" t="s">
        <v>11495</v>
      </c>
      <c r="D6418" s="204"/>
      <c r="E6418" s="204"/>
      <c r="F6418" s="203" t="s">
        <v>26</v>
      </c>
      <c r="G6418" s="204"/>
      <c r="H6418" s="203">
        <v>1500</v>
      </c>
      <c r="I6418" s="199">
        <f t="shared" si="482"/>
        <v>1350</v>
      </c>
      <c r="J6418" s="198">
        <f t="shared" ref="J6418:J6439" si="486">H6418*0.8</f>
        <v>1200</v>
      </c>
    </row>
    <row r="6419" s="31" customFormat="1" ht="34" spans="1:10">
      <c r="A6419" s="203" t="s">
        <v>312</v>
      </c>
      <c r="B6419" s="204">
        <v>331303027</v>
      </c>
      <c r="C6419" s="205" t="s">
        <v>11496</v>
      </c>
      <c r="D6419" s="204" t="s">
        <v>11497</v>
      </c>
      <c r="E6419" s="204"/>
      <c r="F6419" s="203" t="s">
        <v>26</v>
      </c>
      <c r="G6419" s="204"/>
      <c r="H6419" s="203">
        <v>958</v>
      </c>
      <c r="I6419" s="199">
        <f t="shared" si="482"/>
        <v>862.2</v>
      </c>
      <c r="J6419" s="193">
        <v>766.4</v>
      </c>
    </row>
    <row r="6420" s="31" customFormat="1" ht="34" spans="1:10">
      <c r="A6420" s="203" t="s">
        <v>312</v>
      </c>
      <c r="B6420" s="204">
        <v>331303028</v>
      </c>
      <c r="C6420" s="205" t="s">
        <v>11498</v>
      </c>
      <c r="D6420" s="204" t="s">
        <v>11499</v>
      </c>
      <c r="E6420" s="204"/>
      <c r="F6420" s="203" t="s">
        <v>26</v>
      </c>
      <c r="G6420" s="204"/>
      <c r="H6420" s="203"/>
      <c r="I6420" s="199"/>
      <c r="J6420" s="198"/>
    </row>
    <row r="6421" s="31" customFormat="1" spans="1:10">
      <c r="A6421" s="203" t="s">
        <v>312</v>
      </c>
      <c r="B6421" s="204" t="s">
        <v>11500</v>
      </c>
      <c r="C6421" s="205" t="s">
        <v>11501</v>
      </c>
      <c r="D6421" s="204"/>
      <c r="E6421" s="204"/>
      <c r="F6421" s="203" t="s">
        <v>26</v>
      </c>
      <c r="G6421" s="204"/>
      <c r="H6421" s="203">
        <v>4500</v>
      </c>
      <c r="I6421" s="199">
        <f t="shared" ref="I6421:I6439" si="487">H6421*0.9</f>
        <v>4050</v>
      </c>
      <c r="J6421" s="198">
        <f t="shared" si="486"/>
        <v>3600</v>
      </c>
    </row>
    <row r="6422" s="31" customFormat="1" spans="1:10">
      <c r="A6422" s="203" t="s">
        <v>312</v>
      </c>
      <c r="B6422" s="204" t="s">
        <v>11502</v>
      </c>
      <c r="C6422" s="205" t="s">
        <v>11503</v>
      </c>
      <c r="D6422" s="204"/>
      <c r="E6422" s="204"/>
      <c r="F6422" s="203" t="s">
        <v>26</v>
      </c>
      <c r="G6422" s="204"/>
      <c r="H6422" s="203">
        <v>3500</v>
      </c>
      <c r="I6422" s="199">
        <f t="shared" si="487"/>
        <v>3150</v>
      </c>
      <c r="J6422" s="198">
        <f t="shared" si="486"/>
        <v>2800</v>
      </c>
    </row>
    <row r="6423" s="31" customFormat="1" spans="1:10">
      <c r="A6423" s="203" t="s">
        <v>312</v>
      </c>
      <c r="B6423" s="204" t="s">
        <v>11504</v>
      </c>
      <c r="C6423" s="205" t="s">
        <v>11505</v>
      </c>
      <c r="D6423" s="204"/>
      <c r="E6423" s="204"/>
      <c r="F6423" s="203" t="s">
        <v>26</v>
      </c>
      <c r="G6423" s="204"/>
      <c r="H6423" s="203">
        <v>3500</v>
      </c>
      <c r="I6423" s="199">
        <f t="shared" si="487"/>
        <v>3150</v>
      </c>
      <c r="J6423" s="198">
        <f t="shared" si="486"/>
        <v>2800</v>
      </c>
    </row>
    <row r="6424" s="31" customFormat="1" spans="1:10">
      <c r="A6424" s="203" t="s">
        <v>312</v>
      </c>
      <c r="B6424" s="204">
        <v>331303029</v>
      </c>
      <c r="C6424" s="205" t="s">
        <v>11506</v>
      </c>
      <c r="D6424" s="210"/>
      <c r="E6424" s="204"/>
      <c r="F6424" s="203" t="s">
        <v>26</v>
      </c>
      <c r="G6424" s="204"/>
      <c r="H6424" s="203">
        <v>1450</v>
      </c>
      <c r="I6424" s="199">
        <f t="shared" si="487"/>
        <v>1305</v>
      </c>
      <c r="J6424" s="198">
        <f t="shared" si="486"/>
        <v>1160</v>
      </c>
    </row>
    <row r="6425" s="31" customFormat="1" spans="1:10">
      <c r="A6425" s="203" t="s">
        <v>312</v>
      </c>
      <c r="B6425" s="204" t="s">
        <v>11507</v>
      </c>
      <c r="C6425" s="223" t="s">
        <v>11508</v>
      </c>
      <c r="D6425" s="204"/>
      <c r="E6425" s="204"/>
      <c r="F6425" s="203" t="s">
        <v>26</v>
      </c>
      <c r="G6425" s="204"/>
      <c r="H6425" s="203">
        <v>1450</v>
      </c>
      <c r="I6425" s="199">
        <f t="shared" si="487"/>
        <v>1305</v>
      </c>
      <c r="J6425" s="198">
        <f t="shared" si="486"/>
        <v>1160</v>
      </c>
    </row>
    <row r="6426" s="31" customFormat="1" spans="1:10">
      <c r="A6426" s="203" t="s">
        <v>312</v>
      </c>
      <c r="B6426" s="204">
        <v>331303030</v>
      </c>
      <c r="C6426" s="205" t="s">
        <v>11509</v>
      </c>
      <c r="D6426" s="204" t="s">
        <v>11510</v>
      </c>
      <c r="E6426" s="204" t="s">
        <v>11511</v>
      </c>
      <c r="F6426" s="203" t="s">
        <v>26</v>
      </c>
      <c r="G6426" s="204"/>
      <c r="H6426" s="203">
        <v>1080</v>
      </c>
      <c r="I6426" s="199">
        <f t="shared" si="487"/>
        <v>972</v>
      </c>
      <c r="J6426" s="198">
        <f t="shared" si="486"/>
        <v>864</v>
      </c>
    </row>
    <row r="6427" s="31" customFormat="1" ht="68" spans="1:10">
      <c r="A6427" s="203" t="s">
        <v>312</v>
      </c>
      <c r="B6427" s="204" t="s">
        <v>11512</v>
      </c>
      <c r="C6427" s="205" t="s">
        <v>11513</v>
      </c>
      <c r="D6427" s="204" t="s">
        <v>11514</v>
      </c>
      <c r="E6427" s="204"/>
      <c r="F6427" s="203" t="s">
        <v>26</v>
      </c>
      <c r="G6427" s="204"/>
      <c r="H6427" s="203">
        <v>3880</v>
      </c>
      <c r="I6427" s="199">
        <f t="shared" si="487"/>
        <v>3492</v>
      </c>
      <c r="J6427" s="198">
        <f t="shared" si="486"/>
        <v>3104</v>
      </c>
    </row>
    <row r="6428" s="31" customFormat="1" spans="1:10">
      <c r="A6428" s="203" t="s">
        <v>312</v>
      </c>
      <c r="B6428" s="204" t="s">
        <v>11515</v>
      </c>
      <c r="C6428" s="205" t="s">
        <v>11516</v>
      </c>
      <c r="D6428" s="204"/>
      <c r="E6428" s="204"/>
      <c r="F6428" s="203" t="s">
        <v>26</v>
      </c>
      <c r="G6428" s="204"/>
      <c r="H6428" s="203">
        <v>380</v>
      </c>
      <c r="I6428" s="199">
        <f t="shared" si="487"/>
        <v>342</v>
      </c>
      <c r="J6428" s="198">
        <f t="shared" si="486"/>
        <v>304</v>
      </c>
    </row>
    <row r="6429" s="30" customFormat="1" ht="135" spans="1:10">
      <c r="A6429" s="193" t="s">
        <v>312</v>
      </c>
      <c r="B6429" s="301" t="s">
        <v>11517</v>
      </c>
      <c r="C6429" s="223" t="s">
        <v>11518</v>
      </c>
      <c r="D6429" s="224" t="s">
        <v>11519</v>
      </c>
      <c r="E6429" s="224"/>
      <c r="F6429" s="193" t="s">
        <v>26</v>
      </c>
      <c r="G6429" s="224"/>
      <c r="H6429" s="193">
        <v>1590</v>
      </c>
      <c r="I6429" s="199">
        <f t="shared" si="487"/>
        <v>1431</v>
      </c>
      <c r="J6429" s="198">
        <f t="shared" si="486"/>
        <v>1272</v>
      </c>
    </row>
    <row r="6430" s="30" customFormat="1" ht="34" spans="1:10">
      <c r="A6430" s="193" t="s">
        <v>312</v>
      </c>
      <c r="B6430" s="301" t="s">
        <v>11520</v>
      </c>
      <c r="C6430" s="223" t="s">
        <v>11521</v>
      </c>
      <c r="D6430" s="224" t="s">
        <v>11522</v>
      </c>
      <c r="E6430" s="224"/>
      <c r="F6430" s="193" t="s">
        <v>26</v>
      </c>
      <c r="G6430" s="224"/>
      <c r="H6430" s="193">
        <v>1950</v>
      </c>
      <c r="I6430" s="199">
        <f t="shared" si="487"/>
        <v>1755</v>
      </c>
      <c r="J6430" s="198">
        <f t="shared" si="486"/>
        <v>1560</v>
      </c>
    </row>
    <row r="6431" s="30" customFormat="1" ht="51" spans="1:10">
      <c r="A6431" s="193" t="s">
        <v>312</v>
      </c>
      <c r="B6431" s="301" t="s">
        <v>11523</v>
      </c>
      <c r="C6431" s="223" t="s">
        <v>11524</v>
      </c>
      <c r="D6431" s="224" t="s">
        <v>11525</v>
      </c>
      <c r="E6431" s="224"/>
      <c r="F6431" s="193" t="s">
        <v>26</v>
      </c>
      <c r="G6431" s="224"/>
      <c r="H6431" s="193">
        <v>2968</v>
      </c>
      <c r="I6431" s="199">
        <f t="shared" si="487"/>
        <v>2671.2</v>
      </c>
      <c r="J6431" s="198">
        <f t="shared" si="486"/>
        <v>2374.4</v>
      </c>
    </row>
    <row r="6432" s="30" customFormat="1" ht="51" spans="1:10">
      <c r="A6432" s="193" t="s">
        <v>312</v>
      </c>
      <c r="B6432" s="301" t="s">
        <v>11526</v>
      </c>
      <c r="C6432" s="223" t="s">
        <v>11527</v>
      </c>
      <c r="D6432" s="224" t="s">
        <v>11528</v>
      </c>
      <c r="E6432" s="224"/>
      <c r="F6432" s="193" t="s">
        <v>26</v>
      </c>
      <c r="G6432" s="224"/>
      <c r="H6432" s="193">
        <v>1950</v>
      </c>
      <c r="I6432" s="199">
        <f t="shared" si="487"/>
        <v>1755</v>
      </c>
      <c r="J6432" s="198">
        <f t="shared" si="486"/>
        <v>1560</v>
      </c>
    </row>
    <row r="6433" s="30" customFormat="1" ht="68" spans="1:10">
      <c r="A6433" s="193" t="s">
        <v>312</v>
      </c>
      <c r="B6433" s="301" t="s">
        <v>11529</v>
      </c>
      <c r="C6433" s="223" t="s">
        <v>11530</v>
      </c>
      <c r="D6433" s="224" t="s">
        <v>11531</v>
      </c>
      <c r="E6433" s="224"/>
      <c r="F6433" s="193" t="s">
        <v>26</v>
      </c>
      <c r="G6433" s="224" t="s">
        <v>11532</v>
      </c>
      <c r="H6433" s="193">
        <v>2093</v>
      </c>
      <c r="I6433" s="199">
        <f t="shared" si="487"/>
        <v>1883.7</v>
      </c>
      <c r="J6433" s="198">
        <f t="shared" si="486"/>
        <v>1674.4</v>
      </c>
    </row>
    <row r="6434" s="30" customFormat="1" ht="68" spans="1:10">
      <c r="A6434" s="203" t="s">
        <v>312</v>
      </c>
      <c r="B6434" s="301" t="s">
        <v>11533</v>
      </c>
      <c r="C6434" s="223" t="s">
        <v>11534</v>
      </c>
      <c r="D6434" s="224" t="s">
        <v>11531</v>
      </c>
      <c r="E6434" s="224"/>
      <c r="F6434" s="193" t="s">
        <v>26</v>
      </c>
      <c r="G6434" s="224" t="s">
        <v>11532</v>
      </c>
      <c r="H6434" s="193">
        <v>2511.6</v>
      </c>
      <c r="I6434" s="199">
        <f t="shared" si="487"/>
        <v>2260.44</v>
      </c>
      <c r="J6434" s="198">
        <f t="shared" si="486"/>
        <v>2009.28</v>
      </c>
    </row>
    <row r="6435" s="30" customFormat="1" ht="34" spans="1:10">
      <c r="A6435" s="193" t="s">
        <v>312</v>
      </c>
      <c r="B6435" s="301" t="s">
        <v>11535</v>
      </c>
      <c r="C6435" s="223" t="s">
        <v>11536</v>
      </c>
      <c r="D6435" s="224" t="s">
        <v>11537</v>
      </c>
      <c r="E6435" s="224"/>
      <c r="F6435" s="193" t="s">
        <v>26</v>
      </c>
      <c r="G6435" s="234"/>
      <c r="H6435" s="198">
        <v>1610</v>
      </c>
      <c r="I6435" s="199">
        <f t="shared" si="487"/>
        <v>1449</v>
      </c>
      <c r="J6435" s="198">
        <f t="shared" si="486"/>
        <v>1288</v>
      </c>
    </row>
    <row r="6436" s="30" customFormat="1" ht="34" spans="1:10">
      <c r="A6436" s="203" t="s">
        <v>312</v>
      </c>
      <c r="B6436" s="301" t="s">
        <v>11538</v>
      </c>
      <c r="C6436" s="223" t="s">
        <v>11539</v>
      </c>
      <c r="D6436" s="224" t="s">
        <v>11537</v>
      </c>
      <c r="E6436" s="224"/>
      <c r="F6436" s="193" t="s">
        <v>26</v>
      </c>
      <c r="G6436" s="224"/>
      <c r="H6436" s="193">
        <v>1932</v>
      </c>
      <c r="I6436" s="199">
        <f t="shared" si="487"/>
        <v>1738.8</v>
      </c>
      <c r="J6436" s="198">
        <f t="shared" si="486"/>
        <v>1545.6</v>
      </c>
    </row>
    <row r="6437" s="30" customFormat="1" ht="34" spans="1:10">
      <c r="A6437" s="193" t="s">
        <v>312</v>
      </c>
      <c r="B6437" s="301" t="s">
        <v>11540</v>
      </c>
      <c r="C6437" s="223" t="s">
        <v>11541</v>
      </c>
      <c r="D6437" s="234"/>
      <c r="E6437" s="224"/>
      <c r="F6437" s="193" t="s">
        <v>26</v>
      </c>
      <c r="G6437" s="224"/>
      <c r="H6437" s="198">
        <v>1849</v>
      </c>
      <c r="I6437" s="199">
        <f t="shared" si="487"/>
        <v>1664.1</v>
      </c>
      <c r="J6437" s="198">
        <f t="shared" si="486"/>
        <v>1479.2</v>
      </c>
    </row>
    <row r="6438" s="30" customFormat="1" ht="34" spans="1:10">
      <c r="A6438" s="203" t="s">
        <v>312</v>
      </c>
      <c r="B6438" s="301" t="s">
        <v>11542</v>
      </c>
      <c r="C6438" s="223" t="s">
        <v>11543</v>
      </c>
      <c r="D6438" s="224"/>
      <c r="E6438" s="224"/>
      <c r="F6438" s="193" t="s">
        <v>26</v>
      </c>
      <c r="G6438" s="224"/>
      <c r="H6438" s="198">
        <v>1849</v>
      </c>
      <c r="I6438" s="199">
        <f t="shared" si="487"/>
        <v>1664.1</v>
      </c>
      <c r="J6438" s="198">
        <f t="shared" si="486"/>
        <v>1479.2</v>
      </c>
    </row>
    <row r="6439" s="30" customFormat="1" ht="34" spans="1:10">
      <c r="A6439" s="193" t="s">
        <v>312</v>
      </c>
      <c r="B6439" s="301" t="s">
        <v>11544</v>
      </c>
      <c r="C6439" s="223" t="s">
        <v>11545</v>
      </c>
      <c r="D6439" s="224" t="s">
        <v>11546</v>
      </c>
      <c r="E6439" s="224"/>
      <c r="F6439" s="193" t="s">
        <v>26</v>
      </c>
      <c r="G6439" s="224"/>
      <c r="H6439" s="193">
        <v>3119</v>
      </c>
      <c r="I6439" s="199">
        <f t="shared" si="487"/>
        <v>2807.1</v>
      </c>
      <c r="J6439" s="198">
        <f t="shared" si="486"/>
        <v>2495.2</v>
      </c>
    </row>
    <row r="6440" s="31" customFormat="1" spans="1:10">
      <c r="A6440" s="203"/>
      <c r="B6440" s="204">
        <v>331304</v>
      </c>
      <c r="C6440" s="205" t="s">
        <v>11547</v>
      </c>
      <c r="D6440" s="204"/>
      <c r="E6440" s="204"/>
      <c r="F6440" s="203"/>
      <c r="G6440" s="204"/>
      <c r="H6440" s="203"/>
      <c r="I6440" s="199"/>
      <c r="J6440" s="198"/>
    </row>
    <row r="6441" s="31" customFormat="1" spans="1:10">
      <c r="A6441" s="203" t="s">
        <v>312</v>
      </c>
      <c r="B6441" s="204">
        <v>331304001</v>
      </c>
      <c r="C6441" s="205" t="s">
        <v>11548</v>
      </c>
      <c r="D6441" s="204"/>
      <c r="E6441" s="204"/>
      <c r="F6441" s="203" t="s">
        <v>26</v>
      </c>
      <c r="G6441" s="204"/>
      <c r="H6441" s="203">
        <v>194</v>
      </c>
      <c r="I6441" s="199">
        <f t="shared" ref="I6441:I6462" si="488">H6441*0.9</f>
        <v>174.6</v>
      </c>
      <c r="J6441" s="198">
        <f t="shared" ref="J6441:J6446" si="489">H6441*0.8</f>
        <v>155.2</v>
      </c>
    </row>
    <row r="6442" s="31" customFormat="1" ht="36" customHeight="1" spans="1:10">
      <c r="A6442" s="203" t="s">
        <v>312</v>
      </c>
      <c r="B6442" s="204">
        <v>331304002</v>
      </c>
      <c r="C6442" s="205" t="s">
        <v>11549</v>
      </c>
      <c r="D6442" s="204"/>
      <c r="E6442" s="204"/>
      <c r="F6442" s="203" t="s">
        <v>26</v>
      </c>
      <c r="G6442" s="204"/>
      <c r="H6442" s="203">
        <v>838</v>
      </c>
      <c r="I6442" s="199">
        <f t="shared" si="488"/>
        <v>754.2</v>
      </c>
      <c r="J6442" s="193">
        <v>670.4</v>
      </c>
    </row>
    <row r="6443" s="31" customFormat="1" spans="1:10">
      <c r="A6443" s="203" t="s">
        <v>312</v>
      </c>
      <c r="B6443" s="204">
        <v>331304003</v>
      </c>
      <c r="C6443" s="205" t="s">
        <v>11550</v>
      </c>
      <c r="D6443" s="204"/>
      <c r="E6443" s="204" t="s">
        <v>11551</v>
      </c>
      <c r="F6443" s="203" t="s">
        <v>26</v>
      </c>
      <c r="G6443" s="204"/>
      <c r="H6443" s="203">
        <v>615</v>
      </c>
      <c r="I6443" s="199">
        <f t="shared" si="488"/>
        <v>553.5</v>
      </c>
      <c r="J6443" s="193">
        <v>492</v>
      </c>
    </row>
    <row r="6444" s="31" customFormat="1" spans="1:10">
      <c r="A6444" s="203" t="s">
        <v>312</v>
      </c>
      <c r="B6444" s="204">
        <v>331304004</v>
      </c>
      <c r="C6444" s="205" t="s">
        <v>11552</v>
      </c>
      <c r="D6444" s="204"/>
      <c r="E6444" s="204" t="s">
        <v>11551</v>
      </c>
      <c r="F6444" s="203" t="s">
        <v>26</v>
      </c>
      <c r="G6444" s="204"/>
      <c r="H6444" s="203">
        <v>665</v>
      </c>
      <c r="I6444" s="199">
        <f t="shared" si="488"/>
        <v>598.5</v>
      </c>
      <c r="J6444" s="198">
        <f t="shared" si="489"/>
        <v>532</v>
      </c>
    </row>
    <row r="6445" s="31" customFormat="1" spans="1:10">
      <c r="A6445" s="203" t="s">
        <v>312</v>
      </c>
      <c r="B6445" s="204">
        <v>331304005</v>
      </c>
      <c r="C6445" s="205" t="s">
        <v>11553</v>
      </c>
      <c r="D6445" s="204"/>
      <c r="E6445" s="204"/>
      <c r="F6445" s="203" t="s">
        <v>26</v>
      </c>
      <c r="G6445" s="204"/>
      <c r="H6445" s="203">
        <v>954</v>
      </c>
      <c r="I6445" s="199">
        <f t="shared" si="488"/>
        <v>858.6</v>
      </c>
      <c r="J6445" s="198">
        <f t="shared" si="489"/>
        <v>763.2</v>
      </c>
    </row>
    <row r="6446" s="31" customFormat="1" spans="1:10">
      <c r="A6446" s="203" t="s">
        <v>312</v>
      </c>
      <c r="B6446" s="204">
        <v>331304006</v>
      </c>
      <c r="C6446" s="205" t="s">
        <v>11554</v>
      </c>
      <c r="D6446" s="204" t="s">
        <v>8132</v>
      </c>
      <c r="E6446" s="204" t="s">
        <v>11551</v>
      </c>
      <c r="F6446" s="203" t="s">
        <v>26</v>
      </c>
      <c r="G6446" s="204"/>
      <c r="H6446" s="203">
        <v>665</v>
      </c>
      <c r="I6446" s="199">
        <f t="shared" si="488"/>
        <v>598.5</v>
      </c>
      <c r="J6446" s="198">
        <f t="shared" si="489"/>
        <v>532</v>
      </c>
    </row>
    <row r="6447" s="31" customFormat="1" spans="1:10">
      <c r="A6447" s="203" t="s">
        <v>312</v>
      </c>
      <c r="B6447" s="204">
        <v>331304007</v>
      </c>
      <c r="C6447" s="205" t="s">
        <v>11555</v>
      </c>
      <c r="D6447" s="210"/>
      <c r="E6447" s="204"/>
      <c r="F6447" s="203" t="s">
        <v>26</v>
      </c>
      <c r="G6447" s="204"/>
      <c r="H6447" s="203">
        <v>995</v>
      </c>
      <c r="I6447" s="199">
        <f t="shared" si="488"/>
        <v>895.5</v>
      </c>
      <c r="J6447" s="193">
        <v>796</v>
      </c>
    </row>
    <row r="6448" s="31" customFormat="1" spans="1:10">
      <c r="A6448" s="203" t="s">
        <v>312</v>
      </c>
      <c r="B6448" s="204" t="s">
        <v>11556</v>
      </c>
      <c r="C6448" s="223" t="s">
        <v>11557</v>
      </c>
      <c r="D6448" s="204"/>
      <c r="E6448" s="204"/>
      <c r="F6448" s="203" t="s">
        <v>26</v>
      </c>
      <c r="G6448" s="204"/>
      <c r="H6448" s="203">
        <v>995</v>
      </c>
      <c r="I6448" s="199">
        <f t="shared" si="488"/>
        <v>895.5</v>
      </c>
      <c r="J6448" s="193">
        <v>796</v>
      </c>
    </row>
    <row r="6449" s="31" customFormat="1" spans="1:10">
      <c r="A6449" s="203" t="s">
        <v>312</v>
      </c>
      <c r="B6449" s="204" t="s">
        <v>11558</v>
      </c>
      <c r="C6449" s="223" t="s">
        <v>11559</v>
      </c>
      <c r="D6449" s="204"/>
      <c r="E6449" s="204"/>
      <c r="F6449" s="203" t="s">
        <v>26</v>
      </c>
      <c r="G6449" s="204"/>
      <c r="H6449" s="203">
        <v>995</v>
      </c>
      <c r="I6449" s="199">
        <f t="shared" si="488"/>
        <v>895.5</v>
      </c>
      <c r="J6449" s="193">
        <v>796</v>
      </c>
    </row>
    <row r="6450" s="31" customFormat="1" ht="34" spans="1:10">
      <c r="A6450" s="203" t="s">
        <v>312</v>
      </c>
      <c r="B6450" s="204">
        <v>331304008</v>
      </c>
      <c r="C6450" s="205" t="s">
        <v>11560</v>
      </c>
      <c r="D6450" s="204" t="s">
        <v>11561</v>
      </c>
      <c r="E6450" s="204"/>
      <c r="F6450" s="203" t="s">
        <v>26</v>
      </c>
      <c r="G6450" s="204"/>
      <c r="H6450" s="203">
        <v>1948</v>
      </c>
      <c r="I6450" s="199">
        <f t="shared" si="488"/>
        <v>1753.2</v>
      </c>
      <c r="J6450" s="198">
        <f t="shared" ref="J6450:J6462" si="490">H6450*0.8</f>
        <v>1558.4</v>
      </c>
    </row>
    <row r="6451" s="31" customFormat="1" spans="1:10">
      <c r="A6451" s="203" t="s">
        <v>312</v>
      </c>
      <c r="B6451" s="204">
        <v>331304009</v>
      </c>
      <c r="C6451" s="205" t="s">
        <v>11562</v>
      </c>
      <c r="D6451" s="204"/>
      <c r="E6451" s="204"/>
      <c r="F6451" s="203" t="s">
        <v>26</v>
      </c>
      <c r="G6451" s="204"/>
      <c r="H6451" s="203">
        <v>1425</v>
      </c>
      <c r="I6451" s="199">
        <f t="shared" si="488"/>
        <v>1282.5</v>
      </c>
      <c r="J6451" s="198">
        <f t="shared" si="490"/>
        <v>1140</v>
      </c>
    </row>
    <row r="6452" s="31" customFormat="1" spans="1:10">
      <c r="A6452" s="203" t="s">
        <v>312</v>
      </c>
      <c r="B6452" s="204">
        <v>331304010</v>
      </c>
      <c r="C6452" s="205" t="s">
        <v>11563</v>
      </c>
      <c r="D6452" s="204"/>
      <c r="E6452" s="204"/>
      <c r="F6452" s="203" t="s">
        <v>26</v>
      </c>
      <c r="G6452" s="204"/>
      <c r="H6452" s="203">
        <v>882</v>
      </c>
      <c r="I6452" s="199">
        <f t="shared" si="488"/>
        <v>793.8</v>
      </c>
      <c r="J6452" s="193">
        <v>705.6</v>
      </c>
    </row>
    <row r="6453" s="31" customFormat="1" spans="1:10">
      <c r="A6453" s="203" t="s">
        <v>312</v>
      </c>
      <c r="B6453" s="204">
        <v>331304011</v>
      </c>
      <c r="C6453" s="205" t="s">
        <v>11564</v>
      </c>
      <c r="D6453" s="204"/>
      <c r="E6453" s="204"/>
      <c r="F6453" s="203" t="s">
        <v>26</v>
      </c>
      <c r="G6453" s="204"/>
      <c r="H6453" s="203">
        <v>1638</v>
      </c>
      <c r="I6453" s="199">
        <f t="shared" si="488"/>
        <v>1474.2</v>
      </c>
      <c r="J6453" s="193">
        <v>1310.4</v>
      </c>
    </row>
    <row r="6454" s="31" customFormat="1" spans="1:10">
      <c r="A6454" s="203" t="s">
        <v>312</v>
      </c>
      <c r="B6454" s="204">
        <v>331304012</v>
      </c>
      <c r="C6454" s="205" t="s">
        <v>11565</v>
      </c>
      <c r="D6454" s="204"/>
      <c r="E6454" s="204"/>
      <c r="F6454" s="203" t="s">
        <v>26</v>
      </c>
      <c r="G6454" s="204"/>
      <c r="H6454" s="203">
        <v>700</v>
      </c>
      <c r="I6454" s="199">
        <f t="shared" si="488"/>
        <v>630</v>
      </c>
      <c r="J6454" s="198">
        <f t="shared" si="490"/>
        <v>560</v>
      </c>
    </row>
    <row r="6455" s="31" customFormat="1" spans="1:10">
      <c r="A6455" s="203" t="s">
        <v>312</v>
      </c>
      <c r="B6455" s="204">
        <v>331304013</v>
      </c>
      <c r="C6455" s="205" t="s">
        <v>11566</v>
      </c>
      <c r="D6455" s="210"/>
      <c r="E6455" s="204"/>
      <c r="F6455" s="203" t="s">
        <v>26</v>
      </c>
      <c r="G6455" s="204"/>
      <c r="H6455" s="203">
        <v>679</v>
      </c>
      <c r="I6455" s="199">
        <f t="shared" si="488"/>
        <v>611.1</v>
      </c>
      <c r="J6455" s="198">
        <f t="shared" si="490"/>
        <v>543.2</v>
      </c>
    </row>
    <row r="6456" s="31" customFormat="1" spans="1:10">
      <c r="A6456" s="203" t="s">
        <v>312</v>
      </c>
      <c r="B6456" s="204" t="s">
        <v>11567</v>
      </c>
      <c r="C6456" s="223" t="s">
        <v>11568</v>
      </c>
      <c r="D6456" s="204"/>
      <c r="E6456" s="204"/>
      <c r="F6456" s="203" t="s">
        <v>26</v>
      </c>
      <c r="G6456" s="204"/>
      <c r="H6456" s="203">
        <v>679</v>
      </c>
      <c r="I6456" s="199">
        <f t="shared" si="488"/>
        <v>611.1</v>
      </c>
      <c r="J6456" s="198">
        <f t="shared" si="490"/>
        <v>543.2</v>
      </c>
    </row>
    <row r="6457" s="31" customFormat="1" spans="1:10">
      <c r="A6457" s="203" t="s">
        <v>312</v>
      </c>
      <c r="B6457" s="204">
        <v>331304014</v>
      </c>
      <c r="C6457" s="205" t="s">
        <v>11569</v>
      </c>
      <c r="D6457" s="204"/>
      <c r="E6457" s="204"/>
      <c r="F6457" s="203" t="s">
        <v>26</v>
      </c>
      <c r="G6457" s="204"/>
      <c r="H6457" s="203">
        <v>1500</v>
      </c>
      <c r="I6457" s="199">
        <f t="shared" si="488"/>
        <v>1350</v>
      </c>
      <c r="J6457" s="198">
        <f t="shared" si="490"/>
        <v>1200</v>
      </c>
    </row>
    <row r="6458" s="31" customFormat="1" ht="34" spans="1:10">
      <c r="A6458" s="203" t="s">
        <v>312</v>
      </c>
      <c r="B6458" s="270" t="s">
        <v>11570</v>
      </c>
      <c r="C6458" s="104" t="s">
        <v>11571</v>
      </c>
      <c r="D6458" s="79" t="s">
        <v>11572</v>
      </c>
      <c r="E6458" s="233"/>
      <c r="F6458" s="203" t="s">
        <v>26</v>
      </c>
      <c r="G6458" s="204"/>
      <c r="H6458" s="203">
        <v>2180</v>
      </c>
      <c r="I6458" s="199">
        <f t="shared" si="488"/>
        <v>1962</v>
      </c>
      <c r="J6458" s="198">
        <f t="shared" si="490"/>
        <v>1744</v>
      </c>
    </row>
    <row r="6459" s="31" customFormat="1" spans="1:10">
      <c r="A6459" s="203" t="s">
        <v>312</v>
      </c>
      <c r="B6459" s="204" t="s">
        <v>11573</v>
      </c>
      <c r="C6459" s="205" t="s">
        <v>11574</v>
      </c>
      <c r="D6459" s="204"/>
      <c r="E6459" s="204"/>
      <c r="F6459" s="203" t="s">
        <v>26</v>
      </c>
      <c r="G6459" s="204"/>
      <c r="H6459" s="219">
        <v>2348</v>
      </c>
      <c r="I6459" s="220">
        <v>2113.2</v>
      </c>
      <c r="J6459" s="221">
        <v>1878.4</v>
      </c>
    </row>
    <row r="6460" s="30" customFormat="1" ht="34" spans="1:10">
      <c r="A6460" s="193" t="s">
        <v>312</v>
      </c>
      <c r="B6460" s="292" t="s">
        <v>11575</v>
      </c>
      <c r="C6460" s="223" t="s">
        <v>11576</v>
      </c>
      <c r="D6460" s="224" t="s">
        <v>11577</v>
      </c>
      <c r="E6460" s="224"/>
      <c r="F6460" s="193" t="s">
        <v>26</v>
      </c>
      <c r="G6460" s="224"/>
      <c r="H6460" s="193">
        <v>3953</v>
      </c>
      <c r="I6460" s="199">
        <f t="shared" si="488"/>
        <v>3557.7</v>
      </c>
      <c r="J6460" s="198">
        <f t="shared" si="490"/>
        <v>3162.4</v>
      </c>
    </row>
    <row r="6461" s="30" customFormat="1" ht="68" spans="1:10">
      <c r="A6461" s="193" t="s">
        <v>65</v>
      </c>
      <c r="B6461" s="292" t="s">
        <v>11578</v>
      </c>
      <c r="C6461" s="223" t="s">
        <v>11579</v>
      </c>
      <c r="D6461" s="224" t="s">
        <v>11580</v>
      </c>
      <c r="E6461" s="224"/>
      <c r="F6461" s="193" t="s">
        <v>26</v>
      </c>
      <c r="G6461" s="224"/>
      <c r="H6461" s="193">
        <v>1701</v>
      </c>
      <c r="I6461" s="199">
        <f t="shared" si="488"/>
        <v>1530.9</v>
      </c>
      <c r="J6461" s="198">
        <f t="shared" si="490"/>
        <v>1360.8</v>
      </c>
    </row>
    <row r="6462" s="30" customFormat="1" ht="34" spans="1:10">
      <c r="A6462" s="193" t="s">
        <v>312</v>
      </c>
      <c r="B6462" s="292" t="s">
        <v>11581</v>
      </c>
      <c r="C6462" s="223" t="s">
        <v>11582</v>
      </c>
      <c r="D6462" s="224" t="s">
        <v>11583</v>
      </c>
      <c r="E6462" s="224"/>
      <c r="F6462" s="193" t="s">
        <v>26</v>
      </c>
      <c r="G6462" s="224"/>
      <c r="H6462" s="193">
        <v>1128</v>
      </c>
      <c r="I6462" s="199">
        <f t="shared" si="488"/>
        <v>1015.2</v>
      </c>
      <c r="J6462" s="198">
        <f t="shared" si="490"/>
        <v>902.4</v>
      </c>
    </row>
    <row r="6463" s="31" customFormat="1" spans="1:10">
      <c r="A6463" s="203"/>
      <c r="B6463" s="204">
        <v>331305</v>
      </c>
      <c r="C6463" s="205" t="s">
        <v>11584</v>
      </c>
      <c r="D6463" s="204"/>
      <c r="E6463" s="204"/>
      <c r="F6463" s="203"/>
      <c r="G6463" s="204"/>
      <c r="H6463" s="203"/>
      <c r="I6463" s="199"/>
      <c r="J6463" s="198"/>
    </row>
    <row r="6464" s="31" customFormat="1" spans="1:10">
      <c r="A6464" s="203" t="s">
        <v>312</v>
      </c>
      <c r="B6464" s="204">
        <v>331305001</v>
      </c>
      <c r="C6464" s="205" t="s">
        <v>11585</v>
      </c>
      <c r="D6464" s="204" t="s">
        <v>11586</v>
      </c>
      <c r="E6464" s="204"/>
      <c r="F6464" s="203" t="s">
        <v>26</v>
      </c>
      <c r="G6464" s="204"/>
      <c r="H6464" s="203">
        <v>693</v>
      </c>
      <c r="I6464" s="199">
        <f t="shared" ref="I6464:I6484" si="491">H6464*0.9</f>
        <v>623.7</v>
      </c>
      <c r="J6464" s="193">
        <v>554.4</v>
      </c>
    </row>
    <row r="6465" s="31" customFormat="1" ht="84" spans="1:10">
      <c r="A6465" s="9" t="s">
        <v>312</v>
      </c>
      <c r="B6465" s="302" t="s">
        <v>11587</v>
      </c>
      <c r="C6465" s="103" t="s">
        <v>11588</v>
      </c>
      <c r="D6465" s="79" t="s">
        <v>11589</v>
      </c>
      <c r="E6465" s="103"/>
      <c r="F6465" s="114" t="s">
        <v>26</v>
      </c>
      <c r="G6465" s="103" t="s">
        <v>6402</v>
      </c>
      <c r="H6465" s="203">
        <v>693</v>
      </c>
      <c r="I6465" s="199">
        <f t="shared" si="491"/>
        <v>623.7</v>
      </c>
      <c r="J6465" s="193">
        <v>554.4</v>
      </c>
    </row>
    <row r="6466" s="31" customFormat="1" spans="1:10">
      <c r="A6466" s="203" t="s">
        <v>312</v>
      </c>
      <c r="B6466" s="204">
        <v>331305002</v>
      </c>
      <c r="C6466" s="205" t="s">
        <v>11590</v>
      </c>
      <c r="D6466" s="204"/>
      <c r="E6466" s="204"/>
      <c r="F6466" s="203" t="s">
        <v>26</v>
      </c>
      <c r="G6466" s="79" t="s">
        <v>11494</v>
      </c>
      <c r="H6466" s="203">
        <v>800</v>
      </c>
      <c r="I6466" s="199">
        <f t="shared" si="491"/>
        <v>720</v>
      </c>
      <c r="J6466" s="198">
        <f t="shared" ref="J6466:J6476" si="492">H6466*0.8</f>
        <v>640</v>
      </c>
    </row>
    <row r="6467" s="31" customFormat="1" spans="1:10">
      <c r="A6467" s="203" t="s">
        <v>312</v>
      </c>
      <c r="B6467" s="204">
        <v>331305003</v>
      </c>
      <c r="C6467" s="205" t="s">
        <v>11591</v>
      </c>
      <c r="D6467" s="204" t="s">
        <v>11592</v>
      </c>
      <c r="E6467" s="204"/>
      <c r="F6467" s="203" t="s">
        <v>26</v>
      </c>
      <c r="G6467" s="79" t="s">
        <v>11494</v>
      </c>
      <c r="H6467" s="203">
        <v>1300</v>
      </c>
      <c r="I6467" s="199">
        <f t="shared" si="491"/>
        <v>1170</v>
      </c>
      <c r="J6467" s="198">
        <f t="shared" si="492"/>
        <v>1040</v>
      </c>
    </row>
    <row r="6468" s="31" customFormat="1" spans="1:10">
      <c r="A6468" s="203" t="s">
        <v>312</v>
      </c>
      <c r="B6468" s="204">
        <v>331305004</v>
      </c>
      <c r="C6468" s="205" t="s">
        <v>11593</v>
      </c>
      <c r="D6468" s="210"/>
      <c r="E6468" s="204"/>
      <c r="F6468" s="203" t="s">
        <v>26</v>
      </c>
      <c r="G6468" s="204" t="s">
        <v>11494</v>
      </c>
      <c r="H6468" s="203">
        <v>731</v>
      </c>
      <c r="I6468" s="199">
        <f t="shared" si="491"/>
        <v>657.9</v>
      </c>
      <c r="J6468" s="193">
        <v>584.8</v>
      </c>
    </row>
    <row r="6469" s="31" customFormat="1" spans="1:10">
      <c r="A6469" s="203" t="s">
        <v>312</v>
      </c>
      <c r="B6469" s="204" t="s">
        <v>11594</v>
      </c>
      <c r="C6469" s="223" t="s">
        <v>11595</v>
      </c>
      <c r="D6469" s="222"/>
      <c r="E6469" s="204"/>
      <c r="F6469" s="203" t="s">
        <v>26</v>
      </c>
      <c r="G6469" s="204" t="s">
        <v>11494</v>
      </c>
      <c r="H6469" s="203">
        <v>731</v>
      </c>
      <c r="I6469" s="199">
        <f t="shared" si="491"/>
        <v>657.9</v>
      </c>
      <c r="J6469" s="193">
        <v>584.8</v>
      </c>
    </row>
    <row r="6470" s="31" customFormat="1" spans="1:10">
      <c r="A6470" s="203" t="s">
        <v>312</v>
      </c>
      <c r="B6470" s="204">
        <v>331305005</v>
      </c>
      <c r="C6470" s="205" t="s">
        <v>11596</v>
      </c>
      <c r="D6470" s="204" t="s">
        <v>11597</v>
      </c>
      <c r="E6470" s="204"/>
      <c r="F6470" s="203" t="s">
        <v>26</v>
      </c>
      <c r="G6470" s="204"/>
      <c r="H6470" s="203">
        <v>624</v>
      </c>
      <c r="I6470" s="199">
        <f t="shared" si="491"/>
        <v>561.6</v>
      </c>
      <c r="J6470" s="193">
        <v>499.2</v>
      </c>
    </row>
    <row r="6471" s="31" customFormat="1" spans="1:10">
      <c r="A6471" s="203" t="s">
        <v>312</v>
      </c>
      <c r="B6471" s="204">
        <v>331305006</v>
      </c>
      <c r="C6471" s="205" t="s">
        <v>11598</v>
      </c>
      <c r="D6471" s="204"/>
      <c r="E6471" s="204"/>
      <c r="F6471" s="203" t="s">
        <v>26</v>
      </c>
      <c r="G6471" s="204"/>
      <c r="H6471" s="203">
        <v>570</v>
      </c>
      <c r="I6471" s="199">
        <f t="shared" si="491"/>
        <v>513</v>
      </c>
      <c r="J6471" s="198">
        <f t="shared" si="492"/>
        <v>456</v>
      </c>
    </row>
    <row r="6472" s="31" customFormat="1" spans="1:10">
      <c r="A6472" s="203" t="s">
        <v>312</v>
      </c>
      <c r="B6472" s="204">
        <v>331305007</v>
      </c>
      <c r="C6472" s="205" t="s">
        <v>11599</v>
      </c>
      <c r="D6472" s="204"/>
      <c r="E6472" s="204"/>
      <c r="F6472" s="203" t="s">
        <v>26</v>
      </c>
      <c r="G6472" s="204"/>
      <c r="H6472" s="203">
        <v>665</v>
      </c>
      <c r="I6472" s="199">
        <f t="shared" si="491"/>
        <v>598.5</v>
      </c>
      <c r="J6472" s="198">
        <f t="shared" si="492"/>
        <v>532</v>
      </c>
    </row>
    <row r="6473" s="31" customFormat="1" spans="1:10">
      <c r="A6473" s="203" t="s">
        <v>312</v>
      </c>
      <c r="B6473" s="204">
        <v>331305008</v>
      </c>
      <c r="C6473" s="205" t="s">
        <v>11600</v>
      </c>
      <c r="D6473" s="204"/>
      <c r="E6473" s="204"/>
      <c r="F6473" s="203" t="s">
        <v>26</v>
      </c>
      <c r="G6473" s="204"/>
      <c r="H6473" s="203">
        <v>970</v>
      </c>
      <c r="I6473" s="199">
        <f t="shared" si="491"/>
        <v>873</v>
      </c>
      <c r="J6473" s="198">
        <f t="shared" si="492"/>
        <v>776</v>
      </c>
    </row>
    <row r="6474" s="31" customFormat="1" spans="1:10">
      <c r="A6474" s="203" t="s">
        <v>312</v>
      </c>
      <c r="B6474" s="204">
        <v>331305009</v>
      </c>
      <c r="C6474" s="205" t="s">
        <v>11601</v>
      </c>
      <c r="D6474" s="204"/>
      <c r="E6474" s="204"/>
      <c r="F6474" s="203" t="s">
        <v>26</v>
      </c>
      <c r="G6474" s="204"/>
      <c r="H6474" s="203">
        <v>950</v>
      </c>
      <c r="I6474" s="199">
        <f t="shared" si="491"/>
        <v>855</v>
      </c>
      <c r="J6474" s="198">
        <f t="shared" si="492"/>
        <v>760</v>
      </c>
    </row>
    <row r="6475" s="31" customFormat="1" ht="51" spans="1:10">
      <c r="A6475" s="203" t="s">
        <v>312</v>
      </c>
      <c r="B6475" s="204">
        <v>331305010</v>
      </c>
      <c r="C6475" s="205" t="s">
        <v>11602</v>
      </c>
      <c r="D6475" s="204" t="s">
        <v>11603</v>
      </c>
      <c r="E6475" s="204"/>
      <c r="F6475" s="203" t="s">
        <v>26</v>
      </c>
      <c r="G6475" s="204"/>
      <c r="H6475" s="203">
        <v>2400</v>
      </c>
      <c r="I6475" s="199">
        <f t="shared" si="491"/>
        <v>2160</v>
      </c>
      <c r="J6475" s="198">
        <f t="shared" si="492"/>
        <v>1920</v>
      </c>
    </row>
    <row r="6476" s="31" customFormat="1" spans="1:10">
      <c r="A6476" s="203" t="s">
        <v>312</v>
      </c>
      <c r="B6476" s="204">
        <v>331305011</v>
      </c>
      <c r="C6476" s="205" t="s">
        <v>11604</v>
      </c>
      <c r="D6476" s="204" t="s">
        <v>11605</v>
      </c>
      <c r="E6476" s="204"/>
      <c r="F6476" s="203" t="s">
        <v>26</v>
      </c>
      <c r="G6476" s="79" t="s">
        <v>11494</v>
      </c>
      <c r="H6476" s="203">
        <v>950</v>
      </c>
      <c r="I6476" s="199">
        <f t="shared" si="491"/>
        <v>855</v>
      </c>
      <c r="J6476" s="198">
        <f t="shared" si="492"/>
        <v>760</v>
      </c>
    </row>
    <row r="6477" s="31" customFormat="1" spans="1:10">
      <c r="A6477" s="203" t="s">
        <v>312</v>
      </c>
      <c r="B6477" s="204">
        <v>331305012</v>
      </c>
      <c r="C6477" s="205" t="s">
        <v>11606</v>
      </c>
      <c r="D6477" s="204" t="s">
        <v>11607</v>
      </c>
      <c r="E6477" s="204"/>
      <c r="F6477" s="203" t="s">
        <v>26</v>
      </c>
      <c r="G6477" s="204"/>
      <c r="H6477" s="203">
        <v>856</v>
      </c>
      <c r="I6477" s="199">
        <f t="shared" si="491"/>
        <v>770.4</v>
      </c>
      <c r="J6477" s="193">
        <v>684.8</v>
      </c>
    </row>
    <row r="6478" s="31" customFormat="1" spans="1:10">
      <c r="A6478" s="203" t="s">
        <v>312</v>
      </c>
      <c r="B6478" s="204">
        <v>331305013</v>
      </c>
      <c r="C6478" s="205" t="s">
        <v>11608</v>
      </c>
      <c r="D6478" s="204"/>
      <c r="E6478" s="204"/>
      <c r="F6478" s="203" t="s">
        <v>26</v>
      </c>
      <c r="G6478" s="204"/>
      <c r="H6478" s="203">
        <v>856</v>
      </c>
      <c r="I6478" s="199">
        <f t="shared" si="491"/>
        <v>770.4</v>
      </c>
      <c r="J6478" s="193">
        <v>684.8</v>
      </c>
    </row>
    <row r="6479" s="31" customFormat="1" spans="1:10">
      <c r="A6479" s="203" t="s">
        <v>312</v>
      </c>
      <c r="B6479" s="204">
        <v>331305014</v>
      </c>
      <c r="C6479" s="205" t="s">
        <v>11609</v>
      </c>
      <c r="D6479" s="204"/>
      <c r="E6479" s="204"/>
      <c r="F6479" s="203" t="s">
        <v>26</v>
      </c>
      <c r="G6479" s="204"/>
      <c r="H6479" s="203">
        <v>270</v>
      </c>
      <c r="I6479" s="199">
        <f t="shared" si="491"/>
        <v>243</v>
      </c>
      <c r="J6479" s="198">
        <f t="shared" ref="J6479:J6484" si="493">H6479*0.8</f>
        <v>216</v>
      </c>
    </row>
    <row r="6480" s="31" customFormat="1" spans="1:10">
      <c r="A6480" s="203" t="s">
        <v>312</v>
      </c>
      <c r="B6480" s="204">
        <v>331305015</v>
      </c>
      <c r="C6480" s="205" t="s">
        <v>11610</v>
      </c>
      <c r="D6480" s="204"/>
      <c r="E6480" s="204"/>
      <c r="F6480" s="203" t="s">
        <v>26</v>
      </c>
      <c r="G6480" s="204"/>
      <c r="H6480" s="203">
        <v>800</v>
      </c>
      <c r="I6480" s="199">
        <f t="shared" si="491"/>
        <v>720</v>
      </c>
      <c r="J6480" s="198">
        <f t="shared" si="493"/>
        <v>640</v>
      </c>
    </row>
    <row r="6481" s="31" customFormat="1" spans="1:10">
      <c r="A6481" s="203" t="s">
        <v>312</v>
      </c>
      <c r="B6481" s="204">
        <v>331305016</v>
      </c>
      <c r="C6481" s="205" t="s">
        <v>11611</v>
      </c>
      <c r="D6481" s="204"/>
      <c r="E6481" s="204"/>
      <c r="F6481" s="203" t="s">
        <v>26</v>
      </c>
      <c r="G6481" s="79" t="s">
        <v>11494</v>
      </c>
      <c r="H6481" s="203">
        <v>2962</v>
      </c>
      <c r="I6481" s="199">
        <f t="shared" si="491"/>
        <v>2665.8</v>
      </c>
      <c r="J6481" s="198">
        <f t="shared" si="493"/>
        <v>2369.6</v>
      </c>
    </row>
    <row r="6482" s="31" customFormat="1" spans="1:10">
      <c r="A6482" s="203" t="s">
        <v>312</v>
      </c>
      <c r="B6482" s="204">
        <v>331305017</v>
      </c>
      <c r="C6482" s="205" t="s">
        <v>11612</v>
      </c>
      <c r="D6482" s="204" t="s">
        <v>11613</v>
      </c>
      <c r="E6482" s="204"/>
      <c r="F6482" s="203" t="s">
        <v>26</v>
      </c>
      <c r="G6482" s="79" t="s">
        <v>11494</v>
      </c>
      <c r="H6482" s="203">
        <v>2850</v>
      </c>
      <c r="I6482" s="199">
        <f t="shared" si="491"/>
        <v>2565</v>
      </c>
      <c r="J6482" s="198">
        <f t="shared" si="493"/>
        <v>2280</v>
      </c>
    </row>
    <row r="6483" s="31" customFormat="1" spans="1:10">
      <c r="A6483" s="203" t="s">
        <v>312</v>
      </c>
      <c r="B6483" s="204" t="s">
        <v>11614</v>
      </c>
      <c r="C6483" s="205" t="s">
        <v>11615</v>
      </c>
      <c r="D6483" s="204"/>
      <c r="E6483" s="204"/>
      <c r="F6483" s="203" t="s">
        <v>26</v>
      </c>
      <c r="G6483" s="204"/>
      <c r="H6483" s="203">
        <v>1340</v>
      </c>
      <c r="I6483" s="199">
        <f t="shared" si="491"/>
        <v>1206</v>
      </c>
      <c r="J6483" s="198">
        <f t="shared" si="493"/>
        <v>1072</v>
      </c>
    </row>
    <row r="6484" s="31" customFormat="1" ht="34" spans="1:10">
      <c r="A6484" s="203" t="s">
        <v>312</v>
      </c>
      <c r="B6484" s="204" t="s">
        <v>11616</v>
      </c>
      <c r="C6484" s="205" t="s">
        <v>11617</v>
      </c>
      <c r="D6484" s="204" t="s">
        <v>11618</v>
      </c>
      <c r="E6484" s="204"/>
      <c r="F6484" s="203" t="s">
        <v>26</v>
      </c>
      <c r="G6484" s="204"/>
      <c r="H6484" s="203">
        <v>1250</v>
      </c>
      <c r="I6484" s="199">
        <f t="shared" si="491"/>
        <v>1125</v>
      </c>
      <c r="J6484" s="198">
        <f t="shared" si="493"/>
        <v>1000</v>
      </c>
    </row>
    <row r="6485" s="31" customFormat="1" ht="18" spans="1:10">
      <c r="A6485" s="203"/>
      <c r="B6485" s="204">
        <v>331306</v>
      </c>
      <c r="C6485" s="205" t="s">
        <v>11619</v>
      </c>
      <c r="D6485" s="204"/>
      <c r="E6485" s="34" t="s">
        <v>11620</v>
      </c>
      <c r="F6485" s="203"/>
      <c r="G6485" s="204"/>
      <c r="H6485" s="203"/>
      <c r="I6485" s="199"/>
      <c r="J6485" s="198"/>
    </row>
    <row r="6486" s="31" customFormat="1" ht="34" spans="1:10">
      <c r="A6486" s="203" t="s">
        <v>312</v>
      </c>
      <c r="B6486" s="204">
        <v>331306002</v>
      </c>
      <c r="C6486" s="205" t="s">
        <v>11621</v>
      </c>
      <c r="D6486" s="204"/>
      <c r="E6486" s="204"/>
      <c r="F6486" s="203" t="s">
        <v>26</v>
      </c>
      <c r="G6486" s="79" t="s">
        <v>11310</v>
      </c>
      <c r="H6486" s="203">
        <v>1796</v>
      </c>
      <c r="I6486" s="199">
        <f t="shared" ref="I6486:I6505" si="494">H6486*0.9</f>
        <v>1616.4</v>
      </c>
      <c r="J6486" s="193">
        <v>1436.8</v>
      </c>
    </row>
    <row r="6487" s="31" customFormat="1" spans="1:10">
      <c r="A6487" s="203" t="s">
        <v>78</v>
      </c>
      <c r="B6487" s="204">
        <v>331306003</v>
      </c>
      <c r="C6487" s="205" t="s">
        <v>11622</v>
      </c>
      <c r="D6487" s="204" t="s">
        <v>11623</v>
      </c>
      <c r="E6487" s="204"/>
      <c r="F6487" s="203" t="s">
        <v>26</v>
      </c>
      <c r="G6487" s="204"/>
      <c r="H6487" s="219">
        <v>468</v>
      </c>
      <c r="I6487" s="220">
        <v>421.2</v>
      </c>
      <c r="J6487" s="221">
        <v>374.4</v>
      </c>
    </row>
    <row r="6488" s="31" customFormat="1" spans="1:10">
      <c r="A6488" s="203" t="s">
        <v>78</v>
      </c>
      <c r="B6488" s="204" t="s">
        <v>11624</v>
      </c>
      <c r="C6488" s="223" t="s">
        <v>11625</v>
      </c>
      <c r="D6488" s="204"/>
      <c r="E6488" s="204"/>
      <c r="F6488" s="203" t="s">
        <v>26</v>
      </c>
      <c r="G6488" s="204"/>
      <c r="H6488" s="203">
        <v>441</v>
      </c>
      <c r="I6488" s="199">
        <f t="shared" si="494"/>
        <v>396.9</v>
      </c>
      <c r="J6488" s="193">
        <v>352.8</v>
      </c>
    </row>
    <row r="6489" s="31" customFormat="1" spans="1:10">
      <c r="A6489" s="203" t="s">
        <v>312</v>
      </c>
      <c r="B6489" s="204">
        <v>331306004</v>
      </c>
      <c r="C6489" s="205" t="s">
        <v>11626</v>
      </c>
      <c r="D6489" s="204" t="s">
        <v>11627</v>
      </c>
      <c r="E6489" s="204"/>
      <c r="F6489" s="203" t="s">
        <v>26</v>
      </c>
      <c r="G6489" s="204"/>
      <c r="H6489" s="203">
        <v>479</v>
      </c>
      <c r="I6489" s="199">
        <f t="shared" si="494"/>
        <v>431.1</v>
      </c>
      <c r="J6489" s="193">
        <v>383.2</v>
      </c>
    </row>
    <row r="6490" s="31" customFormat="1" spans="1:10">
      <c r="A6490" s="203" t="s">
        <v>312</v>
      </c>
      <c r="B6490" s="204" t="s">
        <v>11628</v>
      </c>
      <c r="C6490" s="223" t="s">
        <v>11629</v>
      </c>
      <c r="D6490" s="204"/>
      <c r="E6490" s="204"/>
      <c r="F6490" s="203" t="s">
        <v>26</v>
      </c>
      <c r="G6490" s="204"/>
      <c r="H6490" s="203">
        <v>479</v>
      </c>
      <c r="I6490" s="199">
        <f t="shared" si="494"/>
        <v>431.1</v>
      </c>
      <c r="J6490" s="193">
        <v>383.2</v>
      </c>
    </row>
    <row r="6491" s="31" customFormat="1" spans="1:10">
      <c r="A6491" s="203" t="s">
        <v>312</v>
      </c>
      <c r="B6491" s="204">
        <v>331306005</v>
      </c>
      <c r="C6491" s="205" t="s">
        <v>11630</v>
      </c>
      <c r="D6491" s="204"/>
      <c r="E6491" s="204"/>
      <c r="F6491" s="203" t="s">
        <v>26</v>
      </c>
      <c r="G6491" s="204"/>
      <c r="H6491" s="203">
        <v>599</v>
      </c>
      <c r="I6491" s="199">
        <f t="shared" si="494"/>
        <v>539.1</v>
      </c>
      <c r="J6491" s="193">
        <v>479.2</v>
      </c>
    </row>
    <row r="6492" s="31" customFormat="1" spans="1:10">
      <c r="A6492" s="203" t="s">
        <v>312</v>
      </c>
      <c r="B6492" s="204">
        <v>331306006</v>
      </c>
      <c r="C6492" s="205" t="s">
        <v>11631</v>
      </c>
      <c r="D6492" s="204"/>
      <c r="E6492" s="204"/>
      <c r="F6492" s="203" t="s">
        <v>26</v>
      </c>
      <c r="G6492" s="204"/>
      <c r="H6492" s="203">
        <v>1197</v>
      </c>
      <c r="I6492" s="199">
        <f t="shared" si="494"/>
        <v>1077.3</v>
      </c>
      <c r="J6492" s="193">
        <v>957.6</v>
      </c>
    </row>
    <row r="6493" s="31" customFormat="1" spans="1:10">
      <c r="A6493" s="203" t="s">
        <v>312</v>
      </c>
      <c r="B6493" s="204">
        <v>331306007</v>
      </c>
      <c r="C6493" s="205" t="s">
        <v>11632</v>
      </c>
      <c r="D6493" s="204" t="s">
        <v>11627</v>
      </c>
      <c r="E6493" s="204"/>
      <c r="F6493" s="203" t="s">
        <v>26</v>
      </c>
      <c r="G6493" s="204"/>
      <c r="H6493" s="203">
        <v>1796</v>
      </c>
      <c r="I6493" s="199">
        <f t="shared" si="494"/>
        <v>1616.4</v>
      </c>
      <c r="J6493" s="193">
        <v>1436.8</v>
      </c>
    </row>
    <row r="6494" s="31" customFormat="1" spans="1:10">
      <c r="A6494" s="203" t="s">
        <v>312</v>
      </c>
      <c r="B6494" s="204">
        <v>331306008</v>
      </c>
      <c r="C6494" s="205" t="s">
        <v>11633</v>
      </c>
      <c r="D6494" s="204" t="s">
        <v>11627</v>
      </c>
      <c r="E6494" s="204"/>
      <c r="F6494" s="203" t="s">
        <v>26</v>
      </c>
      <c r="G6494" s="204"/>
      <c r="H6494" s="203">
        <v>2016</v>
      </c>
      <c r="I6494" s="199">
        <f t="shared" si="494"/>
        <v>1814.4</v>
      </c>
      <c r="J6494" s="193">
        <v>1612.8</v>
      </c>
    </row>
    <row r="6495" s="31" customFormat="1" spans="1:10">
      <c r="A6495" s="203" t="s">
        <v>312</v>
      </c>
      <c r="B6495" s="204">
        <v>331306009</v>
      </c>
      <c r="C6495" s="205" t="s">
        <v>11634</v>
      </c>
      <c r="D6495" s="204" t="s">
        <v>11627</v>
      </c>
      <c r="E6495" s="204"/>
      <c r="F6495" s="203" t="s">
        <v>26</v>
      </c>
      <c r="G6495" s="204"/>
      <c r="H6495" s="203">
        <v>1915</v>
      </c>
      <c r="I6495" s="199">
        <f t="shared" si="494"/>
        <v>1723.5</v>
      </c>
      <c r="J6495" s="193">
        <v>1532</v>
      </c>
    </row>
    <row r="6496" s="31" customFormat="1" ht="34" spans="1:10">
      <c r="A6496" s="203" t="s">
        <v>312</v>
      </c>
      <c r="B6496" s="204" t="s">
        <v>11635</v>
      </c>
      <c r="C6496" s="205" t="s">
        <v>11636</v>
      </c>
      <c r="D6496" s="204"/>
      <c r="E6496" s="204"/>
      <c r="F6496" s="203" t="s">
        <v>26</v>
      </c>
      <c r="G6496" s="204"/>
      <c r="H6496" s="219">
        <v>2237</v>
      </c>
      <c r="I6496" s="220">
        <v>2013.3</v>
      </c>
      <c r="J6496" s="221">
        <v>1789.6</v>
      </c>
    </row>
    <row r="6497" s="31" customFormat="1" ht="51" spans="1:10">
      <c r="A6497" s="203" t="s">
        <v>312</v>
      </c>
      <c r="B6497" s="270" t="s">
        <v>11637</v>
      </c>
      <c r="C6497" s="104" t="s">
        <v>11638</v>
      </c>
      <c r="D6497" s="6" t="s">
        <v>11639</v>
      </c>
      <c r="E6497" s="204"/>
      <c r="F6497" s="203" t="s">
        <v>26</v>
      </c>
      <c r="G6497" s="204"/>
      <c r="H6497" s="203">
        <v>1425</v>
      </c>
      <c r="I6497" s="199">
        <f t="shared" si="494"/>
        <v>1282.5</v>
      </c>
      <c r="J6497" s="198">
        <f t="shared" ref="J6496:J6505" si="495">H6497*0.8</f>
        <v>1140</v>
      </c>
    </row>
    <row r="6498" s="30" customFormat="1" ht="51" spans="1:10">
      <c r="A6498" s="193" t="s">
        <v>312</v>
      </c>
      <c r="B6498" s="301" t="s">
        <v>11640</v>
      </c>
      <c r="C6498" s="223" t="s">
        <v>11641</v>
      </c>
      <c r="D6498" s="224" t="s">
        <v>11642</v>
      </c>
      <c r="E6498" s="224"/>
      <c r="F6498" s="193" t="s">
        <v>26</v>
      </c>
      <c r="G6498" s="234"/>
      <c r="H6498" s="193">
        <v>4567</v>
      </c>
      <c r="I6498" s="199">
        <f t="shared" si="494"/>
        <v>4110.3</v>
      </c>
      <c r="J6498" s="198">
        <f t="shared" si="495"/>
        <v>3653.6</v>
      </c>
    </row>
    <row r="6499" s="31" customFormat="1" ht="51" spans="1:10">
      <c r="A6499" s="193" t="s">
        <v>312</v>
      </c>
      <c r="B6499" s="301" t="s">
        <v>11643</v>
      </c>
      <c r="C6499" s="205" t="s">
        <v>11644</v>
      </c>
      <c r="D6499" s="224" t="s">
        <v>11642</v>
      </c>
      <c r="E6499" s="204"/>
      <c r="F6499" s="193" t="s">
        <v>26</v>
      </c>
      <c r="G6499" s="204"/>
      <c r="H6499" s="203">
        <v>2283.5</v>
      </c>
      <c r="I6499" s="199">
        <f t="shared" si="494"/>
        <v>2055.15</v>
      </c>
      <c r="J6499" s="198">
        <f t="shared" si="495"/>
        <v>1826.8</v>
      </c>
    </row>
    <row r="6500" s="31" customFormat="1" ht="51" spans="1:10">
      <c r="A6500" s="193" t="s">
        <v>312</v>
      </c>
      <c r="B6500" s="301" t="s">
        <v>11645</v>
      </c>
      <c r="C6500" s="223" t="s">
        <v>11646</v>
      </c>
      <c r="D6500" s="224" t="s">
        <v>11642</v>
      </c>
      <c r="E6500" s="204"/>
      <c r="F6500" s="193" t="s">
        <v>26</v>
      </c>
      <c r="G6500" s="204"/>
      <c r="H6500" s="203">
        <v>2283.5</v>
      </c>
      <c r="I6500" s="199">
        <f t="shared" si="494"/>
        <v>2055.15</v>
      </c>
      <c r="J6500" s="198">
        <f t="shared" si="495"/>
        <v>1826.8</v>
      </c>
    </row>
    <row r="6501" s="30" customFormat="1" ht="68" spans="1:10">
      <c r="A6501" s="193" t="s">
        <v>312</v>
      </c>
      <c r="B6501" s="301" t="s">
        <v>11647</v>
      </c>
      <c r="C6501" s="223" t="s">
        <v>11648</v>
      </c>
      <c r="D6501" s="224" t="s">
        <v>11649</v>
      </c>
      <c r="E6501" s="224"/>
      <c r="F6501" s="193" t="s">
        <v>26</v>
      </c>
      <c r="G6501" s="224"/>
      <c r="H6501" s="193">
        <v>3424</v>
      </c>
      <c r="I6501" s="199">
        <f t="shared" si="494"/>
        <v>3081.6</v>
      </c>
      <c r="J6501" s="198">
        <f t="shared" si="495"/>
        <v>2739.2</v>
      </c>
    </row>
    <row r="6502" s="30" customFormat="1" ht="34" spans="1:10">
      <c r="A6502" s="193" t="s">
        <v>312</v>
      </c>
      <c r="B6502" s="301" t="s">
        <v>11650</v>
      </c>
      <c r="C6502" s="223" t="s">
        <v>11651</v>
      </c>
      <c r="D6502" s="224" t="s">
        <v>11652</v>
      </c>
      <c r="E6502" s="224"/>
      <c r="F6502" s="193" t="s">
        <v>26</v>
      </c>
      <c r="G6502" s="224" t="s">
        <v>11653</v>
      </c>
      <c r="H6502" s="193">
        <v>1909</v>
      </c>
      <c r="I6502" s="199">
        <f t="shared" si="494"/>
        <v>1718.1</v>
      </c>
      <c r="J6502" s="198">
        <f t="shared" si="495"/>
        <v>1527.2</v>
      </c>
    </row>
    <row r="6503" s="30" customFormat="1" ht="34" spans="1:10">
      <c r="A6503" s="193" t="s">
        <v>312</v>
      </c>
      <c r="B6503" s="301" t="s">
        <v>11654</v>
      </c>
      <c r="C6503" s="223" t="s">
        <v>11655</v>
      </c>
      <c r="D6503" s="224" t="s">
        <v>11656</v>
      </c>
      <c r="E6503" s="224"/>
      <c r="F6503" s="193" t="s">
        <v>26</v>
      </c>
      <c r="G6503" s="234"/>
      <c r="H6503" s="193">
        <v>3775</v>
      </c>
      <c r="I6503" s="199">
        <f t="shared" si="494"/>
        <v>3397.5</v>
      </c>
      <c r="J6503" s="198">
        <f t="shared" si="495"/>
        <v>3020</v>
      </c>
    </row>
    <row r="6504" s="30" customFormat="1" ht="34" spans="1:10">
      <c r="A6504" s="193" t="s">
        <v>312</v>
      </c>
      <c r="B6504" s="301" t="s">
        <v>11657</v>
      </c>
      <c r="C6504" s="223" t="s">
        <v>11658</v>
      </c>
      <c r="D6504" s="224" t="s">
        <v>11656</v>
      </c>
      <c r="E6504" s="224"/>
      <c r="F6504" s="193" t="s">
        <v>26</v>
      </c>
      <c r="G6504" s="224"/>
      <c r="H6504" s="193">
        <v>1887.5</v>
      </c>
      <c r="I6504" s="199">
        <f t="shared" si="494"/>
        <v>1698.75</v>
      </c>
      <c r="J6504" s="198">
        <f t="shared" si="495"/>
        <v>1510</v>
      </c>
    </row>
    <row r="6505" s="30" customFormat="1" ht="34" spans="1:10">
      <c r="A6505" s="193" t="s">
        <v>312</v>
      </c>
      <c r="B6505" s="301" t="s">
        <v>11659</v>
      </c>
      <c r="C6505" s="223" t="s">
        <v>11660</v>
      </c>
      <c r="D6505" s="224" t="s">
        <v>11656</v>
      </c>
      <c r="E6505" s="224"/>
      <c r="F6505" s="193" t="s">
        <v>26</v>
      </c>
      <c r="G6505" s="224"/>
      <c r="H6505" s="193">
        <v>1887.5</v>
      </c>
      <c r="I6505" s="199">
        <f t="shared" si="494"/>
        <v>1698.75</v>
      </c>
      <c r="J6505" s="198">
        <f t="shared" si="495"/>
        <v>1510</v>
      </c>
    </row>
    <row r="6506" s="31" customFormat="1" ht="53" spans="1:10">
      <c r="A6506" s="203"/>
      <c r="B6506" s="204">
        <v>3314</v>
      </c>
      <c r="C6506" s="205" t="s">
        <v>11661</v>
      </c>
      <c r="D6506" s="204"/>
      <c r="E6506" s="204" t="s">
        <v>11662</v>
      </c>
      <c r="F6506" s="203"/>
      <c r="G6506" s="86" t="s">
        <v>11663</v>
      </c>
      <c r="H6506" s="203"/>
      <c r="I6506" s="199"/>
      <c r="J6506" s="198"/>
    </row>
    <row r="6507" s="31" customFormat="1" spans="1:10">
      <c r="A6507" s="203" t="s">
        <v>312</v>
      </c>
      <c r="B6507" s="204">
        <v>331400001</v>
      </c>
      <c r="C6507" s="205" t="s">
        <v>11664</v>
      </c>
      <c r="D6507" s="204"/>
      <c r="E6507" s="204"/>
      <c r="F6507" s="203" t="s">
        <v>26</v>
      </c>
      <c r="G6507" s="204"/>
      <c r="H6507" s="219">
        <v>82</v>
      </c>
      <c r="I6507" s="220">
        <v>73.8</v>
      </c>
      <c r="J6507" s="221">
        <v>65.6</v>
      </c>
    </row>
    <row r="6508" s="31" customFormat="1" ht="51" spans="1:10">
      <c r="A6508" s="203" t="s">
        <v>312</v>
      </c>
      <c r="B6508" s="204">
        <v>331400002</v>
      </c>
      <c r="C6508" s="205" t="s">
        <v>11665</v>
      </c>
      <c r="D6508" s="204" t="s">
        <v>11666</v>
      </c>
      <c r="E6508" s="204"/>
      <c r="F6508" s="203" t="s">
        <v>26</v>
      </c>
      <c r="G6508" s="204"/>
      <c r="H6508" s="203">
        <v>800</v>
      </c>
      <c r="I6508" s="199">
        <f t="shared" ref="I6507:I6525" si="496">H6508*0.9</f>
        <v>720</v>
      </c>
      <c r="J6508" s="193">
        <v>640</v>
      </c>
    </row>
    <row r="6509" s="31" customFormat="1" ht="51" spans="1:10">
      <c r="A6509" s="203" t="s">
        <v>312</v>
      </c>
      <c r="B6509" s="204">
        <v>331400003</v>
      </c>
      <c r="C6509" s="205" t="s">
        <v>11667</v>
      </c>
      <c r="D6509" s="204" t="s">
        <v>11668</v>
      </c>
      <c r="E6509" s="204"/>
      <c r="F6509" s="203" t="s">
        <v>26</v>
      </c>
      <c r="G6509" s="204"/>
      <c r="H6509" s="203">
        <v>1000</v>
      </c>
      <c r="I6509" s="199">
        <f t="shared" si="496"/>
        <v>900</v>
      </c>
      <c r="J6509" s="193">
        <v>800</v>
      </c>
    </row>
    <row r="6510" s="31" customFormat="1" ht="51" spans="1:10">
      <c r="A6510" s="203" t="s">
        <v>312</v>
      </c>
      <c r="B6510" s="204">
        <v>331400004</v>
      </c>
      <c r="C6510" s="205" t="s">
        <v>11669</v>
      </c>
      <c r="D6510" s="204" t="s">
        <v>11668</v>
      </c>
      <c r="E6510" s="204"/>
      <c r="F6510" s="203" t="s">
        <v>26</v>
      </c>
      <c r="G6510" s="204"/>
      <c r="H6510" s="203">
        <v>1000</v>
      </c>
      <c r="I6510" s="199">
        <f t="shared" si="496"/>
        <v>900</v>
      </c>
      <c r="J6510" s="198">
        <f t="shared" ref="J6510:J6515" si="497">H6510*0.8</f>
        <v>800</v>
      </c>
    </row>
    <row r="6511" s="31" customFormat="1" ht="34" spans="1:10">
      <c r="A6511" s="203" t="s">
        <v>312</v>
      </c>
      <c r="B6511" s="204">
        <v>331400005</v>
      </c>
      <c r="C6511" s="205" t="s">
        <v>11670</v>
      </c>
      <c r="D6511" s="204" t="s">
        <v>11671</v>
      </c>
      <c r="E6511" s="204"/>
      <c r="F6511" s="203" t="s">
        <v>26</v>
      </c>
      <c r="G6511" s="204"/>
      <c r="H6511" s="203">
        <v>958</v>
      </c>
      <c r="I6511" s="199">
        <f t="shared" si="496"/>
        <v>862.2</v>
      </c>
      <c r="J6511" s="193">
        <v>766.4</v>
      </c>
    </row>
    <row r="6512" s="31" customFormat="1" ht="51" spans="1:10">
      <c r="A6512" s="203" t="s">
        <v>312</v>
      </c>
      <c r="B6512" s="204">
        <v>331400006</v>
      </c>
      <c r="C6512" s="205" t="s">
        <v>11672</v>
      </c>
      <c r="D6512" s="204" t="s">
        <v>11673</v>
      </c>
      <c r="E6512" s="204"/>
      <c r="F6512" s="203" t="s">
        <v>26</v>
      </c>
      <c r="G6512" s="204"/>
      <c r="H6512" s="203">
        <v>300</v>
      </c>
      <c r="I6512" s="199">
        <f t="shared" si="496"/>
        <v>270</v>
      </c>
      <c r="J6512" s="198">
        <f t="shared" si="497"/>
        <v>240</v>
      </c>
    </row>
    <row r="6513" s="31" customFormat="1" ht="84" spans="1:10">
      <c r="A6513" s="203" t="s">
        <v>312</v>
      </c>
      <c r="B6513" s="204">
        <v>331400007</v>
      </c>
      <c r="C6513" s="205" t="s">
        <v>11674</v>
      </c>
      <c r="D6513" s="204" t="s">
        <v>11675</v>
      </c>
      <c r="E6513" s="204"/>
      <c r="F6513" s="203" t="s">
        <v>26</v>
      </c>
      <c r="G6513" s="204" t="s">
        <v>11676</v>
      </c>
      <c r="H6513" s="203">
        <v>1134</v>
      </c>
      <c r="I6513" s="199">
        <f t="shared" si="496"/>
        <v>1020.6</v>
      </c>
      <c r="J6513" s="193">
        <v>907.2</v>
      </c>
    </row>
    <row r="6514" s="31" customFormat="1" spans="1:10">
      <c r="A6514" s="203" t="s">
        <v>312</v>
      </c>
      <c r="B6514" s="204">
        <v>331400008</v>
      </c>
      <c r="C6514" s="205" t="s">
        <v>11677</v>
      </c>
      <c r="D6514" s="204" t="s">
        <v>11678</v>
      </c>
      <c r="E6514" s="204"/>
      <c r="F6514" s="203" t="s">
        <v>26</v>
      </c>
      <c r="G6514" s="204"/>
      <c r="H6514" s="203">
        <v>300</v>
      </c>
      <c r="I6514" s="199">
        <f t="shared" si="496"/>
        <v>270</v>
      </c>
      <c r="J6514" s="198">
        <f t="shared" si="497"/>
        <v>240</v>
      </c>
    </row>
    <row r="6515" s="31" customFormat="1" spans="1:10">
      <c r="A6515" s="203" t="s">
        <v>312</v>
      </c>
      <c r="B6515" s="204">
        <v>331400009</v>
      </c>
      <c r="C6515" s="205" t="s">
        <v>11679</v>
      </c>
      <c r="D6515" s="204"/>
      <c r="E6515" s="204"/>
      <c r="F6515" s="203" t="s">
        <v>26</v>
      </c>
      <c r="G6515" s="204"/>
      <c r="H6515" s="203">
        <v>250</v>
      </c>
      <c r="I6515" s="199">
        <f t="shared" si="496"/>
        <v>225</v>
      </c>
      <c r="J6515" s="198">
        <f t="shared" si="497"/>
        <v>200</v>
      </c>
    </row>
    <row r="6516" s="31" customFormat="1" spans="1:10">
      <c r="A6516" s="203" t="s">
        <v>312</v>
      </c>
      <c r="B6516" s="204">
        <v>331400010</v>
      </c>
      <c r="C6516" s="205" t="s">
        <v>11680</v>
      </c>
      <c r="D6516" s="204"/>
      <c r="E6516" s="204"/>
      <c r="F6516" s="203" t="s">
        <v>26</v>
      </c>
      <c r="G6516" s="204"/>
      <c r="H6516" s="203">
        <v>151</v>
      </c>
      <c r="I6516" s="199">
        <f t="shared" si="496"/>
        <v>135.9</v>
      </c>
      <c r="J6516" s="193">
        <v>120.8</v>
      </c>
    </row>
    <row r="6517" s="31" customFormat="1" spans="1:10">
      <c r="A6517" s="203" t="s">
        <v>312</v>
      </c>
      <c r="B6517" s="204">
        <v>331400011</v>
      </c>
      <c r="C6517" s="205" t="s">
        <v>11681</v>
      </c>
      <c r="D6517" s="204"/>
      <c r="E6517" s="204"/>
      <c r="F6517" s="203" t="s">
        <v>26</v>
      </c>
      <c r="G6517" s="204"/>
      <c r="H6517" s="203">
        <v>95</v>
      </c>
      <c r="I6517" s="199">
        <f t="shared" si="496"/>
        <v>85.5</v>
      </c>
      <c r="J6517" s="198">
        <f t="shared" ref="J6517:J6522" si="498">H6517*0.8</f>
        <v>76</v>
      </c>
    </row>
    <row r="6518" s="31" customFormat="1" ht="34" spans="1:10">
      <c r="A6518" s="203" t="s">
        <v>312</v>
      </c>
      <c r="B6518" s="204">
        <v>331400012</v>
      </c>
      <c r="C6518" s="205" t="s">
        <v>11682</v>
      </c>
      <c r="D6518" s="204" t="s">
        <v>11683</v>
      </c>
      <c r="E6518" s="204"/>
      <c r="F6518" s="203" t="s">
        <v>26</v>
      </c>
      <c r="G6518" s="204"/>
      <c r="H6518" s="203">
        <v>1000</v>
      </c>
      <c r="I6518" s="199">
        <f t="shared" si="496"/>
        <v>900</v>
      </c>
      <c r="J6518" s="193">
        <v>800</v>
      </c>
    </row>
    <row r="6519" s="31" customFormat="1" spans="1:10">
      <c r="A6519" s="203" t="s">
        <v>312</v>
      </c>
      <c r="B6519" s="204">
        <v>331400013</v>
      </c>
      <c r="C6519" s="205" t="s">
        <v>11684</v>
      </c>
      <c r="D6519" s="204"/>
      <c r="E6519" s="204"/>
      <c r="F6519" s="203" t="s">
        <v>26</v>
      </c>
      <c r="G6519" s="204"/>
      <c r="H6519" s="203">
        <v>1320</v>
      </c>
      <c r="I6519" s="199">
        <f t="shared" si="496"/>
        <v>1188</v>
      </c>
      <c r="J6519" s="198">
        <f t="shared" si="498"/>
        <v>1056</v>
      </c>
    </row>
    <row r="6520" s="31" customFormat="1" spans="1:10">
      <c r="A6520" s="203" t="s">
        <v>312</v>
      </c>
      <c r="B6520" s="204">
        <v>331400014</v>
      </c>
      <c r="C6520" s="205" t="s">
        <v>11685</v>
      </c>
      <c r="D6520" s="204"/>
      <c r="E6520" s="204"/>
      <c r="F6520" s="203" t="s">
        <v>26</v>
      </c>
      <c r="G6520" s="204"/>
      <c r="H6520" s="219">
        <v>1716</v>
      </c>
      <c r="I6520" s="220">
        <v>1544.4</v>
      </c>
      <c r="J6520" s="221">
        <v>1372.8</v>
      </c>
    </row>
    <row r="6521" s="31" customFormat="1" spans="1:10">
      <c r="A6521" s="203" t="s">
        <v>312</v>
      </c>
      <c r="B6521" s="204">
        <v>331400015</v>
      </c>
      <c r="C6521" s="205" t="s">
        <v>11686</v>
      </c>
      <c r="D6521" s="204" t="s">
        <v>11687</v>
      </c>
      <c r="E6521" s="204"/>
      <c r="F6521" s="203" t="s">
        <v>26</v>
      </c>
      <c r="G6521" s="204"/>
      <c r="H6521" s="203">
        <v>930</v>
      </c>
      <c r="I6521" s="199">
        <f t="shared" si="496"/>
        <v>837</v>
      </c>
      <c r="J6521" s="198">
        <f t="shared" si="498"/>
        <v>744</v>
      </c>
    </row>
    <row r="6522" s="31" customFormat="1" spans="1:10">
      <c r="A6522" s="203" t="s">
        <v>312</v>
      </c>
      <c r="B6522" s="204">
        <v>331400016</v>
      </c>
      <c r="C6522" s="205" t="s">
        <v>11688</v>
      </c>
      <c r="D6522" s="204"/>
      <c r="E6522" s="204"/>
      <c r="F6522" s="203" t="s">
        <v>26</v>
      </c>
      <c r="G6522" s="204"/>
      <c r="H6522" s="203">
        <v>760</v>
      </c>
      <c r="I6522" s="199">
        <f t="shared" si="496"/>
        <v>684</v>
      </c>
      <c r="J6522" s="198">
        <f t="shared" si="498"/>
        <v>608</v>
      </c>
    </row>
    <row r="6523" s="31" customFormat="1" spans="1:10">
      <c r="A6523" s="203" t="s">
        <v>312</v>
      </c>
      <c r="B6523" s="204">
        <v>331400018</v>
      </c>
      <c r="C6523" s="205" t="s">
        <v>11689</v>
      </c>
      <c r="D6523" s="204" t="s">
        <v>11690</v>
      </c>
      <c r="E6523" s="204"/>
      <c r="F6523" s="203" t="s">
        <v>26</v>
      </c>
      <c r="G6523" s="204"/>
      <c r="H6523" s="203">
        <v>252</v>
      </c>
      <c r="I6523" s="199">
        <f t="shared" si="496"/>
        <v>226.8</v>
      </c>
      <c r="J6523" s="193">
        <v>201.6</v>
      </c>
    </row>
    <row r="6524" s="31" customFormat="1" spans="1:10">
      <c r="A6524" s="203" t="s">
        <v>312</v>
      </c>
      <c r="B6524" s="204">
        <v>331400019</v>
      </c>
      <c r="C6524" s="205" t="s">
        <v>11691</v>
      </c>
      <c r="D6524" s="204" t="s">
        <v>11692</v>
      </c>
      <c r="E6524" s="204"/>
      <c r="F6524" s="203" t="s">
        <v>26</v>
      </c>
      <c r="G6524" s="210"/>
      <c r="H6524" s="203">
        <v>200</v>
      </c>
      <c r="I6524" s="199">
        <f t="shared" si="496"/>
        <v>180</v>
      </c>
      <c r="J6524" s="198">
        <f t="shared" ref="J6524:J6530" si="499">H6524*0.8</f>
        <v>160</v>
      </c>
    </row>
    <row r="6525" s="31" customFormat="1" ht="34" spans="1:10">
      <c r="A6525" s="203" t="s">
        <v>312</v>
      </c>
      <c r="B6525" s="204" t="s">
        <v>11693</v>
      </c>
      <c r="C6525" s="205" t="s">
        <v>11694</v>
      </c>
      <c r="D6525" s="204"/>
      <c r="E6525" s="204"/>
      <c r="F6525" s="203" t="s">
        <v>26</v>
      </c>
      <c r="G6525" s="204"/>
      <c r="H6525" s="203">
        <v>100</v>
      </c>
      <c r="I6525" s="199">
        <f t="shared" si="496"/>
        <v>90</v>
      </c>
      <c r="J6525" s="198">
        <f t="shared" si="499"/>
        <v>80</v>
      </c>
    </row>
    <row r="6526" s="31" customFormat="1" ht="51" spans="1:10">
      <c r="A6526" s="203"/>
      <c r="B6526" s="204">
        <v>3315</v>
      </c>
      <c r="C6526" s="205" t="s">
        <v>11695</v>
      </c>
      <c r="D6526" s="204" t="s">
        <v>11696</v>
      </c>
      <c r="E6526" s="204" t="s">
        <v>11697</v>
      </c>
      <c r="F6526" s="203"/>
      <c r="G6526" s="204" t="s">
        <v>11698</v>
      </c>
      <c r="H6526" s="203"/>
      <c r="I6526" s="199"/>
      <c r="J6526" s="198"/>
    </row>
    <row r="6527" s="31" customFormat="1" spans="1:10">
      <c r="A6527" s="203"/>
      <c r="B6527" s="204">
        <v>331501</v>
      </c>
      <c r="C6527" s="205" t="s">
        <v>11699</v>
      </c>
      <c r="D6527" s="204"/>
      <c r="E6527" s="204" t="s">
        <v>11700</v>
      </c>
      <c r="F6527" s="203"/>
      <c r="G6527" s="204"/>
      <c r="H6527" s="203"/>
      <c r="I6527" s="199"/>
      <c r="J6527" s="198"/>
    </row>
    <row r="6528" s="31" customFormat="1" spans="1:10">
      <c r="A6528" s="203" t="s">
        <v>312</v>
      </c>
      <c r="B6528" s="204">
        <v>331501001</v>
      </c>
      <c r="C6528" s="205" t="s">
        <v>11701</v>
      </c>
      <c r="D6528" s="204" t="s">
        <v>11702</v>
      </c>
      <c r="E6528" s="204"/>
      <c r="F6528" s="203" t="s">
        <v>26</v>
      </c>
      <c r="G6528" s="204"/>
      <c r="H6528" s="203">
        <v>3610</v>
      </c>
      <c r="I6528" s="199">
        <f t="shared" ref="I6528:I6591" si="500">H6528*0.9</f>
        <v>3249</v>
      </c>
      <c r="J6528" s="198">
        <f t="shared" si="499"/>
        <v>2888</v>
      </c>
    </row>
    <row r="6529" s="31" customFormat="1" ht="34" spans="1:10">
      <c r="A6529" s="203" t="s">
        <v>312</v>
      </c>
      <c r="B6529" s="204">
        <v>331501002</v>
      </c>
      <c r="C6529" s="205" t="s">
        <v>11703</v>
      </c>
      <c r="D6529" s="204" t="s">
        <v>11702</v>
      </c>
      <c r="E6529" s="204" t="s">
        <v>813</v>
      </c>
      <c r="F6529" s="203" t="s">
        <v>26</v>
      </c>
      <c r="G6529" s="204"/>
      <c r="H6529" s="219">
        <v>3028</v>
      </c>
      <c r="I6529" s="220">
        <v>2725.2</v>
      </c>
      <c r="J6529" s="221">
        <v>2422.4</v>
      </c>
    </row>
    <row r="6530" s="31" customFormat="1" ht="34" spans="1:10">
      <c r="A6530" s="203" t="s">
        <v>312</v>
      </c>
      <c r="B6530" s="204">
        <v>331501003</v>
      </c>
      <c r="C6530" s="205" t="s">
        <v>11704</v>
      </c>
      <c r="D6530" s="204" t="s">
        <v>11702</v>
      </c>
      <c r="E6530" s="204"/>
      <c r="F6530" s="203" t="s">
        <v>26</v>
      </c>
      <c r="G6530" s="204"/>
      <c r="H6530" s="219">
        <v>2990</v>
      </c>
      <c r="I6530" s="220">
        <v>2691</v>
      </c>
      <c r="J6530" s="221">
        <v>2392</v>
      </c>
    </row>
    <row r="6531" s="31" customFormat="1" spans="1:10">
      <c r="A6531" s="203" t="s">
        <v>312</v>
      </c>
      <c r="B6531" s="204">
        <v>331501004</v>
      </c>
      <c r="C6531" s="205" t="s">
        <v>11705</v>
      </c>
      <c r="D6531" s="204" t="s">
        <v>11702</v>
      </c>
      <c r="E6531" s="204"/>
      <c r="F6531" s="203" t="s">
        <v>26</v>
      </c>
      <c r="G6531" s="204"/>
      <c r="H6531" s="219">
        <v>4438</v>
      </c>
      <c r="I6531" s="220">
        <v>3994.2</v>
      </c>
      <c r="J6531" s="221">
        <v>3550.4</v>
      </c>
    </row>
    <row r="6532" s="31" customFormat="1" spans="1:10">
      <c r="A6532" s="203" t="s">
        <v>312</v>
      </c>
      <c r="B6532" s="204">
        <v>331501005</v>
      </c>
      <c r="C6532" s="205" t="s">
        <v>11706</v>
      </c>
      <c r="D6532" s="204" t="s">
        <v>11702</v>
      </c>
      <c r="E6532" s="204"/>
      <c r="F6532" s="203" t="s">
        <v>26</v>
      </c>
      <c r="G6532" s="204"/>
      <c r="H6532" s="219">
        <v>3231</v>
      </c>
      <c r="I6532" s="220">
        <v>2907.9</v>
      </c>
      <c r="J6532" s="221">
        <v>2584.8</v>
      </c>
    </row>
    <row r="6533" s="31" customFormat="1" spans="1:10">
      <c r="A6533" s="203" t="s">
        <v>312</v>
      </c>
      <c r="B6533" s="204">
        <v>331501006</v>
      </c>
      <c r="C6533" s="205" t="s">
        <v>11707</v>
      </c>
      <c r="D6533" s="204" t="s">
        <v>11702</v>
      </c>
      <c r="E6533" s="204"/>
      <c r="F6533" s="203" t="s">
        <v>26</v>
      </c>
      <c r="G6533" s="204"/>
      <c r="H6533" s="219">
        <v>3570</v>
      </c>
      <c r="I6533" s="220">
        <v>3213</v>
      </c>
      <c r="J6533" s="221">
        <v>2856</v>
      </c>
    </row>
    <row r="6534" s="31" customFormat="1" ht="34" spans="1:10">
      <c r="A6534" s="203" t="s">
        <v>312</v>
      </c>
      <c r="B6534" s="204">
        <v>331501007</v>
      </c>
      <c r="C6534" s="205" t="s">
        <v>11708</v>
      </c>
      <c r="D6534" s="204" t="s">
        <v>11702</v>
      </c>
      <c r="E6534" s="204"/>
      <c r="F6534" s="203" t="s">
        <v>26</v>
      </c>
      <c r="G6534" s="204"/>
      <c r="H6534" s="219">
        <v>3343</v>
      </c>
      <c r="I6534" s="220">
        <v>3008.7</v>
      </c>
      <c r="J6534" s="221">
        <v>2674.4</v>
      </c>
    </row>
    <row r="6535" s="31" customFormat="1" ht="34" spans="1:10">
      <c r="A6535" s="203" t="s">
        <v>312</v>
      </c>
      <c r="B6535" s="204">
        <v>331501008</v>
      </c>
      <c r="C6535" s="205" t="s">
        <v>11709</v>
      </c>
      <c r="D6535" s="204" t="s">
        <v>11702</v>
      </c>
      <c r="E6535" s="204"/>
      <c r="F6535" s="203" t="s">
        <v>26</v>
      </c>
      <c r="G6535" s="204"/>
      <c r="H6535" s="203">
        <v>2527</v>
      </c>
      <c r="I6535" s="199">
        <f t="shared" si="500"/>
        <v>2274.3</v>
      </c>
      <c r="J6535" s="198">
        <f t="shared" ref="J6532:J6546" si="501">H6535*0.8</f>
        <v>2021.6</v>
      </c>
    </row>
    <row r="6536" s="31" customFormat="1" ht="34" spans="1:10">
      <c r="A6536" s="203" t="s">
        <v>312</v>
      </c>
      <c r="B6536" s="204">
        <v>331501009</v>
      </c>
      <c r="C6536" s="205" t="s">
        <v>11710</v>
      </c>
      <c r="D6536" s="204" t="s">
        <v>11702</v>
      </c>
      <c r="E6536" s="204"/>
      <c r="F6536" s="203" t="s">
        <v>26</v>
      </c>
      <c r="G6536" s="204"/>
      <c r="H6536" s="203">
        <v>2527</v>
      </c>
      <c r="I6536" s="199">
        <f t="shared" si="500"/>
        <v>2274.3</v>
      </c>
      <c r="J6536" s="198">
        <f t="shared" si="501"/>
        <v>2021.6</v>
      </c>
    </row>
    <row r="6537" s="31" customFormat="1" spans="1:10">
      <c r="A6537" s="203" t="s">
        <v>312</v>
      </c>
      <c r="B6537" s="204">
        <v>331501010</v>
      </c>
      <c r="C6537" s="205" t="s">
        <v>11711</v>
      </c>
      <c r="D6537" s="204" t="s">
        <v>11702</v>
      </c>
      <c r="E6537" s="204"/>
      <c r="F6537" s="203" t="s">
        <v>26</v>
      </c>
      <c r="G6537" s="204"/>
      <c r="H6537" s="203">
        <v>2527</v>
      </c>
      <c r="I6537" s="199">
        <f t="shared" si="500"/>
        <v>2274.3</v>
      </c>
      <c r="J6537" s="198">
        <f t="shared" si="501"/>
        <v>2021.6</v>
      </c>
    </row>
    <row r="6538" s="31" customFormat="1" spans="1:10">
      <c r="A6538" s="203" t="s">
        <v>312</v>
      </c>
      <c r="B6538" s="204">
        <v>331501011</v>
      </c>
      <c r="C6538" s="205" t="s">
        <v>11712</v>
      </c>
      <c r="D6538" s="204"/>
      <c r="E6538" s="204"/>
      <c r="F6538" s="203" t="s">
        <v>26</v>
      </c>
      <c r="G6538" s="204"/>
      <c r="H6538" s="203">
        <v>2831</v>
      </c>
      <c r="I6538" s="199">
        <f t="shared" si="500"/>
        <v>2547.9</v>
      </c>
      <c r="J6538" s="198">
        <f t="shared" si="501"/>
        <v>2264.8</v>
      </c>
    </row>
    <row r="6539" s="31" customFormat="1" spans="1:10">
      <c r="A6539" s="203" t="s">
        <v>312</v>
      </c>
      <c r="B6539" s="204">
        <v>331501012</v>
      </c>
      <c r="C6539" s="205" t="s">
        <v>11713</v>
      </c>
      <c r="D6539" s="204"/>
      <c r="E6539" s="204"/>
      <c r="F6539" s="203" t="s">
        <v>26</v>
      </c>
      <c r="G6539" s="204"/>
      <c r="H6539" s="203">
        <v>2831</v>
      </c>
      <c r="I6539" s="199">
        <f t="shared" si="500"/>
        <v>2547.9</v>
      </c>
      <c r="J6539" s="198">
        <f t="shared" si="501"/>
        <v>2264.8</v>
      </c>
    </row>
    <row r="6540" s="31" customFormat="1" ht="34" spans="1:10">
      <c r="A6540" s="203" t="s">
        <v>312</v>
      </c>
      <c r="B6540" s="204">
        <v>331501013</v>
      </c>
      <c r="C6540" s="205" t="s">
        <v>11714</v>
      </c>
      <c r="D6540" s="204"/>
      <c r="E6540" s="204"/>
      <c r="F6540" s="203" t="s">
        <v>26</v>
      </c>
      <c r="G6540" s="204"/>
      <c r="H6540" s="203">
        <v>3116</v>
      </c>
      <c r="I6540" s="199">
        <f t="shared" si="500"/>
        <v>2804.4</v>
      </c>
      <c r="J6540" s="198">
        <f t="shared" si="501"/>
        <v>2492.8</v>
      </c>
    </row>
    <row r="6541" s="31" customFormat="1" spans="1:10">
      <c r="A6541" s="203" t="s">
        <v>312</v>
      </c>
      <c r="B6541" s="204">
        <v>331501014</v>
      </c>
      <c r="C6541" s="205" t="s">
        <v>11715</v>
      </c>
      <c r="D6541" s="210"/>
      <c r="E6541" s="204"/>
      <c r="F6541" s="203" t="s">
        <v>26</v>
      </c>
      <c r="G6541" s="204"/>
      <c r="H6541" s="219">
        <v>4380</v>
      </c>
      <c r="I6541" s="220">
        <v>3942</v>
      </c>
      <c r="J6541" s="221">
        <v>3504</v>
      </c>
    </row>
    <row r="6542" s="31" customFormat="1" spans="1:10">
      <c r="A6542" s="203" t="s">
        <v>312</v>
      </c>
      <c r="B6542" s="204" t="s">
        <v>11716</v>
      </c>
      <c r="C6542" s="223" t="s">
        <v>11717</v>
      </c>
      <c r="D6542" s="204"/>
      <c r="E6542" s="204"/>
      <c r="F6542" s="203" t="s">
        <v>26</v>
      </c>
      <c r="G6542" s="204"/>
      <c r="H6542" s="203">
        <v>2831</v>
      </c>
      <c r="I6542" s="199">
        <f t="shared" si="500"/>
        <v>2547.9</v>
      </c>
      <c r="J6542" s="198">
        <f t="shared" si="501"/>
        <v>2264.8</v>
      </c>
    </row>
    <row r="6543" s="31" customFormat="1" spans="1:10">
      <c r="A6543" s="203" t="s">
        <v>312</v>
      </c>
      <c r="B6543" s="204">
        <v>331501015</v>
      </c>
      <c r="C6543" s="205" t="s">
        <v>11718</v>
      </c>
      <c r="D6543" s="204"/>
      <c r="E6543" s="204"/>
      <c r="F6543" s="203" t="s">
        <v>26</v>
      </c>
      <c r="G6543" s="204"/>
      <c r="H6543" s="203">
        <v>2117.5</v>
      </c>
      <c r="I6543" s="199">
        <f t="shared" si="500"/>
        <v>1905.75</v>
      </c>
      <c r="J6543" s="198">
        <f t="shared" si="501"/>
        <v>1694</v>
      </c>
    </row>
    <row r="6544" s="31" customFormat="1" ht="34" spans="1:10">
      <c r="A6544" s="203" t="s">
        <v>312</v>
      </c>
      <c r="B6544" s="204">
        <v>331501016</v>
      </c>
      <c r="C6544" s="205" t="s">
        <v>11719</v>
      </c>
      <c r="D6544" s="204" t="s">
        <v>11720</v>
      </c>
      <c r="E6544" s="204" t="s">
        <v>11721</v>
      </c>
      <c r="F6544" s="203" t="s">
        <v>26</v>
      </c>
      <c r="G6544" s="204"/>
      <c r="H6544" s="203">
        <v>2736</v>
      </c>
      <c r="I6544" s="199">
        <f t="shared" si="500"/>
        <v>2462.4</v>
      </c>
      <c r="J6544" s="198">
        <f t="shared" si="501"/>
        <v>2188.8</v>
      </c>
    </row>
    <row r="6545" s="31" customFormat="1" spans="1:10">
      <c r="A6545" s="203" t="s">
        <v>312</v>
      </c>
      <c r="B6545" s="204">
        <v>331501017</v>
      </c>
      <c r="C6545" s="205" t="s">
        <v>11722</v>
      </c>
      <c r="D6545" s="204"/>
      <c r="E6545" s="204"/>
      <c r="F6545" s="203" t="s">
        <v>26</v>
      </c>
      <c r="G6545" s="204"/>
      <c r="H6545" s="203">
        <v>665</v>
      </c>
      <c r="I6545" s="199">
        <f t="shared" si="500"/>
        <v>598.5</v>
      </c>
      <c r="J6545" s="198">
        <f t="shared" si="501"/>
        <v>532</v>
      </c>
    </row>
    <row r="6546" s="31" customFormat="1" spans="1:10">
      <c r="A6546" s="203" t="s">
        <v>312</v>
      </c>
      <c r="B6546" s="204">
        <v>331501018</v>
      </c>
      <c r="C6546" s="205" t="s">
        <v>11723</v>
      </c>
      <c r="D6546" s="204"/>
      <c r="E6546" s="204"/>
      <c r="F6546" s="203" t="s">
        <v>26</v>
      </c>
      <c r="G6546" s="204"/>
      <c r="H6546" s="203">
        <v>760</v>
      </c>
      <c r="I6546" s="199">
        <f t="shared" si="500"/>
        <v>684</v>
      </c>
      <c r="J6546" s="198">
        <f t="shared" si="501"/>
        <v>608</v>
      </c>
    </row>
    <row r="6547" s="31" customFormat="1" spans="1:10">
      <c r="A6547" s="203" t="s">
        <v>312</v>
      </c>
      <c r="B6547" s="204">
        <v>331501019</v>
      </c>
      <c r="C6547" s="205" t="s">
        <v>11724</v>
      </c>
      <c r="D6547" s="204"/>
      <c r="E6547" s="204"/>
      <c r="F6547" s="203" t="s">
        <v>26</v>
      </c>
      <c r="G6547" s="204"/>
      <c r="H6547" s="203">
        <v>2180</v>
      </c>
      <c r="I6547" s="199">
        <f t="shared" si="500"/>
        <v>1962</v>
      </c>
      <c r="J6547" s="193">
        <v>1744</v>
      </c>
    </row>
    <row r="6548" s="31" customFormat="1" ht="34" spans="1:10">
      <c r="A6548" s="203" t="s">
        <v>312</v>
      </c>
      <c r="B6548" s="204">
        <v>331501020</v>
      </c>
      <c r="C6548" s="205" t="s">
        <v>11725</v>
      </c>
      <c r="D6548" s="204"/>
      <c r="E6548" s="204"/>
      <c r="F6548" s="203" t="s">
        <v>11726</v>
      </c>
      <c r="G6548" s="204"/>
      <c r="H6548" s="219">
        <v>3922</v>
      </c>
      <c r="I6548" s="220">
        <v>3529.8</v>
      </c>
      <c r="J6548" s="221">
        <v>3137.6</v>
      </c>
    </row>
    <row r="6549" s="31" customFormat="1" spans="1:10">
      <c r="A6549" s="203" t="s">
        <v>312</v>
      </c>
      <c r="B6549" s="204">
        <v>331501021</v>
      </c>
      <c r="C6549" s="205" t="s">
        <v>11727</v>
      </c>
      <c r="D6549" s="204"/>
      <c r="E6549" s="204"/>
      <c r="F6549" s="203" t="s">
        <v>11728</v>
      </c>
      <c r="G6549" s="204"/>
      <c r="H6549" s="203">
        <v>3328</v>
      </c>
      <c r="I6549" s="199">
        <f t="shared" si="500"/>
        <v>2995.2</v>
      </c>
      <c r="J6549" s="193">
        <v>2662.4</v>
      </c>
    </row>
    <row r="6550" s="31" customFormat="1" spans="1:10">
      <c r="A6550" s="203" t="s">
        <v>312</v>
      </c>
      <c r="B6550" s="204">
        <v>331501022</v>
      </c>
      <c r="C6550" s="205" t="s">
        <v>11729</v>
      </c>
      <c r="D6550" s="204" t="s">
        <v>11702</v>
      </c>
      <c r="E6550" s="204"/>
      <c r="F6550" s="203" t="s">
        <v>11728</v>
      </c>
      <c r="G6550" s="204"/>
      <c r="H6550" s="203">
        <v>2413</v>
      </c>
      <c r="I6550" s="199">
        <f t="shared" si="500"/>
        <v>2171.7</v>
      </c>
      <c r="J6550" s="198">
        <f t="shared" ref="J6550:J6556" si="502">H6550*0.8</f>
        <v>1930.4</v>
      </c>
    </row>
    <row r="6551" s="31" customFormat="1" ht="34" spans="1:10">
      <c r="A6551" s="203" t="s">
        <v>312</v>
      </c>
      <c r="B6551" s="204">
        <v>331501023</v>
      </c>
      <c r="C6551" s="205" t="s">
        <v>11730</v>
      </c>
      <c r="D6551" s="204"/>
      <c r="E6551" s="204"/>
      <c r="F6551" s="203" t="s">
        <v>26</v>
      </c>
      <c r="G6551" s="204"/>
      <c r="H6551" s="203">
        <v>2945</v>
      </c>
      <c r="I6551" s="199">
        <f t="shared" si="500"/>
        <v>2650.5</v>
      </c>
      <c r="J6551" s="198">
        <f t="shared" si="502"/>
        <v>2356</v>
      </c>
    </row>
    <row r="6552" s="31" customFormat="1" spans="1:10">
      <c r="A6552" s="203" t="s">
        <v>312</v>
      </c>
      <c r="B6552" s="204">
        <v>331501024</v>
      </c>
      <c r="C6552" s="205" t="s">
        <v>11731</v>
      </c>
      <c r="D6552" s="204" t="s">
        <v>11732</v>
      </c>
      <c r="E6552" s="204"/>
      <c r="F6552" s="203" t="s">
        <v>26</v>
      </c>
      <c r="G6552" s="204"/>
      <c r="H6552" s="203">
        <v>2660</v>
      </c>
      <c r="I6552" s="199">
        <f t="shared" si="500"/>
        <v>2394</v>
      </c>
      <c r="J6552" s="198">
        <f t="shared" si="502"/>
        <v>2128</v>
      </c>
    </row>
    <row r="6553" s="31" customFormat="1" ht="34" spans="1:10">
      <c r="A6553" s="203" t="s">
        <v>312</v>
      </c>
      <c r="B6553" s="204">
        <v>331501025</v>
      </c>
      <c r="C6553" s="205" t="s">
        <v>11733</v>
      </c>
      <c r="D6553" s="204" t="s">
        <v>11734</v>
      </c>
      <c r="E6553" s="204" t="s">
        <v>813</v>
      </c>
      <c r="F6553" s="203" t="s">
        <v>26</v>
      </c>
      <c r="G6553" s="204"/>
      <c r="H6553" s="203">
        <v>3100</v>
      </c>
      <c r="I6553" s="199">
        <f t="shared" si="500"/>
        <v>2790</v>
      </c>
      <c r="J6553" s="198">
        <f t="shared" si="502"/>
        <v>2480</v>
      </c>
    </row>
    <row r="6554" s="31" customFormat="1" ht="34" spans="1:10">
      <c r="A6554" s="203" t="s">
        <v>312</v>
      </c>
      <c r="B6554" s="204">
        <v>331501026</v>
      </c>
      <c r="C6554" s="205" t="s">
        <v>11735</v>
      </c>
      <c r="D6554" s="204" t="s">
        <v>11736</v>
      </c>
      <c r="E6554" s="204"/>
      <c r="F6554" s="203" t="s">
        <v>26</v>
      </c>
      <c r="G6554" s="210"/>
      <c r="H6554" s="203">
        <v>3100</v>
      </c>
      <c r="I6554" s="199">
        <f t="shared" si="500"/>
        <v>2790</v>
      </c>
      <c r="J6554" s="198">
        <f t="shared" si="502"/>
        <v>2480</v>
      </c>
    </row>
    <row r="6555" s="31" customFormat="1" ht="51" spans="1:10">
      <c r="A6555" s="203" t="s">
        <v>312</v>
      </c>
      <c r="B6555" s="204" t="s">
        <v>11737</v>
      </c>
      <c r="C6555" s="205" t="s">
        <v>11738</v>
      </c>
      <c r="D6555" s="204"/>
      <c r="E6555" s="204"/>
      <c r="F6555" s="203" t="s">
        <v>26</v>
      </c>
      <c r="G6555" s="204"/>
      <c r="H6555" s="203">
        <v>3410</v>
      </c>
      <c r="I6555" s="199">
        <f t="shared" si="500"/>
        <v>3069</v>
      </c>
      <c r="J6555" s="198">
        <f t="shared" si="502"/>
        <v>2728</v>
      </c>
    </row>
    <row r="6556" s="31" customFormat="1" spans="1:10">
      <c r="A6556" s="203" t="s">
        <v>312</v>
      </c>
      <c r="B6556" s="204">
        <v>331501027</v>
      </c>
      <c r="C6556" s="205" t="s">
        <v>11739</v>
      </c>
      <c r="D6556" s="210"/>
      <c r="E6556" s="204"/>
      <c r="F6556" s="203" t="s">
        <v>26</v>
      </c>
      <c r="G6556" s="204"/>
      <c r="H6556" s="203">
        <v>2660</v>
      </c>
      <c r="I6556" s="199">
        <f t="shared" si="500"/>
        <v>2394</v>
      </c>
      <c r="J6556" s="198">
        <f t="shared" si="502"/>
        <v>2128</v>
      </c>
    </row>
    <row r="6557" s="31" customFormat="1" ht="34" spans="1:10">
      <c r="A6557" s="203" t="s">
        <v>312</v>
      </c>
      <c r="B6557" s="204">
        <v>331501028</v>
      </c>
      <c r="C6557" s="205" t="s">
        <v>11740</v>
      </c>
      <c r="D6557" s="204"/>
      <c r="E6557" s="204" t="s">
        <v>813</v>
      </c>
      <c r="F6557" s="203" t="s">
        <v>11728</v>
      </c>
      <c r="G6557" s="204"/>
      <c r="H6557" s="219">
        <v>3848</v>
      </c>
      <c r="I6557" s="220">
        <v>3463.2</v>
      </c>
      <c r="J6557" s="221">
        <v>3078.4</v>
      </c>
    </row>
    <row r="6558" s="31" customFormat="1" spans="1:10">
      <c r="A6558" s="203" t="s">
        <v>312</v>
      </c>
      <c r="B6558" s="204">
        <v>331501029</v>
      </c>
      <c r="C6558" s="205" t="s">
        <v>11741</v>
      </c>
      <c r="D6558" s="204" t="s">
        <v>11742</v>
      </c>
      <c r="E6558" s="204"/>
      <c r="F6558" s="203" t="s">
        <v>11728</v>
      </c>
      <c r="G6558" s="210"/>
      <c r="H6558" s="219">
        <v>2343</v>
      </c>
      <c r="I6558" s="220">
        <v>2108.7</v>
      </c>
      <c r="J6558" s="221">
        <v>1874.4</v>
      </c>
    </row>
    <row r="6559" s="31" customFormat="1" ht="34" spans="1:10">
      <c r="A6559" s="203" t="s">
        <v>312</v>
      </c>
      <c r="B6559" s="204" t="s">
        <v>11743</v>
      </c>
      <c r="C6559" s="205" t="s">
        <v>11744</v>
      </c>
      <c r="D6559" s="204" t="s">
        <v>11742</v>
      </c>
      <c r="E6559" s="204"/>
      <c r="F6559" s="203" t="s">
        <v>11728</v>
      </c>
      <c r="G6559" s="210"/>
      <c r="H6559" s="203">
        <v>2555.8</v>
      </c>
      <c r="I6559" s="199">
        <f t="shared" si="500"/>
        <v>2300.22</v>
      </c>
      <c r="J6559" s="198">
        <f t="shared" ref="J6558:J6561" si="503">H6559*0.8</f>
        <v>2044.64</v>
      </c>
    </row>
    <row r="6560" s="31" customFormat="1" ht="51" spans="1:10">
      <c r="A6560" s="203" t="s">
        <v>312</v>
      </c>
      <c r="B6560" s="204">
        <v>331501030</v>
      </c>
      <c r="C6560" s="205" t="s">
        <v>11745</v>
      </c>
      <c r="D6560" s="204" t="s">
        <v>11746</v>
      </c>
      <c r="E6560" s="204"/>
      <c r="F6560" s="203" t="s">
        <v>26</v>
      </c>
      <c r="G6560" s="204"/>
      <c r="H6560" s="203">
        <v>4180</v>
      </c>
      <c r="I6560" s="199">
        <f t="shared" si="500"/>
        <v>3762</v>
      </c>
      <c r="J6560" s="198">
        <f t="shared" si="503"/>
        <v>3344</v>
      </c>
    </row>
    <row r="6561" s="31" customFormat="1" spans="1:10">
      <c r="A6561" s="203" t="s">
        <v>312</v>
      </c>
      <c r="B6561" s="204">
        <v>331501031</v>
      </c>
      <c r="C6561" s="205" t="s">
        <v>11747</v>
      </c>
      <c r="D6561" s="204" t="s">
        <v>11748</v>
      </c>
      <c r="E6561" s="204"/>
      <c r="F6561" s="203" t="s">
        <v>26</v>
      </c>
      <c r="G6561" s="204"/>
      <c r="H6561" s="203">
        <v>1995</v>
      </c>
      <c r="I6561" s="199">
        <f t="shared" si="500"/>
        <v>1795.5</v>
      </c>
      <c r="J6561" s="198">
        <f t="shared" si="503"/>
        <v>1596</v>
      </c>
    </row>
    <row r="6562" s="31" customFormat="1" ht="34" spans="1:10">
      <c r="A6562" s="203" t="s">
        <v>312</v>
      </c>
      <c r="B6562" s="204">
        <v>331501032</v>
      </c>
      <c r="C6562" s="205" t="s">
        <v>11749</v>
      </c>
      <c r="D6562" s="204" t="s">
        <v>11750</v>
      </c>
      <c r="E6562" s="204" t="s">
        <v>813</v>
      </c>
      <c r="F6562" s="203" t="s">
        <v>11728</v>
      </c>
      <c r="G6562" s="210"/>
      <c r="H6562" s="219">
        <v>3476</v>
      </c>
      <c r="I6562" s="220">
        <v>3128.4</v>
      </c>
      <c r="J6562" s="221">
        <v>2780.8</v>
      </c>
    </row>
    <row r="6563" s="31" customFormat="1" ht="51" spans="1:10">
      <c r="A6563" s="203" t="s">
        <v>312</v>
      </c>
      <c r="B6563" s="204" t="s">
        <v>11751</v>
      </c>
      <c r="C6563" s="205" t="s">
        <v>11752</v>
      </c>
      <c r="D6563" s="204"/>
      <c r="E6563" s="204"/>
      <c r="F6563" s="203" t="s">
        <v>11728</v>
      </c>
      <c r="G6563" s="204"/>
      <c r="H6563" s="203">
        <v>3292.9</v>
      </c>
      <c r="I6563" s="199">
        <f t="shared" si="500"/>
        <v>2963.61</v>
      </c>
      <c r="J6563" s="193">
        <v>2634.32</v>
      </c>
    </row>
    <row r="6564" s="31" customFormat="1" ht="34" spans="1:10">
      <c r="A6564" s="203" t="s">
        <v>312</v>
      </c>
      <c r="B6564" s="204">
        <v>331501033</v>
      </c>
      <c r="C6564" s="205" t="s">
        <v>11753</v>
      </c>
      <c r="D6564" s="204"/>
      <c r="E6564" s="204" t="s">
        <v>813</v>
      </c>
      <c r="F6564" s="203" t="s">
        <v>11726</v>
      </c>
      <c r="G6564" s="204"/>
      <c r="H6564" s="203">
        <v>2090</v>
      </c>
      <c r="I6564" s="199">
        <f t="shared" si="500"/>
        <v>1881</v>
      </c>
      <c r="J6564" s="198">
        <f t="shared" ref="J6564:J6566" si="504">H6564*0.8</f>
        <v>1672</v>
      </c>
    </row>
    <row r="6565" s="31" customFormat="1" spans="1:10">
      <c r="A6565" s="203" t="s">
        <v>312</v>
      </c>
      <c r="B6565" s="204">
        <v>331501034</v>
      </c>
      <c r="C6565" s="205" t="s">
        <v>11754</v>
      </c>
      <c r="D6565" s="204" t="s">
        <v>11755</v>
      </c>
      <c r="E6565" s="204"/>
      <c r="F6565" s="203" t="s">
        <v>26</v>
      </c>
      <c r="G6565" s="204"/>
      <c r="H6565" s="203">
        <v>1586</v>
      </c>
      <c r="I6565" s="199">
        <f t="shared" si="500"/>
        <v>1427.4</v>
      </c>
      <c r="J6565" s="198">
        <f t="shared" si="504"/>
        <v>1268.8</v>
      </c>
    </row>
    <row r="6566" s="31" customFormat="1" spans="1:10">
      <c r="A6566" s="203" t="s">
        <v>312</v>
      </c>
      <c r="B6566" s="204">
        <v>331501035</v>
      </c>
      <c r="C6566" s="205" t="s">
        <v>11756</v>
      </c>
      <c r="D6566" s="204"/>
      <c r="E6566" s="204"/>
      <c r="F6566" s="203" t="s">
        <v>26</v>
      </c>
      <c r="G6566" s="204"/>
      <c r="H6566" s="203">
        <v>1586</v>
      </c>
      <c r="I6566" s="199">
        <f t="shared" si="500"/>
        <v>1427.4</v>
      </c>
      <c r="J6566" s="198">
        <f t="shared" si="504"/>
        <v>1268.8</v>
      </c>
    </row>
    <row r="6567" s="31" customFormat="1" spans="1:10">
      <c r="A6567" s="203" t="s">
        <v>312</v>
      </c>
      <c r="B6567" s="204">
        <v>331501036</v>
      </c>
      <c r="C6567" s="205" t="s">
        <v>11757</v>
      </c>
      <c r="D6567" s="204" t="s">
        <v>11758</v>
      </c>
      <c r="E6567" s="204"/>
      <c r="F6567" s="203" t="s">
        <v>11759</v>
      </c>
      <c r="G6567" s="210"/>
      <c r="H6567" s="219">
        <v>2890</v>
      </c>
      <c r="I6567" s="220">
        <v>2601</v>
      </c>
      <c r="J6567" s="221">
        <v>2312</v>
      </c>
    </row>
    <row r="6568" s="31" customFormat="1" ht="34" spans="1:10">
      <c r="A6568" s="203" t="s">
        <v>312</v>
      </c>
      <c r="B6568" s="204" t="s">
        <v>11760</v>
      </c>
      <c r="C6568" s="223" t="s">
        <v>11761</v>
      </c>
      <c r="D6568" s="204"/>
      <c r="E6568" s="204"/>
      <c r="F6568" s="203" t="s">
        <v>11759</v>
      </c>
      <c r="G6568" s="204"/>
      <c r="H6568" s="219">
        <v>3362.2</v>
      </c>
      <c r="I6568" s="220">
        <v>3025.98</v>
      </c>
      <c r="J6568" s="221">
        <v>2689.76</v>
      </c>
    </row>
    <row r="6569" s="31" customFormat="1" spans="1:10">
      <c r="A6569" s="203" t="s">
        <v>312</v>
      </c>
      <c r="B6569" s="204">
        <v>331501037</v>
      </c>
      <c r="C6569" s="205" t="s">
        <v>11762</v>
      </c>
      <c r="D6569" s="204"/>
      <c r="E6569" s="204"/>
      <c r="F6569" s="203" t="s">
        <v>11759</v>
      </c>
      <c r="G6569" s="204"/>
      <c r="H6569" s="219">
        <v>3482</v>
      </c>
      <c r="I6569" s="220">
        <v>3133.8</v>
      </c>
      <c r="J6569" s="221">
        <v>2785.6</v>
      </c>
    </row>
    <row r="6570" s="31" customFormat="1" ht="34" spans="1:10">
      <c r="A6570" s="203" t="s">
        <v>312</v>
      </c>
      <c r="B6570" s="204">
        <v>331501038</v>
      </c>
      <c r="C6570" s="205" t="s">
        <v>11763</v>
      </c>
      <c r="D6570" s="204" t="s">
        <v>11764</v>
      </c>
      <c r="E6570" s="204"/>
      <c r="F6570" s="203" t="s">
        <v>11726</v>
      </c>
      <c r="G6570" s="204"/>
      <c r="H6570" s="219">
        <v>3103</v>
      </c>
      <c r="I6570" s="220">
        <v>2792.7</v>
      </c>
      <c r="J6570" s="221">
        <v>2482.4</v>
      </c>
    </row>
    <row r="6571" s="31" customFormat="1" spans="1:10">
      <c r="A6571" s="203" t="s">
        <v>312</v>
      </c>
      <c r="B6571" s="204">
        <v>331501039</v>
      </c>
      <c r="C6571" s="104" t="s">
        <v>11765</v>
      </c>
      <c r="D6571" s="6" t="s">
        <v>11766</v>
      </c>
      <c r="E6571" s="204"/>
      <c r="F6571" s="203" t="s">
        <v>26</v>
      </c>
      <c r="G6571" s="204"/>
      <c r="H6571" s="203">
        <v>1600</v>
      </c>
      <c r="I6571" s="199">
        <f t="shared" si="500"/>
        <v>1440</v>
      </c>
      <c r="J6571" s="198">
        <f>H6571*0.8</f>
        <v>1280</v>
      </c>
    </row>
    <row r="6572" s="31" customFormat="1" ht="34" spans="1:10">
      <c r="A6572" s="203" t="s">
        <v>312</v>
      </c>
      <c r="B6572" s="204">
        <v>331501040</v>
      </c>
      <c r="C6572" s="205" t="s">
        <v>11767</v>
      </c>
      <c r="D6572" s="204"/>
      <c r="E6572" s="204"/>
      <c r="F6572" s="203" t="s">
        <v>11768</v>
      </c>
      <c r="G6572" s="204"/>
      <c r="H6572" s="203">
        <v>3780</v>
      </c>
      <c r="I6572" s="199">
        <f t="shared" si="500"/>
        <v>3402</v>
      </c>
      <c r="J6572" s="193">
        <v>3024</v>
      </c>
    </row>
    <row r="6573" s="31" customFormat="1" spans="1:10">
      <c r="A6573" s="203" t="s">
        <v>312</v>
      </c>
      <c r="B6573" s="204">
        <v>331501041</v>
      </c>
      <c r="C6573" s="205" t="s">
        <v>11769</v>
      </c>
      <c r="D6573" s="204" t="s">
        <v>11770</v>
      </c>
      <c r="E6573" s="204" t="s">
        <v>813</v>
      </c>
      <c r="F6573" s="203" t="s">
        <v>26</v>
      </c>
      <c r="G6573" s="204"/>
      <c r="H6573" s="219">
        <v>2820</v>
      </c>
      <c r="I6573" s="220">
        <v>2538</v>
      </c>
      <c r="J6573" s="221">
        <v>2256</v>
      </c>
    </row>
    <row r="6574" s="31" customFormat="1" ht="34" spans="1:10">
      <c r="A6574" s="203" t="s">
        <v>312</v>
      </c>
      <c r="B6574" s="204">
        <v>331501042</v>
      </c>
      <c r="C6574" s="205" t="s">
        <v>11771</v>
      </c>
      <c r="D6574" s="210"/>
      <c r="E6574" s="204"/>
      <c r="F6574" s="203" t="s">
        <v>26</v>
      </c>
      <c r="G6574" s="210"/>
      <c r="H6574" s="219">
        <v>4184</v>
      </c>
      <c r="I6574" s="220">
        <v>3765.6</v>
      </c>
      <c r="J6574" s="221">
        <v>3347.2</v>
      </c>
    </row>
    <row r="6575" s="31" customFormat="1" ht="48" customHeight="1" spans="1:10">
      <c r="A6575" s="203" t="s">
        <v>312</v>
      </c>
      <c r="B6575" s="204" t="s">
        <v>11772</v>
      </c>
      <c r="C6575" s="205" t="s">
        <v>11773</v>
      </c>
      <c r="D6575" s="210"/>
      <c r="E6575" s="204"/>
      <c r="F6575" s="203" t="s">
        <v>26</v>
      </c>
      <c r="G6575" s="210"/>
      <c r="H6575" s="219">
        <v>5085.8</v>
      </c>
      <c r="I6575" s="220">
        <v>4577.22</v>
      </c>
      <c r="J6575" s="221">
        <v>4068.64</v>
      </c>
    </row>
    <row r="6576" s="31" customFormat="1" spans="1:10">
      <c r="A6576" s="203" t="s">
        <v>312</v>
      </c>
      <c r="B6576" s="204" t="s">
        <v>11774</v>
      </c>
      <c r="C6576" s="223" t="s">
        <v>11775</v>
      </c>
      <c r="D6576" s="204"/>
      <c r="E6576" s="204"/>
      <c r="F6576" s="203" t="s">
        <v>26</v>
      </c>
      <c r="G6576" s="204"/>
      <c r="H6576" s="219">
        <v>4100</v>
      </c>
      <c r="I6576" s="220">
        <v>3690</v>
      </c>
      <c r="J6576" s="221">
        <v>3280</v>
      </c>
    </row>
    <row r="6577" s="31" customFormat="1" ht="34" spans="1:10">
      <c r="A6577" s="203" t="s">
        <v>312</v>
      </c>
      <c r="B6577" s="204" t="s">
        <v>11776</v>
      </c>
      <c r="C6577" s="223" t="s">
        <v>11777</v>
      </c>
      <c r="D6577" s="204"/>
      <c r="E6577" s="204"/>
      <c r="F6577" s="203" t="s">
        <v>26</v>
      </c>
      <c r="G6577" s="204"/>
      <c r="H6577" s="203">
        <v>3931.2</v>
      </c>
      <c r="I6577" s="199">
        <f t="shared" si="500"/>
        <v>3538.08</v>
      </c>
      <c r="J6577" s="193">
        <v>3144.96</v>
      </c>
    </row>
    <row r="6578" s="31" customFormat="1" spans="1:10">
      <c r="A6578" s="203" t="s">
        <v>312</v>
      </c>
      <c r="B6578" s="204">
        <v>331501043</v>
      </c>
      <c r="C6578" s="205" t="s">
        <v>11778</v>
      </c>
      <c r="D6578" s="204"/>
      <c r="E6578" s="204"/>
      <c r="F6578" s="203" t="s">
        <v>26</v>
      </c>
      <c r="G6578" s="204"/>
      <c r="H6578" s="203">
        <v>2280</v>
      </c>
      <c r="I6578" s="199">
        <f t="shared" si="500"/>
        <v>2052</v>
      </c>
      <c r="J6578" s="198">
        <f t="shared" ref="J6578:J6580" si="505">H6578*0.8</f>
        <v>1824</v>
      </c>
    </row>
    <row r="6579" s="31" customFormat="1" spans="1:10">
      <c r="A6579" s="203" t="s">
        <v>312</v>
      </c>
      <c r="B6579" s="204">
        <v>331501044</v>
      </c>
      <c r="C6579" s="205" t="s">
        <v>11779</v>
      </c>
      <c r="D6579" s="210"/>
      <c r="E6579" s="204"/>
      <c r="F6579" s="203" t="s">
        <v>26</v>
      </c>
      <c r="G6579" s="204"/>
      <c r="H6579" s="203">
        <v>1425</v>
      </c>
      <c r="I6579" s="199">
        <f t="shared" si="500"/>
        <v>1282.5</v>
      </c>
      <c r="J6579" s="198">
        <f t="shared" si="505"/>
        <v>1140</v>
      </c>
    </row>
    <row r="6580" s="31" customFormat="1" spans="1:10">
      <c r="A6580" s="203" t="s">
        <v>312</v>
      </c>
      <c r="B6580" s="204">
        <v>331501045</v>
      </c>
      <c r="C6580" s="205" t="s">
        <v>11780</v>
      </c>
      <c r="D6580" s="204"/>
      <c r="E6580" s="204"/>
      <c r="F6580" s="203" t="s">
        <v>26</v>
      </c>
      <c r="G6580" s="204"/>
      <c r="H6580" s="203">
        <v>1300</v>
      </c>
      <c r="I6580" s="199">
        <f t="shared" si="500"/>
        <v>1170</v>
      </c>
      <c r="J6580" s="198">
        <f t="shared" si="505"/>
        <v>1040</v>
      </c>
    </row>
    <row r="6581" s="31" customFormat="1" spans="1:10">
      <c r="A6581" s="203" t="s">
        <v>312</v>
      </c>
      <c r="B6581" s="204">
        <v>331501046</v>
      </c>
      <c r="C6581" s="205" t="s">
        <v>11781</v>
      </c>
      <c r="D6581" s="204"/>
      <c r="E6581" s="204"/>
      <c r="F6581" s="203" t="s">
        <v>26</v>
      </c>
      <c r="G6581" s="204"/>
      <c r="H6581" s="219">
        <v>3128</v>
      </c>
      <c r="I6581" s="220">
        <v>2815.2</v>
      </c>
      <c r="J6581" s="221">
        <v>2502.4</v>
      </c>
    </row>
    <row r="6582" s="31" customFormat="1" spans="1:10">
      <c r="A6582" s="203" t="s">
        <v>312</v>
      </c>
      <c r="B6582" s="204">
        <v>331501047</v>
      </c>
      <c r="C6582" s="205" t="s">
        <v>11782</v>
      </c>
      <c r="D6582" s="204" t="s">
        <v>11783</v>
      </c>
      <c r="E6582" s="204" t="s">
        <v>813</v>
      </c>
      <c r="F6582" s="203" t="s">
        <v>26</v>
      </c>
      <c r="G6582" s="210"/>
      <c r="H6582" s="219">
        <v>3580</v>
      </c>
      <c r="I6582" s="220">
        <v>3222</v>
      </c>
      <c r="J6582" s="221">
        <v>2864</v>
      </c>
    </row>
    <row r="6583" s="31" customFormat="1" ht="34" spans="1:10">
      <c r="A6583" s="203" t="s">
        <v>312</v>
      </c>
      <c r="B6583" s="204" t="s">
        <v>11784</v>
      </c>
      <c r="C6583" s="223" t="s">
        <v>11785</v>
      </c>
      <c r="D6583" s="204"/>
      <c r="E6583" s="204"/>
      <c r="F6583" s="203" t="s">
        <v>26</v>
      </c>
      <c r="G6583" s="204"/>
      <c r="H6583" s="203">
        <v>245.1</v>
      </c>
      <c r="I6583" s="199">
        <f t="shared" si="500"/>
        <v>220.59</v>
      </c>
      <c r="J6583" s="198">
        <f t="shared" ref="J6582:J6593" si="506">H6583*0.8</f>
        <v>196.08</v>
      </c>
    </row>
    <row r="6584" s="31" customFormat="1" ht="34" spans="1:10">
      <c r="A6584" s="203" t="s">
        <v>312</v>
      </c>
      <c r="B6584" s="204" t="s">
        <v>11786</v>
      </c>
      <c r="C6584" s="223" t="s">
        <v>11787</v>
      </c>
      <c r="D6584" s="204"/>
      <c r="E6584" s="204"/>
      <c r="F6584" s="203" t="s">
        <v>26</v>
      </c>
      <c r="G6584" s="204"/>
      <c r="H6584" s="219">
        <v>710</v>
      </c>
      <c r="I6584" s="220">
        <v>639</v>
      </c>
      <c r="J6584" s="221">
        <v>568</v>
      </c>
    </row>
    <row r="6585" s="31" customFormat="1" spans="1:10">
      <c r="A6585" s="203" t="s">
        <v>312</v>
      </c>
      <c r="B6585" s="204" t="s">
        <v>11788</v>
      </c>
      <c r="C6585" s="223" t="s">
        <v>11789</v>
      </c>
      <c r="D6585" s="204"/>
      <c r="E6585" s="204"/>
      <c r="F6585" s="203" t="s">
        <v>26</v>
      </c>
      <c r="G6585" s="204"/>
      <c r="H6585" s="203">
        <v>2451</v>
      </c>
      <c r="I6585" s="199">
        <f t="shared" si="500"/>
        <v>2205.9</v>
      </c>
      <c r="J6585" s="198">
        <f t="shared" si="506"/>
        <v>1960.8</v>
      </c>
    </row>
    <row r="6586" s="31" customFormat="1" ht="34" spans="1:10">
      <c r="A6586" s="203" t="s">
        <v>312</v>
      </c>
      <c r="B6586" s="204" t="s">
        <v>11790</v>
      </c>
      <c r="C6586" s="223" t="s">
        <v>11791</v>
      </c>
      <c r="D6586" s="204"/>
      <c r="E6586" s="204"/>
      <c r="F6586" s="203" t="s">
        <v>26</v>
      </c>
      <c r="G6586" s="204"/>
      <c r="H6586" s="203">
        <v>245.1</v>
      </c>
      <c r="I6586" s="199">
        <f t="shared" si="500"/>
        <v>220.59</v>
      </c>
      <c r="J6586" s="198">
        <f t="shared" si="506"/>
        <v>196.08</v>
      </c>
    </row>
    <row r="6587" s="31" customFormat="1" ht="34" spans="1:10">
      <c r="A6587" s="203" t="s">
        <v>312</v>
      </c>
      <c r="B6587" s="204" t="s">
        <v>11792</v>
      </c>
      <c r="C6587" s="223" t="s">
        <v>11793</v>
      </c>
      <c r="D6587" s="204"/>
      <c r="E6587" s="204"/>
      <c r="F6587" s="203" t="s">
        <v>26</v>
      </c>
      <c r="G6587" s="204"/>
      <c r="H6587" s="203">
        <v>490.2</v>
      </c>
      <c r="I6587" s="199">
        <f t="shared" si="500"/>
        <v>441.18</v>
      </c>
      <c r="J6587" s="198">
        <f t="shared" si="506"/>
        <v>392.16</v>
      </c>
    </row>
    <row r="6588" s="31" customFormat="1" spans="1:10">
      <c r="A6588" s="203" t="s">
        <v>312</v>
      </c>
      <c r="B6588" s="204" t="s">
        <v>11794</v>
      </c>
      <c r="C6588" s="223" t="s">
        <v>11795</v>
      </c>
      <c r="D6588" s="204"/>
      <c r="E6588" s="204"/>
      <c r="F6588" s="203" t="s">
        <v>26</v>
      </c>
      <c r="G6588" s="204"/>
      <c r="H6588" s="203">
        <v>2451</v>
      </c>
      <c r="I6588" s="199">
        <f t="shared" si="500"/>
        <v>2205.9</v>
      </c>
      <c r="J6588" s="198">
        <f t="shared" si="506"/>
        <v>1960.8</v>
      </c>
    </row>
    <row r="6589" s="31" customFormat="1" ht="34" spans="1:10">
      <c r="A6589" s="203" t="s">
        <v>312</v>
      </c>
      <c r="B6589" s="204" t="s">
        <v>11796</v>
      </c>
      <c r="C6589" s="223" t="s">
        <v>11797</v>
      </c>
      <c r="D6589" s="204"/>
      <c r="E6589" s="204"/>
      <c r="F6589" s="203" t="s">
        <v>26</v>
      </c>
      <c r="G6589" s="204"/>
      <c r="H6589" s="203">
        <v>245.1</v>
      </c>
      <c r="I6589" s="199">
        <f t="shared" si="500"/>
        <v>220.59</v>
      </c>
      <c r="J6589" s="198">
        <f t="shared" si="506"/>
        <v>196.08</v>
      </c>
    </row>
    <row r="6590" s="31" customFormat="1" ht="34" spans="1:10">
      <c r="A6590" s="203" t="s">
        <v>312</v>
      </c>
      <c r="B6590" s="204" t="s">
        <v>11798</v>
      </c>
      <c r="C6590" s="223" t="s">
        <v>11799</v>
      </c>
      <c r="D6590" s="204"/>
      <c r="E6590" s="204"/>
      <c r="F6590" s="203" t="s">
        <v>26</v>
      </c>
      <c r="G6590" s="204"/>
      <c r="H6590" s="203">
        <v>490.2</v>
      </c>
      <c r="I6590" s="199">
        <f t="shared" si="500"/>
        <v>441.18</v>
      </c>
      <c r="J6590" s="198">
        <f t="shared" si="506"/>
        <v>392.16</v>
      </c>
    </row>
    <row r="6591" s="31" customFormat="1" spans="1:10">
      <c r="A6591" s="203" t="s">
        <v>312</v>
      </c>
      <c r="B6591" s="204" t="s">
        <v>11800</v>
      </c>
      <c r="C6591" s="223" t="s">
        <v>11801</v>
      </c>
      <c r="D6591" s="204"/>
      <c r="E6591" s="204"/>
      <c r="F6591" s="203" t="s">
        <v>26</v>
      </c>
      <c r="G6591" s="204"/>
      <c r="H6591" s="203">
        <v>2451</v>
      </c>
      <c r="I6591" s="199">
        <f t="shared" si="500"/>
        <v>2205.9</v>
      </c>
      <c r="J6591" s="198">
        <f t="shared" si="506"/>
        <v>1960.8</v>
      </c>
    </row>
    <row r="6592" s="31" customFormat="1" ht="34" spans="1:10">
      <c r="A6592" s="203" t="s">
        <v>312</v>
      </c>
      <c r="B6592" s="204" t="s">
        <v>11802</v>
      </c>
      <c r="C6592" s="223" t="s">
        <v>11803</v>
      </c>
      <c r="D6592" s="204"/>
      <c r="E6592" s="204"/>
      <c r="F6592" s="203" t="s">
        <v>26</v>
      </c>
      <c r="G6592" s="204"/>
      <c r="H6592" s="203">
        <v>245.1</v>
      </c>
      <c r="I6592" s="199">
        <f t="shared" ref="I6592:I6611" si="507">H6592*0.9</f>
        <v>220.59</v>
      </c>
      <c r="J6592" s="198">
        <f t="shared" si="506"/>
        <v>196.08</v>
      </c>
    </row>
    <row r="6593" s="31" customFormat="1" ht="34" spans="1:10">
      <c r="A6593" s="203" t="s">
        <v>312</v>
      </c>
      <c r="B6593" s="204" t="s">
        <v>11804</v>
      </c>
      <c r="C6593" s="223" t="s">
        <v>11805</v>
      </c>
      <c r="D6593" s="204"/>
      <c r="E6593" s="204"/>
      <c r="F6593" s="203" t="s">
        <v>26</v>
      </c>
      <c r="G6593" s="204"/>
      <c r="H6593" s="203">
        <v>490.2</v>
      </c>
      <c r="I6593" s="199">
        <f t="shared" si="507"/>
        <v>441.18</v>
      </c>
      <c r="J6593" s="198">
        <f t="shared" si="506"/>
        <v>392.16</v>
      </c>
    </row>
    <row r="6594" s="31" customFormat="1" spans="1:10">
      <c r="A6594" s="203" t="s">
        <v>312</v>
      </c>
      <c r="B6594" s="204">
        <v>331501048</v>
      </c>
      <c r="C6594" s="205" t="s">
        <v>11806</v>
      </c>
      <c r="D6594" s="204"/>
      <c r="E6594" s="204"/>
      <c r="F6594" s="203" t="s">
        <v>26</v>
      </c>
      <c r="G6594" s="210"/>
      <c r="H6594" s="203">
        <v>2849</v>
      </c>
      <c r="I6594" s="199">
        <f t="shared" si="507"/>
        <v>2564.1</v>
      </c>
      <c r="J6594" s="193">
        <v>2279.2</v>
      </c>
    </row>
    <row r="6595" s="31" customFormat="1" ht="34" spans="1:10">
      <c r="A6595" s="203" t="s">
        <v>312</v>
      </c>
      <c r="B6595" s="204" t="s">
        <v>11807</v>
      </c>
      <c r="C6595" s="223" t="s">
        <v>11808</v>
      </c>
      <c r="D6595" s="204"/>
      <c r="E6595" s="204"/>
      <c r="F6595" s="203" t="s">
        <v>26</v>
      </c>
      <c r="G6595" s="204"/>
      <c r="H6595" s="203">
        <v>284.9</v>
      </c>
      <c r="I6595" s="199">
        <f t="shared" si="507"/>
        <v>256.41</v>
      </c>
      <c r="J6595" s="193">
        <v>227.92</v>
      </c>
    </row>
    <row r="6596" s="31" customFormat="1" ht="34" spans="1:10">
      <c r="A6596" s="203" t="s">
        <v>312</v>
      </c>
      <c r="B6596" s="204" t="s">
        <v>11809</v>
      </c>
      <c r="C6596" s="223" t="s">
        <v>11810</v>
      </c>
      <c r="D6596" s="204"/>
      <c r="E6596" s="204"/>
      <c r="F6596" s="203" t="s">
        <v>26</v>
      </c>
      <c r="G6596" s="204"/>
      <c r="H6596" s="203">
        <v>569.8</v>
      </c>
      <c r="I6596" s="199">
        <f t="shared" si="507"/>
        <v>512.82</v>
      </c>
      <c r="J6596" s="250">
        <v>455.84</v>
      </c>
    </row>
    <row r="6597" s="31" customFormat="1" ht="18" spans="1:10">
      <c r="A6597" s="203" t="s">
        <v>312</v>
      </c>
      <c r="B6597" s="204">
        <v>331501049</v>
      </c>
      <c r="C6597" s="205" t="s">
        <v>11811</v>
      </c>
      <c r="D6597" s="98" t="s">
        <v>11812</v>
      </c>
      <c r="E6597" s="98"/>
      <c r="F6597" s="218" t="s">
        <v>11813</v>
      </c>
      <c r="G6597" s="303"/>
      <c r="H6597" s="203">
        <v>2261</v>
      </c>
      <c r="I6597" s="199">
        <f t="shared" si="507"/>
        <v>2034.9</v>
      </c>
      <c r="J6597" s="198">
        <f t="shared" ref="J6597:J6605" si="508">H6597*0.8</f>
        <v>1808.8</v>
      </c>
    </row>
    <row r="6598" s="31" customFormat="1" ht="34" spans="1:10">
      <c r="A6598" s="203" t="s">
        <v>312</v>
      </c>
      <c r="B6598" s="204" t="s">
        <v>11814</v>
      </c>
      <c r="C6598" s="205" t="s">
        <v>11815</v>
      </c>
      <c r="D6598" s="204"/>
      <c r="E6598" s="204"/>
      <c r="F6598" s="203" t="s">
        <v>26</v>
      </c>
      <c r="G6598" s="210"/>
      <c r="H6598" s="203">
        <v>452.2</v>
      </c>
      <c r="I6598" s="199">
        <f t="shared" si="507"/>
        <v>406.98</v>
      </c>
      <c r="J6598" s="198">
        <f t="shared" si="508"/>
        <v>361.76</v>
      </c>
    </row>
    <row r="6599" s="31" customFormat="1" spans="1:10">
      <c r="A6599" s="203" t="s">
        <v>312</v>
      </c>
      <c r="B6599" s="204">
        <v>331501050</v>
      </c>
      <c r="C6599" s="205" t="s">
        <v>11816</v>
      </c>
      <c r="D6599" s="204"/>
      <c r="E6599" s="204"/>
      <c r="F6599" s="203" t="s">
        <v>26</v>
      </c>
      <c r="G6599" s="210"/>
      <c r="H6599" s="203">
        <v>2580</v>
      </c>
      <c r="I6599" s="199">
        <f t="shared" si="507"/>
        <v>2322</v>
      </c>
      <c r="J6599" s="198">
        <f t="shared" si="508"/>
        <v>2064</v>
      </c>
    </row>
    <row r="6600" s="31" customFormat="1" ht="34" spans="1:10">
      <c r="A6600" s="203" t="s">
        <v>312</v>
      </c>
      <c r="B6600" s="204" t="s">
        <v>11817</v>
      </c>
      <c r="C6600" s="205" t="s">
        <v>11818</v>
      </c>
      <c r="D6600" s="204"/>
      <c r="E6600" s="204"/>
      <c r="F6600" s="203" t="s">
        <v>26</v>
      </c>
      <c r="G6600" s="204"/>
      <c r="H6600" s="203">
        <v>516</v>
      </c>
      <c r="I6600" s="199">
        <f t="shared" si="507"/>
        <v>464.4</v>
      </c>
      <c r="J6600" s="198">
        <f t="shared" si="508"/>
        <v>412.8</v>
      </c>
    </row>
    <row r="6601" s="31" customFormat="1" ht="34" spans="1:10">
      <c r="A6601" s="203" t="s">
        <v>312</v>
      </c>
      <c r="B6601" s="204">
        <v>331501051</v>
      </c>
      <c r="C6601" s="205" t="s">
        <v>11819</v>
      </c>
      <c r="D6601" s="204"/>
      <c r="E6601" s="204"/>
      <c r="F6601" s="203" t="s">
        <v>26</v>
      </c>
      <c r="G6601" s="210"/>
      <c r="H6601" s="203">
        <v>2384</v>
      </c>
      <c r="I6601" s="199">
        <f t="shared" si="507"/>
        <v>2145.6</v>
      </c>
      <c r="J6601" s="198">
        <f t="shared" si="508"/>
        <v>1907.2</v>
      </c>
    </row>
    <row r="6602" s="31" customFormat="1" ht="34" spans="1:10">
      <c r="A6602" s="203" t="s">
        <v>312</v>
      </c>
      <c r="B6602" s="204" t="s">
        <v>11820</v>
      </c>
      <c r="C6602" s="205" t="s">
        <v>11821</v>
      </c>
      <c r="D6602" s="204"/>
      <c r="E6602" s="204"/>
      <c r="F6602" s="203" t="s">
        <v>26</v>
      </c>
      <c r="G6602" s="204"/>
      <c r="H6602" s="203">
        <v>953.6</v>
      </c>
      <c r="I6602" s="199">
        <f t="shared" si="507"/>
        <v>858.24</v>
      </c>
      <c r="J6602" s="198">
        <f t="shared" si="508"/>
        <v>762.88</v>
      </c>
    </row>
    <row r="6603" s="31" customFormat="1" ht="34" spans="1:10">
      <c r="A6603" s="203" t="s">
        <v>312</v>
      </c>
      <c r="B6603" s="204" t="s">
        <v>11822</v>
      </c>
      <c r="C6603" s="205" t="s">
        <v>11823</v>
      </c>
      <c r="D6603" s="204"/>
      <c r="E6603" s="204"/>
      <c r="F6603" s="203" t="s">
        <v>26</v>
      </c>
      <c r="G6603" s="204"/>
      <c r="H6603" s="203">
        <v>476.8</v>
      </c>
      <c r="I6603" s="199">
        <f t="shared" si="507"/>
        <v>429.12</v>
      </c>
      <c r="J6603" s="198">
        <f t="shared" si="508"/>
        <v>381.44</v>
      </c>
    </row>
    <row r="6604" s="31" customFormat="1" ht="51" spans="1:10">
      <c r="A6604" s="203" t="s">
        <v>312</v>
      </c>
      <c r="B6604" s="204">
        <v>331501052</v>
      </c>
      <c r="C6604" s="205" t="s">
        <v>11824</v>
      </c>
      <c r="D6604" s="204" t="s">
        <v>11825</v>
      </c>
      <c r="E6604" s="204"/>
      <c r="F6604" s="218" t="s">
        <v>11813</v>
      </c>
      <c r="G6604" s="204"/>
      <c r="H6604" s="219">
        <v>3374</v>
      </c>
      <c r="I6604" s="220">
        <v>3036.6</v>
      </c>
      <c r="J6604" s="221">
        <v>2699.2</v>
      </c>
    </row>
    <row r="6605" s="31" customFormat="1" spans="1:10">
      <c r="A6605" s="203" t="s">
        <v>312</v>
      </c>
      <c r="B6605" s="204">
        <v>331501053</v>
      </c>
      <c r="C6605" s="205" t="s">
        <v>11826</v>
      </c>
      <c r="D6605" s="204"/>
      <c r="E6605" s="204"/>
      <c r="F6605" s="203" t="s">
        <v>26</v>
      </c>
      <c r="G6605" s="204"/>
      <c r="H6605" s="203">
        <v>2611</v>
      </c>
      <c r="I6605" s="199">
        <f t="shared" si="507"/>
        <v>2349.9</v>
      </c>
      <c r="J6605" s="198">
        <f t="shared" si="508"/>
        <v>2088.8</v>
      </c>
    </row>
    <row r="6606" s="31" customFormat="1" spans="1:10">
      <c r="A6606" s="203" t="s">
        <v>312</v>
      </c>
      <c r="B6606" s="204">
        <v>331501054</v>
      </c>
      <c r="C6606" s="205" t="s">
        <v>11827</v>
      </c>
      <c r="D6606" s="204"/>
      <c r="E6606" s="204"/>
      <c r="F6606" s="203" t="s">
        <v>26</v>
      </c>
      <c r="G6606" s="204"/>
      <c r="H6606" s="219">
        <v>2550</v>
      </c>
      <c r="I6606" s="220">
        <v>2295</v>
      </c>
      <c r="J6606" s="221">
        <v>2040</v>
      </c>
    </row>
    <row r="6607" s="31" customFormat="1" ht="34" spans="1:10">
      <c r="A6607" s="203" t="s">
        <v>312</v>
      </c>
      <c r="B6607" s="204">
        <v>331501055</v>
      </c>
      <c r="C6607" s="205" t="s">
        <v>11828</v>
      </c>
      <c r="D6607" s="204"/>
      <c r="E6607" s="204"/>
      <c r="F6607" s="203" t="s">
        <v>26</v>
      </c>
      <c r="G6607" s="210"/>
      <c r="H6607" s="203">
        <v>2070</v>
      </c>
      <c r="I6607" s="199">
        <f t="shared" si="507"/>
        <v>1863</v>
      </c>
      <c r="J6607" s="198">
        <f t="shared" ref="J6607:J6611" si="509">H6607*0.8</f>
        <v>1656</v>
      </c>
    </row>
    <row r="6608" s="31" customFormat="1" ht="34" spans="1:10">
      <c r="A6608" s="203" t="s">
        <v>312</v>
      </c>
      <c r="B6608" s="204" t="s">
        <v>11829</v>
      </c>
      <c r="C6608" s="205" t="s">
        <v>11830</v>
      </c>
      <c r="D6608" s="204"/>
      <c r="E6608" s="204"/>
      <c r="F6608" s="203" t="s">
        <v>26</v>
      </c>
      <c r="G6608" s="204"/>
      <c r="H6608" s="203">
        <v>207</v>
      </c>
      <c r="I6608" s="199">
        <f t="shared" si="507"/>
        <v>186.3</v>
      </c>
      <c r="J6608" s="198">
        <f t="shared" si="509"/>
        <v>165.6</v>
      </c>
    </row>
    <row r="6609" s="31" customFormat="1" ht="34" spans="1:10">
      <c r="A6609" s="203" t="s">
        <v>312</v>
      </c>
      <c r="B6609" s="204" t="s">
        <v>11831</v>
      </c>
      <c r="C6609" s="205" t="s">
        <v>11832</v>
      </c>
      <c r="D6609" s="204"/>
      <c r="E6609" s="204"/>
      <c r="F6609" s="203" t="s">
        <v>26</v>
      </c>
      <c r="G6609" s="204"/>
      <c r="H6609" s="203">
        <v>414</v>
      </c>
      <c r="I6609" s="199">
        <f t="shared" si="507"/>
        <v>372.6</v>
      </c>
      <c r="J6609" s="198">
        <f t="shared" si="509"/>
        <v>331.2</v>
      </c>
    </row>
    <row r="6610" s="31" customFormat="1" spans="1:10">
      <c r="A6610" s="203" t="s">
        <v>312</v>
      </c>
      <c r="B6610" s="204">
        <v>331501056</v>
      </c>
      <c r="C6610" s="205" t="s">
        <v>11833</v>
      </c>
      <c r="D6610" s="204" t="s">
        <v>11834</v>
      </c>
      <c r="E6610" s="204"/>
      <c r="F6610" s="203" t="s">
        <v>11726</v>
      </c>
      <c r="G6610" s="204"/>
      <c r="H6610" s="203">
        <v>1843</v>
      </c>
      <c r="I6610" s="199">
        <f t="shared" si="507"/>
        <v>1658.7</v>
      </c>
      <c r="J6610" s="198">
        <f t="shared" si="509"/>
        <v>1474.4</v>
      </c>
    </row>
    <row r="6611" s="31" customFormat="1" ht="18" spans="1:10">
      <c r="A6611" s="203" t="s">
        <v>312</v>
      </c>
      <c r="B6611" s="204">
        <v>331501057</v>
      </c>
      <c r="C6611" s="205" t="s">
        <v>11835</v>
      </c>
      <c r="D6611" s="98" t="s">
        <v>11836</v>
      </c>
      <c r="E6611" s="98" t="s">
        <v>11837</v>
      </c>
      <c r="F6611" s="218" t="s">
        <v>11813</v>
      </c>
      <c r="G6611" s="204"/>
      <c r="H6611" s="203">
        <v>2491</v>
      </c>
      <c r="I6611" s="199">
        <f t="shared" si="507"/>
        <v>2241.9</v>
      </c>
      <c r="J6611" s="198">
        <f t="shared" si="509"/>
        <v>1992.8</v>
      </c>
    </row>
    <row r="6612" s="31" customFormat="1" spans="1:10">
      <c r="A6612" s="203" t="s">
        <v>312</v>
      </c>
      <c r="B6612" s="204">
        <v>331501058</v>
      </c>
      <c r="C6612" s="205" t="s">
        <v>11838</v>
      </c>
      <c r="D6612" s="210"/>
      <c r="E6612" s="204"/>
      <c r="F6612" s="203" t="s">
        <v>11768</v>
      </c>
      <c r="G6612" s="210"/>
      <c r="H6612" s="203"/>
      <c r="I6612" s="199"/>
      <c r="J6612" s="198"/>
    </row>
    <row r="6613" s="31" customFormat="1" ht="34" spans="1:10">
      <c r="A6613" s="203" t="s">
        <v>312</v>
      </c>
      <c r="B6613" s="204" t="s">
        <v>11839</v>
      </c>
      <c r="C6613" s="205" t="s">
        <v>11840</v>
      </c>
      <c r="D6613" s="204"/>
      <c r="E6613" s="204" t="s">
        <v>11841</v>
      </c>
      <c r="F6613" s="203" t="s">
        <v>11768</v>
      </c>
      <c r="G6613" s="204" t="s">
        <v>11842</v>
      </c>
      <c r="H6613" s="219">
        <v>2300</v>
      </c>
      <c r="I6613" s="220">
        <v>2070</v>
      </c>
      <c r="J6613" s="221">
        <v>1840</v>
      </c>
    </row>
    <row r="6614" s="31" customFormat="1" ht="34" spans="1:10">
      <c r="A6614" s="203" t="s">
        <v>312</v>
      </c>
      <c r="B6614" s="204" t="s">
        <v>11843</v>
      </c>
      <c r="C6614" s="223" t="s">
        <v>11844</v>
      </c>
      <c r="D6614" s="204"/>
      <c r="E6614" s="204"/>
      <c r="F6614" s="203" t="s">
        <v>11768</v>
      </c>
      <c r="G6614" s="204"/>
      <c r="H6614" s="219">
        <v>1100</v>
      </c>
      <c r="I6614" s="220">
        <v>990</v>
      </c>
      <c r="J6614" s="221">
        <v>880</v>
      </c>
    </row>
    <row r="6615" s="31" customFormat="1" ht="34" spans="1:10">
      <c r="A6615" s="203" t="s">
        <v>312</v>
      </c>
      <c r="B6615" s="204" t="s">
        <v>11845</v>
      </c>
      <c r="C6615" s="223" t="s">
        <v>11846</v>
      </c>
      <c r="D6615" s="204"/>
      <c r="E6615" s="204" t="s">
        <v>11841</v>
      </c>
      <c r="F6615" s="203" t="s">
        <v>11768</v>
      </c>
      <c r="G6615" s="204" t="s">
        <v>11842</v>
      </c>
      <c r="H6615" s="203">
        <v>1560</v>
      </c>
      <c r="I6615" s="199">
        <f t="shared" ref="I6613:I6664" si="510">H6615*0.9</f>
        <v>1404</v>
      </c>
      <c r="J6615" s="198">
        <f t="shared" ref="J6613:J6638" si="511">H6615*0.8</f>
        <v>1248</v>
      </c>
    </row>
    <row r="6616" s="31" customFormat="1" ht="34" spans="1:10">
      <c r="A6616" s="203" t="s">
        <v>312</v>
      </c>
      <c r="B6616" s="204" t="s">
        <v>11847</v>
      </c>
      <c r="C6616" s="223" t="s">
        <v>11848</v>
      </c>
      <c r="D6616" s="204"/>
      <c r="E6616" s="204"/>
      <c r="F6616" s="203" t="s">
        <v>11768</v>
      </c>
      <c r="G6616" s="204"/>
      <c r="H6616" s="203">
        <v>780</v>
      </c>
      <c r="I6616" s="199">
        <f t="shared" si="510"/>
        <v>702</v>
      </c>
      <c r="J6616" s="198">
        <f t="shared" si="511"/>
        <v>624</v>
      </c>
    </row>
    <row r="6617" s="31" customFormat="1" spans="1:10">
      <c r="A6617" s="203" t="s">
        <v>312</v>
      </c>
      <c r="B6617" s="204" t="s">
        <v>11849</v>
      </c>
      <c r="C6617" s="205" t="s">
        <v>11850</v>
      </c>
      <c r="D6617" s="204"/>
      <c r="E6617" s="204"/>
      <c r="F6617" s="203" t="s">
        <v>11768</v>
      </c>
      <c r="G6617" s="204"/>
      <c r="H6617" s="203">
        <v>1350</v>
      </c>
      <c r="I6617" s="199">
        <f t="shared" si="510"/>
        <v>1215</v>
      </c>
      <c r="J6617" s="198">
        <f t="shared" si="511"/>
        <v>1080</v>
      </c>
    </row>
    <row r="6618" s="31" customFormat="1" ht="34" spans="1:10">
      <c r="A6618" s="203" t="s">
        <v>312</v>
      </c>
      <c r="B6618" s="204" t="s">
        <v>11851</v>
      </c>
      <c r="C6618" s="223" t="s">
        <v>11852</v>
      </c>
      <c r="D6618" s="204"/>
      <c r="E6618" s="204"/>
      <c r="F6618" s="203" t="s">
        <v>11768</v>
      </c>
      <c r="G6618" s="204"/>
      <c r="H6618" s="203">
        <v>675</v>
      </c>
      <c r="I6618" s="199">
        <f t="shared" si="510"/>
        <v>607.5</v>
      </c>
      <c r="J6618" s="198">
        <f t="shared" si="511"/>
        <v>540</v>
      </c>
    </row>
    <row r="6619" s="31" customFormat="1" spans="1:10">
      <c r="A6619" s="203" t="s">
        <v>312</v>
      </c>
      <c r="B6619" s="204" t="s">
        <v>11853</v>
      </c>
      <c r="C6619" s="223" t="s">
        <v>11854</v>
      </c>
      <c r="D6619" s="204"/>
      <c r="E6619" s="204"/>
      <c r="F6619" s="203" t="s">
        <v>11768</v>
      </c>
      <c r="G6619" s="204"/>
      <c r="H6619" s="203">
        <v>1620</v>
      </c>
      <c r="I6619" s="199">
        <f t="shared" si="510"/>
        <v>1458</v>
      </c>
      <c r="J6619" s="198">
        <f t="shared" si="511"/>
        <v>1296</v>
      </c>
    </row>
    <row r="6620" s="31" customFormat="1" ht="34" spans="1:10">
      <c r="A6620" s="203" t="s">
        <v>312</v>
      </c>
      <c r="B6620" s="204" t="s">
        <v>11855</v>
      </c>
      <c r="C6620" s="223" t="s">
        <v>11856</v>
      </c>
      <c r="D6620" s="204"/>
      <c r="E6620" s="204"/>
      <c r="F6620" s="203" t="s">
        <v>11768</v>
      </c>
      <c r="G6620" s="204"/>
      <c r="H6620" s="203">
        <v>810</v>
      </c>
      <c r="I6620" s="199">
        <f t="shared" si="510"/>
        <v>729</v>
      </c>
      <c r="J6620" s="198">
        <f t="shared" si="511"/>
        <v>648</v>
      </c>
    </row>
    <row r="6621" s="31" customFormat="1" spans="1:10">
      <c r="A6621" s="203" t="s">
        <v>312</v>
      </c>
      <c r="B6621" s="204" t="s">
        <v>11857</v>
      </c>
      <c r="C6621" s="205" t="s">
        <v>11858</v>
      </c>
      <c r="D6621" s="204"/>
      <c r="E6621" s="204"/>
      <c r="F6621" s="203" t="s">
        <v>11768</v>
      </c>
      <c r="G6621" s="210"/>
      <c r="H6621" s="203">
        <v>1400</v>
      </c>
      <c r="I6621" s="199">
        <f t="shared" si="510"/>
        <v>1260</v>
      </c>
      <c r="J6621" s="198">
        <f t="shared" si="511"/>
        <v>1120</v>
      </c>
    </row>
    <row r="6622" s="31" customFormat="1" ht="34" spans="1:10">
      <c r="A6622" s="203" t="s">
        <v>312</v>
      </c>
      <c r="B6622" s="204" t="s">
        <v>11859</v>
      </c>
      <c r="C6622" s="223" t="s">
        <v>11860</v>
      </c>
      <c r="D6622" s="204"/>
      <c r="E6622" s="204"/>
      <c r="F6622" s="203" t="s">
        <v>11768</v>
      </c>
      <c r="G6622" s="204"/>
      <c r="H6622" s="203">
        <v>700</v>
      </c>
      <c r="I6622" s="199">
        <f t="shared" si="510"/>
        <v>630</v>
      </c>
      <c r="J6622" s="198">
        <f t="shared" si="511"/>
        <v>560</v>
      </c>
    </row>
    <row r="6623" s="31" customFormat="1" ht="34" spans="1:10">
      <c r="A6623" s="203" t="s">
        <v>312</v>
      </c>
      <c r="B6623" s="204" t="s">
        <v>11861</v>
      </c>
      <c r="C6623" s="223" t="s">
        <v>11862</v>
      </c>
      <c r="D6623" s="204"/>
      <c r="E6623" s="204"/>
      <c r="F6623" s="203" t="s">
        <v>11768</v>
      </c>
      <c r="G6623" s="204"/>
      <c r="H6623" s="203">
        <v>280</v>
      </c>
      <c r="I6623" s="199">
        <f t="shared" si="510"/>
        <v>252</v>
      </c>
      <c r="J6623" s="198">
        <f t="shared" si="511"/>
        <v>224</v>
      </c>
    </row>
    <row r="6624" s="31" customFormat="1" spans="1:10">
      <c r="A6624" s="203" t="s">
        <v>312</v>
      </c>
      <c r="B6624" s="204" t="s">
        <v>11863</v>
      </c>
      <c r="C6624" s="223" t="s">
        <v>11864</v>
      </c>
      <c r="D6624" s="204"/>
      <c r="E6624" s="204"/>
      <c r="F6624" s="203" t="s">
        <v>11768</v>
      </c>
      <c r="G6624" s="204"/>
      <c r="H6624" s="203">
        <v>1680</v>
      </c>
      <c r="I6624" s="199">
        <f t="shared" si="510"/>
        <v>1512</v>
      </c>
      <c r="J6624" s="198">
        <f t="shared" si="511"/>
        <v>1344</v>
      </c>
    </row>
    <row r="6625" s="31" customFormat="1" ht="34" spans="1:10">
      <c r="A6625" s="203" t="s">
        <v>312</v>
      </c>
      <c r="B6625" s="204" t="s">
        <v>11865</v>
      </c>
      <c r="C6625" s="223" t="s">
        <v>11866</v>
      </c>
      <c r="D6625" s="204"/>
      <c r="E6625" s="204"/>
      <c r="F6625" s="203" t="s">
        <v>11768</v>
      </c>
      <c r="G6625" s="204"/>
      <c r="H6625" s="203">
        <v>840</v>
      </c>
      <c r="I6625" s="199">
        <f t="shared" si="510"/>
        <v>756</v>
      </c>
      <c r="J6625" s="198">
        <f t="shared" si="511"/>
        <v>672</v>
      </c>
    </row>
    <row r="6626" s="31" customFormat="1" ht="34" spans="1:10">
      <c r="A6626" s="203" t="s">
        <v>312</v>
      </c>
      <c r="B6626" s="204" t="s">
        <v>11867</v>
      </c>
      <c r="C6626" s="223" t="s">
        <v>11868</v>
      </c>
      <c r="D6626" s="204"/>
      <c r="E6626" s="204"/>
      <c r="F6626" s="203" t="s">
        <v>11768</v>
      </c>
      <c r="G6626" s="204"/>
      <c r="H6626" s="203">
        <v>336</v>
      </c>
      <c r="I6626" s="199">
        <f t="shared" si="510"/>
        <v>302.4</v>
      </c>
      <c r="J6626" s="198">
        <f t="shared" si="511"/>
        <v>268.8</v>
      </c>
    </row>
    <row r="6627" s="31" customFormat="1" spans="1:10">
      <c r="A6627" s="203" t="s">
        <v>312</v>
      </c>
      <c r="B6627" s="204" t="s">
        <v>11869</v>
      </c>
      <c r="C6627" s="205" t="s">
        <v>11870</v>
      </c>
      <c r="D6627" s="204"/>
      <c r="E6627" s="204"/>
      <c r="F6627" s="203" t="s">
        <v>11768</v>
      </c>
      <c r="G6627" s="210"/>
      <c r="H6627" s="203">
        <v>1100</v>
      </c>
      <c r="I6627" s="199">
        <f t="shared" si="510"/>
        <v>990</v>
      </c>
      <c r="J6627" s="198">
        <f t="shared" si="511"/>
        <v>880</v>
      </c>
    </row>
    <row r="6628" s="31" customFormat="1" ht="34" spans="1:10">
      <c r="A6628" s="203" t="s">
        <v>312</v>
      </c>
      <c r="B6628" s="204" t="s">
        <v>11871</v>
      </c>
      <c r="C6628" s="223" t="s">
        <v>11872</v>
      </c>
      <c r="D6628" s="204"/>
      <c r="E6628" s="204"/>
      <c r="F6628" s="203" t="s">
        <v>11768</v>
      </c>
      <c r="G6628" s="204"/>
      <c r="H6628" s="203">
        <v>550</v>
      </c>
      <c r="I6628" s="199">
        <f t="shared" si="510"/>
        <v>495</v>
      </c>
      <c r="J6628" s="198">
        <f t="shared" si="511"/>
        <v>440</v>
      </c>
    </row>
    <row r="6629" s="31" customFormat="1" ht="34" spans="1:10">
      <c r="A6629" s="203" t="s">
        <v>312</v>
      </c>
      <c r="B6629" s="204" t="s">
        <v>11873</v>
      </c>
      <c r="C6629" s="223" t="s">
        <v>11874</v>
      </c>
      <c r="D6629" s="204"/>
      <c r="E6629" s="204"/>
      <c r="F6629" s="203" t="s">
        <v>11768</v>
      </c>
      <c r="G6629" s="204"/>
      <c r="H6629" s="203">
        <v>550</v>
      </c>
      <c r="I6629" s="199">
        <f t="shared" si="510"/>
        <v>495</v>
      </c>
      <c r="J6629" s="198">
        <f t="shared" si="511"/>
        <v>440</v>
      </c>
    </row>
    <row r="6630" s="31" customFormat="1" spans="1:10">
      <c r="A6630" s="203" t="s">
        <v>312</v>
      </c>
      <c r="B6630" s="204" t="s">
        <v>11875</v>
      </c>
      <c r="C6630" s="223" t="s">
        <v>11876</v>
      </c>
      <c r="D6630" s="204"/>
      <c r="E6630" s="204"/>
      <c r="F6630" s="203" t="s">
        <v>11768</v>
      </c>
      <c r="G6630" s="204"/>
      <c r="H6630" s="203">
        <v>1320</v>
      </c>
      <c r="I6630" s="199">
        <f t="shared" si="510"/>
        <v>1188</v>
      </c>
      <c r="J6630" s="198">
        <f t="shared" si="511"/>
        <v>1056</v>
      </c>
    </row>
    <row r="6631" s="31" customFormat="1" ht="34" spans="1:10">
      <c r="A6631" s="203" t="s">
        <v>312</v>
      </c>
      <c r="B6631" s="204" t="s">
        <v>11877</v>
      </c>
      <c r="C6631" s="223" t="s">
        <v>11878</v>
      </c>
      <c r="D6631" s="204"/>
      <c r="E6631" s="204"/>
      <c r="F6631" s="203" t="s">
        <v>11768</v>
      </c>
      <c r="G6631" s="204"/>
      <c r="H6631" s="203">
        <v>660</v>
      </c>
      <c r="I6631" s="199">
        <f t="shared" si="510"/>
        <v>594</v>
      </c>
      <c r="J6631" s="198">
        <f t="shared" si="511"/>
        <v>528</v>
      </c>
    </row>
    <row r="6632" s="31" customFormat="1" ht="34" spans="1:10">
      <c r="A6632" s="203" t="s">
        <v>312</v>
      </c>
      <c r="B6632" s="204" t="s">
        <v>11879</v>
      </c>
      <c r="C6632" s="223" t="s">
        <v>11880</v>
      </c>
      <c r="D6632" s="204"/>
      <c r="E6632" s="204"/>
      <c r="F6632" s="203" t="s">
        <v>11768</v>
      </c>
      <c r="G6632" s="204"/>
      <c r="H6632" s="203">
        <v>660</v>
      </c>
      <c r="I6632" s="199">
        <f t="shared" si="510"/>
        <v>594</v>
      </c>
      <c r="J6632" s="198">
        <f t="shared" si="511"/>
        <v>528</v>
      </c>
    </row>
    <row r="6633" s="31" customFormat="1" spans="1:10">
      <c r="A6633" s="203" t="s">
        <v>312</v>
      </c>
      <c r="B6633" s="204" t="s">
        <v>11881</v>
      </c>
      <c r="C6633" s="205" t="s">
        <v>11882</v>
      </c>
      <c r="D6633" s="204" t="s">
        <v>11883</v>
      </c>
      <c r="E6633" s="204"/>
      <c r="F6633" s="203" t="s">
        <v>11768</v>
      </c>
      <c r="G6633" s="210"/>
      <c r="H6633" s="203">
        <v>1400</v>
      </c>
      <c r="I6633" s="199">
        <f t="shared" si="510"/>
        <v>1260</v>
      </c>
      <c r="J6633" s="198">
        <f t="shared" si="511"/>
        <v>1120</v>
      </c>
    </row>
    <row r="6634" s="31" customFormat="1" ht="34" spans="1:10">
      <c r="A6634" s="203" t="s">
        <v>312</v>
      </c>
      <c r="B6634" s="204" t="s">
        <v>11884</v>
      </c>
      <c r="C6634" s="205" t="s">
        <v>11885</v>
      </c>
      <c r="D6634" s="204"/>
      <c r="E6634" s="204"/>
      <c r="F6634" s="203" t="s">
        <v>11768</v>
      </c>
      <c r="G6634" s="210"/>
      <c r="H6634" s="203">
        <v>700</v>
      </c>
      <c r="I6634" s="199">
        <f t="shared" si="510"/>
        <v>630</v>
      </c>
      <c r="J6634" s="198">
        <f t="shared" si="511"/>
        <v>560</v>
      </c>
    </row>
    <row r="6635" s="31" customFormat="1" ht="34" spans="1:10">
      <c r="A6635" s="203" t="s">
        <v>312</v>
      </c>
      <c r="B6635" s="204" t="s">
        <v>11886</v>
      </c>
      <c r="C6635" s="205" t="s">
        <v>11887</v>
      </c>
      <c r="D6635" s="204"/>
      <c r="E6635" s="204"/>
      <c r="F6635" s="203" t="s">
        <v>11768</v>
      </c>
      <c r="G6635" s="210"/>
      <c r="H6635" s="203">
        <v>280</v>
      </c>
      <c r="I6635" s="199">
        <f t="shared" si="510"/>
        <v>252</v>
      </c>
      <c r="J6635" s="198">
        <f t="shared" si="511"/>
        <v>224</v>
      </c>
    </row>
    <row r="6636" s="31" customFormat="1" spans="1:10">
      <c r="A6636" s="203" t="s">
        <v>312</v>
      </c>
      <c r="B6636" s="204" t="s">
        <v>11888</v>
      </c>
      <c r="C6636" s="223" t="s">
        <v>11889</v>
      </c>
      <c r="D6636" s="204" t="s">
        <v>11883</v>
      </c>
      <c r="E6636" s="204"/>
      <c r="F6636" s="203" t="s">
        <v>11768</v>
      </c>
      <c r="G6636" s="204"/>
      <c r="H6636" s="203">
        <v>1680</v>
      </c>
      <c r="I6636" s="199">
        <f t="shared" si="510"/>
        <v>1512</v>
      </c>
      <c r="J6636" s="198">
        <f t="shared" si="511"/>
        <v>1344</v>
      </c>
    </row>
    <row r="6637" s="31" customFormat="1" ht="34" spans="1:10">
      <c r="A6637" s="203" t="s">
        <v>312</v>
      </c>
      <c r="B6637" s="204" t="s">
        <v>11890</v>
      </c>
      <c r="C6637" s="223" t="s">
        <v>11891</v>
      </c>
      <c r="D6637" s="204"/>
      <c r="E6637" s="204"/>
      <c r="F6637" s="203" t="s">
        <v>11768</v>
      </c>
      <c r="G6637" s="204"/>
      <c r="H6637" s="203">
        <v>840</v>
      </c>
      <c r="I6637" s="199">
        <f t="shared" si="510"/>
        <v>756</v>
      </c>
      <c r="J6637" s="198">
        <f t="shared" si="511"/>
        <v>672</v>
      </c>
    </row>
    <row r="6638" s="31" customFormat="1" ht="34" spans="1:10">
      <c r="A6638" s="203" t="s">
        <v>312</v>
      </c>
      <c r="B6638" s="204" t="s">
        <v>11892</v>
      </c>
      <c r="C6638" s="223" t="s">
        <v>11893</v>
      </c>
      <c r="D6638" s="204"/>
      <c r="E6638" s="204"/>
      <c r="F6638" s="203" t="s">
        <v>11768</v>
      </c>
      <c r="G6638" s="204"/>
      <c r="H6638" s="203">
        <v>336</v>
      </c>
      <c r="I6638" s="199">
        <f t="shared" si="510"/>
        <v>302.4</v>
      </c>
      <c r="J6638" s="198">
        <f t="shared" si="511"/>
        <v>268.8</v>
      </c>
    </row>
    <row r="6639" s="31" customFormat="1" spans="1:10">
      <c r="A6639" s="203" t="s">
        <v>312</v>
      </c>
      <c r="B6639" s="204">
        <v>331501059</v>
      </c>
      <c r="C6639" s="205" t="s">
        <v>11894</v>
      </c>
      <c r="D6639" s="210"/>
      <c r="E6639" s="204"/>
      <c r="F6639" s="203" t="s">
        <v>8123</v>
      </c>
      <c r="G6639" s="210"/>
      <c r="H6639" s="219">
        <v>2741</v>
      </c>
      <c r="I6639" s="220">
        <v>2466.9</v>
      </c>
      <c r="J6639" s="221">
        <v>2192.8</v>
      </c>
    </row>
    <row r="6640" s="31" customFormat="1" ht="34" spans="1:10">
      <c r="A6640" s="203" t="s">
        <v>312</v>
      </c>
      <c r="B6640" s="204" t="s">
        <v>11895</v>
      </c>
      <c r="C6640" s="223" t="s">
        <v>11896</v>
      </c>
      <c r="D6640" s="204"/>
      <c r="E6640" s="204"/>
      <c r="F6640" s="203" t="s">
        <v>8123</v>
      </c>
      <c r="G6640" s="204"/>
      <c r="H6640" s="219">
        <v>1483</v>
      </c>
      <c r="I6640" s="220">
        <v>1334.7</v>
      </c>
      <c r="J6640" s="221">
        <v>1186.4</v>
      </c>
    </row>
    <row r="6641" s="31" customFormat="1" spans="1:10">
      <c r="A6641" s="203" t="s">
        <v>312</v>
      </c>
      <c r="B6641" s="204" t="s">
        <v>11897</v>
      </c>
      <c r="C6641" s="223" t="s">
        <v>11898</v>
      </c>
      <c r="D6641" s="204"/>
      <c r="E6641" s="204"/>
      <c r="F6641" s="203" t="s">
        <v>8123</v>
      </c>
      <c r="G6641" s="204"/>
      <c r="H6641" s="203">
        <v>2142</v>
      </c>
      <c r="I6641" s="199">
        <f t="shared" si="510"/>
        <v>1927.8</v>
      </c>
      <c r="J6641" s="193">
        <v>1713.6</v>
      </c>
    </row>
    <row r="6642" s="31" customFormat="1" ht="34" spans="1:10">
      <c r="A6642" s="203" t="s">
        <v>312</v>
      </c>
      <c r="B6642" s="204" t="s">
        <v>11899</v>
      </c>
      <c r="C6642" s="223" t="s">
        <v>11900</v>
      </c>
      <c r="D6642" s="204"/>
      <c r="E6642" s="204"/>
      <c r="F6642" s="203" t="s">
        <v>8123</v>
      </c>
      <c r="G6642" s="204"/>
      <c r="H6642" s="203">
        <v>1071</v>
      </c>
      <c r="I6642" s="258">
        <f t="shared" si="510"/>
        <v>963.9</v>
      </c>
      <c r="J6642" s="193">
        <v>856.8</v>
      </c>
    </row>
    <row r="6643" s="31" customFormat="1" spans="1:10">
      <c r="A6643" s="203" t="s">
        <v>312</v>
      </c>
      <c r="B6643" s="204">
        <v>331501060</v>
      </c>
      <c r="C6643" s="205" t="s">
        <v>11901</v>
      </c>
      <c r="D6643" s="204" t="s">
        <v>11902</v>
      </c>
      <c r="E6643" s="204" t="s">
        <v>11700</v>
      </c>
      <c r="F6643" s="203" t="s">
        <v>8123</v>
      </c>
      <c r="G6643" s="210"/>
      <c r="H6643" s="219">
        <v>3200</v>
      </c>
      <c r="I6643" s="220">
        <v>2880</v>
      </c>
      <c r="J6643" s="221">
        <v>2560</v>
      </c>
    </row>
    <row r="6644" s="31" customFormat="1" ht="34" spans="1:10">
      <c r="A6644" s="203" t="s">
        <v>312</v>
      </c>
      <c r="B6644" s="204" t="s">
        <v>11903</v>
      </c>
      <c r="C6644" s="223" t="s">
        <v>11904</v>
      </c>
      <c r="D6644" s="204"/>
      <c r="E6644" s="204"/>
      <c r="F6644" s="203" t="s">
        <v>8123</v>
      </c>
      <c r="G6644" s="204"/>
      <c r="H6644" s="203">
        <v>1173</v>
      </c>
      <c r="I6644" s="199">
        <f t="shared" si="510"/>
        <v>1055.7</v>
      </c>
      <c r="J6644" s="198">
        <f t="shared" ref="J6643:J6664" si="512">H6644*0.8</f>
        <v>938.4</v>
      </c>
    </row>
    <row r="6645" s="31" customFormat="1" ht="34" spans="1:10">
      <c r="A6645" s="203" t="s">
        <v>312</v>
      </c>
      <c r="B6645" s="204" t="s">
        <v>11905</v>
      </c>
      <c r="C6645" s="205" t="s">
        <v>11906</v>
      </c>
      <c r="D6645" s="204"/>
      <c r="E6645" s="204"/>
      <c r="F6645" s="203" t="s">
        <v>26</v>
      </c>
      <c r="G6645" s="204"/>
      <c r="H6645" s="219">
        <v>3594</v>
      </c>
      <c r="I6645" s="220">
        <v>3234.6</v>
      </c>
      <c r="J6645" s="221">
        <v>2875.2</v>
      </c>
    </row>
    <row r="6646" s="31" customFormat="1" spans="1:10">
      <c r="A6646" s="203" t="s">
        <v>312</v>
      </c>
      <c r="B6646" s="204" t="s">
        <v>11907</v>
      </c>
      <c r="C6646" s="205" t="s">
        <v>11908</v>
      </c>
      <c r="D6646" s="204"/>
      <c r="E6646" s="204"/>
      <c r="F6646" s="203" t="s">
        <v>26</v>
      </c>
      <c r="G6646" s="204"/>
      <c r="H6646" s="203">
        <v>1782</v>
      </c>
      <c r="I6646" s="199">
        <f t="shared" si="510"/>
        <v>1603.8</v>
      </c>
      <c r="J6646" s="198">
        <f t="shared" si="512"/>
        <v>1425.6</v>
      </c>
    </row>
    <row r="6647" s="31" customFormat="1" ht="34" spans="1:10">
      <c r="A6647" s="203" t="s">
        <v>312</v>
      </c>
      <c r="B6647" s="204" t="s">
        <v>11909</v>
      </c>
      <c r="C6647" s="205" t="s">
        <v>11910</v>
      </c>
      <c r="D6647" s="204"/>
      <c r="E6647" s="204"/>
      <c r="F6647" s="203" t="s">
        <v>11759</v>
      </c>
      <c r="G6647" s="204"/>
      <c r="H6647" s="203">
        <v>1215</v>
      </c>
      <c r="I6647" s="199">
        <f t="shared" si="510"/>
        <v>1093.5</v>
      </c>
      <c r="J6647" s="198">
        <f t="shared" si="512"/>
        <v>972</v>
      </c>
    </row>
    <row r="6648" s="31" customFormat="1" ht="34" spans="1:10">
      <c r="A6648" s="203" t="s">
        <v>312</v>
      </c>
      <c r="B6648" s="204" t="s">
        <v>11911</v>
      </c>
      <c r="C6648" s="205" t="s">
        <v>11912</v>
      </c>
      <c r="D6648" s="210"/>
      <c r="E6648" s="204"/>
      <c r="F6648" s="203" t="s">
        <v>11913</v>
      </c>
      <c r="G6648" s="210"/>
      <c r="H6648" s="219">
        <v>3616</v>
      </c>
      <c r="I6648" s="220">
        <v>3254.4</v>
      </c>
      <c r="J6648" s="221">
        <v>2892.8</v>
      </c>
    </row>
    <row r="6649" s="31" customFormat="1" ht="34" spans="1:10">
      <c r="A6649" s="203" t="s">
        <v>312</v>
      </c>
      <c r="B6649" s="204" t="s">
        <v>11914</v>
      </c>
      <c r="C6649" s="223" t="s">
        <v>11915</v>
      </c>
      <c r="D6649" s="204"/>
      <c r="E6649" s="204"/>
      <c r="F6649" s="203" t="s">
        <v>11916</v>
      </c>
      <c r="G6649" s="204"/>
      <c r="H6649" s="203">
        <v>1235</v>
      </c>
      <c r="I6649" s="199">
        <f t="shared" si="510"/>
        <v>1111.5</v>
      </c>
      <c r="J6649" s="198">
        <f t="shared" si="512"/>
        <v>988</v>
      </c>
    </row>
    <row r="6650" s="31" customFormat="1" ht="34" spans="1:10">
      <c r="A6650" s="203" t="s">
        <v>312</v>
      </c>
      <c r="B6650" s="204" t="s">
        <v>11917</v>
      </c>
      <c r="C6650" s="205" t="s">
        <v>11918</v>
      </c>
      <c r="D6650" s="204"/>
      <c r="E6650" s="204"/>
      <c r="F6650" s="203" t="s">
        <v>26</v>
      </c>
      <c r="G6650" s="204"/>
      <c r="H6650" s="203">
        <v>3030</v>
      </c>
      <c r="I6650" s="199">
        <f t="shared" si="510"/>
        <v>2727</v>
      </c>
      <c r="J6650" s="198">
        <f t="shared" si="512"/>
        <v>2424</v>
      </c>
    </row>
    <row r="6651" s="31" customFormat="1" ht="34" spans="1:10">
      <c r="A6651" s="203" t="s">
        <v>312</v>
      </c>
      <c r="B6651" s="204" t="s">
        <v>11919</v>
      </c>
      <c r="C6651" s="205" t="s">
        <v>11920</v>
      </c>
      <c r="D6651" s="204"/>
      <c r="E6651" s="204"/>
      <c r="F6651" s="203" t="s">
        <v>26</v>
      </c>
      <c r="G6651" s="204"/>
      <c r="H6651" s="203">
        <v>3720</v>
      </c>
      <c r="I6651" s="199">
        <f t="shared" si="510"/>
        <v>3348</v>
      </c>
      <c r="J6651" s="198">
        <f t="shared" si="512"/>
        <v>2976</v>
      </c>
    </row>
    <row r="6652" s="31" customFormat="1" ht="34" spans="1:10">
      <c r="A6652" s="203" t="s">
        <v>312</v>
      </c>
      <c r="B6652" s="204" t="s">
        <v>11921</v>
      </c>
      <c r="C6652" s="205" t="s">
        <v>11922</v>
      </c>
      <c r="D6652" s="210"/>
      <c r="E6652" s="204"/>
      <c r="F6652" s="203" t="s">
        <v>11726</v>
      </c>
      <c r="G6652" s="210"/>
      <c r="H6652" s="219">
        <v>2677</v>
      </c>
      <c r="I6652" s="220">
        <v>2409.3</v>
      </c>
      <c r="J6652" s="221">
        <v>2141.6</v>
      </c>
    </row>
    <row r="6653" s="31" customFormat="1" ht="34" spans="1:10">
      <c r="A6653" s="203" t="s">
        <v>312</v>
      </c>
      <c r="B6653" s="204" t="s">
        <v>11923</v>
      </c>
      <c r="C6653" s="223" t="s">
        <v>11924</v>
      </c>
      <c r="D6653" s="204"/>
      <c r="E6653" s="204"/>
      <c r="F6653" s="203" t="s">
        <v>11726</v>
      </c>
      <c r="G6653" s="204"/>
      <c r="H6653" s="219">
        <v>1316</v>
      </c>
      <c r="I6653" s="220">
        <v>1184.4</v>
      </c>
      <c r="J6653" s="221">
        <v>1052.8</v>
      </c>
    </row>
    <row r="6654" s="31" customFormat="1" ht="34" spans="1:10">
      <c r="A6654" s="203" t="s">
        <v>312</v>
      </c>
      <c r="B6654" s="204" t="s">
        <v>11925</v>
      </c>
      <c r="C6654" s="223" t="s">
        <v>11926</v>
      </c>
      <c r="D6654" s="222"/>
      <c r="E6654" s="204"/>
      <c r="F6654" s="203" t="s">
        <v>11726</v>
      </c>
      <c r="G6654" s="204"/>
      <c r="H6654" s="203">
        <v>2364</v>
      </c>
      <c r="I6654" s="199">
        <f t="shared" si="510"/>
        <v>2127.6</v>
      </c>
      <c r="J6654" s="198">
        <f t="shared" si="512"/>
        <v>1891.2</v>
      </c>
    </row>
    <row r="6655" s="31" customFormat="1" ht="51" spans="1:10">
      <c r="A6655" s="203" t="s">
        <v>312</v>
      </c>
      <c r="B6655" s="204" t="s">
        <v>11927</v>
      </c>
      <c r="C6655" s="80" t="s">
        <v>11928</v>
      </c>
      <c r="D6655" s="204"/>
      <c r="E6655" s="204"/>
      <c r="F6655" s="203" t="s">
        <v>11726</v>
      </c>
      <c r="G6655" s="204"/>
      <c r="H6655" s="203">
        <v>1182</v>
      </c>
      <c r="I6655" s="199">
        <f t="shared" si="510"/>
        <v>1063.8</v>
      </c>
      <c r="J6655" s="198">
        <f t="shared" si="512"/>
        <v>945.6</v>
      </c>
    </row>
    <row r="6656" s="31" customFormat="1" spans="1:10">
      <c r="A6656" s="203" t="s">
        <v>312</v>
      </c>
      <c r="B6656" s="204" t="s">
        <v>11929</v>
      </c>
      <c r="C6656" s="205" t="s">
        <v>11930</v>
      </c>
      <c r="D6656" s="222"/>
      <c r="E6656" s="204"/>
      <c r="F6656" s="203" t="s">
        <v>11726</v>
      </c>
      <c r="G6656" s="204"/>
      <c r="H6656" s="203">
        <v>1970</v>
      </c>
      <c r="I6656" s="199">
        <f t="shared" si="510"/>
        <v>1773</v>
      </c>
      <c r="J6656" s="198">
        <f t="shared" si="512"/>
        <v>1576</v>
      </c>
    </row>
    <row r="6657" s="31" customFormat="1" ht="34" spans="1:10">
      <c r="A6657" s="203" t="s">
        <v>312</v>
      </c>
      <c r="B6657" s="204" t="s">
        <v>11931</v>
      </c>
      <c r="C6657" s="205" t="s">
        <v>11932</v>
      </c>
      <c r="D6657" s="222"/>
      <c r="E6657" s="204"/>
      <c r="F6657" s="203" t="s">
        <v>11726</v>
      </c>
      <c r="G6657" s="204"/>
      <c r="H6657" s="203">
        <v>985</v>
      </c>
      <c r="I6657" s="199">
        <f t="shared" si="510"/>
        <v>886.5</v>
      </c>
      <c r="J6657" s="198">
        <f t="shared" si="512"/>
        <v>788</v>
      </c>
    </row>
    <row r="6658" s="31" customFormat="1" spans="1:10">
      <c r="A6658" s="203" t="s">
        <v>312</v>
      </c>
      <c r="B6658" s="204" t="s">
        <v>11933</v>
      </c>
      <c r="C6658" s="205" t="s">
        <v>11934</v>
      </c>
      <c r="D6658" s="222"/>
      <c r="E6658" s="204"/>
      <c r="F6658" s="203" t="s">
        <v>11726</v>
      </c>
      <c r="G6658" s="204"/>
      <c r="H6658" s="203">
        <v>2364</v>
      </c>
      <c r="I6658" s="199">
        <f t="shared" si="510"/>
        <v>2127.6</v>
      </c>
      <c r="J6658" s="198">
        <f t="shared" si="512"/>
        <v>1891.2</v>
      </c>
    </row>
    <row r="6659" s="31" customFormat="1" ht="34" spans="1:10">
      <c r="A6659" s="203" t="s">
        <v>312</v>
      </c>
      <c r="B6659" s="204" t="s">
        <v>11935</v>
      </c>
      <c r="C6659" s="205" t="s">
        <v>11936</v>
      </c>
      <c r="D6659" s="222"/>
      <c r="E6659" s="204"/>
      <c r="F6659" s="203" t="s">
        <v>11726</v>
      </c>
      <c r="G6659" s="204"/>
      <c r="H6659" s="203">
        <v>1182</v>
      </c>
      <c r="I6659" s="199">
        <f t="shared" si="510"/>
        <v>1063.8</v>
      </c>
      <c r="J6659" s="198">
        <f t="shared" si="512"/>
        <v>945.6</v>
      </c>
    </row>
    <row r="6660" s="31" customFormat="1" spans="1:10">
      <c r="A6660" s="203" t="s">
        <v>312</v>
      </c>
      <c r="B6660" s="204" t="s">
        <v>11937</v>
      </c>
      <c r="C6660" s="205" t="s">
        <v>11938</v>
      </c>
      <c r="D6660" s="204" t="s">
        <v>11939</v>
      </c>
      <c r="E6660" s="204"/>
      <c r="F6660" s="203" t="s">
        <v>11759</v>
      </c>
      <c r="G6660" s="204"/>
      <c r="H6660" s="203">
        <v>2230</v>
      </c>
      <c r="I6660" s="199">
        <f t="shared" si="510"/>
        <v>2007</v>
      </c>
      <c r="J6660" s="198">
        <f t="shared" si="512"/>
        <v>1784</v>
      </c>
    </row>
    <row r="6661" s="30" customFormat="1" ht="34" spans="1:10">
      <c r="A6661" s="211" t="s">
        <v>312</v>
      </c>
      <c r="B6661" s="292" t="s">
        <v>11940</v>
      </c>
      <c r="C6661" s="205" t="s">
        <v>11941</v>
      </c>
      <c r="D6661" s="224" t="s">
        <v>11942</v>
      </c>
      <c r="E6661" s="224"/>
      <c r="F6661" s="225" t="s">
        <v>11726</v>
      </c>
      <c r="G6661" s="224"/>
      <c r="H6661" s="198">
        <v>4768</v>
      </c>
      <c r="I6661" s="199">
        <f t="shared" si="510"/>
        <v>4291.2</v>
      </c>
      <c r="J6661" s="198">
        <f t="shared" si="512"/>
        <v>3814.4</v>
      </c>
    </row>
    <row r="6662" s="30" customFormat="1" spans="1:10">
      <c r="A6662" s="193" t="s">
        <v>312</v>
      </c>
      <c r="B6662" s="292" t="s">
        <v>11943</v>
      </c>
      <c r="C6662" s="223" t="s">
        <v>11944</v>
      </c>
      <c r="D6662" s="224" t="s">
        <v>11945</v>
      </c>
      <c r="E6662" s="224"/>
      <c r="F6662" s="193" t="s">
        <v>26</v>
      </c>
      <c r="G6662" s="224"/>
      <c r="H6662" s="193">
        <v>8100</v>
      </c>
      <c r="I6662" s="199">
        <f t="shared" si="510"/>
        <v>7290</v>
      </c>
      <c r="J6662" s="198">
        <f t="shared" si="512"/>
        <v>6480</v>
      </c>
    </row>
    <row r="6663" s="30" customFormat="1" ht="51" spans="1:10">
      <c r="A6663" s="225" t="s">
        <v>312</v>
      </c>
      <c r="B6663" s="292" t="s">
        <v>11946</v>
      </c>
      <c r="C6663" s="227" t="s">
        <v>11947</v>
      </c>
      <c r="D6663" s="224" t="s">
        <v>11948</v>
      </c>
      <c r="E6663" s="229"/>
      <c r="F6663" s="225" t="s">
        <v>26</v>
      </c>
      <c r="G6663" s="229"/>
      <c r="H6663" s="198">
        <v>3008.7</v>
      </c>
      <c r="I6663" s="199">
        <f t="shared" si="510"/>
        <v>2707.83</v>
      </c>
      <c r="J6663" s="198">
        <f t="shared" si="512"/>
        <v>2406.96</v>
      </c>
    </row>
    <row r="6664" s="30" customFormat="1" ht="34" spans="1:10">
      <c r="A6664" s="225" t="s">
        <v>312</v>
      </c>
      <c r="B6664" s="292" t="s">
        <v>11949</v>
      </c>
      <c r="C6664" s="227" t="s">
        <v>11950</v>
      </c>
      <c r="D6664" s="224" t="s">
        <v>11951</v>
      </c>
      <c r="E6664" s="229"/>
      <c r="F6664" s="225" t="s">
        <v>11726</v>
      </c>
      <c r="G6664" s="222"/>
      <c r="H6664" s="193">
        <v>4134</v>
      </c>
      <c r="I6664" s="199">
        <f t="shared" si="510"/>
        <v>3720.6</v>
      </c>
      <c r="J6664" s="198">
        <f t="shared" si="512"/>
        <v>3307.2</v>
      </c>
    </row>
    <row r="6665" s="31" customFormat="1" spans="1:10">
      <c r="A6665" s="203"/>
      <c r="B6665" s="204">
        <v>331502</v>
      </c>
      <c r="C6665" s="205" t="s">
        <v>11952</v>
      </c>
      <c r="D6665" s="204"/>
      <c r="E6665" s="204" t="s">
        <v>8663</v>
      </c>
      <c r="F6665" s="203"/>
      <c r="G6665" s="204"/>
      <c r="H6665" s="203"/>
      <c r="I6665" s="199"/>
      <c r="J6665" s="198"/>
    </row>
    <row r="6666" s="31" customFormat="1" ht="34" spans="1:10">
      <c r="A6666" s="203" t="s">
        <v>312</v>
      </c>
      <c r="B6666" s="204">
        <v>331502001</v>
      </c>
      <c r="C6666" s="205" t="s">
        <v>11953</v>
      </c>
      <c r="D6666" s="204" t="s">
        <v>11954</v>
      </c>
      <c r="E6666" s="204"/>
      <c r="F6666" s="203" t="s">
        <v>26</v>
      </c>
      <c r="G6666" s="210"/>
      <c r="H6666" s="203">
        <v>1340</v>
      </c>
      <c r="I6666" s="199">
        <f t="shared" ref="I6666:I6687" si="513">H6666*0.9</f>
        <v>1206</v>
      </c>
      <c r="J6666" s="198">
        <f t="shared" ref="J6666:J6676" si="514">H6666*0.8</f>
        <v>1072</v>
      </c>
    </row>
    <row r="6667" s="31" customFormat="1" ht="34" spans="1:10">
      <c r="A6667" s="203" t="s">
        <v>312</v>
      </c>
      <c r="B6667" s="204" t="s">
        <v>11955</v>
      </c>
      <c r="C6667" s="223" t="s">
        <v>11956</v>
      </c>
      <c r="D6667" s="204"/>
      <c r="E6667" s="204"/>
      <c r="F6667" s="203" t="s">
        <v>26</v>
      </c>
      <c r="G6667" s="204"/>
      <c r="H6667" s="203">
        <v>536</v>
      </c>
      <c r="I6667" s="199">
        <f t="shared" si="513"/>
        <v>482.4</v>
      </c>
      <c r="J6667" s="198">
        <f t="shared" si="514"/>
        <v>428.8</v>
      </c>
    </row>
    <row r="6668" s="31" customFormat="1" ht="34" spans="1:10">
      <c r="A6668" s="203" t="s">
        <v>312</v>
      </c>
      <c r="B6668" s="204">
        <v>331502002</v>
      </c>
      <c r="C6668" s="205" t="s">
        <v>11957</v>
      </c>
      <c r="D6668" s="204"/>
      <c r="E6668" s="204"/>
      <c r="F6668" s="203" t="s">
        <v>26</v>
      </c>
      <c r="G6668" s="204"/>
      <c r="H6668" s="203">
        <v>1552</v>
      </c>
      <c r="I6668" s="199">
        <f t="shared" si="513"/>
        <v>1396.8</v>
      </c>
      <c r="J6668" s="198">
        <f t="shared" si="514"/>
        <v>1241.6</v>
      </c>
    </row>
    <row r="6669" s="31" customFormat="1" ht="34" spans="1:10">
      <c r="A6669" s="203" t="s">
        <v>312</v>
      </c>
      <c r="B6669" s="204">
        <v>331502003</v>
      </c>
      <c r="C6669" s="205" t="s">
        <v>11958</v>
      </c>
      <c r="D6669" s="204" t="s">
        <v>11959</v>
      </c>
      <c r="E6669" s="204"/>
      <c r="F6669" s="203" t="s">
        <v>26</v>
      </c>
      <c r="G6669" s="204"/>
      <c r="H6669" s="203">
        <v>1710</v>
      </c>
      <c r="I6669" s="199">
        <f t="shared" si="513"/>
        <v>1539</v>
      </c>
      <c r="J6669" s="198">
        <f t="shared" si="514"/>
        <v>1368</v>
      </c>
    </row>
    <row r="6670" s="31" customFormat="1" spans="1:10">
      <c r="A6670" s="203" t="s">
        <v>312</v>
      </c>
      <c r="B6670" s="204">
        <v>331502004</v>
      </c>
      <c r="C6670" s="205" t="s">
        <v>11960</v>
      </c>
      <c r="D6670" s="210"/>
      <c r="E6670" s="204"/>
      <c r="F6670" s="203" t="s">
        <v>26</v>
      </c>
      <c r="G6670" s="210"/>
      <c r="H6670" s="203">
        <v>1995</v>
      </c>
      <c r="I6670" s="199">
        <f t="shared" si="513"/>
        <v>1795.5</v>
      </c>
      <c r="J6670" s="198">
        <f t="shared" si="514"/>
        <v>1596</v>
      </c>
    </row>
    <row r="6671" s="31" customFormat="1" spans="1:10">
      <c r="A6671" s="203" t="s">
        <v>312</v>
      </c>
      <c r="B6671" s="204" t="s">
        <v>11961</v>
      </c>
      <c r="C6671" s="223" t="s">
        <v>11962</v>
      </c>
      <c r="D6671" s="204"/>
      <c r="E6671" s="204"/>
      <c r="F6671" s="203" t="s">
        <v>26</v>
      </c>
      <c r="G6671" s="204"/>
      <c r="H6671" s="203">
        <v>1995</v>
      </c>
      <c r="I6671" s="199">
        <f t="shared" si="513"/>
        <v>1795.5</v>
      </c>
      <c r="J6671" s="198">
        <f t="shared" si="514"/>
        <v>1596</v>
      </c>
    </row>
    <row r="6672" s="31" customFormat="1" ht="34" spans="1:10">
      <c r="A6672" s="203" t="s">
        <v>312</v>
      </c>
      <c r="B6672" s="204" t="s">
        <v>11963</v>
      </c>
      <c r="C6672" s="223" t="s">
        <v>11964</v>
      </c>
      <c r="D6672" s="204"/>
      <c r="E6672" s="204"/>
      <c r="F6672" s="203" t="s">
        <v>26</v>
      </c>
      <c r="G6672" s="204"/>
      <c r="H6672" s="203">
        <v>1995</v>
      </c>
      <c r="I6672" s="199">
        <f t="shared" si="513"/>
        <v>1795.5</v>
      </c>
      <c r="J6672" s="198">
        <f t="shared" si="514"/>
        <v>1596</v>
      </c>
    </row>
    <row r="6673" s="31" customFormat="1" ht="34" spans="1:10">
      <c r="A6673" s="203" t="s">
        <v>312</v>
      </c>
      <c r="B6673" s="204" t="s">
        <v>11965</v>
      </c>
      <c r="C6673" s="223" t="s">
        <v>11966</v>
      </c>
      <c r="D6673" s="204"/>
      <c r="E6673" s="204"/>
      <c r="F6673" s="203" t="s">
        <v>26</v>
      </c>
      <c r="G6673" s="204"/>
      <c r="H6673" s="203">
        <v>1995</v>
      </c>
      <c r="I6673" s="199">
        <f t="shared" si="513"/>
        <v>1795.5</v>
      </c>
      <c r="J6673" s="198">
        <f t="shared" si="514"/>
        <v>1596</v>
      </c>
    </row>
    <row r="6674" s="31" customFormat="1" ht="34" spans="1:10">
      <c r="A6674" s="203" t="s">
        <v>312</v>
      </c>
      <c r="B6674" s="204" t="s">
        <v>11967</v>
      </c>
      <c r="C6674" s="223" t="s">
        <v>11968</v>
      </c>
      <c r="D6674" s="204"/>
      <c r="E6674" s="204"/>
      <c r="F6674" s="203" t="s">
        <v>26</v>
      </c>
      <c r="G6674" s="204"/>
      <c r="H6674" s="203">
        <v>1995</v>
      </c>
      <c r="I6674" s="199">
        <f t="shared" si="513"/>
        <v>1795.5</v>
      </c>
      <c r="J6674" s="198">
        <f t="shared" si="514"/>
        <v>1596</v>
      </c>
    </row>
    <row r="6675" s="31" customFormat="1" spans="1:10">
      <c r="A6675" s="203" t="s">
        <v>312</v>
      </c>
      <c r="B6675" s="204" t="s">
        <v>11969</v>
      </c>
      <c r="C6675" s="223" t="s">
        <v>11970</v>
      </c>
      <c r="D6675" s="204"/>
      <c r="E6675" s="204"/>
      <c r="F6675" s="203" t="s">
        <v>26</v>
      </c>
      <c r="G6675" s="204"/>
      <c r="H6675" s="203">
        <v>1995</v>
      </c>
      <c r="I6675" s="199">
        <f t="shared" si="513"/>
        <v>1795.5</v>
      </c>
      <c r="J6675" s="198">
        <f t="shared" si="514"/>
        <v>1596</v>
      </c>
    </row>
    <row r="6676" s="31" customFormat="1" ht="34" spans="1:10">
      <c r="A6676" s="203" t="s">
        <v>312</v>
      </c>
      <c r="B6676" s="204" t="s">
        <v>11971</v>
      </c>
      <c r="C6676" s="205" t="s">
        <v>11972</v>
      </c>
      <c r="D6676" s="204" t="s">
        <v>11973</v>
      </c>
      <c r="E6676" s="204"/>
      <c r="F6676" s="203" t="s">
        <v>26</v>
      </c>
      <c r="G6676" s="204"/>
      <c r="H6676" s="203">
        <v>798</v>
      </c>
      <c r="I6676" s="199">
        <f t="shared" si="513"/>
        <v>718.2</v>
      </c>
      <c r="J6676" s="198">
        <f t="shared" si="514"/>
        <v>638.4</v>
      </c>
    </row>
    <row r="6677" s="31" customFormat="1" spans="1:10">
      <c r="A6677" s="203" t="s">
        <v>312</v>
      </c>
      <c r="B6677" s="204">
        <v>331502005</v>
      </c>
      <c r="C6677" s="205" t="s">
        <v>11974</v>
      </c>
      <c r="D6677" s="204"/>
      <c r="E6677" s="204"/>
      <c r="F6677" s="203" t="s">
        <v>26</v>
      </c>
      <c r="G6677" s="204"/>
      <c r="H6677" s="203">
        <v>1877</v>
      </c>
      <c r="I6677" s="199">
        <f t="shared" si="513"/>
        <v>1689.3</v>
      </c>
      <c r="J6677" s="193">
        <v>1501.6</v>
      </c>
    </row>
    <row r="6678" s="31" customFormat="1" spans="1:10">
      <c r="A6678" s="203" t="s">
        <v>312</v>
      </c>
      <c r="B6678" s="204">
        <v>331502006</v>
      </c>
      <c r="C6678" s="205" t="s">
        <v>11975</v>
      </c>
      <c r="D6678" s="204"/>
      <c r="E6678" s="204" t="s">
        <v>11976</v>
      </c>
      <c r="F6678" s="203" t="s">
        <v>26</v>
      </c>
      <c r="G6678" s="204"/>
      <c r="H6678" s="219">
        <v>3211</v>
      </c>
      <c r="I6678" s="220">
        <v>2889.9</v>
      </c>
      <c r="J6678" s="221">
        <v>2568.8</v>
      </c>
    </row>
    <row r="6679" s="31" customFormat="1" spans="1:10">
      <c r="A6679" s="203" t="s">
        <v>312</v>
      </c>
      <c r="B6679" s="204">
        <v>331502007</v>
      </c>
      <c r="C6679" s="205" t="s">
        <v>11977</v>
      </c>
      <c r="D6679" s="204"/>
      <c r="E6679" s="204"/>
      <c r="F6679" s="203" t="s">
        <v>26</v>
      </c>
      <c r="G6679" s="204"/>
      <c r="H6679" s="203">
        <v>1710</v>
      </c>
      <c r="I6679" s="199">
        <f t="shared" si="513"/>
        <v>1539</v>
      </c>
      <c r="J6679" s="198">
        <f t="shared" ref="J6678:J6687" si="515">H6679*0.8</f>
        <v>1368</v>
      </c>
    </row>
    <row r="6680" s="31" customFormat="1" spans="1:10">
      <c r="A6680" s="203" t="s">
        <v>312</v>
      </c>
      <c r="B6680" s="204">
        <v>331502008</v>
      </c>
      <c r="C6680" s="205" t="s">
        <v>11978</v>
      </c>
      <c r="D6680" s="204" t="s">
        <v>11979</v>
      </c>
      <c r="E6680" s="204"/>
      <c r="F6680" s="203" t="s">
        <v>26</v>
      </c>
      <c r="G6680" s="204"/>
      <c r="H6680" s="203">
        <v>1425</v>
      </c>
      <c r="I6680" s="199">
        <f t="shared" si="513"/>
        <v>1282.5</v>
      </c>
      <c r="J6680" s="198">
        <f t="shared" si="515"/>
        <v>1140</v>
      </c>
    </row>
    <row r="6681" s="31" customFormat="1" spans="1:10">
      <c r="A6681" s="203" t="s">
        <v>312</v>
      </c>
      <c r="B6681" s="204">
        <v>331502009</v>
      </c>
      <c r="C6681" s="205" t="s">
        <v>11980</v>
      </c>
      <c r="D6681" s="204"/>
      <c r="E6681" s="204"/>
      <c r="F6681" s="203" t="s">
        <v>26</v>
      </c>
      <c r="G6681" s="204"/>
      <c r="H6681" s="219">
        <v>2676</v>
      </c>
      <c r="I6681" s="220">
        <v>2408.4</v>
      </c>
      <c r="J6681" s="221">
        <v>2140.8</v>
      </c>
    </row>
    <row r="6682" s="31" customFormat="1" spans="1:10">
      <c r="A6682" s="203" t="s">
        <v>312</v>
      </c>
      <c r="B6682" s="204">
        <v>331502010</v>
      </c>
      <c r="C6682" s="205" t="s">
        <v>11981</v>
      </c>
      <c r="D6682" s="204"/>
      <c r="E6682" s="204"/>
      <c r="F6682" s="203" t="s">
        <v>26</v>
      </c>
      <c r="G6682" s="204"/>
      <c r="H6682" s="203">
        <v>1016</v>
      </c>
      <c r="I6682" s="199">
        <f t="shared" si="513"/>
        <v>914.4</v>
      </c>
      <c r="J6682" s="198">
        <f t="shared" si="515"/>
        <v>812.8</v>
      </c>
    </row>
    <row r="6683" s="31" customFormat="1" spans="1:10">
      <c r="A6683" s="203" t="s">
        <v>312</v>
      </c>
      <c r="B6683" s="204">
        <v>331502011</v>
      </c>
      <c r="C6683" s="205" t="s">
        <v>11982</v>
      </c>
      <c r="D6683" s="204"/>
      <c r="E6683" s="204"/>
      <c r="F6683" s="203" t="s">
        <v>26</v>
      </c>
      <c r="G6683" s="204"/>
      <c r="H6683" s="203">
        <v>900</v>
      </c>
      <c r="I6683" s="199">
        <f t="shared" si="513"/>
        <v>810</v>
      </c>
      <c r="J6683" s="198">
        <f t="shared" si="515"/>
        <v>720</v>
      </c>
    </row>
    <row r="6684" s="31" customFormat="1" spans="1:10">
      <c r="A6684" s="203" t="s">
        <v>312</v>
      </c>
      <c r="B6684" s="204">
        <v>331502012</v>
      </c>
      <c r="C6684" s="205" t="s">
        <v>11983</v>
      </c>
      <c r="D6684" s="204"/>
      <c r="E6684" s="204"/>
      <c r="F6684" s="203" t="s">
        <v>26</v>
      </c>
      <c r="G6684" s="204"/>
      <c r="H6684" s="203">
        <v>1520</v>
      </c>
      <c r="I6684" s="199">
        <f t="shared" si="513"/>
        <v>1368</v>
      </c>
      <c r="J6684" s="198">
        <f t="shared" si="515"/>
        <v>1216</v>
      </c>
    </row>
    <row r="6685" s="31" customFormat="1" ht="34" spans="1:10">
      <c r="A6685" s="203" t="s">
        <v>312</v>
      </c>
      <c r="B6685" s="204">
        <v>331502013</v>
      </c>
      <c r="C6685" s="205" t="s">
        <v>11984</v>
      </c>
      <c r="D6685" s="204" t="s">
        <v>11985</v>
      </c>
      <c r="E6685" s="204"/>
      <c r="F6685" s="203" t="s">
        <v>26</v>
      </c>
      <c r="G6685" s="224"/>
      <c r="H6685" s="193">
        <v>1350</v>
      </c>
      <c r="I6685" s="199">
        <f t="shared" si="513"/>
        <v>1215</v>
      </c>
      <c r="J6685" s="198">
        <f t="shared" si="515"/>
        <v>1080</v>
      </c>
    </row>
    <row r="6686" s="31" customFormat="1" spans="1:10">
      <c r="A6686" s="203" t="s">
        <v>312</v>
      </c>
      <c r="B6686" s="204">
        <v>331502014</v>
      </c>
      <c r="C6686" s="205" t="s">
        <v>11986</v>
      </c>
      <c r="D6686" s="222"/>
      <c r="E6686" s="204"/>
      <c r="F6686" s="203" t="s">
        <v>26</v>
      </c>
      <c r="G6686" s="204"/>
      <c r="H6686" s="203">
        <v>1500</v>
      </c>
      <c r="I6686" s="199">
        <f t="shared" si="513"/>
        <v>1350</v>
      </c>
      <c r="J6686" s="198">
        <f t="shared" si="515"/>
        <v>1200</v>
      </c>
    </row>
    <row r="6687" s="30" customFormat="1" spans="1:10">
      <c r="A6687" s="225" t="s">
        <v>312</v>
      </c>
      <c r="B6687" s="292" t="s">
        <v>11987</v>
      </c>
      <c r="C6687" s="227" t="s">
        <v>11988</v>
      </c>
      <c r="D6687" s="224" t="s">
        <v>11989</v>
      </c>
      <c r="E6687" s="229"/>
      <c r="F6687" s="225" t="s">
        <v>26</v>
      </c>
      <c r="G6687" s="222"/>
      <c r="H6687" s="193">
        <v>2253</v>
      </c>
      <c r="I6687" s="199">
        <f t="shared" si="513"/>
        <v>2027.7</v>
      </c>
      <c r="J6687" s="198">
        <f t="shared" si="515"/>
        <v>1802.4</v>
      </c>
    </row>
    <row r="6688" s="31" customFormat="1" ht="34" spans="1:10">
      <c r="A6688" s="203" t="s">
        <v>312</v>
      </c>
      <c r="B6688" s="204">
        <v>331503</v>
      </c>
      <c r="C6688" s="205" t="s">
        <v>11990</v>
      </c>
      <c r="D6688" s="204"/>
      <c r="E6688" s="204"/>
      <c r="F6688" s="203"/>
      <c r="G6688" s="204"/>
      <c r="H6688" s="203"/>
      <c r="I6688" s="199"/>
      <c r="J6688" s="198"/>
    </row>
    <row r="6689" s="31" customFormat="1" ht="34" spans="1:10">
      <c r="A6689" s="203" t="s">
        <v>312</v>
      </c>
      <c r="B6689" s="204">
        <v>331503001</v>
      </c>
      <c r="C6689" s="205" t="s">
        <v>11991</v>
      </c>
      <c r="D6689" s="204"/>
      <c r="E6689" s="204" t="s">
        <v>11992</v>
      </c>
      <c r="F6689" s="203" t="s">
        <v>26</v>
      </c>
      <c r="G6689" s="204"/>
      <c r="H6689" s="203">
        <v>2945</v>
      </c>
      <c r="I6689" s="199">
        <f t="shared" ref="I6689:I6716" si="516">H6689*0.9</f>
        <v>2650.5</v>
      </c>
      <c r="J6689" s="198">
        <f t="shared" ref="J6689:J6705" si="517">H6689*0.8</f>
        <v>2356</v>
      </c>
    </row>
    <row r="6690" s="31" customFormat="1" spans="1:10">
      <c r="A6690" s="203" t="s">
        <v>312</v>
      </c>
      <c r="B6690" s="204">
        <v>331503002</v>
      </c>
      <c r="C6690" s="205" t="s">
        <v>11993</v>
      </c>
      <c r="D6690" s="204"/>
      <c r="E6690" s="204"/>
      <c r="F6690" s="203" t="s">
        <v>26</v>
      </c>
      <c r="G6690" s="204"/>
      <c r="H6690" s="203">
        <v>2280</v>
      </c>
      <c r="I6690" s="199">
        <f t="shared" si="516"/>
        <v>2052</v>
      </c>
      <c r="J6690" s="198">
        <f t="shared" si="517"/>
        <v>1824</v>
      </c>
    </row>
    <row r="6691" s="31" customFormat="1" spans="1:10">
      <c r="A6691" s="203" t="s">
        <v>312</v>
      </c>
      <c r="B6691" s="204">
        <v>331503003</v>
      </c>
      <c r="C6691" s="205" t="s">
        <v>11994</v>
      </c>
      <c r="D6691" s="204"/>
      <c r="E6691" s="204" t="s">
        <v>11992</v>
      </c>
      <c r="F6691" s="203" t="s">
        <v>26</v>
      </c>
      <c r="G6691" s="210"/>
      <c r="H6691" s="219">
        <v>3550</v>
      </c>
      <c r="I6691" s="220">
        <v>3195</v>
      </c>
      <c r="J6691" s="221">
        <v>2840</v>
      </c>
    </row>
    <row r="6692" s="31" customFormat="1" ht="34" spans="1:10">
      <c r="A6692" s="203" t="s">
        <v>312</v>
      </c>
      <c r="B6692" s="204" t="s">
        <v>11995</v>
      </c>
      <c r="C6692" s="223" t="s">
        <v>11996</v>
      </c>
      <c r="D6692" s="204"/>
      <c r="E6692" s="204" t="s">
        <v>11992</v>
      </c>
      <c r="F6692" s="203" t="s">
        <v>26</v>
      </c>
      <c r="G6692" s="204"/>
      <c r="H6692" s="203">
        <v>1980</v>
      </c>
      <c r="I6692" s="199">
        <f t="shared" si="516"/>
        <v>1782</v>
      </c>
      <c r="J6692" s="198">
        <f t="shared" si="517"/>
        <v>1584</v>
      </c>
    </row>
    <row r="6693" s="31" customFormat="1" ht="34" spans="1:10">
      <c r="A6693" s="203" t="s">
        <v>312</v>
      </c>
      <c r="B6693" s="204">
        <v>331503004</v>
      </c>
      <c r="C6693" s="205" t="s">
        <v>11997</v>
      </c>
      <c r="D6693" s="210"/>
      <c r="E6693" s="204" t="s">
        <v>11998</v>
      </c>
      <c r="F6693" s="203" t="s">
        <v>26</v>
      </c>
      <c r="G6693" s="210"/>
      <c r="H6693" s="203">
        <v>1615</v>
      </c>
      <c r="I6693" s="199">
        <f t="shared" si="516"/>
        <v>1453.5</v>
      </c>
      <c r="J6693" s="198">
        <f t="shared" si="517"/>
        <v>1292</v>
      </c>
    </row>
    <row r="6694" s="31" customFormat="1" ht="34" spans="1:10">
      <c r="A6694" s="203" t="s">
        <v>312</v>
      </c>
      <c r="B6694" s="204" t="s">
        <v>11999</v>
      </c>
      <c r="C6694" s="223" t="s">
        <v>12000</v>
      </c>
      <c r="D6694" s="204"/>
      <c r="E6694" s="204" t="s">
        <v>11998</v>
      </c>
      <c r="F6694" s="203" t="s">
        <v>26</v>
      </c>
      <c r="G6694" s="204"/>
      <c r="H6694" s="203">
        <v>1776.5</v>
      </c>
      <c r="I6694" s="199">
        <f t="shared" si="516"/>
        <v>1598.85</v>
      </c>
      <c r="J6694" s="198">
        <f t="shared" si="517"/>
        <v>1421.2</v>
      </c>
    </row>
    <row r="6695" s="31" customFormat="1" ht="34" spans="1:10">
      <c r="A6695" s="203" t="s">
        <v>312</v>
      </c>
      <c r="B6695" s="204">
        <v>331503005</v>
      </c>
      <c r="C6695" s="205" t="s">
        <v>12001</v>
      </c>
      <c r="D6695" s="204" t="s">
        <v>12002</v>
      </c>
      <c r="E6695" s="204"/>
      <c r="F6695" s="203" t="s">
        <v>26</v>
      </c>
      <c r="G6695" s="204"/>
      <c r="H6695" s="203">
        <v>2100</v>
      </c>
      <c r="I6695" s="199">
        <f t="shared" si="516"/>
        <v>1890</v>
      </c>
      <c r="J6695" s="198">
        <f t="shared" si="517"/>
        <v>1680</v>
      </c>
    </row>
    <row r="6696" s="31" customFormat="1" spans="1:10">
      <c r="A6696" s="203" t="s">
        <v>312</v>
      </c>
      <c r="B6696" s="204">
        <v>331503006</v>
      </c>
      <c r="C6696" s="205" t="s">
        <v>12003</v>
      </c>
      <c r="D6696" s="204"/>
      <c r="E6696" s="204"/>
      <c r="F6696" s="203" t="s">
        <v>26</v>
      </c>
      <c r="G6696" s="204"/>
      <c r="H6696" s="203">
        <v>1805</v>
      </c>
      <c r="I6696" s="199">
        <f t="shared" si="516"/>
        <v>1624.5</v>
      </c>
      <c r="J6696" s="198">
        <f t="shared" si="517"/>
        <v>1444</v>
      </c>
    </row>
    <row r="6697" s="31" customFormat="1" spans="1:10">
      <c r="A6697" s="203" t="s">
        <v>312</v>
      </c>
      <c r="B6697" s="204">
        <v>331503007</v>
      </c>
      <c r="C6697" s="205" t="s">
        <v>12004</v>
      </c>
      <c r="D6697" s="210"/>
      <c r="E6697" s="204"/>
      <c r="F6697" s="203" t="s">
        <v>26</v>
      </c>
      <c r="G6697" s="204"/>
      <c r="H6697" s="203">
        <v>760</v>
      </c>
      <c r="I6697" s="199">
        <f t="shared" si="516"/>
        <v>684</v>
      </c>
      <c r="J6697" s="198">
        <f t="shared" si="517"/>
        <v>608</v>
      </c>
    </row>
    <row r="6698" s="31" customFormat="1" spans="1:10">
      <c r="A6698" s="203" t="s">
        <v>312</v>
      </c>
      <c r="B6698" s="204" t="s">
        <v>12005</v>
      </c>
      <c r="C6698" s="205" t="s">
        <v>12006</v>
      </c>
      <c r="D6698" s="204"/>
      <c r="E6698" s="204"/>
      <c r="F6698" s="203" t="s">
        <v>26</v>
      </c>
      <c r="G6698" s="204"/>
      <c r="H6698" s="203">
        <v>760</v>
      </c>
      <c r="I6698" s="199">
        <f t="shared" si="516"/>
        <v>684</v>
      </c>
      <c r="J6698" s="198">
        <f t="shared" si="517"/>
        <v>608</v>
      </c>
    </row>
    <row r="6699" s="31" customFormat="1" spans="1:10">
      <c r="A6699" s="203" t="s">
        <v>312</v>
      </c>
      <c r="B6699" s="204">
        <v>331503008</v>
      </c>
      <c r="C6699" s="205" t="s">
        <v>12007</v>
      </c>
      <c r="D6699" s="204"/>
      <c r="E6699" s="204"/>
      <c r="F6699" s="203" t="s">
        <v>26</v>
      </c>
      <c r="G6699" s="204"/>
      <c r="H6699" s="203">
        <v>2565</v>
      </c>
      <c r="I6699" s="199">
        <f t="shared" si="516"/>
        <v>2308.5</v>
      </c>
      <c r="J6699" s="198">
        <f t="shared" si="517"/>
        <v>2052</v>
      </c>
    </row>
    <row r="6700" s="31" customFormat="1" ht="34" spans="1:10">
      <c r="A6700" s="203" t="s">
        <v>312</v>
      </c>
      <c r="B6700" s="204">
        <v>331503009</v>
      </c>
      <c r="C6700" s="205" t="s">
        <v>12008</v>
      </c>
      <c r="D6700" s="204"/>
      <c r="E6700" s="204" t="s">
        <v>12009</v>
      </c>
      <c r="F6700" s="203" t="s">
        <v>26</v>
      </c>
      <c r="G6700" s="204"/>
      <c r="H6700" s="219">
        <v>3955</v>
      </c>
      <c r="I6700" s="220">
        <v>3559.5</v>
      </c>
      <c r="J6700" s="221">
        <v>3164</v>
      </c>
    </row>
    <row r="6701" s="31" customFormat="1" ht="34" spans="1:10">
      <c r="A6701" s="203" t="s">
        <v>312</v>
      </c>
      <c r="B6701" s="204">
        <v>331503010</v>
      </c>
      <c r="C6701" s="205" t="s">
        <v>12010</v>
      </c>
      <c r="D6701" s="204"/>
      <c r="E6701" s="204" t="s">
        <v>12011</v>
      </c>
      <c r="F6701" s="203" t="s">
        <v>26</v>
      </c>
      <c r="G6701" s="204"/>
      <c r="H6701" s="203">
        <v>2413</v>
      </c>
      <c r="I6701" s="199">
        <f t="shared" si="516"/>
        <v>2171.7</v>
      </c>
      <c r="J6701" s="198">
        <f t="shared" si="517"/>
        <v>1930.4</v>
      </c>
    </row>
    <row r="6702" s="31" customFormat="1" spans="1:10">
      <c r="A6702" s="203" t="s">
        <v>312</v>
      </c>
      <c r="B6702" s="204">
        <v>331503011</v>
      </c>
      <c r="C6702" s="205" t="s">
        <v>12012</v>
      </c>
      <c r="D6702" s="204"/>
      <c r="E6702" s="204"/>
      <c r="F6702" s="203" t="s">
        <v>26</v>
      </c>
      <c r="G6702" s="204"/>
      <c r="H6702" s="203">
        <v>1662</v>
      </c>
      <c r="I6702" s="199">
        <f t="shared" si="516"/>
        <v>1495.8</v>
      </c>
      <c r="J6702" s="198">
        <f t="shared" si="517"/>
        <v>1329.6</v>
      </c>
    </row>
    <row r="6703" s="31" customFormat="1" ht="34" spans="1:10">
      <c r="A6703" s="203" t="s">
        <v>312</v>
      </c>
      <c r="B6703" s="204">
        <v>331503012</v>
      </c>
      <c r="C6703" s="205" t="s">
        <v>12013</v>
      </c>
      <c r="D6703" s="204"/>
      <c r="E6703" s="204" t="s">
        <v>12014</v>
      </c>
      <c r="F6703" s="203" t="s">
        <v>26</v>
      </c>
      <c r="G6703" s="204"/>
      <c r="H6703" s="203">
        <v>2280</v>
      </c>
      <c r="I6703" s="199">
        <f t="shared" si="516"/>
        <v>2052</v>
      </c>
      <c r="J6703" s="198">
        <f t="shared" si="517"/>
        <v>1824</v>
      </c>
    </row>
    <row r="6704" s="31" customFormat="1" spans="1:10">
      <c r="A6704" s="203" t="s">
        <v>312</v>
      </c>
      <c r="B6704" s="204">
        <v>331503013</v>
      </c>
      <c r="C6704" s="205" t="s">
        <v>12015</v>
      </c>
      <c r="D6704" s="204"/>
      <c r="E6704" s="204"/>
      <c r="F6704" s="203" t="s">
        <v>26</v>
      </c>
      <c r="G6704" s="204"/>
      <c r="H6704" s="203">
        <v>1662</v>
      </c>
      <c r="I6704" s="199">
        <f t="shared" si="516"/>
        <v>1495.8</v>
      </c>
      <c r="J6704" s="198">
        <f t="shared" si="517"/>
        <v>1329.6</v>
      </c>
    </row>
    <row r="6705" s="31" customFormat="1" ht="34" spans="1:10">
      <c r="A6705" s="203" t="s">
        <v>312</v>
      </c>
      <c r="B6705" s="204">
        <v>331503014</v>
      </c>
      <c r="C6705" s="205" t="s">
        <v>12016</v>
      </c>
      <c r="D6705" s="204"/>
      <c r="E6705" s="204" t="s">
        <v>12017</v>
      </c>
      <c r="F6705" s="203" t="s">
        <v>26</v>
      </c>
      <c r="G6705" s="204"/>
      <c r="H6705" s="203">
        <v>2280</v>
      </c>
      <c r="I6705" s="199">
        <f t="shared" si="516"/>
        <v>2052</v>
      </c>
      <c r="J6705" s="198">
        <f t="shared" si="517"/>
        <v>1824</v>
      </c>
    </row>
    <row r="6706" s="31" customFormat="1" ht="34" spans="1:10">
      <c r="A6706" s="203" t="s">
        <v>312</v>
      </c>
      <c r="B6706" s="204">
        <v>331503015</v>
      </c>
      <c r="C6706" s="205" t="s">
        <v>12018</v>
      </c>
      <c r="D6706" s="204"/>
      <c r="E6706" s="204" t="s">
        <v>12014</v>
      </c>
      <c r="F6706" s="203" t="s">
        <v>26</v>
      </c>
      <c r="G6706" s="204"/>
      <c r="H6706" s="203">
        <v>2262</v>
      </c>
      <c r="I6706" s="199">
        <f t="shared" si="516"/>
        <v>2035.8</v>
      </c>
      <c r="J6706" s="193">
        <v>1809.6</v>
      </c>
    </row>
    <row r="6707" s="31" customFormat="1" ht="51" spans="1:10">
      <c r="A6707" s="203" t="s">
        <v>312</v>
      </c>
      <c r="B6707" s="204">
        <v>331503016</v>
      </c>
      <c r="C6707" s="104" t="s">
        <v>12019</v>
      </c>
      <c r="D6707" s="6" t="s">
        <v>12020</v>
      </c>
      <c r="E6707" s="204"/>
      <c r="F6707" s="203" t="s">
        <v>26</v>
      </c>
      <c r="G6707" s="204"/>
      <c r="H6707" s="203">
        <v>855</v>
      </c>
      <c r="I6707" s="199">
        <f t="shared" si="516"/>
        <v>769.5</v>
      </c>
      <c r="J6707" s="198">
        <f t="shared" ref="J6707:J6709" si="518">H6707*0.8</f>
        <v>684</v>
      </c>
    </row>
    <row r="6708" s="31" customFormat="1" spans="1:10">
      <c r="A6708" s="203" t="s">
        <v>312</v>
      </c>
      <c r="B6708" s="204">
        <v>331503017</v>
      </c>
      <c r="C6708" s="205" t="s">
        <v>12021</v>
      </c>
      <c r="D6708" s="204"/>
      <c r="E6708" s="204"/>
      <c r="F6708" s="203" t="s">
        <v>26</v>
      </c>
      <c r="G6708" s="204"/>
      <c r="H6708" s="203">
        <v>1425</v>
      </c>
      <c r="I6708" s="199">
        <f t="shared" si="516"/>
        <v>1282.5</v>
      </c>
      <c r="J6708" s="198">
        <f t="shared" si="518"/>
        <v>1140</v>
      </c>
    </row>
    <row r="6709" s="31" customFormat="1" spans="1:10">
      <c r="A6709" s="203" t="s">
        <v>312</v>
      </c>
      <c r="B6709" s="204">
        <v>331503018</v>
      </c>
      <c r="C6709" s="205" t="s">
        <v>12022</v>
      </c>
      <c r="D6709" s="204"/>
      <c r="E6709" s="204"/>
      <c r="F6709" s="203" t="s">
        <v>26</v>
      </c>
      <c r="G6709" s="204"/>
      <c r="H6709" s="203">
        <v>760</v>
      </c>
      <c r="I6709" s="199">
        <f t="shared" si="516"/>
        <v>684</v>
      </c>
      <c r="J6709" s="198">
        <f t="shared" si="518"/>
        <v>608</v>
      </c>
    </row>
    <row r="6710" s="31" customFormat="1" spans="1:10">
      <c r="A6710" s="203" t="s">
        <v>312</v>
      </c>
      <c r="B6710" s="204">
        <v>331503019</v>
      </c>
      <c r="C6710" s="205" t="s">
        <v>12023</v>
      </c>
      <c r="D6710" s="204"/>
      <c r="E6710" s="204"/>
      <c r="F6710" s="203" t="s">
        <v>26</v>
      </c>
      <c r="G6710" s="204"/>
      <c r="H6710" s="203">
        <v>958</v>
      </c>
      <c r="I6710" s="199">
        <f t="shared" si="516"/>
        <v>862.2</v>
      </c>
      <c r="J6710" s="193">
        <v>766.4</v>
      </c>
    </row>
    <row r="6711" s="31" customFormat="1" spans="1:10">
      <c r="A6711" s="203" t="s">
        <v>312</v>
      </c>
      <c r="B6711" s="204">
        <v>331503020</v>
      </c>
      <c r="C6711" s="205" t="s">
        <v>12024</v>
      </c>
      <c r="D6711" s="204"/>
      <c r="E6711" s="204"/>
      <c r="F6711" s="203" t="s">
        <v>26</v>
      </c>
      <c r="G6711" s="204"/>
      <c r="H6711" s="203">
        <v>1450</v>
      </c>
      <c r="I6711" s="199">
        <f t="shared" si="516"/>
        <v>1305</v>
      </c>
      <c r="J6711" s="198">
        <f>H6711*0.8</f>
        <v>1160</v>
      </c>
    </row>
    <row r="6712" s="31" customFormat="1" spans="1:10">
      <c r="A6712" s="16" t="s">
        <v>312</v>
      </c>
      <c r="B6712" s="80" t="s">
        <v>12025</v>
      </c>
      <c r="C6712" s="63" t="s">
        <v>12026</v>
      </c>
      <c r="D6712" s="6" t="s">
        <v>12027</v>
      </c>
      <c r="E6712" s="6"/>
      <c r="F6712" s="16" t="s">
        <v>673</v>
      </c>
      <c r="G6712" s="18"/>
      <c r="H6712" s="133">
        <v>1352</v>
      </c>
      <c r="I6712" s="92">
        <f t="shared" si="516"/>
        <v>1216.8</v>
      </c>
      <c r="J6712" s="93">
        <f t="shared" ref="J6712:J6716" si="519">0.8*H6712</f>
        <v>1081.6</v>
      </c>
    </row>
    <row r="6713" s="31" customFormat="1" ht="34" spans="1:10">
      <c r="A6713" s="16" t="s">
        <v>312</v>
      </c>
      <c r="B6713" s="80" t="s">
        <v>12028</v>
      </c>
      <c r="C6713" s="63" t="s">
        <v>12029</v>
      </c>
      <c r="D6713" s="6" t="s">
        <v>12030</v>
      </c>
      <c r="E6713" s="6"/>
      <c r="F6713" s="16" t="s">
        <v>673</v>
      </c>
      <c r="G6713" s="18"/>
      <c r="H6713" s="133">
        <v>270.4</v>
      </c>
      <c r="I6713" s="92">
        <f t="shared" si="516"/>
        <v>243.36</v>
      </c>
      <c r="J6713" s="93">
        <f t="shared" si="519"/>
        <v>216.32</v>
      </c>
    </row>
    <row r="6714" s="31" customFormat="1" ht="34" spans="1:10">
      <c r="A6714" s="16" t="s">
        <v>312</v>
      </c>
      <c r="B6714" s="80" t="s">
        <v>12031</v>
      </c>
      <c r="C6714" s="63" t="s">
        <v>12032</v>
      </c>
      <c r="D6714" s="6" t="s">
        <v>12033</v>
      </c>
      <c r="E6714" s="6"/>
      <c r="F6714" s="16" t="s">
        <v>673</v>
      </c>
      <c r="G6714" s="18"/>
      <c r="H6714" s="87">
        <v>2275</v>
      </c>
      <c r="I6714" s="92">
        <f t="shared" si="516"/>
        <v>2047.5</v>
      </c>
      <c r="J6714" s="93">
        <f t="shared" si="519"/>
        <v>1820</v>
      </c>
    </row>
    <row r="6715" s="31" customFormat="1" ht="51" spans="1:10">
      <c r="A6715" s="16" t="s">
        <v>312</v>
      </c>
      <c r="B6715" s="80" t="s">
        <v>12034</v>
      </c>
      <c r="C6715" s="63" t="s">
        <v>12035</v>
      </c>
      <c r="D6715" s="6" t="s">
        <v>12036</v>
      </c>
      <c r="E6715" s="6"/>
      <c r="F6715" s="16" t="s">
        <v>673</v>
      </c>
      <c r="G6715" s="18"/>
      <c r="H6715" s="87">
        <v>455</v>
      </c>
      <c r="I6715" s="92">
        <f t="shared" si="516"/>
        <v>409.5</v>
      </c>
      <c r="J6715" s="93">
        <f t="shared" si="519"/>
        <v>364</v>
      </c>
    </row>
    <row r="6716" s="31" customFormat="1" ht="34" spans="1:10">
      <c r="A6716" s="16" t="s">
        <v>312</v>
      </c>
      <c r="B6716" s="80" t="s">
        <v>12037</v>
      </c>
      <c r="C6716" s="63" t="s">
        <v>12038</v>
      </c>
      <c r="D6716" s="6" t="s">
        <v>12039</v>
      </c>
      <c r="E6716" s="6"/>
      <c r="F6716" s="16" t="s">
        <v>26</v>
      </c>
      <c r="G6716" s="18"/>
      <c r="H6716" s="87">
        <v>4563</v>
      </c>
      <c r="I6716" s="92">
        <f t="shared" si="516"/>
        <v>4106.7</v>
      </c>
      <c r="J6716" s="93">
        <f t="shared" si="519"/>
        <v>3650.4</v>
      </c>
    </row>
    <row r="6717" s="31" customFormat="1" spans="1:10">
      <c r="A6717" s="203" t="s">
        <v>312</v>
      </c>
      <c r="B6717" s="204">
        <v>331504</v>
      </c>
      <c r="C6717" s="205" t="s">
        <v>12040</v>
      </c>
      <c r="D6717" s="204"/>
      <c r="E6717" s="204"/>
      <c r="F6717" s="203"/>
      <c r="G6717" s="204"/>
      <c r="H6717" s="203"/>
      <c r="I6717" s="199"/>
      <c r="J6717" s="198"/>
    </row>
    <row r="6718" s="31" customFormat="1" ht="34" spans="1:10">
      <c r="A6718" s="203" t="s">
        <v>312</v>
      </c>
      <c r="B6718" s="204">
        <v>331504001</v>
      </c>
      <c r="C6718" s="205" t="s">
        <v>12041</v>
      </c>
      <c r="D6718" s="204" t="s">
        <v>12042</v>
      </c>
      <c r="E6718" s="204"/>
      <c r="F6718" s="203" t="s">
        <v>26</v>
      </c>
      <c r="G6718" s="204"/>
      <c r="H6718" s="203">
        <v>1710</v>
      </c>
      <c r="I6718" s="199">
        <f t="shared" ref="I6718:I6730" si="520">H6718*0.9</f>
        <v>1539</v>
      </c>
      <c r="J6718" s="198">
        <f t="shared" ref="J6717:J6728" si="521">H6718*0.8</f>
        <v>1368</v>
      </c>
    </row>
    <row r="6719" s="31" customFormat="1" spans="1:10">
      <c r="A6719" s="203" t="s">
        <v>312</v>
      </c>
      <c r="B6719" s="204" t="s">
        <v>12043</v>
      </c>
      <c r="C6719" s="205" t="s">
        <v>12044</v>
      </c>
      <c r="D6719" s="210"/>
      <c r="E6719" s="204"/>
      <c r="F6719" s="203" t="s">
        <v>26</v>
      </c>
      <c r="G6719" s="204"/>
      <c r="H6719" s="203">
        <v>1710</v>
      </c>
      <c r="I6719" s="199">
        <f t="shared" si="520"/>
        <v>1539</v>
      </c>
      <c r="J6719" s="198">
        <f t="shared" si="521"/>
        <v>1368</v>
      </c>
    </row>
    <row r="6720" s="31" customFormat="1" spans="1:10">
      <c r="A6720" s="203" t="s">
        <v>312</v>
      </c>
      <c r="B6720" s="204">
        <v>331504002</v>
      </c>
      <c r="C6720" s="205" t="s">
        <v>12045</v>
      </c>
      <c r="D6720" s="204"/>
      <c r="E6720" s="204"/>
      <c r="F6720" s="203" t="s">
        <v>26</v>
      </c>
      <c r="G6720" s="204"/>
      <c r="H6720" s="203">
        <v>1800</v>
      </c>
      <c r="I6720" s="199">
        <f t="shared" si="520"/>
        <v>1620</v>
      </c>
      <c r="J6720" s="198">
        <f t="shared" si="521"/>
        <v>1440</v>
      </c>
    </row>
    <row r="6721" s="31" customFormat="1" spans="1:10">
      <c r="A6721" s="203" t="s">
        <v>312</v>
      </c>
      <c r="B6721" s="204">
        <v>331504003</v>
      </c>
      <c r="C6721" s="205" t="s">
        <v>12046</v>
      </c>
      <c r="D6721" s="204" t="s">
        <v>12047</v>
      </c>
      <c r="E6721" s="204"/>
      <c r="F6721" s="203" t="s">
        <v>26</v>
      </c>
      <c r="G6721" s="204"/>
      <c r="H6721" s="203">
        <v>1450</v>
      </c>
      <c r="I6721" s="199">
        <f t="shared" si="520"/>
        <v>1305</v>
      </c>
      <c r="J6721" s="198">
        <f t="shared" si="521"/>
        <v>1160</v>
      </c>
    </row>
    <row r="6722" s="31" customFormat="1" spans="1:10">
      <c r="A6722" s="203" t="s">
        <v>312</v>
      </c>
      <c r="B6722" s="204">
        <v>331504004</v>
      </c>
      <c r="C6722" s="205" t="s">
        <v>12048</v>
      </c>
      <c r="D6722" s="204" t="s">
        <v>12049</v>
      </c>
      <c r="E6722" s="204"/>
      <c r="F6722" s="203" t="s">
        <v>26</v>
      </c>
      <c r="G6722" s="204"/>
      <c r="H6722" s="203">
        <v>1377</v>
      </c>
      <c r="I6722" s="199">
        <f t="shared" si="520"/>
        <v>1239.3</v>
      </c>
      <c r="J6722" s="198">
        <f t="shared" si="521"/>
        <v>1101.6</v>
      </c>
    </row>
    <row r="6723" s="31" customFormat="1" ht="34" spans="1:10">
      <c r="A6723" s="203" t="s">
        <v>312</v>
      </c>
      <c r="B6723" s="204">
        <v>331504005</v>
      </c>
      <c r="C6723" s="205" t="s">
        <v>12050</v>
      </c>
      <c r="D6723" s="204"/>
      <c r="E6723" s="204"/>
      <c r="F6723" s="203" t="s">
        <v>26</v>
      </c>
      <c r="G6723" s="204"/>
      <c r="H6723" s="203">
        <v>1710</v>
      </c>
      <c r="I6723" s="199">
        <f t="shared" si="520"/>
        <v>1539</v>
      </c>
      <c r="J6723" s="198">
        <f t="shared" si="521"/>
        <v>1368</v>
      </c>
    </row>
    <row r="6724" s="31" customFormat="1" spans="1:10">
      <c r="A6724" s="203" t="s">
        <v>312</v>
      </c>
      <c r="B6724" s="204">
        <v>331504006</v>
      </c>
      <c r="C6724" s="205" t="s">
        <v>12051</v>
      </c>
      <c r="D6724" s="210"/>
      <c r="E6724" s="204"/>
      <c r="F6724" s="203" t="s">
        <v>26</v>
      </c>
      <c r="G6724" s="204"/>
      <c r="H6724" s="203">
        <v>1820</v>
      </c>
      <c r="I6724" s="199">
        <f t="shared" si="520"/>
        <v>1638</v>
      </c>
      <c r="J6724" s="198">
        <f t="shared" si="521"/>
        <v>1456</v>
      </c>
    </row>
    <row r="6725" s="31" customFormat="1" spans="1:10">
      <c r="A6725" s="203" t="s">
        <v>312</v>
      </c>
      <c r="B6725" s="204" t="s">
        <v>12052</v>
      </c>
      <c r="C6725" s="205" t="s">
        <v>12053</v>
      </c>
      <c r="D6725" s="210"/>
      <c r="E6725" s="204"/>
      <c r="F6725" s="203" t="s">
        <v>26</v>
      </c>
      <c r="G6725" s="204"/>
      <c r="H6725" s="203">
        <v>1820</v>
      </c>
      <c r="I6725" s="199">
        <f t="shared" si="520"/>
        <v>1638</v>
      </c>
      <c r="J6725" s="198">
        <f t="shared" si="521"/>
        <v>1456</v>
      </c>
    </row>
    <row r="6726" s="31" customFormat="1" ht="34" spans="1:10">
      <c r="A6726" s="203" t="s">
        <v>312</v>
      </c>
      <c r="B6726" s="204">
        <v>331504007</v>
      </c>
      <c r="C6726" s="205" t="s">
        <v>12054</v>
      </c>
      <c r="D6726" s="204"/>
      <c r="E6726" s="204"/>
      <c r="F6726" s="203" t="s">
        <v>26</v>
      </c>
      <c r="G6726" s="204"/>
      <c r="H6726" s="219">
        <v>2720</v>
      </c>
      <c r="I6726" s="220">
        <v>2448</v>
      </c>
      <c r="J6726" s="221">
        <v>2176</v>
      </c>
    </row>
    <row r="6727" s="31" customFormat="1" spans="1:10">
      <c r="A6727" s="203" t="s">
        <v>312</v>
      </c>
      <c r="B6727" s="204">
        <v>331504008</v>
      </c>
      <c r="C6727" s="205" t="s">
        <v>12055</v>
      </c>
      <c r="D6727" s="204"/>
      <c r="E6727" s="204"/>
      <c r="F6727" s="203" t="s">
        <v>26</v>
      </c>
      <c r="G6727" s="204"/>
      <c r="H6727" s="203">
        <v>1880</v>
      </c>
      <c r="I6727" s="199">
        <f t="shared" si="520"/>
        <v>1692</v>
      </c>
      <c r="J6727" s="198">
        <f t="shared" si="521"/>
        <v>1504</v>
      </c>
    </row>
    <row r="6728" s="31" customFormat="1" ht="34" spans="1:10">
      <c r="A6728" s="203" t="s">
        <v>312</v>
      </c>
      <c r="B6728" s="204">
        <v>331504009</v>
      </c>
      <c r="C6728" s="205" t="s">
        <v>12056</v>
      </c>
      <c r="D6728" s="204"/>
      <c r="E6728" s="204"/>
      <c r="F6728" s="203" t="s">
        <v>26</v>
      </c>
      <c r="G6728" s="204"/>
      <c r="H6728" s="203">
        <v>2071</v>
      </c>
      <c r="I6728" s="199">
        <f t="shared" si="520"/>
        <v>1863.9</v>
      </c>
      <c r="J6728" s="198">
        <f t="shared" si="521"/>
        <v>1656.8</v>
      </c>
    </row>
    <row r="6729" s="31" customFormat="1" spans="1:10">
      <c r="A6729" s="203" t="s">
        <v>312</v>
      </c>
      <c r="B6729" s="204">
        <v>331504010</v>
      </c>
      <c r="C6729" s="205" t="s">
        <v>12057</v>
      </c>
      <c r="D6729" s="204" t="s">
        <v>12058</v>
      </c>
      <c r="E6729" s="204"/>
      <c r="F6729" s="203" t="s">
        <v>26</v>
      </c>
      <c r="G6729" s="204"/>
      <c r="H6729" s="219">
        <v>3567</v>
      </c>
      <c r="I6729" s="220">
        <v>3210.3</v>
      </c>
      <c r="J6729" s="221">
        <v>2853.6</v>
      </c>
    </row>
    <row r="6730" s="31" customFormat="1" spans="1:10">
      <c r="A6730" s="203" t="s">
        <v>312</v>
      </c>
      <c r="B6730" s="204">
        <v>331504011</v>
      </c>
      <c r="C6730" s="205" t="s">
        <v>12059</v>
      </c>
      <c r="D6730" s="204"/>
      <c r="E6730" s="204"/>
      <c r="F6730" s="203" t="s">
        <v>26</v>
      </c>
      <c r="G6730" s="204"/>
      <c r="H6730" s="203">
        <v>1300</v>
      </c>
      <c r="I6730" s="199">
        <f t="shared" si="520"/>
        <v>1170</v>
      </c>
      <c r="J6730" s="198">
        <f>H6730*0.8</f>
        <v>1040</v>
      </c>
    </row>
    <row r="6731" s="31" customFormat="1" spans="1:10">
      <c r="A6731" s="203"/>
      <c r="B6731" s="204">
        <v>331505</v>
      </c>
      <c r="C6731" s="205" t="s">
        <v>12060</v>
      </c>
      <c r="D6731" s="204"/>
      <c r="E6731" s="204"/>
      <c r="F6731" s="203"/>
      <c r="G6731" s="204"/>
      <c r="H6731" s="203"/>
      <c r="I6731" s="199"/>
      <c r="J6731" s="198"/>
    </row>
    <row r="6732" s="31" customFormat="1" spans="1:10">
      <c r="A6732" s="203" t="s">
        <v>312</v>
      </c>
      <c r="B6732" s="204">
        <v>331505001</v>
      </c>
      <c r="C6732" s="205" t="s">
        <v>12061</v>
      </c>
      <c r="D6732" s="204"/>
      <c r="E6732" s="204"/>
      <c r="F6732" s="203" t="s">
        <v>26</v>
      </c>
      <c r="G6732" s="204"/>
      <c r="H6732" s="219">
        <v>1711</v>
      </c>
      <c r="I6732" s="220">
        <v>1539.9</v>
      </c>
      <c r="J6732" s="221">
        <v>1368.8</v>
      </c>
    </row>
    <row r="6733" s="31" customFormat="1" ht="34" spans="1:10">
      <c r="A6733" s="203" t="s">
        <v>312</v>
      </c>
      <c r="B6733" s="204">
        <v>331505002</v>
      </c>
      <c r="C6733" s="205" t="s">
        <v>12062</v>
      </c>
      <c r="D6733" s="204"/>
      <c r="E6733" s="204"/>
      <c r="F6733" s="203" t="s">
        <v>26</v>
      </c>
      <c r="G6733" s="204"/>
      <c r="H6733" s="219">
        <v>1803</v>
      </c>
      <c r="I6733" s="220">
        <v>1622.7</v>
      </c>
      <c r="J6733" s="221">
        <v>1442.4</v>
      </c>
    </row>
    <row r="6734" s="31" customFormat="1" ht="34" spans="1:10">
      <c r="A6734" s="203" t="s">
        <v>312</v>
      </c>
      <c r="B6734" s="204">
        <v>331505003</v>
      </c>
      <c r="C6734" s="205" t="s">
        <v>12063</v>
      </c>
      <c r="D6734" s="204"/>
      <c r="E6734" s="204"/>
      <c r="F6734" s="203" t="s">
        <v>26</v>
      </c>
      <c r="G6734" s="204"/>
      <c r="H6734" s="219">
        <v>1859</v>
      </c>
      <c r="I6734" s="220">
        <v>1673.1</v>
      </c>
      <c r="J6734" s="221">
        <v>1487.2</v>
      </c>
    </row>
    <row r="6735" s="31" customFormat="1" ht="34" spans="1:10">
      <c r="A6735" s="203" t="s">
        <v>312</v>
      </c>
      <c r="B6735" s="204">
        <v>331505004</v>
      </c>
      <c r="C6735" s="205" t="s">
        <v>12064</v>
      </c>
      <c r="D6735" s="210"/>
      <c r="E6735" s="204"/>
      <c r="F6735" s="203" t="s">
        <v>26</v>
      </c>
      <c r="G6735" s="204"/>
      <c r="H6735" s="219">
        <v>1648</v>
      </c>
      <c r="I6735" s="220">
        <v>1483.2</v>
      </c>
      <c r="J6735" s="221">
        <v>1318.4</v>
      </c>
    </row>
    <row r="6736" s="31" customFormat="1" ht="34" spans="1:10">
      <c r="A6736" s="203" t="s">
        <v>312</v>
      </c>
      <c r="B6736" s="204">
        <v>331505005</v>
      </c>
      <c r="C6736" s="205" t="s">
        <v>12065</v>
      </c>
      <c r="D6736" s="210"/>
      <c r="E6736" s="204"/>
      <c r="F6736" s="203" t="s">
        <v>26</v>
      </c>
      <c r="G6736" s="204"/>
      <c r="H6736" s="219">
        <v>2132</v>
      </c>
      <c r="I6736" s="220">
        <v>1918.8</v>
      </c>
      <c r="J6736" s="221">
        <v>1705.6</v>
      </c>
    </row>
    <row r="6737" s="31" customFormat="1" ht="34" spans="1:10">
      <c r="A6737" s="203" t="s">
        <v>312</v>
      </c>
      <c r="B6737" s="204" t="s">
        <v>12066</v>
      </c>
      <c r="C6737" s="223" t="s">
        <v>12067</v>
      </c>
      <c r="D6737" s="204"/>
      <c r="E6737" s="204"/>
      <c r="F6737" s="203" t="s">
        <v>26</v>
      </c>
      <c r="G6737" s="204"/>
      <c r="H6737" s="203">
        <v>1591</v>
      </c>
      <c r="I6737" s="199">
        <f t="shared" ref="I6732:I6779" si="522">H6737*0.9</f>
        <v>1431.9</v>
      </c>
      <c r="J6737" s="193">
        <v>1272.8</v>
      </c>
    </row>
    <row r="6738" s="31" customFormat="1" ht="34" spans="1:10">
      <c r="A6738" s="203" t="s">
        <v>312</v>
      </c>
      <c r="B6738" s="204">
        <v>331505006</v>
      </c>
      <c r="C6738" s="205" t="s">
        <v>12068</v>
      </c>
      <c r="D6738" s="210"/>
      <c r="E6738" s="204"/>
      <c r="F6738" s="203" t="s">
        <v>26</v>
      </c>
      <c r="G6738" s="204"/>
      <c r="H6738" s="219">
        <v>1797</v>
      </c>
      <c r="I6738" s="220">
        <v>1617.3</v>
      </c>
      <c r="J6738" s="221">
        <v>1437.6</v>
      </c>
    </row>
    <row r="6739" s="31" customFormat="1" spans="1:10">
      <c r="A6739" s="203" t="s">
        <v>312</v>
      </c>
      <c r="B6739" s="204">
        <v>331505007</v>
      </c>
      <c r="C6739" s="205" t="s">
        <v>12069</v>
      </c>
      <c r="D6739" s="204"/>
      <c r="E6739" s="204"/>
      <c r="F6739" s="203" t="s">
        <v>26</v>
      </c>
      <c r="G6739" s="204"/>
      <c r="H6739" s="203">
        <v>1235</v>
      </c>
      <c r="I6739" s="199">
        <f t="shared" si="522"/>
        <v>1111.5</v>
      </c>
      <c r="J6739" s="198">
        <f t="shared" ref="J6738:J6742" si="523">H6739*0.8</f>
        <v>988</v>
      </c>
    </row>
    <row r="6740" s="31" customFormat="1" ht="34" spans="1:10">
      <c r="A6740" s="203" t="s">
        <v>312</v>
      </c>
      <c r="B6740" s="204">
        <v>331505008</v>
      </c>
      <c r="C6740" s="205" t="s">
        <v>12070</v>
      </c>
      <c r="D6740" s="210"/>
      <c r="E6740" s="204"/>
      <c r="F6740" s="203" t="s">
        <v>26</v>
      </c>
      <c r="G6740" s="204"/>
      <c r="H6740" s="219">
        <v>2532</v>
      </c>
      <c r="I6740" s="220">
        <v>2278.8</v>
      </c>
      <c r="J6740" s="221">
        <v>2025.6</v>
      </c>
    </row>
    <row r="6741" s="31" customFormat="1" ht="34" spans="1:10">
      <c r="A6741" s="203" t="s">
        <v>312</v>
      </c>
      <c r="B6741" s="204" t="s">
        <v>12071</v>
      </c>
      <c r="C6741" s="223" t="s">
        <v>12072</v>
      </c>
      <c r="D6741" s="204"/>
      <c r="E6741" s="204"/>
      <c r="F6741" s="203" t="s">
        <v>26</v>
      </c>
      <c r="G6741" s="204"/>
      <c r="H6741" s="203">
        <v>1796</v>
      </c>
      <c r="I6741" s="199">
        <f t="shared" si="522"/>
        <v>1616.4</v>
      </c>
      <c r="J6741" s="193">
        <v>1436.8</v>
      </c>
    </row>
    <row r="6742" s="31" customFormat="1" spans="1:10">
      <c r="A6742" s="203" t="s">
        <v>312</v>
      </c>
      <c r="B6742" s="204">
        <v>331505009</v>
      </c>
      <c r="C6742" s="205" t="s">
        <v>12073</v>
      </c>
      <c r="D6742" s="204"/>
      <c r="E6742" s="204"/>
      <c r="F6742" s="203" t="s">
        <v>26</v>
      </c>
      <c r="G6742" s="204"/>
      <c r="H6742" s="203">
        <v>1387</v>
      </c>
      <c r="I6742" s="199">
        <f t="shared" si="522"/>
        <v>1248.3</v>
      </c>
      <c r="J6742" s="198">
        <f t="shared" si="523"/>
        <v>1109.6</v>
      </c>
    </row>
    <row r="6743" s="31" customFormat="1" ht="34" spans="1:10">
      <c r="A6743" s="203" t="s">
        <v>312</v>
      </c>
      <c r="B6743" s="204">
        <v>331505010</v>
      </c>
      <c r="C6743" s="205" t="s">
        <v>12074</v>
      </c>
      <c r="D6743" s="204"/>
      <c r="E6743" s="204"/>
      <c r="F6743" s="203" t="s">
        <v>26</v>
      </c>
      <c r="G6743" s="204"/>
      <c r="H6743" s="219">
        <v>2707</v>
      </c>
      <c r="I6743" s="220">
        <v>2436.3</v>
      </c>
      <c r="J6743" s="221">
        <v>2165.6</v>
      </c>
    </row>
    <row r="6744" s="31" customFormat="1" ht="34" spans="1:10">
      <c r="A6744" s="203" t="s">
        <v>312</v>
      </c>
      <c r="B6744" s="204">
        <v>331505011</v>
      </c>
      <c r="C6744" s="205" t="s">
        <v>12075</v>
      </c>
      <c r="D6744" s="210"/>
      <c r="E6744" s="204"/>
      <c r="F6744" s="203" t="s">
        <v>26</v>
      </c>
      <c r="G6744" s="204"/>
      <c r="H6744" s="219">
        <v>2089</v>
      </c>
      <c r="I6744" s="220">
        <v>1880.1</v>
      </c>
      <c r="J6744" s="221">
        <v>1671.2</v>
      </c>
    </row>
    <row r="6745" s="31" customFormat="1" ht="34" spans="1:10">
      <c r="A6745" s="203" t="s">
        <v>312</v>
      </c>
      <c r="B6745" s="204" t="s">
        <v>12076</v>
      </c>
      <c r="C6745" s="223" t="s">
        <v>12077</v>
      </c>
      <c r="D6745" s="204"/>
      <c r="E6745" s="204"/>
      <c r="F6745" s="203" t="s">
        <v>26</v>
      </c>
      <c r="G6745" s="204"/>
      <c r="H6745" s="203">
        <v>1556</v>
      </c>
      <c r="I6745" s="199">
        <f t="shared" si="522"/>
        <v>1400.4</v>
      </c>
      <c r="J6745" s="193">
        <v>1244.8</v>
      </c>
    </row>
    <row r="6746" s="31" customFormat="1" spans="1:10">
      <c r="A6746" s="203" t="s">
        <v>312</v>
      </c>
      <c r="B6746" s="204" t="s">
        <v>12078</v>
      </c>
      <c r="C6746" s="223" t="s">
        <v>12079</v>
      </c>
      <c r="D6746" s="204"/>
      <c r="E6746" s="204"/>
      <c r="F6746" s="203" t="s">
        <v>26</v>
      </c>
      <c r="G6746" s="204"/>
      <c r="H6746" s="203">
        <v>1556</v>
      </c>
      <c r="I6746" s="199">
        <f t="shared" si="522"/>
        <v>1400.4</v>
      </c>
      <c r="J6746" s="193">
        <v>1244.8</v>
      </c>
    </row>
    <row r="6747" s="31" customFormat="1" spans="1:10">
      <c r="A6747" s="203" t="s">
        <v>312</v>
      </c>
      <c r="B6747" s="204">
        <v>331505012</v>
      </c>
      <c r="C6747" s="205" t="s">
        <v>12080</v>
      </c>
      <c r="D6747" s="204"/>
      <c r="E6747" s="204"/>
      <c r="F6747" s="203" t="s">
        <v>26</v>
      </c>
      <c r="G6747" s="204"/>
      <c r="H6747" s="219">
        <v>3466</v>
      </c>
      <c r="I6747" s="220">
        <v>3119.4</v>
      </c>
      <c r="J6747" s="221">
        <v>2772.8</v>
      </c>
    </row>
    <row r="6748" s="31" customFormat="1" ht="34" spans="1:10">
      <c r="A6748" s="203" t="s">
        <v>312</v>
      </c>
      <c r="B6748" s="204">
        <v>331505013</v>
      </c>
      <c r="C6748" s="205" t="s">
        <v>12081</v>
      </c>
      <c r="D6748" s="204"/>
      <c r="E6748" s="204"/>
      <c r="F6748" s="203" t="s">
        <v>26</v>
      </c>
      <c r="G6748" s="204"/>
      <c r="H6748" s="219">
        <v>2441</v>
      </c>
      <c r="I6748" s="220">
        <v>2196.9</v>
      </c>
      <c r="J6748" s="221">
        <v>1952.8</v>
      </c>
    </row>
    <row r="6749" s="31" customFormat="1" ht="34" spans="1:10">
      <c r="A6749" s="203" t="s">
        <v>312</v>
      </c>
      <c r="B6749" s="204">
        <v>331505014</v>
      </c>
      <c r="C6749" s="205" t="s">
        <v>12082</v>
      </c>
      <c r="D6749" s="204"/>
      <c r="E6749" s="204"/>
      <c r="F6749" s="203" t="s">
        <v>26</v>
      </c>
      <c r="G6749" s="204"/>
      <c r="H6749" s="219">
        <v>2965</v>
      </c>
      <c r="I6749" s="220">
        <v>2668.5</v>
      </c>
      <c r="J6749" s="221">
        <v>2372</v>
      </c>
    </row>
    <row r="6750" s="31" customFormat="1" ht="34" spans="1:10">
      <c r="A6750" s="203" t="s">
        <v>312</v>
      </c>
      <c r="B6750" s="204">
        <v>331505015</v>
      </c>
      <c r="C6750" s="205" t="s">
        <v>12083</v>
      </c>
      <c r="D6750" s="204"/>
      <c r="E6750" s="204"/>
      <c r="F6750" s="203" t="s">
        <v>26</v>
      </c>
      <c r="G6750" s="204"/>
      <c r="H6750" s="203">
        <v>2230</v>
      </c>
      <c r="I6750" s="199">
        <f t="shared" si="522"/>
        <v>2007</v>
      </c>
      <c r="J6750" s="198">
        <f>H6750*0.8</f>
        <v>1784</v>
      </c>
    </row>
    <row r="6751" s="31" customFormat="1" ht="23" customHeight="1" spans="1:10">
      <c r="A6751" s="203" t="s">
        <v>312</v>
      </c>
      <c r="B6751" s="204">
        <v>331505016</v>
      </c>
      <c r="C6751" s="205" t="s">
        <v>12084</v>
      </c>
      <c r="D6751" s="204"/>
      <c r="E6751" s="204"/>
      <c r="F6751" s="203" t="s">
        <v>26</v>
      </c>
      <c r="G6751" s="204"/>
      <c r="H6751" s="219">
        <v>2973</v>
      </c>
      <c r="I6751" s="220">
        <v>2675.7</v>
      </c>
      <c r="J6751" s="221">
        <v>2378.4</v>
      </c>
    </row>
    <row r="6752" s="31" customFormat="1" ht="34" spans="1:10">
      <c r="A6752" s="203" t="s">
        <v>312</v>
      </c>
      <c r="B6752" s="204">
        <v>331505017</v>
      </c>
      <c r="C6752" s="205" t="s">
        <v>12085</v>
      </c>
      <c r="D6752" s="204"/>
      <c r="E6752" s="204"/>
      <c r="F6752" s="203" t="s">
        <v>26</v>
      </c>
      <c r="G6752" s="204"/>
      <c r="H6752" s="219">
        <v>2720</v>
      </c>
      <c r="I6752" s="220">
        <v>2448</v>
      </c>
      <c r="J6752" s="221">
        <v>2176</v>
      </c>
    </row>
    <row r="6753" s="31" customFormat="1" ht="34" spans="1:10">
      <c r="A6753" s="203" t="s">
        <v>312</v>
      </c>
      <c r="B6753" s="204">
        <v>331505018</v>
      </c>
      <c r="C6753" s="205" t="s">
        <v>12086</v>
      </c>
      <c r="D6753" s="204"/>
      <c r="E6753" s="204"/>
      <c r="F6753" s="203" t="s">
        <v>26</v>
      </c>
      <c r="G6753" s="204"/>
      <c r="H6753" s="203">
        <v>1923</v>
      </c>
      <c r="I6753" s="199">
        <f t="shared" si="522"/>
        <v>1730.7</v>
      </c>
      <c r="J6753" s="193">
        <v>1538.4</v>
      </c>
    </row>
    <row r="6754" s="31" customFormat="1" spans="1:10">
      <c r="A6754" s="203" t="s">
        <v>312</v>
      </c>
      <c r="B6754" s="204">
        <v>331505019</v>
      </c>
      <c r="C6754" s="205" t="s">
        <v>12087</v>
      </c>
      <c r="D6754" s="204"/>
      <c r="E6754" s="204"/>
      <c r="F6754" s="203" t="s">
        <v>26</v>
      </c>
      <c r="G6754" s="204"/>
      <c r="H6754" s="219">
        <v>2034</v>
      </c>
      <c r="I6754" s="220">
        <v>1830.6</v>
      </c>
      <c r="J6754" s="221">
        <v>1627.2</v>
      </c>
    </row>
    <row r="6755" s="31" customFormat="1" ht="34" spans="1:10">
      <c r="A6755" s="203" t="s">
        <v>312</v>
      </c>
      <c r="B6755" s="204">
        <v>331505020</v>
      </c>
      <c r="C6755" s="205" t="s">
        <v>12088</v>
      </c>
      <c r="D6755" s="210"/>
      <c r="E6755" s="204"/>
      <c r="F6755" s="203" t="s">
        <v>26</v>
      </c>
      <c r="G6755" s="204"/>
      <c r="H6755" s="219">
        <v>3125</v>
      </c>
      <c r="I6755" s="220">
        <v>2812.5</v>
      </c>
      <c r="J6755" s="221">
        <v>2500</v>
      </c>
    </row>
    <row r="6756" s="31" customFormat="1" ht="34" spans="1:10">
      <c r="A6756" s="203" t="s">
        <v>312</v>
      </c>
      <c r="B6756" s="204" t="s">
        <v>12089</v>
      </c>
      <c r="C6756" s="205" t="s">
        <v>12090</v>
      </c>
      <c r="D6756" s="210"/>
      <c r="E6756" s="204"/>
      <c r="F6756" s="203" t="s">
        <v>26</v>
      </c>
      <c r="G6756" s="204"/>
      <c r="H6756" s="219">
        <v>3209</v>
      </c>
      <c r="I6756" s="220">
        <v>2888.1</v>
      </c>
      <c r="J6756" s="221">
        <v>2567.2</v>
      </c>
    </row>
    <row r="6757" s="31" customFormat="1" ht="34" spans="1:10">
      <c r="A6757" s="203" t="s">
        <v>312</v>
      </c>
      <c r="B6757" s="204">
        <v>331505021</v>
      </c>
      <c r="C6757" s="205" t="s">
        <v>12091</v>
      </c>
      <c r="D6757" s="204"/>
      <c r="E6757" s="204"/>
      <c r="F6757" s="203" t="s">
        <v>26</v>
      </c>
      <c r="G6757" s="204"/>
      <c r="H6757" s="219">
        <v>1720</v>
      </c>
      <c r="I6757" s="220">
        <v>1548</v>
      </c>
      <c r="J6757" s="221">
        <v>1376</v>
      </c>
    </row>
    <row r="6758" s="31" customFormat="1" ht="118" spans="1:10">
      <c r="A6758" s="203" t="s">
        <v>312</v>
      </c>
      <c r="B6758" s="304">
        <v>331505022</v>
      </c>
      <c r="C6758" s="127" t="s">
        <v>12092</v>
      </c>
      <c r="D6758" s="127" t="s">
        <v>12093</v>
      </c>
      <c r="E6758" s="204"/>
      <c r="F6758" s="203" t="s">
        <v>26</v>
      </c>
      <c r="G6758" s="204"/>
      <c r="H6758" s="219">
        <v>2252</v>
      </c>
      <c r="I6758" s="220">
        <v>2026.8</v>
      </c>
      <c r="J6758" s="221">
        <v>1801.6</v>
      </c>
    </row>
    <row r="6759" s="31" customFormat="1" ht="118" spans="1:10">
      <c r="A6759" s="203" t="s">
        <v>312</v>
      </c>
      <c r="B6759" s="270">
        <v>331505023</v>
      </c>
      <c r="C6759" s="104" t="s">
        <v>12094</v>
      </c>
      <c r="D6759" s="79" t="s">
        <v>12095</v>
      </c>
      <c r="E6759" s="204"/>
      <c r="F6759" s="203" t="s">
        <v>26</v>
      </c>
      <c r="G6759" s="127" t="s">
        <v>12096</v>
      </c>
      <c r="H6759" s="219">
        <v>3023</v>
      </c>
      <c r="I6759" s="220">
        <v>2720.7</v>
      </c>
      <c r="J6759" s="221">
        <v>2418.4</v>
      </c>
    </row>
    <row r="6760" s="31" customFormat="1" ht="34" spans="1:10">
      <c r="A6760" s="203" t="s">
        <v>312</v>
      </c>
      <c r="B6760" s="204">
        <v>331505024</v>
      </c>
      <c r="C6760" s="205" t="s">
        <v>12097</v>
      </c>
      <c r="D6760" s="204"/>
      <c r="E6760" s="204"/>
      <c r="F6760" s="203" t="s">
        <v>26</v>
      </c>
      <c r="G6760" s="204"/>
      <c r="H6760" s="203">
        <v>1500</v>
      </c>
      <c r="I6760" s="199">
        <f t="shared" si="522"/>
        <v>1350</v>
      </c>
      <c r="J6760" s="198">
        <f t="shared" ref="J6760:J6762" si="524">H6760*0.8</f>
        <v>1200</v>
      </c>
    </row>
    <row r="6761" s="31" customFormat="1" ht="34" spans="1:10">
      <c r="A6761" s="203" t="s">
        <v>312</v>
      </c>
      <c r="B6761" s="204">
        <v>331505025</v>
      </c>
      <c r="C6761" s="205" t="s">
        <v>12098</v>
      </c>
      <c r="D6761" s="204"/>
      <c r="E6761" s="204"/>
      <c r="F6761" s="203" t="s">
        <v>26</v>
      </c>
      <c r="G6761" s="204"/>
      <c r="H6761" s="203">
        <v>1425</v>
      </c>
      <c r="I6761" s="199">
        <f t="shared" si="522"/>
        <v>1282.5</v>
      </c>
      <c r="J6761" s="198">
        <f t="shared" si="524"/>
        <v>1140</v>
      </c>
    </row>
    <row r="6762" s="31" customFormat="1" ht="34" spans="1:10">
      <c r="A6762" s="203" t="s">
        <v>312</v>
      </c>
      <c r="B6762" s="204">
        <v>331505026</v>
      </c>
      <c r="C6762" s="205" t="s">
        <v>12099</v>
      </c>
      <c r="D6762" s="204"/>
      <c r="E6762" s="204"/>
      <c r="F6762" s="203" t="s">
        <v>26</v>
      </c>
      <c r="G6762" s="204"/>
      <c r="H6762" s="219">
        <v>3042</v>
      </c>
      <c r="I6762" s="220">
        <v>2737.8</v>
      </c>
      <c r="J6762" s="221">
        <v>2433.6</v>
      </c>
    </row>
    <row r="6763" s="31" customFormat="1" ht="34" spans="1:10">
      <c r="A6763" s="203" t="s">
        <v>312</v>
      </c>
      <c r="B6763" s="204">
        <v>331505027</v>
      </c>
      <c r="C6763" s="205" t="s">
        <v>12100</v>
      </c>
      <c r="D6763" s="204"/>
      <c r="E6763" s="204"/>
      <c r="F6763" s="203" t="s">
        <v>26</v>
      </c>
      <c r="G6763" s="204"/>
      <c r="H6763" s="203">
        <v>2155</v>
      </c>
      <c r="I6763" s="199">
        <f t="shared" si="522"/>
        <v>1939.5</v>
      </c>
      <c r="J6763" s="193">
        <v>1724</v>
      </c>
    </row>
    <row r="6764" s="31" customFormat="1" spans="1:10">
      <c r="A6764" s="203" t="s">
        <v>312</v>
      </c>
      <c r="B6764" s="204">
        <v>331505028</v>
      </c>
      <c r="C6764" s="205" t="s">
        <v>12101</v>
      </c>
      <c r="D6764" s="204" t="s">
        <v>11702</v>
      </c>
      <c r="E6764" s="204" t="s">
        <v>813</v>
      </c>
      <c r="F6764" s="203" t="s">
        <v>26</v>
      </c>
      <c r="G6764" s="204"/>
      <c r="H6764" s="203">
        <v>1235</v>
      </c>
      <c r="I6764" s="199">
        <f t="shared" si="522"/>
        <v>1111.5</v>
      </c>
      <c r="J6764" s="198">
        <f t="shared" ref="J6764:J6770" si="525">H6764*0.8</f>
        <v>988</v>
      </c>
    </row>
    <row r="6765" s="31" customFormat="1" ht="34" spans="1:10">
      <c r="A6765" s="203" t="s">
        <v>312</v>
      </c>
      <c r="B6765" s="204">
        <v>331505029</v>
      </c>
      <c r="C6765" s="205" t="s">
        <v>12102</v>
      </c>
      <c r="D6765" s="204"/>
      <c r="E6765" s="204"/>
      <c r="F6765" s="203" t="s">
        <v>26</v>
      </c>
      <c r="G6765" s="204"/>
      <c r="H6765" s="203">
        <v>1300</v>
      </c>
      <c r="I6765" s="199">
        <f t="shared" si="522"/>
        <v>1170</v>
      </c>
      <c r="J6765" s="198">
        <f t="shared" si="525"/>
        <v>1040</v>
      </c>
    </row>
    <row r="6766" s="31" customFormat="1" ht="34" spans="1:10">
      <c r="A6766" s="203" t="s">
        <v>65</v>
      </c>
      <c r="B6766" s="204">
        <v>331505030</v>
      </c>
      <c r="C6766" s="205" t="s">
        <v>12103</v>
      </c>
      <c r="D6766" s="204"/>
      <c r="E6766" s="204"/>
      <c r="F6766" s="203" t="s">
        <v>26</v>
      </c>
      <c r="G6766" s="204"/>
      <c r="H6766" s="203">
        <v>1700</v>
      </c>
      <c r="I6766" s="199">
        <f t="shared" si="522"/>
        <v>1530</v>
      </c>
      <c r="J6766" s="198">
        <f t="shared" si="525"/>
        <v>1360</v>
      </c>
    </row>
    <row r="6767" s="31" customFormat="1" ht="34" spans="1:10">
      <c r="A6767" s="203" t="s">
        <v>312</v>
      </c>
      <c r="B6767" s="204">
        <v>331505031</v>
      </c>
      <c r="C6767" s="205" t="s">
        <v>12104</v>
      </c>
      <c r="D6767" s="204"/>
      <c r="E6767" s="204"/>
      <c r="F6767" s="203" t="s">
        <v>26</v>
      </c>
      <c r="G6767" s="204"/>
      <c r="H6767" s="203">
        <v>1300</v>
      </c>
      <c r="I6767" s="199">
        <f t="shared" si="522"/>
        <v>1170</v>
      </c>
      <c r="J6767" s="198">
        <f t="shared" si="525"/>
        <v>1040</v>
      </c>
    </row>
    <row r="6768" s="31" customFormat="1" ht="34" spans="1:10">
      <c r="A6768" s="203" t="s">
        <v>312</v>
      </c>
      <c r="B6768" s="204">
        <v>331505032</v>
      </c>
      <c r="C6768" s="205" t="s">
        <v>12105</v>
      </c>
      <c r="D6768" s="204"/>
      <c r="E6768" s="204"/>
      <c r="F6768" s="203" t="s">
        <v>26</v>
      </c>
      <c r="G6768" s="204"/>
      <c r="H6768" s="203">
        <v>1710</v>
      </c>
      <c r="I6768" s="199">
        <f t="shared" si="522"/>
        <v>1539</v>
      </c>
      <c r="J6768" s="198">
        <f t="shared" si="525"/>
        <v>1368</v>
      </c>
    </row>
    <row r="6769" s="31" customFormat="1" ht="34" spans="1:10">
      <c r="A6769" s="203" t="s">
        <v>312</v>
      </c>
      <c r="B6769" s="204">
        <v>331505033</v>
      </c>
      <c r="C6769" s="205" t="s">
        <v>12106</v>
      </c>
      <c r="D6769" s="204"/>
      <c r="E6769" s="204"/>
      <c r="F6769" s="203" t="s">
        <v>26</v>
      </c>
      <c r="G6769" s="204"/>
      <c r="H6769" s="203">
        <v>1710</v>
      </c>
      <c r="I6769" s="199">
        <f t="shared" si="522"/>
        <v>1539</v>
      </c>
      <c r="J6769" s="198">
        <f t="shared" si="525"/>
        <v>1368</v>
      </c>
    </row>
    <row r="6770" s="31" customFormat="1" spans="1:10">
      <c r="A6770" s="203" t="s">
        <v>312</v>
      </c>
      <c r="B6770" s="204">
        <v>331505034</v>
      </c>
      <c r="C6770" s="104" t="s">
        <v>12107</v>
      </c>
      <c r="D6770" s="204"/>
      <c r="E6770" s="204"/>
      <c r="F6770" s="203" t="s">
        <v>26</v>
      </c>
      <c r="G6770" s="204"/>
      <c r="H6770" s="203">
        <v>1339</v>
      </c>
      <c r="I6770" s="199">
        <f t="shared" si="522"/>
        <v>1205.1</v>
      </c>
      <c r="J6770" s="198">
        <f t="shared" si="525"/>
        <v>1071.2</v>
      </c>
    </row>
    <row r="6771" s="31" customFormat="1" spans="1:10">
      <c r="A6771" s="203" t="s">
        <v>312</v>
      </c>
      <c r="B6771" s="204">
        <v>331505035</v>
      </c>
      <c r="C6771" s="205" t="s">
        <v>12108</v>
      </c>
      <c r="D6771" s="204"/>
      <c r="E6771" s="204"/>
      <c r="F6771" s="203" t="s">
        <v>26</v>
      </c>
      <c r="G6771" s="204"/>
      <c r="H6771" s="203">
        <v>1137</v>
      </c>
      <c r="I6771" s="199">
        <f t="shared" si="522"/>
        <v>1023.3</v>
      </c>
      <c r="J6771" s="193">
        <v>909.6</v>
      </c>
    </row>
    <row r="6772" s="31" customFormat="1" ht="34" spans="1:10">
      <c r="A6772" s="203" t="s">
        <v>312</v>
      </c>
      <c r="B6772" s="204">
        <v>331505036</v>
      </c>
      <c r="C6772" s="205" t="s">
        <v>12109</v>
      </c>
      <c r="D6772" s="204"/>
      <c r="E6772" s="204" t="s">
        <v>813</v>
      </c>
      <c r="F6772" s="203" t="s">
        <v>26</v>
      </c>
      <c r="G6772" s="204"/>
      <c r="H6772" s="203">
        <v>1330</v>
      </c>
      <c r="I6772" s="199">
        <f t="shared" si="522"/>
        <v>1197</v>
      </c>
      <c r="J6772" s="198">
        <f>H6772*0.8</f>
        <v>1064</v>
      </c>
    </row>
    <row r="6773" s="31" customFormat="1" ht="51" spans="1:10">
      <c r="A6773" s="203" t="s">
        <v>312</v>
      </c>
      <c r="B6773" s="204">
        <v>331505037</v>
      </c>
      <c r="C6773" s="104" t="s">
        <v>12110</v>
      </c>
      <c r="D6773" s="79" t="s">
        <v>12111</v>
      </c>
      <c r="E6773" s="79"/>
      <c r="F6773" s="9" t="s">
        <v>26</v>
      </c>
      <c r="G6773" s="79" t="s">
        <v>12112</v>
      </c>
      <c r="H6773" s="203">
        <v>1075</v>
      </c>
      <c r="I6773" s="199">
        <f t="shared" si="522"/>
        <v>967.5</v>
      </c>
      <c r="J6773" s="193">
        <v>860</v>
      </c>
    </row>
    <row r="6774" s="31" customFormat="1" ht="34" spans="1:10">
      <c r="A6774" s="203" t="s">
        <v>312</v>
      </c>
      <c r="B6774" s="204">
        <v>331505038</v>
      </c>
      <c r="C6774" s="205" t="s">
        <v>12113</v>
      </c>
      <c r="D6774" s="210"/>
      <c r="E6774" s="204"/>
      <c r="F6774" s="203" t="s">
        <v>26</v>
      </c>
      <c r="G6774" s="210"/>
      <c r="H6774" s="203">
        <v>1928</v>
      </c>
      <c r="I6774" s="199">
        <f t="shared" si="522"/>
        <v>1735.2</v>
      </c>
      <c r="J6774" s="193">
        <v>1542.4</v>
      </c>
    </row>
    <row r="6775" s="31" customFormat="1" ht="34" spans="1:10">
      <c r="A6775" s="203" t="s">
        <v>312</v>
      </c>
      <c r="B6775" s="204" t="s">
        <v>12114</v>
      </c>
      <c r="C6775" s="223" t="s">
        <v>12115</v>
      </c>
      <c r="D6775" s="204"/>
      <c r="E6775" s="204"/>
      <c r="F6775" s="203" t="s">
        <v>26</v>
      </c>
      <c r="G6775" s="204"/>
      <c r="H6775" s="219">
        <v>2832</v>
      </c>
      <c r="I6775" s="220">
        <v>2548.8</v>
      </c>
      <c r="J6775" s="221">
        <v>2265.6</v>
      </c>
    </row>
    <row r="6776" s="31" customFormat="1" ht="34" spans="1:10">
      <c r="A6776" s="203" t="s">
        <v>312</v>
      </c>
      <c r="B6776" s="204" t="s">
        <v>12116</v>
      </c>
      <c r="C6776" s="223" t="s">
        <v>12117</v>
      </c>
      <c r="D6776" s="204"/>
      <c r="E6776" s="204"/>
      <c r="F6776" s="203" t="s">
        <v>26</v>
      </c>
      <c r="G6776" s="204"/>
      <c r="H6776" s="219">
        <v>4386</v>
      </c>
      <c r="I6776" s="220">
        <v>3947.4</v>
      </c>
      <c r="J6776" s="221">
        <v>3508.8</v>
      </c>
    </row>
    <row r="6777" s="31" customFormat="1" spans="1:10">
      <c r="A6777" s="203" t="s">
        <v>312</v>
      </c>
      <c r="B6777" s="204">
        <v>331505039</v>
      </c>
      <c r="C6777" s="205" t="s">
        <v>12118</v>
      </c>
      <c r="D6777" s="204"/>
      <c r="E6777" s="204"/>
      <c r="F6777" s="203" t="s">
        <v>26</v>
      </c>
      <c r="G6777" s="204"/>
      <c r="H6777" s="219">
        <v>2648</v>
      </c>
      <c r="I6777" s="220">
        <v>2383.2</v>
      </c>
      <c r="J6777" s="221">
        <v>2118.4</v>
      </c>
    </row>
    <row r="6778" s="31" customFormat="1" ht="34" spans="1:10">
      <c r="A6778" s="203" t="s">
        <v>312</v>
      </c>
      <c r="B6778" s="204" t="s">
        <v>12119</v>
      </c>
      <c r="C6778" s="205" t="s">
        <v>12120</v>
      </c>
      <c r="D6778" s="204"/>
      <c r="E6778" s="204"/>
      <c r="F6778" s="203" t="s">
        <v>26</v>
      </c>
      <c r="G6778" s="204"/>
      <c r="H6778" s="203">
        <v>1885</v>
      </c>
      <c r="I6778" s="199">
        <f t="shared" si="522"/>
        <v>1696.5</v>
      </c>
      <c r="J6778" s="198">
        <f t="shared" ref="J6778:J6784" si="526">H6778*0.8</f>
        <v>1508</v>
      </c>
    </row>
    <row r="6779" s="30" customFormat="1" ht="34" spans="1:10">
      <c r="A6779" s="193" t="s">
        <v>312</v>
      </c>
      <c r="B6779" s="292" t="s">
        <v>12121</v>
      </c>
      <c r="C6779" s="223" t="s">
        <v>12122</v>
      </c>
      <c r="D6779" s="224" t="s">
        <v>12123</v>
      </c>
      <c r="E6779" s="224"/>
      <c r="F6779" s="193" t="s">
        <v>26</v>
      </c>
      <c r="G6779" s="224"/>
      <c r="H6779" s="193">
        <v>2781</v>
      </c>
      <c r="I6779" s="199">
        <f t="shared" si="522"/>
        <v>2502.9</v>
      </c>
      <c r="J6779" s="198">
        <f t="shared" si="526"/>
        <v>2224.8</v>
      </c>
    </row>
    <row r="6780" s="31" customFormat="1" ht="34" spans="1:10">
      <c r="A6780" s="203"/>
      <c r="B6780" s="204">
        <v>331506</v>
      </c>
      <c r="C6780" s="205" t="s">
        <v>12124</v>
      </c>
      <c r="D6780" s="204"/>
      <c r="E6780" s="204"/>
      <c r="F6780" s="203"/>
      <c r="G6780" s="204"/>
      <c r="H6780" s="203"/>
      <c r="I6780" s="199"/>
      <c r="J6780" s="198"/>
    </row>
    <row r="6781" s="31" customFormat="1" ht="34" spans="1:10">
      <c r="A6781" s="203" t="s">
        <v>312</v>
      </c>
      <c r="B6781" s="204">
        <v>331506001</v>
      </c>
      <c r="C6781" s="205" t="s">
        <v>12125</v>
      </c>
      <c r="D6781" s="204" t="s">
        <v>12126</v>
      </c>
      <c r="E6781" s="204" t="s">
        <v>813</v>
      </c>
      <c r="F6781" s="203" t="s">
        <v>26</v>
      </c>
      <c r="G6781" s="204"/>
      <c r="H6781" s="203">
        <v>1915</v>
      </c>
      <c r="I6781" s="199">
        <f t="shared" ref="I6781:I6792" si="527">H6781*0.9</f>
        <v>1723.5</v>
      </c>
      <c r="J6781" s="193">
        <v>1532</v>
      </c>
    </row>
    <row r="6782" s="31" customFormat="1" spans="1:10">
      <c r="A6782" s="203" t="s">
        <v>312</v>
      </c>
      <c r="B6782" s="222" t="s">
        <v>12127</v>
      </c>
      <c r="C6782" s="223" t="s">
        <v>12128</v>
      </c>
      <c r="D6782" s="204" t="s">
        <v>12126</v>
      </c>
      <c r="E6782" s="204"/>
      <c r="F6782" s="203" t="s">
        <v>26</v>
      </c>
      <c r="G6782" s="204"/>
      <c r="H6782" s="203">
        <v>1915</v>
      </c>
      <c r="I6782" s="199">
        <f t="shared" si="527"/>
        <v>1723.5</v>
      </c>
      <c r="J6782" s="193">
        <v>1532</v>
      </c>
    </row>
    <row r="6783" s="31" customFormat="1" spans="1:10">
      <c r="A6783" s="203" t="s">
        <v>312</v>
      </c>
      <c r="B6783" s="204">
        <v>331506002</v>
      </c>
      <c r="C6783" s="205" t="s">
        <v>12129</v>
      </c>
      <c r="D6783" s="204"/>
      <c r="E6783" s="204"/>
      <c r="F6783" s="203" t="s">
        <v>26</v>
      </c>
      <c r="G6783" s="210"/>
      <c r="H6783" s="203">
        <v>1235</v>
      </c>
      <c r="I6783" s="199">
        <f t="shared" si="527"/>
        <v>1111.5</v>
      </c>
      <c r="J6783" s="198">
        <f t="shared" si="526"/>
        <v>988</v>
      </c>
    </row>
    <row r="6784" s="31" customFormat="1" ht="34" spans="1:10">
      <c r="A6784" s="203" t="s">
        <v>312</v>
      </c>
      <c r="B6784" s="204" t="s">
        <v>12130</v>
      </c>
      <c r="C6784" s="223" t="s">
        <v>12131</v>
      </c>
      <c r="D6784" s="204"/>
      <c r="E6784" s="204"/>
      <c r="F6784" s="203" t="s">
        <v>26</v>
      </c>
      <c r="G6784" s="204"/>
      <c r="H6784" s="203">
        <v>1605.5</v>
      </c>
      <c r="I6784" s="199">
        <f t="shared" si="527"/>
        <v>1444.95</v>
      </c>
      <c r="J6784" s="198">
        <f t="shared" si="526"/>
        <v>1284.4</v>
      </c>
    </row>
    <row r="6785" s="31" customFormat="1" ht="34" spans="1:10">
      <c r="A6785" s="203" t="s">
        <v>312</v>
      </c>
      <c r="B6785" s="204">
        <v>331506003</v>
      </c>
      <c r="C6785" s="205" t="s">
        <v>12132</v>
      </c>
      <c r="D6785" s="210"/>
      <c r="E6785" s="204"/>
      <c r="F6785" s="203" t="s">
        <v>26</v>
      </c>
      <c r="G6785" s="204"/>
      <c r="H6785" s="203">
        <v>1890</v>
      </c>
      <c r="I6785" s="199">
        <f t="shared" si="527"/>
        <v>1701</v>
      </c>
      <c r="J6785" s="193">
        <v>1512</v>
      </c>
    </row>
    <row r="6786" s="31" customFormat="1" ht="34" spans="1:10">
      <c r="A6786" s="203" t="s">
        <v>312</v>
      </c>
      <c r="B6786" s="204" t="s">
        <v>12133</v>
      </c>
      <c r="C6786" s="223" t="s">
        <v>12134</v>
      </c>
      <c r="D6786" s="204"/>
      <c r="E6786" s="204"/>
      <c r="F6786" s="203" t="s">
        <v>26</v>
      </c>
      <c r="G6786" s="204"/>
      <c r="H6786" s="203">
        <v>1890</v>
      </c>
      <c r="I6786" s="199">
        <f t="shared" si="527"/>
        <v>1701</v>
      </c>
      <c r="J6786" s="193">
        <v>1512</v>
      </c>
    </row>
    <row r="6787" s="31" customFormat="1" spans="1:10">
      <c r="A6787" s="203" t="s">
        <v>312</v>
      </c>
      <c r="B6787" s="204">
        <v>331506004</v>
      </c>
      <c r="C6787" s="205" t="s">
        <v>12135</v>
      </c>
      <c r="D6787" s="204"/>
      <c r="E6787" s="204"/>
      <c r="F6787" s="203" t="s">
        <v>26</v>
      </c>
      <c r="G6787" s="204"/>
      <c r="H6787" s="203">
        <v>1200</v>
      </c>
      <c r="I6787" s="199">
        <f t="shared" si="527"/>
        <v>1080</v>
      </c>
      <c r="J6787" s="198">
        <f t="shared" ref="J6787:J6796" si="528">H6787*0.8</f>
        <v>960</v>
      </c>
    </row>
    <row r="6788" s="31" customFormat="1" ht="36" spans="1:10">
      <c r="A6788" s="203" t="s">
        <v>312</v>
      </c>
      <c r="B6788" s="204">
        <v>331506005</v>
      </c>
      <c r="C6788" s="192" t="s">
        <v>12136</v>
      </c>
      <c r="D6788" s="98" t="s">
        <v>12137</v>
      </c>
      <c r="E6788" s="204"/>
      <c r="F6788" s="203" t="s">
        <v>26</v>
      </c>
      <c r="G6788" s="204"/>
      <c r="H6788" s="203">
        <v>1300</v>
      </c>
      <c r="I6788" s="199">
        <f t="shared" si="527"/>
        <v>1170</v>
      </c>
      <c r="J6788" s="198">
        <f t="shared" si="528"/>
        <v>1040</v>
      </c>
    </row>
    <row r="6789" s="31" customFormat="1" ht="34" spans="1:10">
      <c r="A6789" s="203" t="s">
        <v>312</v>
      </c>
      <c r="B6789" s="204">
        <v>331506006</v>
      </c>
      <c r="C6789" s="205" t="s">
        <v>12138</v>
      </c>
      <c r="D6789" s="204"/>
      <c r="E6789" s="204"/>
      <c r="F6789" s="203" t="s">
        <v>26</v>
      </c>
      <c r="G6789" s="204"/>
      <c r="H6789" s="203">
        <v>1330</v>
      </c>
      <c r="I6789" s="199">
        <f t="shared" si="527"/>
        <v>1197</v>
      </c>
      <c r="J6789" s="198">
        <f t="shared" si="528"/>
        <v>1064</v>
      </c>
    </row>
    <row r="6790" s="31" customFormat="1" ht="34" spans="1:10">
      <c r="A6790" s="203" t="s">
        <v>312</v>
      </c>
      <c r="B6790" s="204">
        <v>331506007</v>
      </c>
      <c r="C6790" s="205" t="s">
        <v>12139</v>
      </c>
      <c r="D6790" s="204"/>
      <c r="E6790" s="204"/>
      <c r="F6790" s="203" t="s">
        <v>26</v>
      </c>
      <c r="G6790" s="204"/>
      <c r="H6790" s="203">
        <v>2208</v>
      </c>
      <c r="I6790" s="199">
        <f t="shared" si="527"/>
        <v>1987.2</v>
      </c>
      <c r="J6790" s="198">
        <f t="shared" si="528"/>
        <v>1766.4</v>
      </c>
    </row>
    <row r="6791" s="31" customFormat="1" ht="51" spans="1:10">
      <c r="A6791" s="203" t="s">
        <v>312</v>
      </c>
      <c r="B6791" s="204">
        <v>331506008</v>
      </c>
      <c r="C6791" s="205" t="s">
        <v>12140</v>
      </c>
      <c r="D6791" s="204"/>
      <c r="E6791" s="204"/>
      <c r="F6791" s="203" t="s">
        <v>26</v>
      </c>
      <c r="G6791" s="204"/>
      <c r="H6791" s="203">
        <v>1800</v>
      </c>
      <c r="I6791" s="199">
        <f t="shared" si="527"/>
        <v>1620</v>
      </c>
      <c r="J6791" s="198">
        <f t="shared" si="528"/>
        <v>1440</v>
      </c>
    </row>
    <row r="6792" s="31" customFormat="1" spans="1:10">
      <c r="A6792" s="203" t="s">
        <v>312</v>
      </c>
      <c r="B6792" s="204">
        <v>331506009</v>
      </c>
      <c r="C6792" s="205" t="s">
        <v>12141</v>
      </c>
      <c r="D6792" s="210"/>
      <c r="E6792" s="204"/>
      <c r="F6792" s="203" t="s">
        <v>26</v>
      </c>
      <c r="G6792" s="204"/>
      <c r="H6792" s="203">
        <v>1320</v>
      </c>
      <c r="I6792" s="199">
        <f t="shared" si="527"/>
        <v>1188</v>
      </c>
      <c r="J6792" s="198">
        <f t="shared" si="528"/>
        <v>1056</v>
      </c>
    </row>
    <row r="6793" s="31" customFormat="1" spans="1:10">
      <c r="A6793" s="203" t="s">
        <v>312</v>
      </c>
      <c r="B6793" s="204" t="s">
        <v>12142</v>
      </c>
      <c r="C6793" s="223" t="s">
        <v>12143</v>
      </c>
      <c r="D6793" s="204"/>
      <c r="E6793" s="204"/>
      <c r="F6793" s="203" t="s">
        <v>26</v>
      </c>
      <c r="G6793" s="204"/>
      <c r="H6793" s="219">
        <v>2372</v>
      </c>
      <c r="I6793" s="220">
        <v>2134.8</v>
      </c>
      <c r="J6793" s="221">
        <v>1897.6</v>
      </c>
    </row>
    <row r="6794" s="31" customFormat="1" spans="1:10">
      <c r="A6794" s="203" t="s">
        <v>312</v>
      </c>
      <c r="B6794" s="204" t="s">
        <v>12144</v>
      </c>
      <c r="C6794" s="223" t="s">
        <v>12145</v>
      </c>
      <c r="D6794" s="204"/>
      <c r="E6794" s="204"/>
      <c r="F6794" s="203" t="s">
        <v>26</v>
      </c>
      <c r="G6794" s="204"/>
      <c r="H6794" s="219">
        <v>2134</v>
      </c>
      <c r="I6794" s="220">
        <v>1920.6</v>
      </c>
      <c r="J6794" s="221">
        <v>1707.2</v>
      </c>
    </row>
    <row r="6795" s="31" customFormat="1" spans="1:10">
      <c r="A6795" s="203" t="s">
        <v>312</v>
      </c>
      <c r="B6795" s="204">
        <v>331506010</v>
      </c>
      <c r="C6795" s="205" t="s">
        <v>12146</v>
      </c>
      <c r="D6795" s="204"/>
      <c r="E6795" s="204" t="s">
        <v>813</v>
      </c>
      <c r="F6795" s="203" t="s">
        <v>26</v>
      </c>
      <c r="G6795" s="204"/>
      <c r="H6795" s="219">
        <v>2778</v>
      </c>
      <c r="I6795" s="220">
        <v>2500.2</v>
      </c>
      <c r="J6795" s="221">
        <v>2222.4</v>
      </c>
    </row>
    <row r="6796" s="31" customFormat="1" ht="36" spans="1:10">
      <c r="A6796" s="203" t="s">
        <v>312</v>
      </c>
      <c r="B6796" s="204">
        <v>331506012</v>
      </c>
      <c r="C6796" s="305" t="s">
        <v>12147</v>
      </c>
      <c r="D6796" s="162" t="s">
        <v>12148</v>
      </c>
      <c r="E6796" s="204"/>
      <c r="F6796" s="203" t="s">
        <v>26</v>
      </c>
      <c r="G6796" s="204"/>
      <c r="H6796" s="219">
        <v>2741</v>
      </c>
      <c r="I6796" s="220">
        <v>2466.9</v>
      </c>
      <c r="J6796" s="221">
        <v>2192.8</v>
      </c>
    </row>
    <row r="6797" s="31" customFormat="1" ht="36" spans="1:10">
      <c r="A6797" s="203" t="s">
        <v>312</v>
      </c>
      <c r="B6797" s="204">
        <v>331506013</v>
      </c>
      <c r="C6797" s="305" t="s">
        <v>12149</v>
      </c>
      <c r="D6797" s="162" t="s">
        <v>12150</v>
      </c>
      <c r="E6797" s="204"/>
      <c r="F6797" s="203" t="s">
        <v>26</v>
      </c>
      <c r="G6797" s="204"/>
      <c r="H6797" s="219">
        <v>2562</v>
      </c>
      <c r="I6797" s="220">
        <v>2305.8</v>
      </c>
      <c r="J6797" s="221">
        <v>2049.6</v>
      </c>
    </row>
    <row r="6798" s="31" customFormat="1" ht="36" spans="1:10">
      <c r="A6798" s="203" t="s">
        <v>312</v>
      </c>
      <c r="B6798" s="204">
        <v>331506014</v>
      </c>
      <c r="C6798" s="85" t="s">
        <v>12151</v>
      </c>
      <c r="D6798" s="162" t="s">
        <v>12152</v>
      </c>
      <c r="E6798" s="204"/>
      <c r="F6798" s="203" t="s">
        <v>26</v>
      </c>
      <c r="G6798" s="204"/>
      <c r="H6798" s="203">
        <v>1368</v>
      </c>
      <c r="I6798" s="199">
        <f t="shared" ref="I6796:I6822" si="529">H6798*0.9</f>
        <v>1231.2</v>
      </c>
      <c r="J6798" s="198">
        <f t="shared" ref="J6797:J6809" si="530">H6798*0.8</f>
        <v>1094.4</v>
      </c>
    </row>
    <row r="6799" s="31" customFormat="1" spans="1:10">
      <c r="A6799" s="203" t="s">
        <v>312</v>
      </c>
      <c r="B6799" s="204">
        <v>331506015</v>
      </c>
      <c r="C6799" s="205" t="s">
        <v>12153</v>
      </c>
      <c r="D6799" s="204"/>
      <c r="E6799" s="204"/>
      <c r="F6799" s="203" t="s">
        <v>26</v>
      </c>
      <c r="G6799" s="204"/>
      <c r="H6799" s="219">
        <v>2253</v>
      </c>
      <c r="I6799" s="220">
        <v>2027.7</v>
      </c>
      <c r="J6799" s="221">
        <v>1802.4</v>
      </c>
    </row>
    <row r="6800" s="31" customFormat="1" spans="1:10">
      <c r="A6800" s="203" t="s">
        <v>312</v>
      </c>
      <c r="B6800" s="204">
        <v>331506016</v>
      </c>
      <c r="C6800" s="205" t="s">
        <v>12154</v>
      </c>
      <c r="D6800" s="204" t="s">
        <v>12155</v>
      </c>
      <c r="E6800" s="204"/>
      <c r="F6800" s="203" t="s">
        <v>12156</v>
      </c>
      <c r="G6800" s="210"/>
      <c r="H6800" s="203">
        <v>1377</v>
      </c>
      <c r="I6800" s="199">
        <f t="shared" si="529"/>
        <v>1239.3</v>
      </c>
      <c r="J6800" s="198">
        <f t="shared" si="530"/>
        <v>1101.6</v>
      </c>
    </row>
    <row r="6801" s="31" customFormat="1" spans="1:10">
      <c r="A6801" s="203" t="s">
        <v>312</v>
      </c>
      <c r="B6801" s="204" t="s">
        <v>12157</v>
      </c>
      <c r="C6801" s="223" t="s">
        <v>12158</v>
      </c>
      <c r="D6801" s="204"/>
      <c r="E6801" s="204"/>
      <c r="F6801" s="203" t="s">
        <v>12156</v>
      </c>
      <c r="G6801" s="204"/>
      <c r="H6801" s="203">
        <v>1514.7</v>
      </c>
      <c r="I6801" s="199">
        <f t="shared" si="529"/>
        <v>1363.23</v>
      </c>
      <c r="J6801" s="198">
        <f t="shared" si="530"/>
        <v>1211.76</v>
      </c>
    </row>
    <row r="6802" s="31" customFormat="1" spans="1:10">
      <c r="A6802" s="203" t="s">
        <v>312</v>
      </c>
      <c r="B6802" s="204">
        <v>331506017</v>
      </c>
      <c r="C6802" s="205" t="s">
        <v>12159</v>
      </c>
      <c r="D6802" s="204" t="s">
        <v>12160</v>
      </c>
      <c r="E6802" s="204"/>
      <c r="F6802" s="203" t="s">
        <v>12156</v>
      </c>
      <c r="G6802" s="204"/>
      <c r="H6802" s="203">
        <v>1045</v>
      </c>
      <c r="I6802" s="199">
        <f t="shared" si="529"/>
        <v>940.5</v>
      </c>
      <c r="J6802" s="198">
        <f t="shared" si="530"/>
        <v>836</v>
      </c>
    </row>
    <row r="6803" s="31" customFormat="1" spans="1:10">
      <c r="A6803" s="203" t="s">
        <v>312</v>
      </c>
      <c r="B6803" s="204" t="s">
        <v>12161</v>
      </c>
      <c r="C6803" s="223" t="s">
        <v>12162</v>
      </c>
      <c r="D6803" s="204"/>
      <c r="E6803" s="204"/>
      <c r="F6803" s="203" t="s">
        <v>12156</v>
      </c>
      <c r="G6803" s="204"/>
      <c r="H6803" s="203">
        <v>1149.5</v>
      </c>
      <c r="I6803" s="199">
        <f t="shared" si="529"/>
        <v>1034.55</v>
      </c>
      <c r="J6803" s="198">
        <f t="shared" si="530"/>
        <v>919.6</v>
      </c>
    </row>
    <row r="6804" s="31" customFormat="1" spans="1:10">
      <c r="A6804" s="203" t="s">
        <v>312</v>
      </c>
      <c r="B6804" s="204">
        <v>331506018</v>
      </c>
      <c r="C6804" s="205" t="s">
        <v>12163</v>
      </c>
      <c r="D6804" s="204" t="s">
        <v>12164</v>
      </c>
      <c r="E6804" s="204"/>
      <c r="F6804" s="203" t="s">
        <v>12156</v>
      </c>
      <c r="G6804" s="204"/>
      <c r="H6804" s="203">
        <v>855</v>
      </c>
      <c r="I6804" s="199">
        <f t="shared" si="529"/>
        <v>769.5</v>
      </c>
      <c r="J6804" s="198">
        <f t="shared" si="530"/>
        <v>684</v>
      </c>
    </row>
    <row r="6805" s="31" customFormat="1" spans="1:10">
      <c r="A6805" s="203" t="s">
        <v>312</v>
      </c>
      <c r="B6805" s="204" t="s">
        <v>12165</v>
      </c>
      <c r="C6805" s="223" t="s">
        <v>12166</v>
      </c>
      <c r="D6805" s="204"/>
      <c r="E6805" s="204"/>
      <c r="F6805" s="203" t="s">
        <v>12156</v>
      </c>
      <c r="G6805" s="204"/>
      <c r="H6805" s="203">
        <v>940.5</v>
      </c>
      <c r="I6805" s="199">
        <f t="shared" si="529"/>
        <v>846.45</v>
      </c>
      <c r="J6805" s="198">
        <f t="shared" si="530"/>
        <v>752.4</v>
      </c>
    </row>
    <row r="6806" s="31" customFormat="1" spans="1:10">
      <c r="A6806" s="203" t="s">
        <v>312</v>
      </c>
      <c r="B6806" s="204">
        <v>331506019</v>
      </c>
      <c r="C6806" s="205" t="s">
        <v>12167</v>
      </c>
      <c r="D6806" s="306"/>
      <c r="E6806" s="204"/>
      <c r="F6806" s="203" t="s">
        <v>26</v>
      </c>
      <c r="G6806" s="204"/>
      <c r="H6806" s="203">
        <v>1240</v>
      </c>
      <c r="I6806" s="199">
        <f t="shared" si="529"/>
        <v>1116</v>
      </c>
      <c r="J6806" s="198">
        <f t="shared" si="530"/>
        <v>992</v>
      </c>
    </row>
    <row r="6807" s="31" customFormat="1" spans="1:10">
      <c r="A6807" s="203" t="s">
        <v>312</v>
      </c>
      <c r="B6807" s="79" t="s">
        <v>12168</v>
      </c>
      <c r="C6807" s="223" t="s">
        <v>12169</v>
      </c>
      <c r="D6807" s="204"/>
      <c r="E6807" s="204"/>
      <c r="F6807" s="203" t="s">
        <v>26</v>
      </c>
      <c r="G6807" s="204"/>
      <c r="H6807" s="203">
        <v>1364</v>
      </c>
      <c r="I6807" s="199">
        <f t="shared" si="529"/>
        <v>1227.6</v>
      </c>
      <c r="J6807" s="198">
        <f t="shared" si="530"/>
        <v>1091.2</v>
      </c>
    </row>
    <row r="6808" s="31" customFormat="1" spans="1:10">
      <c r="A6808" s="203" t="s">
        <v>312</v>
      </c>
      <c r="B6808" s="204" t="s">
        <v>12170</v>
      </c>
      <c r="C6808" s="223" t="s">
        <v>12171</v>
      </c>
      <c r="D6808" s="204"/>
      <c r="E6808" s="204"/>
      <c r="F6808" s="203" t="s">
        <v>26</v>
      </c>
      <c r="G6808" s="210"/>
      <c r="H6808" s="219">
        <v>2113</v>
      </c>
      <c r="I6808" s="220">
        <v>1901.7</v>
      </c>
      <c r="J6808" s="221">
        <v>1690.4</v>
      </c>
    </row>
    <row r="6809" s="31" customFormat="1" spans="1:10">
      <c r="A6809" s="203" t="s">
        <v>312</v>
      </c>
      <c r="B6809" s="204" t="s">
        <v>12172</v>
      </c>
      <c r="C6809" s="223" t="s">
        <v>12173</v>
      </c>
      <c r="D6809" s="204"/>
      <c r="E6809" s="204"/>
      <c r="F6809" s="203" t="s">
        <v>26</v>
      </c>
      <c r="G6809" s="204"/>
      <c r="H6809" s="203">
        <v>124</v>
      </c>
      <c r="I6809" s="199">
        <f t="shared" si="529"/>
        <v>111.6</v>
      </c>
      <c r="J6809" s="198">
        <f t="shared" si="530"/>
        <v>99.2</v>
      </c>
    </row>
    <row r="6810" s="31" customFormat="1" ht="68" spans="1:10">
      <c r="A6810" s="203" t="s">
        <v>312</v>
      </c>
      <c r="B6810" s="204">
        <v>331506020</v>
      </c>
      <c r="C6810" s="205" t="s">
        <v>12174</v>
      </c>
      <c r="D6810" s="204" t="s">
        <v>12175</v>
      </c>
      <c r="E6810" s="204"/>
      <c r="F6810" s="203" t="s">
        <v>12156</v>
      </c>
      <c r="G6810" s="204" t="s">
        <v>12176</v>
      </c>
      <c r="H6810" s="219">
        <v>2049</v>
      </c>
      <c r="I6810" s="220">
        <v>1844.1</v>
      </c>
      <c r="J6810" s="221">
        <v>1639.2</v>
      </c>
    </row>
    <row r="6811" s="31" customFormat="1" spans="1:10">
      <c r="A6811" s="203" t="s">
        <v>312</v>
      </c>
      <c r="B6811" s="204">
        <v>331506021</v>
      </c>
      <c r="C6811" s="205" t="s">
        <v>12177</v>
      </c>
      <c r="D6811" s="204"/>
      <c r="E6811" s="204"/>
      <c r="F6811" s="203" t="s">
        <v>26</v>
      </c>
      <c r="G6811" s="204"/>
      <c r="H6811" s="219">
        <v>1857</v>
      </c>
      <c r="I6811" s="220">
        <v>1671.3</v>
      </c>
      <c r="J6811" s="221">
        <v>1485.6</v>
      </c>
    </row>
    <row r="6812" s="31" customFormat="1" spans="1:10">
      <c r="A6812" s="203" t="s">
        <v>312</v>
      </c>
      <c r="B6812" s="204">
        <v>331506022</v>
      </c>
      <c r="C6812" s="205" t="s">
        <v>12178</v>
      </c>
      <c r="D6812" s="204"/>
      <c r="E6812" s="204"/>
      <c r="F6812" s="203" t="s">
        <v>26</v>
      </c>
      <c r="G6812" s="210"/>
      <c r="H6812" s="203">
        <v>1058</v>
      </c>
      <c r="I6812" s="199">
        <f t="shared" si="529"/>
        <v>952.2</v>
      </c>
      <c r="J6812" s="193">
        <v>846.4</v>
      </c>
    </row>
    <row r="6813" s="31" customFormat="1" spans="1:10">
      <c r="A6813" s="203" t="s">
        <v>312</v>
      </c>
      <c r="B6813" s="204">
        <v>331506023</v>
      </c>
      <c r="C6813" s="205" t="s">
        <v>12179</v>
      </c>
      <c r="D6813" s="204"/>
      <c r="E6813" s="204"/>
      <c r="F6813" s="203" t="s">
        <v>26</v>
      </c>
      <c r="G6813" s="204"/>
      <c r="H6813" s="219">
        <v>2660</v>
      </c>
      <c r="I6813" s="220">
        <v>2394</v>
      </c>
      <c r="J6813" s="221">
        <v>2128</v>
      </c>
    </row>
    <row r="6814" s="31" customFormat="1" ht="34" spans="1:10">
      <c r="A6814" s="203" t="s">
        <v>312</v>
      </c>
      <c r="B6814" s="204">
        <v>331506024</v>
      </c>
      <c r="C6814" s="205" t="s">
        <v>12180</v>
      </c>
      <c r="D6814" s="204" t="s">
        <v>12181</v>
      </c>
      <c r="E6814" s="204"/>
      <c r="F6814" s="203" t="s">
        <v>12156</v>
      </c>
      <c r="G6814" s="204"/>
      <c r="H6814" s="203">
        <v>1690</v>
      </c>
      <c r="I6814" s="199">
        <f t="shared" si="529"/>
        <v>1521</v>
      </c>
      <c r="J6814" s="198">
        <f t="shared" ref="J6811:J6819" si="531">H6814*0.8</f>
        <v>1352</v>
      </c>
    </row>
    <row r="6815" s="30" customFormat="1" spans="1:10">
      <c r="A6815" s="193" t="s">
        <v>312</v>
      </c>
      <c r="B6815" s="292" t="s">
        <v>12182</v>
      </c>
      <c r="C6815" s="223" t="s">
        <v>12183</v>
      </c>
      <c r="D6815" s="224" t="s">
        <v>12184</v>
      </c>
      <c r="E6815" s="224"/>
      <c r="F6815" s="193" t="s">
        <v>26</v>
      </c>
      <c r="G6815" s="224"/>
      <c r="H6815" s="193">
        <v>2673</v>
      </c>
      <c r="I6815" s="199">
        <f t="shared" si="529"/>
        <v>2405.7</v>
      </c>
      <c r="J6815" s="198">
        <f t="shared" si="531"/>
        <v>2138.4</v>
      </c>
    </row>
    <row r="6816" s="30" customFormat="1" spans="1:10">
      <c r="A6816" s="193" t="s">
        <v>312</v>
      </c>
      <c r="B6816" s="292" t="s">
        <v>12185</v>
      </c>
      <c r="C6816" s="223" t="s">
        <v>12186</v>
      </c>
      <c r="D6816" s="224" t="s">
        <v>12187</v>
      </c>
      <c r="E6816" s="224"/>
      <c r="F6816" s="203" t="s">
        <v>673</v>
      </c>
      <c r="G6816" s="224"/>
      <c r="H6816" s="193">
        <v>1200</v>
      </c>
      <c r="I6816" s="199">
        <f t="shared" si="529"/>
        <v>1080</v>
      </c>
      <c r="J6816" s="198">
        <f t="shared" si="531"/>
        <v>960</v>
      </c>
    </row>
    <row r="6817" s="30" customFormat="1" ht="51" spans="1:10">
      <c r="A6817" s="193" t="s">
        <v>312</v>
      </c>
      <c r="B6817" s="292" t="s">
        <v>12188</v>
      </c>
      <c r="C6817" s="223" t="s">
        <v>12189</v>
      </c>
      <c r="D6817" s="224" t="s">
        <v>12190</v>
      </c>
      <c r="E6817" s="224"/>
      <c r="F6817" s="193" t="s">
        <v>26</v>
      </c>
      <c r="G6817" s="224"/>
      <c r="H6817" s="198">
        <v>2000</v>
      </c>
      <c r="I6817" s="199">
        <f t="shared" si="529"/>
        <v>1800</v>
      </c>
      <c r="J6817" s="198">
        <f t="shared" si="531"/>
        <v>1600</v>
      </c>
    </row>
    <row r="6818" s="30" customFormat="1" ht="51" spans="1:10">
      <c r="A6818" s="193" t="s">
        <v>312</v>
      </c>
      <c r="B6818" s="292" t="s">
        <v>12191</v>
      </c>
      <c r="C6818" s="223" t="s">
        <v>12192</v>
      </c>
      <c r="D6818" s="224" t="s">
        <v>12193</v>
      </c>
      <c r="E6818" s="224"/>
      <c r="F6818" s="193" t="s">
        <v>26</v>
      </c>
      <c r="G6818" s="224"/>
      <c r="H6818" s="198">
        <v>2969</v>
      </c>
      <c r="I6818" s="199">
        <f t="shared" si="529"/>
        <v>2672.1</v>
      </c>
      <c r="J6818" s="198">
        <f t="shared" si="531"/>
        <v>2375.2</v>
      </c>
    </row>
    <row r="6819" s="30" customFormat="1" ht="51" spans="1:10">
      <c r="A6819" s="225" t="s">
        <v>312</v>
      </c>
      <c r="B6819" s="292" t="s">
        <v>12194</v>
      </c>
      <c r="C6819" s="227" t="s">
        <v>12195</v>
      </c>
      <c r="D6819" s="224" t="s">
        <v>12196</v>
      </c>
      <c r="E6819" s="229"/>
      <c r="F6819" s="225" t="s">
        <v>26</v>
      </c>
      <c r="G6819" s="222"/>
      <c r="H6819" s="193">
        <v>2700</v>
      </c>
      <c r="I6819" s="199">
        <f t="shared" si="529"/>
        <v>2430</v>
      </c>
      <c r="J6819" s="198">
        <f t="shared" si="531"/>
        <v>2160</v>
      </c>
    </row>
    <row r="6820" s="30" customFormat="1" ht="51" spans="1:10">
      <c r="A6820" s="16" t="s">
        <v>312</v>
      </c>
      <c r="B6820" s="307" t="s">
        <v>12197</v>
      </c>
      <c r="C6820" s="63" t="s">
        <v>12198</v>
      </c>
      <c r="D6820" s="6" t="s">
        <v>12199</v>
      </c>
      <c r="E6820" s="6"/>
      <c r="F6820" s="16" t="s">
        <v>26</v>
      </c>
      <c r="G6820" s="18"/>
      <c r="H6820" s="87">
        <v>2376</v>
      </c>
      <c r="I6820" s="92">
        <f t="shared" si="529"/>
        <v>2138.4</v>
      </c>
      <c r="J6820" s="93">
        <f t="shared" ref="J6820:J6822" si="532">0.8*H6820</f>
        <v>1900.8</v>
      </c>
    </row>
    <row r="6821" s="30" customFormat="1" ht="34" spans="1:10">
      <c r="A6821" s="16" t="s">
        <v>312</v>
      </c>
      <c r="B6821" s="308" t="s">
        <v>12200</v>
      </c>
      <c r="C6821" s="63" t="s">
        <v>12201</v>
      </c>
      <c r="D6821" s="6" t="s">
        <v>12202</v>
      </c>
      <c r="E6821" s="16"/>
      <c r="F6821" s="16" t="s">
        <v>26</v>
      </c>
      <c r="G6821" s="18"/>
      <c r="H6821" s="87">
        <v>3000</v>
      </c>
      <c r="I6821" s="92">
        <f t="shared" si="529"/>
        <v>2700</v>
      </c>
      <c r="J6821" s="93">
        <f t="shared" si="532"/>
        <v>2400</v>
      </c>
    </row>
    <row r="6822" s="30" customFormat="1" ht="34" spans="1:10">
      <c r="A6822" s="16" t="s">
        <v>312</v>
      </c>
      <c r="B6822" s="308" t="s">
        <v>12203</v>
      </c>
      <c r="C6822" s="63" t="s">
        <v>12204</v>
      </c>
      <c r="D6822" s="6" t="s">
        <v>12205</v>
      </c>
      <c r="E6822" s="16"/>
      <c r="F6822" s="16" t="s">
        <v>26</v>
      </c>
      <c r="G6822" s="18"/>
      <c r="H6822" s="87">
        <v>600</v>
      </c>
      <c r="I6822" s="92">
        <f t="shared" si="529"/>
        <v>540</v>
      </c>
      <c r="J6822" s="93">
        <f t="shared" si="532"/>
        <v>480</v>
      </c>
    </row>
    <row r="6823" s="31" customFormat="1" spans="1:10">
      <c r="A6823" s="203"/>
      <c r="B6823" s="204">
        <v>331507</v>
      </c>
      <c r="C6823" s="205" t="s">
        <v>12206</v>
      </c>
      <c r="D6823" s="204"/>
      <c r="E6823" s="204" t="s">
        <v>11992</v>
      </c>
      <c r="F6823" s="203" t="s">
        <v>26</v>
      </c>
      <c r="G6823" s="204"/>
      <c r="H6823" s="203"/>
      <c r="I6823" s="199"/>
      <c r="J6823" s="198"/>
    </row>
    <row r="6824" s="31" customFormat="1" spans="1:10">
      <c r="A6824" s="203" t="s">
        <v>312</v>
      </c>
      <c r="B6824" s="204">
        <v>331507001</v>
      </c>
      <c r="C6824" s="205" t="s">
        <v>12207</v>
      </c>
      <c r="D6824" s="204" t="s">
        <v>12208</v>
      </c>
      <c r="E6824" s="204"/>
      <c r="F6824" s="203" t="s">
        <v>26</v>
      </c>
      <c r="G6824" s="210"/>
      <c r="H6824" s="219">
        <v>5100</v>
      </c>
      <c r="I6824" s="220">
        <v>4590</v>
      </c>
      <c r="J6824" s="221">
        <v>4080</v>
      </c>
    </row>
    <row r="6825" s="31" customFormat="1" spans="1:10">
      <c r="A6825" s="203" t="s">
        <v>312</v>
      </c>
      <c r="B6825" s="204" t="s">
        <v>12209</v>
      </c>
      <c r="C6825" s="223" t="s">
        <v>12210</v>
      </c>
      <c r="D6825" s="204" t="s">
        <v>12208</v>
      </c>
      <c r="E6825" s="204"/>
      <c r="F6825" s="203" t="s">
        <v>26</v>
      </c>
      <c r="G6825" s="204"/>
      <c r="H6825" s="203">
        <v>3334.5</v>
      </c>
      <c r="I6825" s="199">
        <f>H6825*0.9</f>
        <v>3001.05</v>
      </c>
      <c r="J6825" s="198">
        <f>H6825*0.8</f>
        <v>2667.6</v>
      </c>
    </row>
    <row r="6826" s="31" customFormat="1" ht="34" spans="1:10">
      <c r="A6826" s="16" t="s">
        <v>312</v>
      </c>
      <c r="B6826" s="104" t="s">
        <v>12211</v>
      </c>
      <c r="C6826" s="63" t="s">
        <v>12212</v>
      </c>
      <c r="D6826" s="6" t="s">
        <v>12213</v>
      </c>
      <c r="E6826" s="6"/>
      <c r="F6826" s="16" t="s">
        <v>26</v>
      </c>
      <c r="G6826" s="18"/>
      <c r="H6826" s="87">
        <f>5265*0.2</f>
        <v>1053</v>
      </c>
      <c r="I6826" s="92">
        <f>H6826*0.9</f>
        <v>947.7</v>
      </c>
      <c r="J6826" s="93">
        <f>0.8*H6826</f>
        <v>842.4</v>
      </c>
    </row>
    <row r="6827" s="31" customFormat="1" spans="1:10">
      <c r="A6827" s="203" t="s">
        <v>312</v>
      </c>
      <c r="B6827" s="204">
        <v>331507002</v>
      </c>
      <c r="C6827" s="205" t="s">
        <v>12214</v>
      </c>
      <c r="D6827" s="204"/>
      <c r="E6827" s="204"/>
      <c r="F6827" s="203" t="s">
        <v>26</v>
      </c>
      <c r="G6827" s="204"/>
      <c r="H6827" s="219">
        <v>3685</v>
      </c>
      <c r="I6827" s="220">
        <v>3316.5</v>
      </c>
      <c r="J6827" s="221">
        <v>2948</v>
      </c>
    </row>
    <row r="6828" s="31" customFormat="1" spans="1:10">
      <c r="A6828" s="203" t="s">
        <v>312</v>
      </c>
      <c r="B6828" s="204">
        <v>331507003</v>
      </c>
      <c r="C6828" s="205" t="s">
        <v>12215</v>
      </c>
      <c r="D6828" s="204"/>
      <c r="E6828" s="204"/>
      <c r="F6828" s="203" t="s">
        <v>26</v>
      </c>
      <c r="G6828" s="210"/>
      <c r="H6828" s="219">
        <v>3790</v>
      </c>
      <c r="I6828" s="220">
        <v>3411</v>
      </c>
      <c r="J6828" s="221">
        <v>3032</v>
      </c>
    </row>
    <row r="6829" s="31" customFormat="1" spans="1:10">
      <c r="A6829" s="203" t="s">
        <v>312</v>
      </c>
      <c r="B6829" s="204" t="s">
        <v>12216</v>
      </c>
      <c r="C6829" s="223" t="s">
        <v>12217</v>
      </c>
      <c r="D6829" s="204"/>
      <c r="E6829" s="204"/>
      <c r="F6829" s="203" t="s">
        <v>26</v>
      </c>
      <c r="G6829" s="204"/>
      <c r="H6829" s="203">
        <v>2470</v>
      </c>
      <c r="I6829" s="199">
        <f t="shared" ref="I6827:I6848" si="533">H6829*0.9</f>
        <v>2223</v>
      </c>
      <c r="J6829" s="198">
        <f>H6829*0.8</f>
        <v>1976</v>
      </c>
    </row>
    <row r="6830" s="31" customFormat="1" spans="1:10">
      <c r="A6830" s="203" t="s">
        <v>312</v>
      </c>
      <c r="B6830" s="204">
        <v>331507004</v>
      </c>
      <c r="C6830" s="205" t="s">
        <v>12218</v>
      </c>
      <c r="D6830" s="204"/>
      <c r="E6830" s="204"/>
      <c r="F6830" s="203" t="s">
        <v>26</v>
      </c>
      <c r="G6830" s="210"/>
      <c r="H6830" s="203">
        <v>2185</v>
      </c>
      <c r="I6830" s="199">
        <f t="shared" si="533"/>
        <v>1966.5</v>
      </c>
      <c r="J6830" s="198">
        <f>H6830*0.8</f>
        <v>1748</v>
      </c>
    </row>
    <row r="6831" s="31" customFormat="1" spans="1:10">
      <c r="A6831" s="203" t="s">
        <v>312</v>
      </c>
      <c r="B6831" s="204" t="s">
        <v>12219</v>
      </c>
      <c r="C6831" s="223" t="s">
        <v>12220</v>
      </c>
      <c r="D6831" s="204"/>
      <c r="E6831" s="204"/>
      <c r="F6831" s="203" t="s">
        <v>26</v>
      </c>
      <c r="G6831" s="204"/>
      <c r="H6831" s="203">
        <v>2840.5</v>
      </c>
      <c r="I6831" s="199">
        <f t="shared" si="533"/>
        <v>2556.45</v>
      </c>
      <c r="J6831" s="198">
        <f>H6831*0.8</f>
        <v>2272.4</v>
      </c>
    </row>
    <row r="6832" s="31" customFormat="1" spans="1:10">
      <c r="A6832" s="203" t="s">
        <v>312</v>
      </c>
      <c r="B6832" s="204">
        <v>331507005</v>
      </c>
      <c r="C6832" s="205" t="s">
        <v>12221</v>
      </c>
      <c r="D6832" s="145" t="s">
        <v>12222</v>
      </c>
      <c r="E6832" s="204"/>
      <c r="F6832" s="203" t="s">
        <v>26</v>
      </c>
      <c r="G6832" s="210"/>
      <c r="H6832" s="203">
        <v>2520</v>
      </c>
      <c r="I6832" s="199">
        <f t="shared" si="533"/>
        <v>2268</v>
      </c>
      <c r="J6832" s="193">
        <v>2016</v>
      </c>
    </row>
    <row r="6833" s="31" customFormat="1" spans="1:10">
      <c r="A6833" s="203" t="s">
        <v>312</v>
      </c>
      <c r="B6833" s="204" t="s">
        <v>12223</v>
      </c>
      <c r="C6833" s="223" t="s">
        <v>12224</v>
      </c>
      <c r="D6833" s="204"/>
      <c r="E6833" s="204"/>
      <c r="F6833" s="203" t="s">
        <v>26</v>
      </c>
      <c r="G6833" s="204"/>
      <c r="H6833" s="203">
        <v>3276</v>
      </c>
      <c r="I6833" s="199">
        <f t="shared" si="533"/>
        <v>2948.4</v>
      </c>
      <c r="J6833" s="193">
        <v>2620.8</v>
      </c>
    </row>
    <row r="6834" s="31" customFormat="1" spans="1:10">
      <c r="A6834" s="203" t="s">
        <v>312</v>
      </c>
      <c r="B6834" s="204">
        <v>331507006</v>
      </c>
      <c r="C6834" s="205" t="s">
        <v>12225</v>
      </c>
      <c r="D6834" s="145" t="s">
        <v>12222</v>
      </c>
      <c r="E6834" s="204"/>
      <c r="F6834" s="203" t="s">
        <v>26</v>
      </c>
      <c r="G6834" s="204"/>
      <c r="H6834" s="203">
        <v>2369</v>
      </c>
      <c r="I6834" s="199">
        <f t="shared" si="533"/>
        <v>2132.1</v>
      </c>
      <c r="J6834" s="193">
        <v>1895.2</v>
      </c>
    </row>
    <row r="6835" s="31" customFormat="1" spans="1:10">
      <c r="A6835" s="203" t="s">
        <v>312</v>
      </c>
      <c r="B6835" s="204">
        <v>331507007</v>
      </c>
      <c r="C6835" s="205" t="s">
        <v>12226</v>
      </c>
      <c r="D6835" s="145" t="s">
        <v>12222</v>
      </c>
      <c r="E6835" s="204"/>
      <c r="F6835" s="203" t="s">
        <v>26</v>
      </c>
      <c r="G6835" s="210"/>
      <c r="H6835" s="203">
        <v>2621</v>
      </c>
      <c r="I6835" s="199">
        <f t="shared" si="533"/>
        <v>2358.9</v>
      </c>
      <c r="J6835" s="193">
        <v>2096.8</v>
      </c>
    </row>
    <row r="6836" s="31" customFormat="1" spans="1:10">
      <c r="A6836" s="203" t="s">
        <v>312</v>
      </c>
      <c r="B6836" s="204" t="s">
        <v>12227</v>
      </c>
      <c r="C6836" s="223" t="s">
        <v>12228</v>
      </c>
      <c r="D6836" s="204"/>
      <c r="E6836" s="204"/>
      <c r="F6836" s="203" t="s">
        <v>26</v>
      </c>
      <c r="G6836" s="204"/>
      <c r="H6836" s="219">
        <v>4000.2</v>
      </c>
      <c r="I6836" s="220">
        <v>3600.18</v>
      </c>
      <c r="J6836" s="221">
        <v>3200.16</v>
      </c>
    </row>
    <row r="6837" s="31" customFormat="1" spans="1:10">
      <c r="A6837" s="203" t="s">
        <v>312</v>
      </c>
      <c r="B6837" s="204">
        <v>331507008</v>
      </c>
      <c r="C6837" s="205" t="s">
        <v>12229</v>
      </c>
      <c r="D6837" s="204"/>
      <c r="E6837" s="204"/>
      <c r="F6837" s="203" t="s">
        <v>26</v>
      </c>
      <c r="G6837" s="210"/>
      <c r="H6837" s="203">
        <v>2080</v>
      </c>
      <c r="I6837" s="199">
        <f t="shared" si="533"/>
        <v>1872</v>
      </c>
      <c r="J6837" s="198">
        <f t="shared" ref="J6837:J6841" si="534">H6837*0.8</f>
        <v>1664</v>
      </c>
    </row>
    <row r="6838" s="31" customFormat="1" spans="1:10">
      <c r="A6838" s="203" t="s">
        <v>312</v>
      </c>
      <c r="B6838" s="204" t="s">
        <v>12230</v>
      </c>
      <c r="C6838" s="223" t="s">
        <v>12231</v>
      </c>
      <c r="D6838" s="204"/>
      <c r="E6838" s="204"/>
      <c r="F6838" s="203" t="s">
        <v>26</v>
      </c>
      <c r="G6838" s="204"/>
      <c r="H6838" s="203">
        <v>2704</v>
      </c>
      <c r="I6838" s="199">
        <f t="shared" si="533"/>
        <v>2433.6</v>
      </c>
      <c r="J6838" s="198">
        <f t="shared" si="534"/>
        <v>2163.2</v>
      </c>
    </row>
    <row r="6839" s="31" customFormat="1" spans="1:10">
      <c r="A6839" s="203" t="s">
        <v>312</v>
      </c>
      <c r="B6839" s="204">
        <v>331507009</v>
      </c>
      <c r="C6839" s="205" t="s">
        <v>12232</v>
      </c>
      <c r="D6839" s="204"/>
      <c r="E6839" s="204"/>
      <c r="F6839" s="203" t="s">
        <v>26</v>
      </c>
      <c r="G6839" s="210"/>
      <c r="H6839" s="203">
        <v>2660</v>
      </c>
      <c r="I6839" s="199">
        <f t="shared" si="533"/>
        <v>2394</v>
      </c>
      <c r="J6839" s="198">
        <f t="shared" si="534"/>
        <v>2128</v>
      </c>
    </row>
    <row r="6840" s="31" customFormat="1" spans="1:10">
      <c r="A6840" s="203" t="s">
        <v>312</v>
      </c>
      <c r="B6840" s="204" t="s">
        <v>12233</v>
      </c>
      <c r="C6840" s="223" t="s">
        <v>12234</v>
      </c>
      <c r="D6840" s="204"/>
      <c r="E6840" s="204"/>
      <c r="F6840" s="203" t="s">
        <v>26</v>
      </c>
      <c r="G6840" s="204"/>
      <c r="H6840" s="203">
        <v>3458</v>
      </c>
      <c r="I6840" s="199">
        <f t="shared" si="533"/>
        <v>3112.2</v>
      </c>
      <c r="J6840" s="198">
        <f t="shared" si="534"/>
        <v>2766.4</v>
      </c>
    </row>
    <row r="6841" s="31" customFormat="1" ht="34" spans="1:10">
      <c r="A6841" s="203" t="s">
        <v>312</v>
      </c>
      <c r="B6841" s="204">
        <v>331507010</v>
      </c>
      <c r="C6841" s="205" t="s">
        <v>12235</v>
      </c>
      <c r="D6841" s="6" t="s">
        <v>12236</v>
      </c>
      <c r="E6841" s="204"/>
      <c r="F6841" s="203" t="s">
        <v>26</v>
      </c>
      <c r="G6841" s="204"/>
      <c r="H6841" s="203">
        <v>2470</v>
      </c>
      <c r="I6841" s="199">
        <f t="shared" si="533"/>
        <v>2223</v>
      </c>
      <c r="J6841" s="198">
        <f t="shared" si="534"/>
        <v>1976</v>
      </c>
    </row>
    <row r="6842" s="31" customFormat="1" spans="1:10">
      <c r="A6842" s="203" t="s">
        <v>312</v>
      </c>
      <c r="B6842" s="204">
        <v>331507011</v>
      </c>
      <c r="C6842" s="205" t="s">
        <v>12237</v>
      </c>
      <c r="D6842" s="204"/>
      <c r="E6842" s="204"/>
      <c r="F6842" s="203" t="s">
        <v>26</v>
      </c>
      <c r="G6842" s="204"/>
      <c r="H6842" s="203">
        <v>1512</v>
      </c>
      <c r="I6842" s="199">
        <f t="shared" si="533"/>
        <v>1360.8</v>
      </c>
      <c r="J6842" s="193">
        <v>1209.6</v>
      </c>
    </row>
    <row r="6843" s="31" customFormat="1" spans="1:10">
      <c r="A6843" s="203" t="s">
        <v>312</v>
      </c>
      <c r="B6843" s="204">
        <v>331507012</v>
      </c>
      <c r="C6843" s="205" t="s">
        <v>12238</v>
      </c>
      <c r="D6843" s="204"/>
      <c r="E6843" s="204"/>
      <c r="F6843" s="203" t="s">
        <v>26</v>
      </c>
      <c r="G6843" s="204"/>
      <c r="H6843" s="203">
        <v>1990</v>
      </c>
      <c r="I6843" s="199">
        <f t="shared" si="533"/>
        <v>1791</v>
      </c>
      <c r="J6843" s="198">
        <f t="shared" ref="J6843:J6848" si="535">H6843*0.8</f>
        <v>1592</v>
      </c>
    </row>
    <row r="6844" s="31" customFormat="1" spans="1:10">
      <c r="A6844" s="203" t="s">
        <v>312</v>
      </c>
      <c r="B6844" s="204">
        <v>331507013</v>
      </c>
      <c r="C6844" s="205" t="s">
        <v>12239</v>
      </c>
      <c r="D6844" s="210"/>
      <c r="E6844" s="204" t="s">
        <v>11992</v>
      </c>
      <c r="F6844" s="203" t="s">
        <v>26</v>
      </c>
      <c r="G6844" s="204"/>
      <c r="H6844" s="203">
        <v>1440</v>
      </c>
      <c r="I6844" s="199">
        <f t="shared" si="533"/>
        <v>1296</v>
      </c>
      <c r="J6844" s="198">
        <f t="shared" si="535"/>
        <v>1152</v>
      </c>
    </row>
    <row r="6845" s="31" customFormat="1" spans="1:10">
      <c r="A6845" s="203" t="s">
        <v>312</v>
      </c>
      <c r="B6845" s="204" t="s">
        <v>12240</v>
      </c>
      <c r="C6845" s="223" t="s">
        <v>12241</v>
      </c>
      <c r="D6845" s="204"/>
      <c r="E6845" s="204" t="s">
        <v>11992</v>
      </c>
      <c r="F6845" s="203" t="s">
        <v>26</v>
      </c>
      <c r="G6845" s="204"/>
      <c r="H6845" s="203">
        <v>1440</v>
      </c>
      <c r="I6845" s="199">
        <f t="shared" si="533"/>
        <v>1296</v>
      </c>
      <c r="J6845" s="198">
        <f t="shared" si="535"/>
        <v>1152</v>
      </c>
    </row>
    <row r="6846" s="31" customFormat="1" spans="1:10">
      <c r="A6846" s="203" t="s">
        <v>312</v>
      </c>
      <c r="B6846" s="204">
        <v>331507014</v>
      </c>
      <c r="C6846" s="205" t="s">
        <v>12242</v>
      </c>
      <c r="D6846" s="204"/>
      <c r="E6846" s="204" t="s">
        <v>11992</v>
      </c>
      <c r="F6846" s="203" t="s">
        <v>26</v>
      </c>
      <c r="G6846" s="204"/>
      <c r="H6846" s="203">
        <v>2400</v>
      </c>
      <c r="I6846" s="199">
        <f t="shared" si="533"/>
        <v>2160</v>
      </c>
      <c r="J6846" s="198">
        <f t="shared" si="535"/>
        <v>1920</v>
      </c>
    </row>
    <row r="6847" s="30" customFormat="1" ht="34" spans="1:10">
      <c r="A6847" s="193" t="s">
        <v>312</v>
      </c>
      <c r="B6847" s="292" t="s">
        <v>12243</v>
      </c>
      <c r="C6847" s="223" t="s">
        <v>12244</v>
      </c>
      <c r="D6847" s="224" t="s">
        <v>12245</v>
      </c>
      <c r="E6847" s="224"/>
      <c r="F6847" s="193" t="s">
        <v>26</v>
      </c>
      <c r="G6847" s="224"/>
      <c r="H6847" s="198">
        <v>3200</v>
      </c>
      <c r="I6847" s="199">
        <f t="shared" si="533"/>
        <v>2880</v>
      </c>
      <c r="J6847" s="198">
        <f t="shared" si="535"/>
        <v>2560</v>
      </c>
    </row>
    <row r="6848" s="30" customFormat="1" spans="1:10">
      <c r="A6848" s="225" t="s">
        <v>312</v>
      </c>
      <c r="B6848" s="292" t="s">
        <v>12246</v>
      </c>
      <c r="C6848" s="227" t="s">
        <v>12247</v>
      </c>
      <c r="D6848" s="224" t="s">
        <v>12248</v>
      </c>
      <c r="E6848" s="229"/>
      <c r="F6848" s="225" t="s">
        <v>26</v>
      </c>
      <c r="G6848" s="222"/>
      <c r="H6848" s="193">
        <v>2213</v>
      </c>
      <c r="I6848" s="199">
        <f t="shared" si="533"/>
        <v>1991.7</v>
      </c>
      <c r="J6848" s="198">
        <f t="shared" si="535"/>
        <v>1770.4</v>
      </c>
    </row>
    <row r="6849" s="31" customFormat="1" spans="1:10">
      <c r="A6849" s="203"/>
      <c r="B6849" s="204">
        <v>331508</v>
      </c>
      <c r="C6849" s="205" t="s">
        <v>12249</v>
      </c>
      <c r="D6849" s="204"/>
      <c r="E6849" s="204"/>
      <c r="F6849" s="203"/>
      <c r="G6849" s="204"/>
      <c r="H6849" s="203"/>
      <c r="I6849" s="199"/>
      <c r="J6849" s="198"/>
    </row>
    <row r="6850" s="31" customFormat="1" spans="1:10">
      <c r="A6850" s="203" t="s">
        <v>312</v>
      </c>
      <c r="B6850" s="204">
        <v>331508001</v>
      </c>
      <c r="C6850" s="205" t="s">
        <v>12250</v>
      </c>
      <c r="D6850" s="204"/>
      <c r="E6850" s="204"/>
      <c r="F6850" s="203" t="s">
        <v>26</v>
      </c>
      <c r="G6850" s="204"/>
      <c r="H6850" s="203">
        <v>2200</v>
      </c>
      <c r="I6850" s="199">
        <f t="shared" ref="I6850:I6854" si="536">H6850*0.9</f>
        <v>1980</v>
      </c>
      <c r="J6850" s="193">
        <v>1760</v>
      </c>
    </row>
    <row r="6851" s="31" customFormat="1" ht="34" spans="1:10">
      <c r="A6851" s="203" t="s">
        <v>312</v>
      </c>
      <c r="B6851" s="204">
        <v>331508002</v>
      </c>
      <c r="C6851" s="205" t="s">
        <v>12251</v>
      </c>
      <c r="D6851" s="204"/>
      <c r="E6851" s="204"/>
      <c r="F6851" s="203" t="s">
        <v>26</v>
      </c>
      <c r="G6851" s="204"/>
      <c r="H6851" s="203">
        <v>1358</v>
      </c>
      <c r="I6851" s="199">
        <f t="shared" si="536"/>
        <v>1222.2</v>
      </c>
      <c r="J6851" s="198">
        <f t="shared" ref="J6851:J6854" si="537">H6851*0.8</f>
        <v>1086.4</v>
      </c>
    </row>
    <row r="6852" s="31" customFormat="1" spans="1:10">
      <c r="A6852" s="203" t="s">
        <v>312</v>
      </c>
      <c r="B6852" s="204">
        <v>331508003</v>
      </c>
      <c r="C6852" s="205" t="s">
        <v>12252</v>
      </c>
      <c r="D6852" s="204"/>
      <c r="E6852" s="204"/>
      <c r="F6852" s="203" t="s">
        <v>26</v>
      </c>
      <c r="G6852" s="204"/>
      <c r="H6852" s="203">
        <v>1349</v>
      </c>
      <c r="I6852" s="199">
        <f t="shared" si="536"/>
        <v>1214.1</v>
      </c>
      <c r="J6852" s="198">
        <f t="shared" si="537"/>
        <v>1079.2</v>
      </c>
    </row>
    <row r="6853" s="31" customFormat="1" ht="34" spans="1:10">
      <c r="A6853" s="203" t="s">
        <v>312</v>
      </c>
      <c r="B6853" s="204">
        <v>331508004</v>
      </c>
      <c r="C6853" s="205" t="s">
        <v>12253</v>
      </c>
      <c r="D6853" s="204"/>
      <c r="E6853" s="204"/>
      <c r="F6853" s="203" t="s">
        <v>26</v>
      </c>
      <c r="G6853" s="204"/>
      <c r="H6853" s="203">
        <v>1995</v>
      </c>
      <c r="I6853" s="199">
        <f t="shared" si="536"/>
        <v>1795.5</v>
      </c>
      <c r="J6853" s="198">
        <f t="shared" si="537"/>
        <v>1596</v>
      </c>
    </row>
    <row r="6854" s="31" customFormat="1" spans="1:10">
      <c r="A6854" s="203" t="s">
        <v>312</v>
      </c>
      <c r="B6854" s="204">
        <v>331508005</v>
      </c>
      <c r="C6854" s="205" t="s">
        <v>12254</v>
      </c>
      <c r="D6854" s="204"/>
      <c r="E6854" s="204"/>
      <c r="F6854" s="203" t="s">
        <v>26</v>
      </c>
      <c r="G6854" s="204"/>
      <c r="H6854" s="203">
        <v>1928</v>
      </c>
      <c r="I6854" s="199">
        <f t="shared" si="536"/>
        <v>1735.2</v>
      </c>
      <c r="J6854" s="198">
        <f t="shared" si="537"/>
        <v>1542.4</v>
      </c>
    </row>
    <row r="6855" s="31" customFormat="1" spans="1:10">
      <c r="A6855" s="203"/>
      <c r="B6855" s="204">
        <v>331509</v>
      </c>
      <c r="C6855" s="205" t="s">
        <v>12255</v>
      </c>
      <c r="D6855" s="204"/>
      <c r="E6855" s="204"/>
      <c r="F6855" s="203"/>
      <c r="G6855" s="204"/>
      <c r="H6855" s="203"/>
      <c r="I6855" s="199"/>
      <c r="J6855" s="198"/>
    </row>
    <row r="6856" s="31" customFormat="1" spans="1:10">
      <c r="A6856" s="203" t="s">
        <v>312</v>
      </c>
      <c r="B6856" s="204">
        <v>331509001</v>
      </c>
      <c r="C6856" s="205" t="s">
        <v>12256</v>
      </c>
      <c r="D6856" s="204"/>
      <c r="E6856" s="204"/>
      <c r="F6856" s="203" t="s">
        <v>26</v>
      </c>
      <c r="G6856" s="204"/>
      <c r="H6856" s="203">
        <v>760</v>
      </c>
      <c r="I6856" s="199">
        <f t="shared" ref="I6856:I6865" si="538">H6856*0.9</f>
        <v>684</v>
      </c>
      <c r="J6856" s="198">
        <f t="shared" ref="J6856:J6859" si="539">H6856*0.8</f>
        <v>608</v>
      </c>
    </row>
    <row r="6857" s="31" customFormat="1" ht="34" spans="1:10">
      <c r="A6857" s="203" t="s">
        <v>312</v>
      </c>
      <c r="B6857" s="204">
        <v>331509002</v>
      </c>
      <c r="C6857" s="205" t="s">
        <v>12257</v>
      </c>
      <c r="D6857" s="204"/>
      <c r="E6857" s="204"/>
      <c r="F6857" s="203" t="s">
        <v>26</v>
      </c>
      <c r="G6857" s="204"/>
      <c r="H6857" s="203">
        <v>1399</v>
      </c>
      <c r="I6857" s="199">
        <f t="shared" si="538"/>
        <v>1259.1</v>
      </c>
      <c r="J6857" s="198">
        <f t="shared" si="539"/>
        <v>1119.2</v>
      </c>
    </row>
    <row r="6858" s="31" customFormat="1" spans="1:10">
      <c r="A6858" s="203" t="s">
        <v>312</v>
      </c>
      <c r="B6858" s="204">
        <v>331509003</v>
      </c>
      <c r="C6858" s="205" t="s">
        <v>12258</v>
      </c>
      <c r="D6858" s="204"/>
      <c r="E6858" s="204"/>
      <c r="F6858" s="203" t="s">
        <v>26</v>
      </c>
      <c r="G6858" s="204"/>
      <c r="H6858" s="203">
        <v>1100</v>
      </c>
      <c r="I6858" s="199">
        <f t="shared" si="538"/>
        <v>990</v>
      </c>
      <c r="J6858" s="198">
        <f t="shared" si="539"/>
        <v>880</v>
      </c>
    </row>
    <row r="6859" s="31" customFormat="1" spans="1:10">
      <c r="A6859" s="203" t="s">
        <v>312</v>
      </c>
      <c r="B6859" s="204">
        <v>331509004</v>
      </c>
      <c r="C6859" s="205" t="s">
        <v>12259</v>
      </c>
      <c r="D6859" s="204"/>
      <c r="E6859" s="204"/>
      <c r="F6859" s="203" t="s">
        <v>26</v>
      </c>
      <c r="G6859" s="204"/>
      <c r="H6859" s="203">
        <v>984</v>
      </c>
      <c r="I6859" s="199">
        <f t="shared" si="538"/>
        <v>885.6</v>
      </c>
      <c r="J6859" s="198">
        <f t="shared" si="539"/>
        <v>787.2</v>
      </c>
    </row>
    <row r="6860" s="31" customFormat="1" spans="1:10">
      <c r="A6860" s="203" t="s">
        <v>312</v>
      </c>
      <c r="B6860" s="204">
        <v>331509005</v>
      </c>
      <c r="C6860" s="205" t="s">
        <v>12260</v>
      </c>
      <c r="D6860" s="204"/>
      <c r="E6860" s="204"/>
      <c r="F6860" s="203" t="s">
        <v>26</v>
      </c>
      <c r="G6860" s="204"/>
      <c r="H6860" s="203">
        <v>983</v>
      </c>
      <c r="I6860" s="199">
        <f t="shared" si="538"/>
        <v>884.7</v>
      </c>
      <c r="J6860" s="193">
        <v>786.4</v>
      </c>
    </row>
    <row r="6861" s="31" customFormat="1" spans="1:10">
      <c r="A6861" s="203" t="s">
        <v>312</v>
      </c>
      <c r="B6861" s="204">
        <v>331509006</v>
      </c>
      <c r="C6861" s="205" t="s">
        <v>12261</v>
      </c>
      <c r="D6861" s="204" t="s">
        <v>12262</v>
      </c>
      <c r="E6861" s="204"/>
      <c r="F6861" s="203" t="s">
        <v>26</v>
      </c>
      <c r="G6861" s="210"/>
      <c r="H6861" s="203">
        <v>760</v>
      </c>
      <c r="I6861" s="199">
        <f t="shared" si="538"/>
        <v>684</v>
      </c>
      <c r="J6861" s="198">
        <f t="shared" ref="J6861:J6865" si="540">H6861*0.8</f>
        <v>608</v>
      </c>
    </row>
    <row r="6862" s="31" customFormat="1" spans="1:10">
      <c r="A6862" s="203" t="s">
        <v>312</v>
      </c>
      <c r="B6862" s="204" t="s">
        <v>12263</v>
      </c>
      <c r="C6862" s="223" t="s">
        <v>12264</v>
      </c>
      <c r="D6862" s="204"/>
      <c r="E6862" s="204"/>
      <c r="F6862" s="203" t="s">
        <v>26</v>
      </c>
      <c r="G6862" s="204"/>
      <c r="H6862" s="203">
        <v>1064</v>
      </c>
      <c r="I6862" s="199">
        <f t="shared" si="538"/>
        <v>957.6</v>
      </c>
      <c r="J6862" s="198">
        <f t="shared" si="540"/>
        <v>851.2</v>
      </c>
    </row>
    <row r="6863" s="31" customFormat="1" ht="34" spans="1:10">
      <c r="A6863" s="203" t="s">
        <v>312</v>
      </c>
      <c r="B6863" s="204">
        <v>331509007</v>
      </c>
      <c r="C6863" s="205" t="s">
        <v>12265</v>
      </c>
      <c r="D6863" s="204"/>
      <c r="E6863" s="204"/>
      <c r="F6863" s="203" t="s">
        <v>26</v>
      </c>
      <c r="G6863" s="204"/>
      <c r="H6863" s="203">
        <v>1615</v>
      </c>
      <c r="I6863" s="199">
        <f t="shared" si="538"/>
        <v>1453.5</v>
      </c>
      <c r="J6863" s="198">
        <f t="shared" si="540"/>
        <v>1292</v>
      </c>
    </row>
    <row r="6864" s="31" customFormat="1" ht="34" spans="1:10">
      <c r="A6864" s="203" t="s">
        <v>312</v>
      </c>
      <c r="B6864" s="204">
        <v>331509008</v>
      </c>
      <c r="C6864" s="205" t="s">
        <v>12266</v>
      </c>
      <c r="D6864" s="204"/>
      <c r="E6864" s="204"/>
      <c r="F6864" s="203" t="s">
        <v>26</v>
      </c>
      <c r="G6864" s="204"/>
      <c r="H6864" s="203">
        <v>1940</v>
      </c>
      <c r="I6864" s="199">
        <f t="shared" si="538"/>
        <v>1746</v>
      </c>
      <c r="J6864" s="198">
        <f t="shared" si="540"/>
        <v>1552</v>
      </c>
    </row>
    <row r="6865" s="31" customFormat="1" spans="1:10">
      <c r="A6865" s="203" t="s">
        <v>312</v>
      </c>
      <c r="B6865" s="204">
        <v>331509009</v>
      </c>
      <c r="C6865" s="205" t="s">
        <v>12267</v>
      </c>
      <c r="D6865" s="204"/>
      <c r="E6865" s="204"/>
      <c r="F6865" s="203" t="s">
        <v>26</v>
      </c>
      <c r="G6865" s="204"/>
      <c r="H6865" s="203">
        <v>855</v>
      </c>
      <c r="I6865" s="199">
        <f t="shared" si="538"/>
        <v>769.5</v>
      </c>
      <c r="J6865" s="198">
        <f t="shared" si="540"/>
        <v>684</v>
      </c>
    </row>
    <row r="6866" s="31" customFormat="1" spans="1:10">
      <c r="A6866" s="203" t="s">
        <v>312</v>
      </c>
      <c r="B6866" s="204">
        <v>331510</v>
      </c>
      <c r="C6866" s="205" t="s">
        <v>12268</v>
      </c>
      <c r="D6866" s="204"/>
      <c r="E6866" s="204"/>
      <c r="F6866" s="203"/>
      <c r="G6866" s="204"/>
      <c r="H6866" s="203"/>
      <c r="I6866" s="199"/>
      <c r="J6866" s="198"/>
    </row>
    <row r="6867" s="31" customFormat="1" spans="1:10">
      <c r="A6867" s="203" t="s">
        <v>312</v>
      </c>
      <c r="B6867" s="204">
        <v>331510001</v>
      </c>
      <c r="C6867" s="205" t="s">
        <v>12269</v>
      </c>
      <c r="D6867" s="204"/>
      <c r="E6867" s="204"/>
      <c r="F6867" s="203" t="s">
        <v>26</v>
      </c>
      <c r="G6867" s="204"/>
      <c r="H6867" s="203">
        <v>1475</v>
      </c>
      <c r="I6867" s="199">
        <f t="shared" ref="I6867:I6881" si="541">H6867*0.9</f>
        <v>1327.5</v>
      </c>
      <c r="J6867" s="198">
        <f t="shared" ref="J6867:J6880" si="542">H6867*0.8</f>
        <v>1180</v>
      </c>
    </row>
    <row r="6868" s="31" customFormat="1" spans="1:10">
      <c r="A6868" s="203" t="s">
        <v>312</v>
      </c>
      <c r="B6868" s="204">
        <v>331510002</v>
      </c>
      <c r="C6868" s="205" t="s">
        <v>12270</v>
      </c>
      <c r="D6868" s="204"/>
      <c r="E6868" s="204"/>
      <c r="F6868" s="203" t="s">
        <v>26</v>
      </c>
      <c r="G6868" s="204"/>
      <c r="H6868" s="203">
        <v>1263</v>
      </c>
      <c r="I6868" s="199">
        <f t="shared" si="541"/>
        <v>1136.7</v>
      </c>
      <c r="J6868" s="198">
        <f t="shared" si="542"/>
        <v>1010.4</v>
      </c>
    </row>
    <row r="6869" s="31" customFormat="1" spans="1:10">
      <c r="A6869" s="203" t="s">
        <v>312</v>
      </c>
      <c r="B6869" s="204">
        <v>331510003</v>
      </c>
      <c r="C6869" s="205" t="s">
        <v>12271</v>
      </c>
      <c r="D6869" s="234"/>
      <c r="E6869" s="204"/>
      <c r="F6869" s="203" t="s">
        <v>26</v>
      </c>
      <c r="G6869" s="204"/>
      <c r="H6869" s="219">
        <v>1350</v>
      </c>
      <c r="I6869" s="220">
        <v>1215</v>
      </c>
      <c r="J6869" s="221">
        <v>1080</v>
      </c>
    </row>
    <row r="6870" s="31" customFormat="1" spans="1:10">
      <c r="A6870" s="203" t="s">
        <v>312</v>
      </c>
      <c r="B6870" s="204" t="s">
        <v>12272</v>
      </c>
      <c r="C6870" s="205" t="s">
        <v>12273</v>
      </c>
      <c r="D6870" s="234"/>
      <c r="E6870" s="204"/>
      <c r="F6870" s="203" t="s">
        <v>26</v>
      </c>
      <c r="G6870" s="204"/>
      <c r="H6870" s="203">
        <v>1263</v>
      </c>
      <c r="I6870" s="199">
        <f t="shared" si="541"/>
        <v>1136.7</v>
      </c>
      <c r="J6870" s="198">
        <f t="shared" si="542"/>
        <v>1010.4</v>
      </c>
    </row>
    <row r="6871" s="31" customFormat="1" spans="1:10">
      <c r="A6871" s="203" t="s">
        <v>312</v>
      </c>
      <c r="B6871" s="204" t="s">
        <v>12274</v>
      </c>
      <c r="C6871" s="205" t="s">
        <v>12275</v>
      </c>
      <c r="D6871" s="234"/>
      <c r="E6871" s="204"/>
      <c r="F6871" s="203" t="s">
        <v>26</v>
      </c>
      <c r="G6871" s="204"/>
      <c r="H6871" s="203">
        <v>1263</v>
      </c>
      <c r="I6871" s="199">
        <f t="shared" si="541"/>
        <v>1136.7</v>
      </c>
      <c r="J6871" s="198">
        <f t="shared" si="542"/>
        <v>1010.4</v>
      </c>
    </row>
    <row r="6872" s="31" customFormat="1" spans="1:10">
      <c r="A6872" s="203" t="s">
        <v>312</v>
      </c>
      <c r="B6872" s="204">
        <v>331510004</v>
      </c>
      <c r="C6872" s="205" t="s">
        <v>12276</v>
      </c>
      <c r="D6872" s="204" t="s">
        <v>11702</v>
      </c>
      <c r="E6872" s="204"/>
      <c r="F6872" s="203" t="s">
        <v>26</v>
      </c>
      <c r="G6872" s="204"/>
      <c r="H6872" s="203">
        <v>2270</v>
      </c>
      <c r="I6872" s="199">
        <f t="shared" si="541"/>
        <v>2043</v>
      </c>
      <c r="J6872" s="198">
        <f t="shared" si="542"/>
        <v>1816</v>
      </c>
    </row>
    <row r="6873" s="31" customFormat="1" spans="1:10">
      <c r="A6873" s="203" t="s">
        <v>312</v>
      </c>
      <c r="B6873" s="204">
        <v>331510005</v>
      </c>
      <c r="C6873" s="205" t="s">
        <v>12277</v>
      </c>
      <c r="D6873" s="204"/>
      <c r="E6873" s="204"/>
      <c r="F6873" s="203" t="s">
        <v>26</v>
      </c>
      <c r="G6873" s="204"/>
      <c r="H6873" s="203">
        <v>1862</v>
      </c>
      <c r="I6873" s="199">
        <f t="shared" si="541"/>
        <v>1675.8</v>
      </c>
      <c r="J6873" s="198">
        <f t="shared" si="542"/>
        <v>1489.6</v>
      </c>
    </row>
    <row r="6874" s="31" customFormat="1" spans="1:10">
      <c r="A6874" s="203" t="s">
        <v>312</v>
      </c>
      <c r="B6874" s="204">
        <v>331510006</v>
      </c>
      <c r="C6874" s="205" t="s">
        <v>12278</v>
      </c>
      <c r="D6874" s="210"/>
      <c r="E6874" s="204"/>
      <c r="F6874" s="203" t="s">
        <v>26</v>
      </c>
      <c r="G6874" s="204"/>
      <c r="H6874" s="203">
        <v>1805</v>
      </c>
      <c r="I6874" s="199">
        <f t="shared" si="541"/>
        <v>1624.5</v>
      </c>
      <c r="J6874" s="198">
        <f t="shared" si="542"/>
        <v>1444</v>
      </c>
    </row>
    <row r="6875" s="31" customFormat="1" spans="1:10">
      <c r="A6875" s="203" t="s">
        <v>312</v>
      </c>
      <c r="B6875" s="204" t="s">
        <v>12279</v>
      </c>
      <c r="C6875" s="223" t="s">
        <v>12280</v>
      </c>
      <c r="D6875" s="204"/>
      <c r="E6875" s="204"/>
      <c r="F6875" s="203" t="s">
        <v>26</v>
      </c>
      <c r="G6875" s="204"/>
      <c r="H6875" s="219">
        <v>3070</v>
      </c>
      <c r="I6875" s="220">
        <v>2763</v>
      </c>
      <c r="J6875" s="221">
        <v>2456</v>
      </c>
    </row>
    <row r="6876" s="31" customFormat="1" spans="1:10">
      <c r="A6876" s="203" t="s">
        <v>312</v>
      </c>
      <c r="B6876" s="204">
        <v>331510007</v>
      </c>
      <c r="C6876" s="205" t="s">
        <v>12281</v>
      </c>
      <c r="D6876" s="204"/>
      <c r="E6876" s="204"/>
      <c r="F6876" s="203" t="s">
        <v>26</v>
      </c>
      <c r="G6876" s="204"/>
      <c r="H6876" s="203">
        <v>2200</v>
      </c>
      <c r="I6876" s="199">
        <f t="shared" si="541"/>
        <v>1980</v>
      </c>
      <c r="J6876" s="198">
        <f t="shared" si="542"/>
        <v>1760</v>
      </c>
    </row>
    <row r="6877" s="31" customFormat="1" spans="1:10">
      <c r="A6877" s="203" t="s">
        <v>312</v>
      </c>
      <c r="B6877" s="204">
        <v>331510008</v>
      </c>
      <c r="C6877" s="205" t="s">
        <v>12282</v>
      </c>
      <c r="D6877" s="204"/>
      <c r="E6877" s="204"/>
      <c r="F6877" s="203" t="s">
        <v>26</v>
      </c>
      <c r="G6877" s="204"/>
      <c r="H6877" s="219">
        <v>3509</v>
      </c>
      <c r="I6877" s="220">
        <v>3158.1</v>
      </c>
      <c r="J6877" s="221">
        <v>2807.2</v>
      </c>
    </row>
    <row r="6878" s="31" customFormat="1" spans="1:10">
      <c r="A6878" s="203" t="s">
        <v>312</v>
      </c>
      <c r="B6878" s="204">
        <v>331510009</v>
      </c>
      <c r="C6878" s="205" t="s">
        <v>12283</v>
      </c>
      <c r="D6878" s="204"/>
      <c r="E6878" s="204" t="s">
        <v>813</v>
      </c>
      <c r="F6878" s="203" t="s">
        <v>26</v>
      </c>
      <c r="G6878" s="204"/>
      <c r="H6878" s="203">
        <v>1330</v>
      </c>
      <c r="I6878" s="199">
        <f t="shared" si="541"/>
        <v>1197</v>
      </c>
      <c r="J6878" s="198">
        <f t="shared" si="542"/>
        <v>1064</v>
      </c>
    </row>
    <row r="6879" s="31" customFormat="1" spans="1:10">
      <c r="A6879" s="203" t="s">
        <v>312</v>
      </c>
      <c r="B6879" s="204">
        <v>331510010</v>
      </c>
      <c r="C6879" s="205" t="s">
        <v>12284</v>
      </c>
      <c r="D6879" s="204"/>
      <c r="E6879" s="204"/>
      <c r="F6879" s="203" t="s">
        <v>26</v>
      </c>
      <c r="G6879" s="204"/>
      <c r="H6879" s="203">
        <v>1520</v>
      </c>
      <c r="I6879" s="199">
        <f t="shared" si="541"/>
        <v>1368</v>
      </c>
      <c r="J6879" s="198">
        <f t="shared" si="542"/>
        <v>1216</v>
      </c>
    </row>
    <row r="6880" s="30" customFormat="1" ht="51" spans="1:10">
      <c r="A6880" s="225" t="s">
        <v>312</v>
      </c>
      <c r="B6880" s="292" t="s">
        <v>12285</v>
      </c>
      <c r="C6880" s="227" t="s">
        <v>12286</v>
      </c>
      <c r="D6880" s="224" t="s">
        <v>12287</v>
      </c>
      <c r="E6880" s="229"/>
      <c r="F6880" s="225" t="s">
        <v>26</v>
      </c>
      <c r="G6880" s="222"/>
      <c r="H6880" s="193">
        <v>2468</v>
      </c>
      <c r="I6880" s="199">
        <f t="shared" si="541"/>
        <v>2221.2</v>
      </c>
      <c r="J6880" s="198">
        <f t="shared" si="542"/>
        <v>1974.4</v>
      </c>
    </row>
    <row r="6881" s="30" customFormat="1" ht="51" spans="1:10">
      <c r="A6881" s="16" t="s">
        <v>312</v>
      </c>
      <c r="B6881" s="80" t="s">
        <v>12288</v>
      </c>
      <c r="C6881" s="63" t="s">
        <v>12289</v>
      </c>
      <c r="D6881" s="6" t="s">
        <v>12290</v>
      </c>
      <c r="E6881" s="6"/>
      <c r="F6881" s="16" t="s">
        <v>26</v>
      </c>
      <c r="G6881" s="18"/>
      <c r="H6881" s="87">
        <f>0.8*1800</f>
        <v>1440</v>
      </c>
      <c r="I6881" s="92">
        <f t="shared" si="541"/>
        <v>1296</v>
      </c>
      <c r="J6881" s="93">
        <f>0.8*H6881</f>
        <v>1152</v>
      </c>
    </row>
    <row r="6882" s="31" customFormat="1" spans="1:10">
      <c r="A6882" s="203"/>
      <c r="B6882" s="204">
        <v>331511</v>
      </c>
      <c r="C6882" s="205" t="s">
        <v>12291</v>
      </c>
      <c r="D6882" s="204"/>
      <c r="E6882" s="204"/>
      <c r="F6882" s="203"/>
      <c r="G6882" s="204"/>
      <c r="H6882" s="203"/>
      <c r="I6882" s="199"/>
      <c r="J6882" s="198"/>
    </row>
    <row r="6883" s="31" customFormat="1" spans="1:10">
      <c r="A6883" s="203" t="s">
        <v>312</v>
      </c>
      <c r="B6883" s="204">
        <v>331511001</v>
      </c>
      <c r="C6883" s="205" t="s">
        <v>12292</v>
      </c>
      <c r="D6883" s="204"/>
      <c r="E6883" s="204"/>
      <c r="F6883" s="203" t="s">
        <v>26</v>
      </c>
      <c r="G6883" s="204"/>
      <c r="H6883" s="203">
        <v>1203</v>
      </c>
      <c r="I6883" s="199">
        <f t="shared" ref="I6883:I6891" si="543">H6883*0.9</f>
        <v>1082.7</v>
      </c>
      <c r="J6883" s="198">
        <f t="shared" ref="J6883:J6891" si="544">H6883*0.8</f>
        <v>962.4</v>
      </c>
    </row>
    <row r="6884" s="31" customFormat="1" ht="34" spans="1:10">
      <c r="A6884" s="203" t="s">
        <v>312</v>
      </c>
      <c r="B6884" s="204">
        <v>331511002</v>
      </c>
      <c r="C6884" s="205" t="s">
        <v>12293</v>
      </c>
      <c r="D6884" s="204"/>
      <c r="E6884" s="204"/>
      <c r="F6884" s="203" t="s">
        <v>26</v>
      </c>
      <c r="G6884" s="204"/>
      <c r="H6884" s="203">
        <v>1615</v>
      </c>
      <c r="I6884" s="199">
        <f t="shared" si="543"/>
        <v>1453.5</v>
      </c>
      <c r="J6884" s="198">
        <f t="shared" si="544"/>
        <v>1292</v>
      </c>
    </row>
    <row r="6885" s="31" customFormat="1" spans="1:10">
      <c r="A6885" s="203" t="s">
        <v>312</v>
      </c>
      <c r="B6885" s="204">
        <v>331511003</v>
      </c>
      <c r="C6885" s="205" t="s">
        <v>12294</v>
      </c>
      <c r="D6885" s="210"/>
      <c r="E6885" s="204"/>
      <c r="F6885" s="203" t="s">
        <v>26</v>
      </c>
      <c r="G6885" s="210"/>
      <c r="H6885" s="203">
        <v>1200</v>
      </c>
      <c r="I6885" s="199">
        <f t="shared" si="543"/>
        <v>1080</v>
      </c>
      <c r="J6885" s="198">
        <f t="shared" si="544"/>
        <v>960</v>
      </c>
    </row>
    <row r="6886" s="31" customFormat="1" spans="1:10">
      <c r="A6886" s="203" t="s">
        <v>312</v>
      </c>
      <c r="B6886" s="204" t="s">
        <v>12295</v>
      </c>
      <c r="C6886" s="223" t="s">
        <v>12296</v>
      </c>
      <c r="D6886" s="204"/>
      <c r="E6886" s="204"/>
      <c r="F6886" s="203" t="s">
        <v>26</v>
      </c>
      <c r="G6886" s="204"/>
      <c r="H6886" s="203">
        <v>1200</v>
      </c>
      <c r="I6886" s="199">
        <f t="shared" si="543"/>
        <v>1080</v>
      </c>
      <c r="J6886" s="198">
        <f t="shared" si="544"/>
        <v>960</v>
      </c>
    </row>
    <row r="6887" s="31" customFormat="1" spans="1:10">
      <c r="A6887" s="203" t="s">
        <v>312</v>
      </c>
      <c r="B6887" s="204" t="s">
        <v>12297</v>
      </c>
      <c r="C6887" s="223" t="s">
        <v>12298</v>
      </c>
      <c r="D6887" s="204"/>
      <c r="E6887" s="204"/>
      <c r="F6887" s="203" t="s">
        <v>26</v>
      </c>
      <c r="G6887" s="204"/>
      <c r="H6887" s="203">
        <v>1200</v>
      </c>
      <c r="I6887" s="199">
        <f t="shared" si="543"/>
        <v>1080</v>
      </c>
      <c r="J6887" s="198">
        <f t="shared" si="544"/>
        <v>960</v>
      </c>
    </row>
    <row r="6888" s="31" customFormat="1" spans="1:10">
      <c r="A6888" s="203" t="s">
        <v>312</v>
      </c>
      <c r="B6888" s="204" t="s">
        <v>12299</v>
      </c>
      <c r="C6888" s="223" t="s">
        <v>12300</v>
      </c>
      <c r="D6888" s="204"/>
      <c r="E6888" s="204"/>
      <c r="F6888" s="203" t="s">
        <v>26</v>
      </c>
      <c r="G6888" s="204"/>
      <c r="H6888" s="203">
        <v>1560</v>
      </c>
      <c r="I6888" s="199">
        <f t="shared" si="543"/>
        <v>1404</v>
      </c>
      <c r="J6888" s="198">
        <f t="shared" si="544"/>
        <v>1248</v>
      </c>
    </row>
    <row r="6889" s="31" customFormat="1" spans="1:10">
      <c r="A6889" s="203" t="s">
        <v>312</v>
      </c>
      <c r="B6889" s="204">
        <v>331511004</v>
      </c>
      <c r="C6889" s="205" t="s">
        <v>12301</v>
      </c>
      <c r="D6889" s="204"/>
      <c r="E6889" s="204"/>
      <c r="F6889" s="203" t="s">
        <v>26</v>
      </c>
      <c r="G6889" s="204"/>
      <c r="H6889" s="203">
        <v>855</v>
      </c>
      <c r="I6889" s="199">
        <f t="shared" si="543"/>
        <v>769.5</v>
      </c>
      <c r="J6889" s="198">
        <f t="shared" si="544"/>
        <v>684</v>
      </c>
    </row>
    <row r="6890" s="31" customFormat="1" ht="18" spans="1:10">
      <c r="A6890" s="203" t="s">
        <v>312</v>
      </c>
      <c r="B6890" s="204">
        <v>331511005</v>
      </c>
      <c r="C6890" s="85" t="s">
        <v>12302</v>
      </c>
      <c r="D6890" s="86" t="s">
        <v>12303</v>
      </c>
      <c r="E6890" s="204"/>
      <c r="F6890" s="203" t="s">
        <v>26</v>
      </c>
      <c r="G6890" s="204"/>
      <c r="H6890" s="203">
        <v>690</v>
      </c>
      <c r="I6890" s="199">
        <f t="shared" si="543"/>
        <v>621</v>
      </c>
      <c r="J6890" s="198">
        <f t="shared" si="544"/>
        <v>552</v>
      </c>
    </row>
    <row r="6891" s="31" customFormat="1" ht="34" spans="1:10">
      <c r="A6891" s="203" t="s">
        <v>312</v>
      </c>
      <c r="B6891" s="204" t="s">
        <v>12304</v>
      </c>
      <c r="C6891" s="223" t="s">
        <v>12305</v>
      </c>
      <c r="D6891" s="204"/>
      <c r="E6891" s="204"/>
      <c r="F6891" s="203" t="s">
        <v>26</v>
      </c>
      <c r="G6891" s="204"/>
      <c r="H6891" s="203">
        <v>690</v>
      </c>
      <c r="I6891" s="199">
        <f t="shared" si="543"/>
        <v>621</v>
      </c>
      <c r="J6891" s="198">
        <f t="shared" si="544"/>
        <v>552</v>
      </c>
    </row>
    <row r="6892" s="31" customFormat="1" spans="1:10">
      <c r="A6892" s="203"/>
      <c r="B6892" s="204">
        <v>331512</v>
      </c>
      <c r="C6892" s="205" t="s">
        <v>12306</v>
      </c>
      <c r="D6892" s="204"/>
      <c r="E6892" s="204"/>
      <c r="F6892" s="203"/>
      <c r="G6892" s="204"/>
      <c r="H6892" s="203"/>
      <c r="I6892" s="199"/>
      <c r="J6892" s="198"/>
    </row>
    <row r="6893" s="31" customFormat="1" spans="1:10">
      <c r="A6893" s="203" t="s">
        <v>312</v>
      </c>
      <c r="B6893" s="204">
        <v>331512001</v>
      </c>
      <c r="C6893" s="205" t="s">
        <v>12307</v>
      </c>
      <c r="D6893" s="204"/>
      <c r="E6893" s="204"/>
      <c r="F6893" s="203" t="s">
        <v>26</v>
      </c>
      <c r="G6893" s="204"/>
      <c r="H6893" s="203">
        <v>1710</v>
      </c>
      <c r="I6893" s="199">
        <f t="shared" ref="I6893:I6920" si="545">H6893*0.9</f>
        <v>1539</v>
      </c>
      <c r="J6893" s="198">
        <f t="shared" ref="J6893:J6914" si="546">H6893*0.8</f>
        <v>1368</v>
      </c>
    </row>
    <row r="6894" s="31" customFormat="1" spans="1:10">
      <c r="A6894" s="203" t="s">
        <v>312</v>
      </c>
      <c r="B6894" s="204">
        <v>331512002</v>
      </c>
      <c r="C6894" s="205" t="s">
        <v>12308</v>
      </c>
      <c r="D6894" s="204"/>
      <c r="E6894" s="204"/>
      <c r="F6894" s="203" t="s">
        <v>26</v>
      </c>
      <c r="G6894" s="204"/>
      <c r="H6894" s="203">
        <v>680</v>
      </c>
      <c r="I6894" s="199">
        <f t="shared" si="545"/>
        <v>612</v>
      </c>
      <c r="J6894" s="198">
        <f t="shared" si="546"/>
        <v>544</v>
      </c>
    </row>
    <row r="6895" s="31" customFormat="1" spans="1:10">
      <c r="A6895" s="203" t="s">
        <v>312</v>
      </c>
      <c r="B6895" s="204">
        <v>331512003</v>
      </c>
      <c r="C6895" s="205" t="s">
        <v>12309</v>
      </c>
      <c r="D6895" s="204"/>
      <c r="E6895" s="204"/>
      <c r="F6895" s="203" t="s">
        <v>26</v>
      </c>
      <c r="G6895" s="204"/>
      <c r="H6895" s="203">
        <v>1178</v>
      </c>
      <c r="I6895" s="199">
        <f t="shared" si="545"/>
        <v>1060.2</v>
      </c>
      <c r="J6895" s="198">
        <f t="shared" si="546"/>
        <v>942.4</v>
      </c>
    </row>
    <row r="6896" s="31" customFormat="1" spans="1:10">
      <c r="A6896" s="203" t="s">
        <v>312</v>
      </c>
      <c r="B6896" s="204">
        <v>331512004</v>
      </c>
      <c r="C6896" s="205" t="s">
        <v>12310</v>
      </c>
      <c r="D6896" s="204"/>
      <c r="E6896" s="204"/>
      <c r="F6896" s="203" t="s">
        <v>26</v>
      </c>
      <c r="G6896" s="204"/>
      <c r="H6896" s="203">
        <v>1380</v>
      </c>
      <c r="I6896" s="199">
        <f t="shared" si="545"/>
        <v>1242</v>
      </c>
      <c r="J6896" s="198">
        <f t="shared" si="546"/>
        <v>1104</v>
      </c>
    </row>
    <row r="6897" s="31" customFormat="1" spans="1:10">
      <c r="A6897" s="203" t="s">
        <v>312</v>
      </c>
      <c r="B6897" s="204">
        <v>331512005</v>
      </c>
      <c r="C6897" s="205" t="s">
        <v>12311</v>
      </c>
      <c r="D6897" s="204"/>
      <c r="E6897" s="204"/>
      <c r="F6897" s="203" t="s">
        <v>26</v>
      </c>
      <c r="G6897" s="204"/>
      <c r="H6897" s="203">
        <v>1330</v>
      </c>
      <c r="I6897" s="199">
        <f t="shared" si="545"/>
        <v>1197</v>
      </c>
      <c r="J6897" s="198">
        <f t="shared" si="546"/>
        <v>1064</v>
      </c>
    </row>
    <row r="6898" s="31" customFormat="1" spans="1:10">
      <c r="A6898" s="203" t="s">
        <v>312</v>
      </c>
      <c r="B6898" s="204">
        <v>331512006</v>
      </c>
      <c r="C6898" s="205" t="s">
        <v>12312</v>
      </c>
      <c r="D6898" s="204"/>
      <c r="E6898" s="204"/>
      <c r="F6898" s="203" t="s">
        <v>26</v>
      </c>
      <c r="G6898" s="204"/>
      <c r="H6898" s="203">
        <v>1380</v>
      </c>
      <c r="I6898" s="199">
        <f t="shared" si="545"/>
        <v>1242</v>
      </c>
      <c r="J6898" s="198">
        <f t="shared" si="546"/>
        <v>1104</v>
      </c>
    </row>
    <row r="6899" s="31" customFormat="1" spans="1:10">
      <c r="A6899" s="203" t="s">
        <v>312</v>
      </c>
      <c r="B6899" s="204">
        <v>331512007</v>
      </c>
      <c r="C6899" s="205" t="s">
        <v>12313</v>
      </c>
      <c r="D6899" s="298"/>
      <c r="E6899" s="204"/>
      <c r="F6899" s="203" t="s">
        <v>26</v>
      </c>
      <c r="G6899" s="204"/>
      <c r="H6899" s="203">
        <v>1450</v>
      </c>
      <c r="I6899" s="199">
        <f t="shared" si="545"/>
        <v>1305</v>
      </c>
      <c r="J6899" s="198">
        <f t="shared" si="546"/>
        <v>1160</v>
      </c>
    </row>
    <row r="6900" s="31" customFormat="1" spans="1:10">
      <c r="A6900" s="203" t="s">
        <v>312</v>
      </c>
      <c r="B6900" s="204" t="s">
        <v>12314</v>
      </c>
      <c r="C6900" s="205" t="s">
        <v>12315</v>
      </c>
      <c r="D6900" s="298"/>
      <c r="E6900" s="204"/>
      <c r="F6900" s="203" t="s">
        <v>26</v>
      </c>
      <c r="G6900" s="204"/>
      <c r="H6900" s="203">
        <v>1450</v>
      </c>
      <c r="I6900" s="199">
        <f t="shared" si="545"/>
        <v>1305</v>
      </c>
      <c r="J6900" s="198">
        <f t="shared" si="546"/>
        <v>1160</v>
      </c>
    </row>
    <row r="6901" s="31" customFormat="1" spans="1:10">
      <c r="A6901" s="203" t="s">
        <v>312</v>
      </c>
      <c r="B6901" s="204" t="s">
        <v>12316</v>
      </c>
      <c r="C6901" s="205" t="s">
        <v>12317</v>
      </c>
      <c r="D6901" s="298"/>
      <c r="E6901" s="204"/>
      <c r="F6901" s="203" t="s">
        <v>26</v>
      </c>
      <c r="G6901" s="204"/>
      <c r="H6901" s="203">
        <v>1450</v>
      </c>
      <c r="I6901" s="199">
        <f t="shared" si="545"/>
        <v>1305</v>
      </c>
      <c r="J6901" s="198">
        <f t="shared" si="546"/>
        <v>1160</v>
      </c>
    </row>
    <row r="6902" s="31" customFormat="1" spans="1:10">
      <c r="A6902" s="203" t="s">
        <v>312</v>
      </c>
      <c r="B6902" s="204" t="s">
        <v>12318</v>
      </c>
      <c r="C6902" s="205" t="s">
        <v>12319</v>
      </c>
      <c r="D6902" s="298"/>
      <c r="E6902" s="204"/>
      <c r="F6902" s="203" t="s">
        <v>26</v>
      </c>
      <c r="G6902" s="204"/>
      <c r="H6902" s="203">
        <v>1450</v>
      </c>
      <c r="I6902" s="199">
        <f t="shared" si="545"/>
        <v>1305</v>
      </c>
      <c r="J6902" s="198">
        <f t="shared" si="546"/>
        <v>1160</v>
      </c>
    </row>
    <row r="6903" s="31" customFormat="1" spans="1:10">
      <c r="A6903" s="203" t="s">
        <v>312</v>
      </c>
      <c r="B6903" s="204" t="s">
        <v>12320</v>
      </c>
      <c r="C6903" s="205" t="s">
        <v>12321</v>
      </c>
      <c r="D6903" s="298"/>
      <c r="E6903" s="204"/>
      <c r="F6903" s="203" t="s">
        <v>26</v>
      </c>
      <c r="G6903" s="204"/>
      <c r="H6903" s="203">
        <v>1450</v>
      </c>
      <c r="I6903" s="199">
        <f t="shared" si="545"/>
        <v>1305</v>
      </c>
      <c r="J6903" s="198">
        <f t="shared" si="546"/>
        <v>1160</v>
      </c>
    </row>
    <row r="6904" s="31" customFormat="1" spans="1:10">
      <c r="A6904" s="203" t="s">
        <v>312</v>
      </c>
      <c r="B6904" s="204">
        <v>331512008</v>
      </c>
      <c r="C6904" s="205" t="s">
        <v>12322</v>
      </c>
      <c r="D6904" s="204"/>
      <c r="E6904" s="204"/>
      <c r="F6904" s="203" t="s">
        <v>26</v>
      </c>
      <c r="G6904" s="204"/>
      <c r="H6904" s="203">
        <v>1100</v>
      </c>
      <c r="I6904" s="199">
        <f t="shared" si="545"/>
        <v>990</v>
      </c>
      <c r="J6904" s="198">
        <f t="shared" si="546"/>
        <v>880</v>
      </c>
    </row>
    <row r="6905" s="31" customFormat="1" spans="1:10">
      <c r="A6905" s="203" t="s">
        <v>312</v>
      </c>
      <c r="B6905" s="204">
        <v>331512009</v>
      </c>
      <c r="C6905" s="205" t="s">
        <v>12323</v>
      </c>
      <c r="D6905" s="204"/>
      <c r="E6905" s="204"/>
      <c r="F6905" s="203" t="s">
        <v>26</v>
      </c>
      <c r="G6905" s="204"/>
      <c r="H6905" s="203">
        <v>2000</v>
      </c>
      <c r="I6905" s="199">
        <f t="shared" si="545"/>
        <v>1800</v>
      </c>
      <c r="J6905" s="198">
        <f t="shared" si="546"/>
        <v>1600</v>
      </c>
    </row>
    <row r="6906" s="31" customFormat="1" spans="1:10">
      <c r="A6906" s="203" t="s">
        <v>312</v>
      </c>
      <c r="B6906" s="204">
        <v>331512010</v>
      </c>
      <c r="C6906" s="205" t="s">
        <v>12324</v>
      </c>
      <c r="D6906" s="204"/>
      <c r="E6906" s="204"/>
      <c r="F6906" s="203" t="s">
        <v>26</v>
      </c>
      <c r="G6906" s="204"/>
      <c r="H6906" s="203">
        <v>1330</v>
      </c>
      <c r="I6906" s="199">
        <f t="shared" si="545"/>
        <v>1197</v>
      </c>
      <c r="J6906" s="198">
        <f t="shared" si="546"/>
        <v>1064</v>
      </c>
    </row>
    <row r="6907" s="31" customFormat="1" spans="1:10">
      <c r="A6907" s="203" t="s">
        <v>312</v>
      </c>
      <c r="B6907" s="204">
        <v>331512011</v>
      </c>
      <c r="C6907" s="205" t="s">
        <v>12325</v>
      </c>
      <c r="D6907" s="204"/>
      <c r="E6907" s="204" t="s">
        <v>813</v>
      </c>
      <c r="F6907" s="203" t="s">
        <v>26</v>
      </c>
      <c r="G6907" s="204"/>
      <c r="H6907" s="203">
        <v>850</v>
      </c>
      <c r="I6907" s="199">
        <f t="shared" si="545"/>
        <v>765</v>
      </c>
      <c r="J6907" s="198">
        <f t="shared" si="546"/>
        <v>680</v>
      </c>
    </row>
    <row r="6908" s="31" customFormat="1" ht="51" spans="1:10">
      <c r="A6908" s="203" t="s">
        <v>312</v>
      </c>
      <c r="B6908" s="204">
        <v>331512012</v>
      </c>
      <c r="C6908" s="205" t="s">
        <v>12326</v>
      </c>
      <c r="D6908" s="204" t="s">
        <v>12327</v>
      </c>
      <c r="E6908" s="204" t="s">
        <v>12328</v>
      </c>
      <c r="F6908" s="203" t="s">
        <v>26</v>
      </c>
      <c r="G6908" s="204"/>
      <c r="H6908" s="219">
        <v>2520</v>
      </c>
      <c r="I6908" s="220">
        <v>2268</v>
      </c>
      <c r="J6908" s="221">
        <v>2016</v>
      </c>
    </row>
    <row r="6909" s="31" customFormat="1" spans="1:10">
      <c r="A6909" s="203" t="s">
        <v>312</v>
      </c>
      <c r="B6909" s="204">
        <v>331512013</v>
      </c>
      <c r="C6909" s="205" t="s">
        <v>12329</v>
      </c>
      <c r="D6909" s="204"/>
      <c r="E6909" s="204"/>
      <c r="F6909" s="203" t="s">
        <v>26</v>
      </c>
      <c r="G6909" s="204"/>
      <c r="H6909" s="203">
        <v>800</v>
      </c>
      <c r="I6909" s="199">
        <f t="shared" si="545"/>
        <v>720</v>
      </c>
      <c r="J6909" s="198">
        <f t="shared" si="546"/>
        <v>640</v>
      </c>
    </row>
    <row r="6910" s="31" customFormat="1" spans="1:10">
      <c r="A6910" s="203" t="s">
        <v>312</v>
      </c>
      <c r="B6910" s="204">
        <v>331512014</v>
      </c>
      <c r="C6910" s="205" t="s">
        <v>12330</v>
      </c>
      <c r="D6910" s="204" t="s">
        <v>12331</v>
      </c>
      <c r="E6910" s="204" t="s">
        <v>813</v>
      </c>
      <c r="F6910" s="203" t="s">
        <v>26</v>
      </c>
      <c r="G6910" s="204"/>
      <c r="H6910" s="219">
        <v>2197</v>
      </c>
      <c r="I6910" s="220">
        <v>1977.3</v>
      </c>
      <c r="J6910" s="221">
        <v>1757.6</v>
      </c>
    </row>
    <row r="6911" s="31" customFormat="1" spans="1:10">
      <c r="A6911" s="203" t="s">
        <v>312</v>
      </c>
      <c r="B6911" s="204">
        <v>331512015</v>
      </c>
      <c r="C6911" s="205" t="s">
        <v>12332</v>
      </c>
      <c r="D6911" s="204"/>
      <c r="E6911" s="204"/>
      <c r="F6911" s="203" t="s">
        <v>26</v>
      </c>
      <c r="G6911" s="210"/>
      <c r="H6911" s="203">
        <v>950</v>
      </c>
      <c r="I6911" s="199">
        <f t="shared" si="545"/>
        <v>855</v>
      </c>
      <c r="J6911" s="198">
        <f t="shared" si="546"/>
        <v>760</v>
      </c>
    </row>
    <row r="6912" s="31" customFormat="1" spans="1:10">
      <c r="A6912" s="203" t="s">
        <v>312</v>
      </c>
      <c r="B6912" s="204" t="s">
        <v>12333</v>
      </c>
      <c r="C6912" s="223" t="s">
        <v>12334</v>
      </c>
      <c r="D6912" s="204"/>
      <c r="E6912" s="204"/>
      <c r="F6912" s="203" t="s">
        <v>26</v>
      </c>
      <c r="G6912" s="204"/>
      <c r="H6912" s="203">
        <v>285</v>
      </c>
      <c r="I6912" s="199">
        <f t="shared" si="545"/>
        <v>256.5</v>
      </c>
      <c r="J6912" s="198">
        <f t="shared" si="546"/>
        <v>228</v>
      </c>
    </row>
    <row r="6913" s="31" customFormat="1" spans="1:10">
      <c r="A6913" s="203" t="s">
        <v>312</v>
      </c>
      <c r="B6913" s="204" t="s">
        <v>12335</v>
      </c>
      <c r="C6913" s="223" t="s">
        <v>12336</v>
      </c>
      <c r="D6913" s="204"/>
      <c r="E6913" s="204"/>
      <c r="F6913" s="203" t="s">
        <v>26</v>
      </c>
      <c r="G6913" s="204"/>
      <c r="H6913" s="203">
        <v>285</v>
      </c>
      <c r="I6913" s="199">
        <f t="shared" si="545"/>
        <v>256.5</v>
      </c>
      <c r="J6913" s="198">
        <f t="shared" si="546"/>
        <v>228</v>
      </c>
    </row>
    <row r="6914" s="31" customFormat="1" spans="1:10">
      <c r="A6914" s="203" t="s">
        <v>312</v>
      </c>
      <c r="B6914" s="204">
        <v>331512016</v>
      </c>
      <c r="C6914" s="205" t="s">
        <v>12337</v>
      </c>
      <c r="D6914" s="204"/>
      <c r="E6914" s="204"/>
      <c r="F6914" s="203" t="s">
        <v>26</v>
      </c>
      <c r="G6914" s="204"/>
      <c r="H6914" s="203">
        <v>646</v>
      </c>
      <c r="I6914" s="199">
        <f t="shared" si="545"/>
        <v>581.4</v>
      </c>
      <c r="J6914" s="198">
        <f t="shared" si="546"/>
        <v>516.8</v>
      </c>
    </row>
    <row r="6915" s="31" customFormat="1" ht="34" spans="1:10">
      <c r="A6915" s="203" t="s">
        <v>312</v>
      </c>
      <c r="B6915" s="204">
        <v>331512017</v>
      </c>
      <c r="C6915" s="205" t="s">
        <v>12338</v>
      </c>
      <c r="D6915" s="204"/>
      <c r="E6915" s="204" t="s">
        <v>12339</v>
      </c>
      <c r="F6915" s="203" t="s">
        <v>26</v>
      </c>
      <c r="G6915" s="204"/>
      <c r="H6915" s="203">
        <v>706</v>
      </c>
      <c r="I6915" s="199">
        <f t="shared" si="545"/>
        <v>635.4</v>
      </c>
      <c r="J6915" s="193">
        <v>564.8</v>
      </c>
    </row>
    <row r="6916" s="31" customFormat="1" spans="1:10">
      <c r="A6916" s="203" t="s">
        <v>312</v>
      </c>
      <c r="B6916" s="204">
        <v>331512018</v>
      </c>
      <c r="C6916" s="205" t="s">
        <v>12340</v>
      </c>
      <c r="D6916" s="204"/>
      <c r="E6916" s="204"/>
      <c r="F6916" s="203" t="s">
        <v>26</v>
      </c>
      <c r="G6916" s="204"/>
      <c r="H6916" s="203">
        <v>1250</v>
      </c>
      <c r="I6916" s="199">
        <f t="shared" si="545"/>
        <v>1125</v>
      </c>
      <c r="J6916" s="198">
        <f t="shared" ref="J6916:J6919" si="547">H6916*0.8</f>
        <v>1000</v>
      </c>
    </row>
    <row r="6917" s="31" customFormat="1" spans="1:10">
      <c r="A6917" s="203" t="s">
        <v>312</v>
      </c>
      <c r="B6917" s="204">
        <v>331512019</v>
      </c>
      <c r="C6917" s="205" t="s">
        <v>12341</v>
      </c>
      <c r="D6917" s="204" t="s">
        <v>12342</v>
      </c>
      <c r="E6917" s="204"/>
      <c r="F6917" s="203" t="s">
        <v>12156</v>
      </c>
      <c r="G6917" s="204"/>
      <c r="H6917" s="219">
        <v>2422</v>
      </c>
      <c r="I6917" s="220">
        <v>2179.8</v>
      </c>
      <c r="J6917" s="221">
        <v>1937.6</v>
      </c>
    </row>
    <row r="6918" s="31" customFormat="1" spans="1:10">
      <c r="A6918" s="203" t="s">
        <v>312</v>
      </c>
      <c r="B6918" s="204">
        <v>331512020</v>
      </c>
      <c r="C6918" s="205" t="s">
        <v>12343</v>
      </c>
      <c r="D6918" s="204" t="s">
        <v>12344</v>
      </c>
      <c r="E6918" s="204"/>
      <c r="F6918" s="203" t="s">
        <v>12156</v>
      </c>
      <c r="G6918" s="204"/>
      <c r="H6918" s="203">
        <v>1780</v>
      </c>
      <c r="I6918" s="199">
        <f t="shared" si="545"/>
        <v>1602</v>
      </c>
      <c r="J6918" s="198">
        <f t="shared" si="547"/>
        <v>1424</v>
      </c>
    </row>
    <row r="6919" s="30" customFormat="1" ht="34" spans="1:10">
      <c r="A6919" s="193" t="s">
        <v>312</v>
      </c>
      <c r="B6919" s="292" t="s">
        <v>12345</v>
      </c>
      <c r="C6919" s="223" t="s">
        <v>12346</v>
      </c>
      <c r="D6919" s="224" t="s">
        <v>12347</v>
      </c>
      <c r="E6919" s="224"/>
      <c r="F6919" s="193" t="s">
        <v>26</v>
      </c>
      <c r="G6919" s="224"/>
      <c r="H6919" s="193">
        <v>2868</v>
      </c>
      <c r="I6919" s="199">
        <f t="shared" si="545"/>
        <v>2581.2</v>
      </c>
      <c r="J6919" s="198">
        <f t="shared" si="547"/>
        <v>2294.4</v>
      </c>
    </row>
    <row r="6920" s="30" customFormat="1" spans="1:10">
      <c r="A6920" s="16" t="s">
        <v>312</v>
      </c>
      <c r="B6920" s="80" t="s">
        <v>12348</v>
      </c>
      <c r="C6920" s="63" t="s">
        <v>12349</v>
      </c>
      <c r="D6920" s="6" t="s">
        <v>12350</v>
      </c>
      <c r="E6920" s="6"/>
      <c r="F6920" s="16" t="s">
        <v>12351</v>
      </c>
      <c r="G6920" s="18"/>
      <c r="H6920" s="87">
        <f>0.8*1800</f>
        <v>1440</v>
      </c>
      <c r="I6920" s="92">
        <f t="shared" si="545"/>
        <v>1296</v>
      </c>
      <c r="J6920" s="93">
        <f>0.8*H6920</f>
        <v>1152</v>
      </c>
    </row>
    <row r="6921" s="31" customFormat="1" spans="1:10">
      <c r="A6921" s="203"/>
      <c r="B6921" s="204">
        <v>331513</v>
      </c>
      <c r="C6921" s="205" t="s">
        <v>12352</v>
      </c>
      <c r="D6921" s="204"/>
      <c r="E6921" s="204"/>
      <c r="F6921" s="203" t="s">
        <v>26</v>
      </c>
      <c r="G6921" s="204"/>
      <c r="H6921" s="203"/>
      <c r="I6921" s="199"/>
      <c r="J6921" s="198"/>
    </row>
    <row r="6922" s="31" customFormat="1" spans="1:10">
      <c r="A6922" s="203" t="s">
        <v>312</v>
      </c>
      <c r="B6922" s="204">
        <v>331513001</v>
      </c>
      <c r="C6922" s="205" t="s">
        <v>12353</v>
      </c>
      <c r="D6922" s="204"/>
      <c r="E6922" s="204"/>
      <c r="F6922" s="203" t="s">
        <v>26</v>
      </c>
      <c r="G6922" s="204"/>
      <c r="H6922" s="203">
        <v>1330</v>
      </c>
      <c r="I6922" s="199">
        <f t="shared" ref="I6922:I6931" si="548">H6922*0.9</f>
        <v>1197</v>
      </c>
      <c r="J6922" s="198">
        <f t="shared" ref="J6922:J6929" si="549">H6922*0.8</f>
        <v>1064</v>
      </c>
    </row>
    <row r="6923" s="31" customFormat="1" spans="1:10">
      <c r="A6923" s="203" t="s">
        <v>312</v>
      </c>
      <c r="B6923" s="204">
        <v>331513002</v>
      </c>
      <c r="C6923" s="205" t="s">
        <v>12354</v>
      </c>
      <c r="D6923" s="204"/>
      <c r="E6923" s="204"/>
      <c r="F6923" s="203" t="s">
        <v>26</v>
      </c>
      <c r="G6923" s="204"/>
      <c r="H6923" s="203">
        <v>1400</v>
      </c>
      <c r="I6923" s="199">
        <f t="shared" si="548"/>
        <v>1260</v>
      </c>
      <c r="J6923" s="198">
        <f t="shared" si="549"/>
        <v>1120</v>
      </c>
    </row>
    <row r="6924" s="31" customFormat="1" spans="1:10">
      <c r="A6924" s="203" t="s">
        <v>312</v>
      </c>
      <c r="B6924" s="204">
        <v>331513003</v>
      </c>
      <c r="C6924" s="205" t="s">
        <v>12355</v>
      </c>
      <c r="D6924" s="210"/>
      <c r="E6924" s="204"/>
      <c r="F6924" s="203" t="s">
        <v>26</v>
      </c>
      <c r="G6924" s="204"/>
      <c r="H6924" s="203">
        <v>777</v>
      </c>
      <c r="I6924" s="199">
        <f t="shared" si="548"/>
        <v>699.3</v>
      </c>
      <c r="J6924" s="193">
        <v>621.6</v>
      </c>
    </row>
    <row r="6925" s="31" customFormat="1" spans="1:10">
      <c r="A6925" s="203" t="s">
        <v>312</v>
      </c>
      <c r="B6925" s="204">
        <v>331513004</v>
      </c>
      <c r="C6925" s="205" t="s">
        <v>12356</v>
      </c>
      <c r="D6925" s="204"/>
      <c r="E6925" s="204"/>
      <c r="F6925" s="203" t="s">
        <v>26</v>
      </c>
      <c r="G6925" s="204"/>
      <c r="H6925" s="203">
        <v>1000</v>
      </c>
      <c r="I6925" s="199">
        <f t="shared" si="548"/>
        <v>900</v>
      </c>
      <c r="J6925" s="198">
        <f t="shared" si="549"/>
        <v>800</v>
      </c>
    </row>
    <row r="6926" s="31" customFormat="1" spans="1:10">
      <c r="A6926" s="203" t="s">
        <v>312</v>
      </c>
      <c r="B6926" s="204">
        <v>331513005</v>
      </c>
      <c r="C6926" s="205" t="s">
        <v>12357</v>
      </c>
      <c r="D6926" s="204"/>
      <c r="E6926" s="204"/>
      <c r="F6926" s="203" t="s">
        <v>26</v>
      </c>
      <c r="G6926" s="204"/>
      <c r="H6926" s="203">
        <v>1910</v>
      </c>
      <c r="I6926" s="199">
        <f t="shared" si="548"/>
        <v>1719</v>
      </c>
      <c r="J6926" s="198">
        <f t="shared" si="549"/>
        <v>1528</v>
      </c>
    </row>
    <row r="6927" s="31" customFormat="1" spans="1:10">
      <c r="A6927" s="203" t="s">
        <v>312</v>
      </c>
      <c r="B6927" s="204">
        <v>331513006</v>
      </c>
      <c r="C6927" s="205" t="s">
        <v>12358</v>
      </c>
      <c r="D6927" s="204"/>
      <c r="E6927" s="204"/>
      <c r="F6927" s="203" t="s">
        <v>26</v>
      </c>
      <c r="G6927" s="204"/>
      <c r="H6927" s="203">
        <v>1130</v>
      </c>
      <c r="I6927" s="199">
        <f t="shared" si="548"/>
        <v>1017</v>
      </c>
      <c r="J6927" s="198">
        <f t="shared" si="549"/>
        <v>904</v>
      </c>
    </row>
    <row r="6928" s="31" customFormat="1" spans="1:10">
      <c r="A6928" s="203" t="s">
        <v>312</v>
      </c>
      <c r="B6928" s="204">
        <v>331513007</v>
      </c>
      <c r="C6928" s="205" t="s">
        <v>12359</v>
      </c>
      <c r="D6928" s="204"/>
      <c r="E6928" s="204"/>
      <c r="F6928" s="203" t="s">
        <v>26</v>
      </c>
      <c r="G6928" s="204"/>
      <c r="H6928" s="203">
        <v>1000</v>
      </c>
      <c r="I6928" s="199">
        <f t="shared" si="548"/>
        <v>900</v>
      </c>
      <c r="J6928" s="198">
        <f t="shared" si="549"/>
        <v>800</v>
      </c>
    </row>
    <row r="6929" s="31" customFormat="1" spans="1:10">
      <c r="A6929" s="203" t="s">
        <v>312</v>
      </c>
      <c r="B6929" s="204">
        <v>331513008</v>
      </c>
      <c r="C6929" s="205" t="s">
        <v>12360</v>
      </c>
      <c r="D6929" s="204"/>
      <c r="E6929" s="204"/>
      <c r="F6929" s="203" t="s">
        <v>26</v>
      </c>
      <c r="G6929" s="204"/>
      <c r="H6929" s="219">
        <v>1690</v>
      </c>
      <c r="I6929" s="220">
        <v>1521</v>
      </c>
      <c r="J6929" s="221">
        <v>1352</v>
      </c>
    </row>
    <row r="6930" s="31" customFormat="1" spans="1:10">
      <c r="A6930" s="203" t="s">
        <v>312</v>
      </c>
      <c r="B6930" s="204">
        <v>331513009</v>
      </c>
      <c r="C6930" s="205" t="s">
        <v>12361</v>
      </c>
      <c r="D6930" s="210"/>
      <c r="E6930" s="204"/>
      <c r="F6930" s="203" t="s">
        <v>26</v>
      </c>
      <c r="G6930" s="204"/>
      <c r="H6930" s="203">
        <v>756</v>
      </c>
      <c r="I6930" s="199">
        <f t="shared" si="548"/>
        <v>680.4</v>
      </c>
      <c r="J6930" s="193">
        <v>604.8</v>
      </c>
    </row>
    <row r="6931" s="31" customFormat="1" spans="1:10">
      <c r="A6931" s="203" t="s">
        <v>312</v>
      </c>
      <c r="B6931" s="204" t="s">
        <v>12362</v>
      </c>
      <c r="C6931" s="223" t="s">
        <v>12363</v>
      </c>
      <c r="D6931" s="204"/>
      <c r="E6931" s="204"/>
      <c r="F6931" s="203" t="s">
        <v>26</v>
      </c>
      <c r="G6931" s="204"/>
      <c r="H6931" s="203">
        <v>756</v>
      </c>
      <c r="I6931" s="199">
        <f t="shared" si="548"/>
        <v>680.4</v>
      </c>
      <c r="J6931" s="193">
        <v>604.8</v>
      </c>
    </row>
    <row r="6932" s="31" customFormat="1" spans="1:10">
      <c r="A6932" s="203"/>
      <c r="B6932" s="204">
        <v>331514</v>
      </c>
      <c r="C6932" s="205" t="s">
        <v>12364</v>
      </c>
      <c r="D6932" s="204"/>
      <c r="E6932" s="204"/>
      <c r="F6932" s="203"/>
      <c r="G6932" s="204"/>
      <c r="H6932" s="203"/>
      <c r="I6932" s="199"/>
      <c r="J6932" s="198"/>
    </row>
    <row r="6933" s="31" customFormat="1" spans="1:10">
      <c r="A6933" s="203" t="s">
        <v>312</v>
      </c>
      <c r="B6933" s="204">
        <v>331514001</v>
      </c>
      <c r="C6933" s="205" t="s">
        <v>12365</v>
      </c>
      <c r="D6933" s="204"/>
      <c r="E6933" s="204"/>
      <c r="F6933" s="203" t="s">
        <v>12366</v>
      </c>
      <c r="G6933" s="204"/>
      <c r="H6933" s="203">
        <v>1940</v>
      </c>
      <c r="I6933" s="199">
        <f t="shared" ref="I6933:I6935" si="550">H6933*0.9</f>
        <v>1746</v>
      </c>
      <c r="J6933" s="198">
        <f t="shared" ref="J6933:J6935" si="551">H6933*0.8</f>
        <v>1552</v>
      </c>
    </row>
    <row r="6934" s="31" customFormat="1" spans="1:10">
      <c r="A6934" s="203" t="s">
        <v>312</v>
      </c>
      <c r="B6934" s="204">
        <v>331514002</v>
      </c>
      <c r="C6934" s="205" t="s">
        <v>12367</v>
      </c>
      <c r="D6934" s="210"/>
      <c r="E6934" s="204"/>
      <c r="F6934" s="203" t="s">
        <v>12368</v>
      </c>
      <c r="G6934" s="204"/>
      <c r="H6934" s="219">
        <v>2871</v>
      </c>
      <c r="I6934" s="220">
        <v>2583.9</v>
      </c>
      <c r="J6934" s="221">
        <v>2296.8</v>
      </c>
    </row>
    <row r="6935" s="31" customFormat="1" spans="1:10">
      <c r="A6935" s="203" t="s">
        <v>312</v>
      </c>
      <c r="B6935" s="204" t="s">
        <v>12369</v>
      </c>
      <c r="C6935" s="223" t="s">
        <v>12370</v>
      </c>
      <c r="D6935" s="204"/>
      <c r="E6935" s="204"/>
      <c r="F6935" s="203" t="s">
        <v>12371</v>
      </c>
      <c r="G6935" s="204"/>
      <c r="H6935" s="203">
        <v>1590</v>
      </c>
      <c r="I6935" s="199">
        <f t="shared" si="550"/>
        <v>1431</v>
      </c>
      <c r="J6935" s="198">
        <f t="shared" si="551"/>
        <v>1272</v>
      </c>
    </row>
    <row r="6936" s="31" customFormat="1" spans="1:10">
      <c r="A6936" s="203"/>
      <c r="B6936" s="204">
        <v>331515</v>
      </c>
      <c r="C6936" s="205" t="s">
        <v>12372</v>
      </c>
      <c r="D6936" s="204"/>
      <c r="E6936" s="204"/>
      <c r="F6936" s="203"/>
      <c r="G6936" s="204"/>
      <c r="H6936" s="203"/>
      <c r="I6936" s="199"/>
      <c r="J6936" s="198"/>
    </row>
    <row r="6937" s="31" customFormat="1" ht="34" spans="1:10">
      <c r="A6937" s="203" t="s">
        <v>312</v>
      </c>
      <c r="B6937" s="204">
        <v>331515001</v>
      </c>
      <c r="C6937" s="205" t="s">
        <v>12373</v>
      </c>
      <c r="D6937" s="204"/>
      <c r="E6937" s="204"/>
      <c r="F6937" s="203" t="s">
        <v>26</v>
      </c>
      <c r="G6937" s="204"/>
      <c r="H6937" s="203">
        <v>1615</v>
      </c>
      <c r="I6937" s="199">
        <f t="shared" ref="I6937:I6947" si="552">H6937*0.9</f>
        <v>1453.5</v>
      </c>
      <c r="J6937" s="193">
        <v>1292</v>
      </c>
    </row>
    <row r="6938" s="31" customFormat="1" ht="34" spans="1:10">
      <c r="A6938" s="203" t="s">
        <v>312</v>
      </c>
      <c r="B6938" s="204">
        <v>331515002</v>
      </c>
      <c r="C6938" s="205" t="s">
        <v>12374</v>
      </c>
      <c r="D6938" s="204"/>
      <c r="E6938" s="204"/>
      <c r="F6938" s="203" t="s">
        <v>26</v>
      </c>
      <c r="G6938" s="204"/>
      <c r="H6938" s="203">
        <v>1735</v>
      </c>
      <c r="I6938" s="199">
        <f t="shared" si="552"/>
        <v>1561.5</v>
      </c>
      <c r="J6938" s="193">
        <v>1388</v>
      </c>
    </row>
    <row r="6939" s="31" customFormat="1" ht="34" spans="1:10">
      <c r="A6939" s="203" t="s">
        <v>312</v>
      </c>
      <c r="B6939" s="204">
        <v>331515003</v>
      </c>
      <c r="C6939" s="205" t="s">
        <v>12375</v>
      </c>
      <c r="D6939" s="204"/>
      <c r="E6939" s="204"/>
      <c r="F6939" s="203" t="s">
        <v>26</v>
      </c>
      <c r="G6939" s="204"/>
      <c r="H6939" s="203">
        <v>1235</v>
      </c>
      <c r="I6939" s="199">
        <f t="shared" si="552"/>
        <v>1111.5</v>
      </c>
      <c r="J6939" s="198">
        <f t="shared" ref="J6939:J6947" si="553">H6939*0.8</f>
        <v>988</v>
      </c>
    </row>
    <row r="6940" s="31" customFormat="1" spans="1:10">
      <c r="A6940" s="203" t="s">
        <v>312</v>
      </c>
      <c r="B6940" s="204">
        <v>331515004</v>
      </c>
      <c r="C6940" s="205" t="s">
        <v>12376</v>
      </c>
      <c r="D6940" s="204"/>
      <c r="E6940" s="204"/>
      <c r="F6940" s="203" t="s">
        <v>26</v>
      </c>
      <c r="G6940" s="204"/>
      <c r="H6940" s="203">
        <v>1377</v>
      </c>
      <c r="I6940" s="199">
        <f t="shared" si="552"/>
        <v>1239.3</v>
      </c>
      <c r="J6940" s="198">
        <f t="shared" si="553"/>
        <v>1101.6</v>
      </c>
    </row>
    <row r="6941" s="31" customFormat="1" spans="1:10">
      <c r="A6941" s="203" t="s">
        <v>312</v>
      </c>
      <c r="B6941" s="204">
        <v>331515005</v>
      </c>
      <c r="C6941" s="205" t="s">
        <v>12377</v>
      </c>
      <c r="D6941" s="204"/>
      <c r="E6941" s="204"/>
      <c r="F6941" s="203" t="s">
        <v>26</v>
      </c>
      <c r="G6941" s="204"/>
      <c r="H6941" s="203">
        <v>1735</v>
      </c>
      <c r="I6941" s="199">
        <f t="shared" si="552"/>
        <v>1561.5</v>
      </c>
      <c r="J6941" s="193">
        <v>1388</v>
      </c>
    </row>
    <row r="6942" s="31" customFormat="1" ht="34" spans="1:10">
      <c r="A6942" s="203" t="s">
        <v>312</v>
      </c>
      <c r="B6942" s="204">
        <v>331515006</v>
      </c>
      <c r="C6942" s="205" t="s">
        <v>12378</v>
      </c>
      <c r="D6942" s="204"/>
      <c r="E6942" s="204"/>
      <c r="F6942" s="203" t="s">
        <v>26</v>
      </c>
      <c r="G6942" s="204"/>
      <c r="H6942" s="203">
        <v>1520</v>
      </c>
      <c r="I6942" s="199">
        <f t="shared" si="552"/>
        <v>1368</v>
      </c>
      <c r="J6942" s="198">
        <f t="shared" si="553"/>
        <v>1216</v>
      </c>
    </row>
    <row r="6943" s="31" customFormat="1" spans="1:10">
      <c r="A6943" s="203" t="s">
        <v>312</v>
      </c>
      <c r="B6943" s="204">
        <v>331515007</v>
      </c>
      <c r="C6943" s="205" t="s">
        <v>12379</v>
      </c>
      <c r="D6943" s="204"/>
      <c r="E6943" s="204"/>
      <c r="F6943" s="203" t="s">
        <v>26</v>
      </c>
      <c r="G6943" s="204"/>
      <c r="H6943" s="203">
        <v>1380</v>
      </c>
      <c r="I6943" s="199">
        <f t="shared" si="552"/>
        <v>1242</v>
      </c>
      <c r="J6943" s="198">
        <f t="shared" si="553"/>
        <v>1104</v>
      </c>
    </row>
    <row r="6944" s="31" customFormat="1" spans="1:10">
      <c r="A6944" s="203" t="s">
        <v>312</v>
      </c>
      <c r="B6944" s="204">
        <v>331515008</v>
      </c>
      <c r="C6944" s="205" t="s">
        <v>12380</v>
      </c>
      <c r="D6944" s="204"/>
      <c r="E6944" s="204"/>
      <c r="F6944" s="203" t="s">
        <v>26</v>
      </c>
      <c r="G6944" s="204"/>
      <c r="H6944" s="203">
        <v>1330</v>
      </c>
      <c r="I6944" s="199">
        <f t="shared" si="552"/>
        <v>1197</v>
      </c>
      <c r="J6944" s="198">
        <f t="shared" si="553"/>
        <v>1064</v>
      </c>
    </row>
    <row r="6945" s="31" customFormat="1" spans="1:10">
      <c r="A6945" s="203" t="s">
        <v>312</v>
      </c>
      <c r="B6945" s="204">
        <v>331515009</v>
      </c>
      <c r="C6945" s="205" t="s">
        <v>12381</v>
      </c>
      <c r="D6945" s="210"/>
      <c r="E6945" s="204"/>
      <c r="F6945" s="203" t="s">
        <v>26</v>
      </c>
      <c r="G6945" s="204"/>
      <c r="H6945" s="203">
        <v>1520</v>
      </c>
      <c r="I6945" s="199">
        <f t="shared" si="552"/>
        <v>1368</v>
      </c>
      <c r="J6945" s="198">
        <f t="shared" si="553"/>
        <v>1216</v>
      </c>
    </row>
    <row r="6946" s="31" customFormat="1" spans="1:10">
      <c r="A6946" s="203" t="s">
        <v>312</v>
      </c>
      <c r="B6946" s="204" t="s">
        <v>12382</v>
      </c>
      <c r="C6946" s="223" t="s">
        <v>12383</v>
      </c>
      <c r="D6946" s="204"/>
      <c r="E6946" s="204"/>
      <c r="F6946" s="203" t="s">
        <v>26</v>
      </c>
      <c r="G6946" s="204"/>
      <c r="H6946" s="203">
        <v>1520</v>
      </c>
      <c r="I6946" s="199">
        <f t="shared" si="552"/>
        <v>1368</v>
      </c>
      <c r="J6946" s="198">
        <f t="shared" si="553"/>
        <v>1216</v>
      </c>
    </row>
    <row r="6947" s="31" customFormat="1" spans="1:10">
      <c r="A6947" s="203" t="s">
        <v>312</v>
      </c>
      <c r="B6947" s="204">
        <v>331515010</v>
      </c>
      <c r="C6947" s="205" t="s">
        <v>12384</v>
      </c>
      <c r="D6947" s="204"/>
      <c r="E6947" s="204"/>
      <c r="F6947" s="203" t="s">
        <v>805</v>
      </c>
      <c r="G6947" s="204"/>
      <c r="H6947" s="219">
        <v>2521</v>
      </c>
      <c r="I6947" s="220">
        <v>2268.9</v>
      </c>
      <c r="J6947" s="221">
        <v>2016.8</v>
      </c>
    </row>
    <row r="6948" s="31" customFormat="1" ht="36" spans="1:10">
      <c r="A6948" s="203"/>
      <c r="B6948" s="204">
        <v>331516</v>
      </c>
      <c r="C6948" s="85" t="s">
        <v>12385</v>
      </c>
      <c r="D6948" s="204"/>
      <c r="E6948" s="204"/>
      <c r="F6948" s="203"/>
      <c r="G6948" s="204"/>
      <c r="H6948" s="203"/>
      <c r="I6948" s="199"/>
      <c r="J6948" s="198"/>
    </row>
    <row r="6949" s="31" customFormat="1" ht="71" spans="1:10">
      <c r="A6949" s="203" t="s">
        <v>312</v>
      </c>
      <c r="B6949" s="204">
        <v>331516001</v>
      </c>
      <c r="C6949" s="85" t="s">
        <v>12386</v>
      </c>
      <c r="D6949" s="86" t="s">
        <v>12387</v>
      </c>
      <c r="E6949" s="204"/>
      <c r="F6949" s="203" t="s">
        <v>12156</v>
      </c>
      <c r="G6949" s="204"/>
      <c r="H6949" s="203">
        <v>800</v>
      </c>
      <c r="I6949" s="199">
        <f t="shared" ref="I6949:I6954" si="554">H6949*0.9</f>
        <v>720</v>
      </c>
      <c r="J6949" s="198">
        <f t="shared" ref="J6949:J6954" si="555">H6949*0.8</f>
        <v>640</v>
      </c>
    </row>
    <row r="6950" s="31" customFormat="1" spans="1:10">
      <c r="A6950" s="203"/>
      <c r="B6950" s="204">
        <v>331517</v>
      </c>
      <c r="C6950" s="205" t="s">
        <v>12388</v>
      </c>
      <c r="D6950" s="204"/>
      <c r="E6950" s="204"/>
      <c r="F6950" s="203"/>
      <c r="G6950" s="204"/>
      <c r="H6950" s="203"/>
      <c r="I6950" s="199"/>
      <c r="J6950" s="198"/>
    </row>
    <row r="6951" s="31" customFormat="1" spans="1:10">
      <c r="A6951" s="203" t="s">
        <v>312</v>
      </c>
      <c r="B6951" s="204">
        <v>331517001</v>
      </c>
      <c r="C6951" s="205" t="s">
        <v>12389</v>
      </c>
      <c r="D6951" s="204"/>
      <c r="E6951" s="204"/>
      <c r="F6951" s="203" t="s">
        <v>26</v>
      </c>
      <c r="G6951" s="204"/>
      <c r="H6951" s="203">
        <v>1300</v>
      </c>
      <c r="I6951" s="199">
        <f t="shared" si="554"/>
        <v>1170</v>
      </c>
      <c r="J6951" s="198">
        <f t="shared" si="555"/>
        <v>1040</v>
      </c>
    </row>
    <row r="6952" s="31" customFormat="1" spans="1:10">
      <c r="A6952" s="203" t="s">
        <v>312</v>
      </c>
      <c r="B6952" s="204">
        <v>331517002</v>
      </c>
      <c r="C6952" s="205" t="s">
        <v>12390</v>
      </c>
      <c r="D6952" s="204"/>
      <c r="E6952" s="204"/>
      <c r="F6952" s="203" t="s">
        <v>26</v>
      </c>
      <c r="G6952" s="204"/>
      <c r="H6952" s="203">
        <v>1000</v>
      </c>
      <c r="I6952" s="199">
        <f t="shared" si="554"/>
        <v>900</v>
      </c>
      <c r="J6952" s="198">
        <f t="shared" si="555"/>
        <v>800</v>
      </c>
    </row>
    <row r="6953" s="31" customFormat="1" spans="1:10">
      <c r="A6953" s="203" t="s">
        <v>312</v>
      </c>
      <c r="B6953" s="204">
        <v>331517003</v>
      </c>
      <c r="C6953" s="205" t="s">
        <v>12391</v>
      </c>
      <c r="D6953" s="204"/>
      <c r="E6953" s="204"/>
      <c r="F6953" s="203" t="s">
        <v>26</v>
      </c>
      <c r="G6953" s="204"/>
      <c r="H6953" s="203">
        <v>760</v>
      </c>
      <c r="I6953" s="199">
        <f t="shared" si="554"/>
        <v>684</v>
      </c>
      <c r="J6953" s="198">
        <f t="shared" si="555"/>
        <v>608</v>
      </c>
    </row>
    <row r="6954" s="31" customFormat="1" ht="34" spans="1:10">
      <c r="A6954" s="203" t="s">
        <v>312</v>
      </c>
      <c r="B6954" s="204">
        <v>331517004</v>
      </c>
      <c r="C6954" s="205" t="s">
        <v>12392</v>
      </c>
      <c r="D6954" s="204" t="s">
        <v>12393</v>
      </c>
      <c r="E6954" s="204"/>
      <c r="F6954" s="203" t="s">
        <v>12156</v>
      </c>
      <c r="G6954" s="204"/>
      <c r="H6954" s="203">
        <v>1350</v>
      </c>
      <c r="I6954" s="199">
        <f t="shared" si="554"/>
        <v>1215</v>
      </c>
      <c r="J6954" s="198">
        <f t="shared" si="555"/>
        <v>1080</v>
      </c>
    </row>
    <row r="6955" s="31" customFormat="1" spans="1:10">
      <c r="A6955" s="203"/>
      <c r="B6955" s="204">
        <v>331518</v>
      </c>
      <c r="C6955" s="104" t="s">
        <v>12394</v>
      </c>
      <c r="D6955" s="204"/>
      <c r="E6955" s="204"/>
      <c r="F6955" s="203"/>
      <c r="G6955" s="204"/>
      <c r="H6955" s="203"/>
      <c r="I6955" s="199"/>
      <c r="J6955" s="198"/>
    </row>
    <row r="6956" s="31" customFormat="1" spans="1:10">
      <c r="A6956" s="203" t="s">
        <v>312</v>
      </c>
      <c r="B6956" s="204">
        <v>331518001</v>
      </c>
      <c r="C6956" s="205" t="s">
        <v>12395</v>
      </c>
      <c r="D6956" s="204"/>
      <c r="E6956" s="204"/>
      <c r="F6956" s="203" t="s">
        <v>26</v>
      </c>
      <c r="G6956" s="204"/>
      <c r="H6956" s="203">
        <v>570</v>
      </c>
      <c r="I6956" s="199">
        <f t="shared" ref="I6956:I6963" si="556">H6956*0.9</f>
        <v>513</v>
      </c>
      <c r="J6956" s="198">
        <f t="shared" ref="J6956:J6963" si="557">H6956*0.8</f>
        <v>456</v>
      </c>
    </row>
    <row r="6957" s="31" customFormat="1" spans="1:10">
      <c r="A6957" s="203" t="s">
        <v>312</v>
      </c>
      <c r="B6957" s="204">
        <v>331518002</v>
      </c>
      <c r="C6957" s="205" t="s">
        <v>12396</v>
      </c>
      <c r="D6957" s="210"/>
      <c r="E6957" s="204"/>
      <c r="F6957" s="203" t="s">
        <v>26</v>
      </c>
      <c r="G6957" s="204"/>
      <c r="H6957" s="203">
        <v>570</v>
      </c>
      <c r="I6957" s="199">
        <f t="shared" si="556"/>
        <v>513</v>
      </c>
      <c r="J6957" s="198">
        <f t="shared" si="557"/>
        <v>456</v>
      </c>
    </row>
    <row r="6958" s="31" customFormat="1" spans="1:10">
      <c r="A6958" s="203" t="s">
        <v>312</v>
      </c>
      <c r="B6958" s="204" t="s">
        <v>12397</v>
      </c>
      <c r="C6958" s="223" t="s">
        <v>12398</v>
      </c>
      <c r="D6958" s="204"/>
      <c r="E6958" s="204"/>
      <c r="F6958" s="203" t="s">
        <v>26</v>
      </c>
      <c r="G6958" s="204"/>
      <c r="H6958" s="203">
        <v>570</v>
      </c>
      <c r="I6958" s="199">
        <f t="shared" si="556"/>
        <v>513</v>
      </c>
      <c r="J6958" s="198">
        <f t="shared" si="557"/>
        <v>456</v>
      </c>
    </row>
    <row r="6959" s="31" customFormat="1" spans="1:10">
      <c r="A6959" s="203" t="s">
        <v>312</v>
      </c>
      <c r="B6959" s="204">
        <v>331518003</v>
      </c>
      <c r="C6959" s="205" t="s">
        <v>12399</v>
      </c>
      <c r="D6959" s="204"/>
      <c r="E6959" s="204"/>
      <c r="F6959" s="203" t="s">
        <v>26</v>
      </c>
      <c r="G6959" s="204"/>
      <c r="H6959" s="203">
        <v>1235</v>
      </c>
      <c r="I6959" s="199">
        <f t="shared" si="556"/>
        <v>1111.5</v>
      </c>
      <c r="J6959" s="198">
        <f t="shared" si="557"/>
        <v>988</v>
      </c>
    </row>
    <row r="6960" s="31" customFormat="1" spans="1:10">
      <c r="A6960" s="203" t="s">
        <v>312</v>
      </c>
      <c r="B6960" s="204">
        <v>331518004</v>
      </c>
      <c r="C6960" s="205" t="s">
        <v>12400</v>
      </c>
      <c r="D6960" s="204"/>
      <c r="E6960" s="204"/>
      <c r="F6960" s="203" t="s">
        <v>26</v>
      </c>
      <c r="G6960" s="204"/>
      <c r="H6960" s="203">
        <v>570</v>
      </c>
      <c r="I6960" s="199">
        <f t="shared" si="556"/>
        <v>513</v>
      </c>
      <c r="J6960" s="198">
        <f t="shared" si="557"/>
        <v>456</v>
      </c>
    </row>
    <row r="6961" s="31" customFormat="1" spans="1:10">
      <c r="A6961" s="203" t="s">
        <v>312</v>
      </c>
      <c r="B6961" s="204">
        <v>331518005</v>
      </c>
      <c r="C6961" s="205" t="s">
        <v>12401</v>
      </c>
      <c r="D6961" s="204"/>
      <c r="E6961" s="204"/>
      <c r="F6961" s="203" t="s">
        <v>26</v>
      </c>
      <c r="G6961" s="204"/>
      <c r="H6961" s="203">
        <v>570</v>
      </c>
      <c r="I6961" s="199">
        <f t="shared" si="556"/>
        <v>513</v>
      </c>
      <c r="J6961" s="198">
        <f t="shared" si="557"/>
        <v>456</v>
      </c>
    </row>
    <row r="6962" s="31" customFormat="1" spans="1:10">
      <c r="A6962" s="203" t="s">
        <v>312</v>
      </c>
      <c r="B6962" s="204">
        <v>331518006</v>
      </c>
      <c r="C6962" s="205" t="s">
        <v>12402</v>
      </c>
      <c r="D6962" s="204" t="s">
        <v>12403</v>
      </c>
      <c r="E6962" s="204"/>
      <c r="F6962" s="203" t="s">
        <v>26</v>
      </c>
      <c r="G6962" s="204"/>
      <c r="H6962" s="203">
        <v>902</v>
      </c>
      <c r="I6962" s="199">
        <f t="shared" si="556"/>
        <v>811.8</v>
      </c>
      <c r="J6962" s="198">
        <f t="shared" si="557"/>
        <v>721.6</v>
      </c>
    </row>
    <row r="6963" s="31" customFormat="1" ht="34" spans="1:10">
      <c r="A6963" s="203" t="s">
        <v>312</v>
      </c>
      <c r="B6963" s="204">
        <v>331518007</v>
      </c>
      <c r="C6963" s="205" t="s">
        <v>12404</v>
      </c>
      <c r="D6963" s="204" t="s">
        <v>12405</v>
      </c>
      <c r="E6963" s="204"/>
      <c r="F6963" s="203" t="s">
        <v>26</v>
      </c>
      <c r="G6963" s="204"/>
      <c r="H6963" s="203">
        <v>1800</v>
      </c>
      <c r="I6963" s="199">
        <f t="shared" si="556"/>
        <v>1620</v>
      </c>
      <c r="J6963" s="198">
        <f t="shared" si="557"/>
        <v>1440</v>
      </c>
    </row>
    <row r="6964" s="31" customFormat="1" spans="1:10">
      <c r="A6964" s="203"/>
      <c r="B6964" s="204">
        <v>331519</v>
      </c>
      <c r="C6964" s="104" t="s">
        <v>12406</v>
      </c>
      <c r="D6964" s="204"/>
      <c r="E6964" s="204"/>
      <c r="F6964" s="203"/>
      <c r="G6964" s="204"/>
      <c r="H6964" s="203"/>
      <c r="I6964" s="199"/>
      <c r="J6964" s="198"/>
    </row>
    <row r="6965" s="31" customFormat="1" spans="1:10">
      <c r="A6965" s="203" t="s">
        <v>312</v>
      </c>
      <c r="B6965" s="204">
        <v>331519001</v>
      </c>
      <c r="C6965" s="205" t="s">
        <v>12407</v>
      </c>
      <c r="D6965" s="204" t="s">
        <v>12408</v>
      </c>
      <c r="E6965" s="204"/>
      <c r="F6965" s="203" t="s">
        <v>12409</v>
      </c>
      <c r="G6965" s="204"/>
      <c r="H6965" s="203">
        <v>800</v>
      </c>
      <c r="I6965" s="199">
        <f t="shared" ref="I6965:I6984" si="558">H6965*0.9</f>
        <v>720</v>
      </c>
      <c r="J6965" s="198">
        <f t="shared" ref="J6965:J6972" si="559">H6965*0.8</f>
        <v>640</v>
      </c>
    </row>
    <row r="6966" s="31" customFormat="1" spans="1:10">
      <c r="A6966" s="203" t="s">
        <v>312</v>
      </c>
      <c r="B6966" s="204" t="s">
        <v>12410</v>
      </c>
      <c r="C6966" s="223" t="s">
        <v>12411</v>
      </c>
      <c r="D6966" s="204" t="s">
        <v>12408</v>
      </c>
      <c r="E6966" s="204"/>
      <c r="F6966" s="203" t="s">
        <v>12412</v>
      </c>
      <c r="G6966" s="204"/>
      <c r="H6966" s="203">
        <v>800</v>
      </c>
      <c r="I6966" s="199">
        <f t="shared" si="558"/>
        <v>720</v>
      </c>
      <c r="J6966" s="198">
        <f t="shared" si="559"/>
        <v>640</v>
      </c>
    </row>
    <row r="6967" s="31" customFormat="1" ht="51" spans="1:10">
      <c r="A6967" s="203" t="s">
        <v>312</v>
      </c>
      <c r="B6967" s="204">
        <v>331519002</v>
      </c>
      <c r="C6967" s="205" t="s">
        <v>12413</v>
      </c>
      <c r="D6967" s="204" t="s">
        <v>12414</v>
      </c>
      <c r="E6967" s="204"/>
      <c r="F6967" s="203" t="s">
        <v>26</v>
      </c>
      <c r="G6967" s="204"/>
      <c r="H6967" s="203">
        <v>1800</v>
      </c>
      <c r="I6967" s="199">
        <f t="shared" si="558"/>
        <v>1620</v>
      </c>
      <c r="J6967" s="198">
        <f t="shared" si="559"/>
        <v>1440</v>
      </c>
    </row>
    <row r="6968" s="31" customFormat="1" ht="34" spans="1:10">
      <c r="A6968" s="203" t="s">
        <v>312</v>
      </c>
      <c r="B6968" s="204">
        <v>331519003</v>
      </c>
      <c r="C6968" s="205" t="s">
        <v>12415</v>
      </c>
      <c r="D6968" s="204" t="s">
        <v>12416</v>
      </c>
      <c r="E6968" s="204"/>
      <c r="F6968" s="203" t="s">
        <v>26</v>
      </c>
      <c r="G6968" s="204"/>
      <c r="H6968" s="203">
        <v>2660</v>
      </c>
      <c r="I6968" s="199">
        <f t="shared" si="558"/>
        <v>2394</v>
      </c>
      <c r="J6968" s="198">
        <f t="shared" si="559"/>
        <v>2128</v>
      </c>
    </row>
    <row r="6969" s="31" customFormat="1" ht="34" spans="1:10">
      <c r="A6969" s="203" t="s">
        <v>312</v>
      </c>
      <c r="B6969" s="204">
        <v>331519004</v>
      </c>
      <c r="C6969" s="205" t="s">
        <v>12417</v>
      </c>
      <c r="D6969" s="204" t="s">
        <v>12418</v>
      </c>
      <c r="E6969" s="204"/>
      <c r="F6969" s="203" t="s">
        <v>26</v>
      </c>
      <c r="G6969" s="204"/>
      <c r="H6969" s="203">
        <v>2660</v>
      </c>
      <c r="I6969" s="199">
        <f t="shared" si="558"/>
        <v>2394</v>
      </c>
      <c r="J6969" s="198">
        <f t="shared" si="559"/>
        <v>2128</v>
      </c>
    </row>
    <row r="6970" s="31" customFormat="1" ht="34" spans="1:10">
      <c r="A6970" s="203" t="s">
        <v>312</v>
      </c>
      <c r="B6970" s="204">
        <v>331519005</v>
      </c>
      <c r="C6970" s="205" t="s">
        <v>12419</v>
      </c>
      <c r="D6970" s="204" t="s">
        <v>12420</v>
      </c>
      <c r="E6970" s="204"/>
      <c r="F6970" s="203" t="s">
        <v>26</v>
      </c>
      <c r="G6970" s="204"/>
      <c r="H6970" s="203">
        <v>2375</v>
      </c>
      <c r="I6970" s="199">
        <f t="shared" si="558"/>
        <v>2137.5</v>
      </c>
      <c r="J6970" s="198">
        <f t="shared" si="559"/>
        <v>1900</v>
      </c>
    </row>
    <row r="6971" s="31" customFormat="1" ht="34" spans="1:10">
      <c r="A6971" s="203" t="s">
        <v>312</v>
      </c>
      <c r="B6971" s="204">
        <v>331519006</v>
      </c>
      <c r="C6971" s="205" t="s">
        <v>12421</v>
      </c>
      <c r="D6971" s="204" t="s">
        <v>12422</v>
      </c>
      <c r="E6971" s="204"/>
      <c r="F6971" s="203" t="s">
        <v>26</v>
      </c>
      <c r="G6971" s="204"/>
      <c r="H6971" s="203">
        <v>2375</v>
      </c>
      <c r="I6971" s="199">
        <f t="shared" si="558"/>
        <v>2137.5</v>
      </c>
      <c r="J6971" s="198">
        <f t="shared" si="559"/>
        <v>1900</v>
      </c>
    </row>
    <row r="6972" s="31" customFormat="1" spans="1:10">
      <c r="A6972" s="203" t="s">
        <v>312</v>
      </c>
      <c r="B6972" s="204">
        <v>331519007</v>
      </c>
      <c r="C6972" s="205" t="s">
        <v>12423</v>
      </c>
      <c r="D6972" s="204" t="s">
        <v>12424</v>
      </c>
      <c r="E6972" s="204"/>
      <c r="F6972" s="203" t="s">
        <v>26</v>
      </c>
      <c r="G6972" s="204"/>
      <c r="H6972" s="203">
        <v>1567</v>
      </c>
      <c r="I6972" s="199">
        <f t="shared" si="558"/>
        <v>1410.3</v>
      </c>
      <c r="J6972" s="198">
        <f t="shared" si="559"/>
        <v>1253.6</v>
      </c>
    </row>
    <row r="6973" s="31" customFormat="1" ht="18" spans="1:10">
      <c r="A6973" s="203" t="s">
        <v>312</v>
      </c>
      <c r="B6973" s="204">
        <v>331519008</v>
      </c>
      <c r="C6973" s="85" t="s">
        <v>12425</v>
      </c>
      <c r="D6973" s="86" t="s">
        <v>12426</v>
      </c>
      <c r="E6973" s="204"/>
      <c r="F6973" s="203" t="s">
        <v>26</v>
      </c>
      <c r="G6973" s="204"/>
      <c r="H6973" s="203">
        <v>696</v>
      </c>
      <c r="I6973" s="199">
        <f t="shared" si="558"/>
        <v>626.4</v>
      </c>
      <c r="J6973" s="193">
        <v>556.8</v>
      </c>
    </row>
    <row r="6974" s="31" customFormat="1" ht="34" spans="1:10">
      <c r="A6974" s="203" t="s">
        <v>312</v>
      </c>
      <c r="B6974" s="204">
        <v>331519009</v>
      </c>
      <c r="C6974" s="205" t="s">
        <v>12427</v>
      </c>
      <c r="D6974" s="204" t="s">
        <v>12428</v>
      </c>
      <c r="E6974" s="204"/>
      <c r="F6974" s="203" t="s">
        <v>26</v>
      </c>
      <c r="G6974" s="204"/>
      <c r="H6974" s="203">
        <v>1615</v>
      </c>
      <c r="I6974" s="199">
        <f t="shared" si="558"/>
        <v>1453.5</v>
      </c>
      <c r="J6974" s="198">
        <f t="shared" ref="J6974:J6978" si="560">H6974*0.8</f>
        <v>1292</v>
      </c>
    </row>
    <row r="6975" s="31" customFormat="1" ht="51" spans="1:10">
      <c r="A6975" s="203" t="s">
        <v>312</v>
      </c>
      <c r="B6975" s="204">
        <v>331519010</v>
      </c>
      <c r="C6975" s="205" t="s">
        <v>12429</v>
      </c>
      <c r="D6975" s="79" t="s">
        <v>12430</v>
      </c>
      <c r="E6975" s="204"/>
      <c r="F6975" s="203" t="s">
        <v>26</v>
      </c>
      <c r="G6975" s="204"/>
      <c r="H6975" s="203">
        <v>2522</v>
      </c>
      <c r="I6975" s="199">
        <f t="shared" si="558"/>
        <v>2269.8</v>
      </c>
      <c r="J6975" s="198">
        <f t="shared" si="560"/>
        <v>2017.6</v>
      </c>
    </row>
    <row r="6976" s="31" customFormat="1" ht="34" spans="1:10">
      <c r="A6976" s="203" t="s">
        <v>312</v>
      </c>
      <c r="B6976" s="204">
        <v>331519011</v>
      </c>
      <c r="C6976" s="205" t="s">
        <v>12431</v>
      </c>
      <c r="D6976" s="204" t="s">
        <v>12432</v>
      </c>
      <c r="E6976" s="204"/>
      <c r="F6976" s="203" t="s">
        <v>12433</v>
      </c>
      <c r="G6976" s="204"/>
      <c r="H6976" s="203">
        <v>2514</v>
      </c>
      <c r="I6976" s="199">
        <f t="shared" si="558"/>
        <v>2262.6</v>
      </c>
      <c r="J6976" s="193">
        <v>2011.2</v>
      </c>
    </row>
    <row r="6977" s="31" customFormat="1" spans="1:10">
      <c r="A6977" s="203" t="s">
        <v>312</v>
      </c>
      <c r="B6977" s="204">
        <v>331519012</v>
      </c>
      <c r="C6977" s="205" t="s">
        <v>12434</v>
      </c>
      <c r="D6977" s="204" t="s">
        <v>12435</v>
      </c>
      <c r="E6977" s="204" t="s">
        <v>813</v>
      </c>
      <c r="F6977" s="203" t="s">
        <v>12368</v>
      </c>
      <c r="G6977" s="204"/>
      <c r="H6977" s="203">
        <v>950</v>
      </c>
      <c r="I6977" s="199">
        <f t="shared" si="558"/>
        <v>855</v>
      </c>
      <c r="J6977" s="198">
        <f t="shared" si="560"/>
        <v>760</v>
      </c>
    </row>
    <row r="6978" s="31" customFormat="1" spans="1:10">
      <c r="A6978" s="203" t="s">
        <v>312</v>
      </c>
      <c r="B6978" s="204" t="s">
        <v>12436</v>
      </c>
      <c r="C6978" s="223" t="s">
        <v>12437</v>
      </c>
      <c r="D6978" s="204"/>
      <c r="E6978" s="204"/>
      <c r="F6978" s="203" t="s">
        <v>12371</v>
      </c>
      <c r="G6978" s="204"/>
      <c r="H6978" s="203">
        <v>950</v>
      </c>
      <c r="I6978" s="199">
        <f t="shared" si="558"/>
        <v>855</v>
      </c>
      <c r="J6978" s="198">
        <f t="shared" si="560"/>
        <v>760</v>
      </c>
    </row>
    <row r="6979" s="31" customFormat="1" ht="84" spans="1:10">
      <c r="A6979" s="203" t="s">
        <v>312</v>
      </c>
      <c r="B6979" s="204">
        <v>331519013</v>
      </c>
      <c r="C6979" s="205" t="s">
        <v>12438</v>
      </c>
      <c r="D6979" s="204" t="s">
        <v>12439</v>
      </c>
      <c r="E6979" s="204"/>
      <c r="F6979" s="203" t="s">
        <v>673</v>
      </c>
      <c r="G6979" s="204"/>
      <c r="H6979" s="203">
        <v>2394</v>
      </c>
      <c r="I6979" s="199">
        <f t="shared" si="558"/>
        <v>2154.6</v>
      </c>
      <c r="J6979" s="193">
        <v>1520</v>
      </c>
    </row>
    <row r="6980" s="31" customFormat="1" spans="1:10">
      <c r="A6980" s="203" t="s">
        <v>312</v>
      </c>
      <c r="B6980" s="204">
        <v>331519014</v>
      </c>
      <c r="C6980" s="205" t="s">
        <v>12440</v>
      </c>
      <c r="D6980" s="204"/>
      <c r="E6980" s="204"/>
      <c r="F6980" s="203" t="s">
        <v>673</v>
      </c>
      <c r="G6980" s="204"/>
      <c r="H6980" s="219">
        <v>2799</v>
      </c>
      <c r="I6980" s="220">
        <v>2519.1</v>
      </c>
      <c r="J6980" s="221">
        <v>2239.2</v>
      </c>
    </row>
    <row r="6981" s="31" customFormat="1" ht="34" spans="1:10">
      <c r="A6981" s="203" t="s">
        <v>312</v>
      </c>
      <c r="B6981" s="204">
        <v>331519015</v>
      </c>
      <c r="C6981" s="205" t="s">
        <v>12441</v>
      </c>
      <c r="D6981" s="204"/>
      <c r="E6981" s="204" t="s">
        <v>813</v>
      </c>
      <c r="F6981" s="203" t="s">
        <v>12442</v>
      </c>
      <c r="G6981" s="204"/>
      <c r="H6981" s="203">
        <v>1425</v>
      </c>
      <c r="I6981" s="199">
        <f t="shared" si="558"/>
        <v>1282.5</v>
      </c>
      <c r="J6981" s="198">
        <f t="shared" ref="J6980:J6984" si="561">H6981*0.8</f>
        <v>1140</v>
      </c>
    </row>
    <row r="6982" s="31" customFormat="1" ht="18" spans="1:10">
      <c r="A6982" s="203" t="s">
        <v>312</v>
      </c>
      <c r="B6982" s="204">
        <v>331519016</v>
      </c>
      <c r="C6982" s="85" t="s">
        <v>12443</v>
      </c>
      <c r="D6982" s="86" t="s">
        <v>12444</v>
      </c>
      <c r="E6982" s="204"/>
      <c r="F6982" s="203" t="s">
        <v>844</v>
      </c>
      <c r="G6982" s="204"/>
      <c r="H6982" s="203">
        <v>873</v>
      </c>
      <c r="I6982" s="199">
        <f t="shared" si="558"/>
        <v>785.7</v>
      </c>
      <c r="J6982" s="198">
        <f t="shared" si="561"/>
        <v>698.4</v>
      </c>
    </row>
    <row r="6983" s="31" customFormat="1" spans="1:10">
      <c r="A6983" s="203" t="s">
        <v>312</v>
      </c>
      <c r="B6983" s="204">
        <v>331519017</v>
      </c>
      <c r="C6983" s="205" t="s">
        <v>12445</v>
      </c>
      <c r="D6983" s="210"/>
      <c r="E6983" s="204"/>
      <c r="F6983" s="203" t="s">
        <v>26</v>
      </c>
      <c r="G6983" s="204"/>
      <c r="H6983" s="203">
        <v>1300</v>
      </c>
      <c r="I6983" s="199">
        <f t="shared" si="558"/>
        <v>1170</v>
      </c>
      <c r="J6983" s="198">
        <f t="shared" si="561"/>
        <v>1040</v>
      </c>
    </row>
    <row r="6984" s="31" customFormat="1" spans="1:10">
      <c r="A6984" s="203" t="s">
        <v>312</v>
      </c>
      <c r="B6984" s="204" t="s">
        <v>12446</v>
      </c>
      <c r="C6984" s="223" t="s">
        <v>12447</v>
      </c>
      <c r="D6984" s="204"/>
      <c r="E6984" s="204"/>
      <c r="F6984" s="203" t="s">
        <v>26</v>
      </c>
      <c r="G6984" s="204"/>
      <c r="H6984" s="203">
        <v>1300</v>
      </c>
      <c r="I6984" s="199">
        <f t="shared" si="558"/>
        <v>1170</v>
      </c>
      <c r="J6984" s="198">
        <f t="shared" si="561"/>
        <v>1040</v>
      </c>
    </row>
    <row r="6985" s="31" customFormat="1" spans="1:10">
      <c r="A6985" s="203"/>
      <c r="B6985" s="204">
        <v>331520</v>
      </c>
      <c r="C6985" s="104" t="s">
        <v>12448</v>
      </c>
      <c r="D6985" s="204"/>
      <c r="E6985" s="204"/>
      <c r="F6985" s="203"/>
      <c r="G6985" s="204"/>
      <c r="H6985" s="203"/>
      <c r="I6985" s="199"/>
      <c r="J6985" s="198"/>
    </row>
    <row r="6986" s="31" customFormat="1" spans="1:10">
      <c r="A6986" s="203" t="s">
        <v>312</v>
      </c>
      <c r="B6986" s="204">
        <v>331520001</v>
      </c>
      <c r="C6986" s="205" t="s">
        <v>12449</v>
      </c>
      <c r="D6986" s="306"/>
      <c r="E6986" s="204"/>
      <c r="F6986" s="203" t="s">
        <v>26</v>
      </c>
      <c r="G6986" s="204"/>
      <c r="H6986" s="203">
        <v>598</v>
      </c>
      <c r="I6986" s="199">
        <f>H6986*0.9</f>
        <v>538.2</v>
      </c>
      <c r="J6986" s="198">
        <f t="shared" ref="J6986:J6990" si="562">H6986*0.8</f>
        <v>478.4</v>
      </c>
    </row>
    <row r="6987" s="31" customFormat="1" spans="1:10">
      <c r="A6987" s="203" t="s">
        <v>312</v>
      </c>
      <c r="B6987" s="204" t="s">
        <v>12450</v>
      </c>
      <c r="C6987" s="205" t="s">
        <v>12451</v>
      </c>
      <c r="D6987" s="306"/>
      <c r="E6987" s="204"/>
      <c r="F6987" s="203" t="s">
        <v>26</v>
      </c>
      <c r="G6987" s="204"/>
      <c r="H6987" s="219">
        <v>1026</v>
      </c>
      <c r="I6987" s="220">
        <v>923.4</v>
      </c>
      <c r="J6987" s="221">
        <v>820.8</v>
      </c>
    </row>
    <row r="6988" s="31" customFormat="1" ht="34" spans="1:10">
      <c r="A6988" s="203" t="s">
        <v>312</v>
      </c>
      <c r="B6988" s="204">
        <v>331520002</v>
      </c>
      <c r="C6988" s="205" t="s">
        <v>12452</v>
      </c>
      <c r="D6988" s="210"/>
      <c r="E6988" s="204"/>
      <c r="F6988" s="203" t="s">
        <v>26</v>
      </c>
      <c r="G6988" s="204"/>
      <c r="H6988" s="203">
        <v>598</v>
      </c>
      <c r="I6988" s="199">
        <f>H6988*0.9</f>
        <v>538.2</v>
      </c>
      <c r="J6988" s="198">
        <f t="shared" si="562"/>
        <v>478.4</v>
      </c>
    </row>
    <row r="6989" s="31" customFormat="1" ht="34" spans="1:10">
      <c r="A6989" s="203" t="s">
        <v>312</v>
      </c>
      <c r="B6989" s="204" t="s">
        <v>12453</v>
      </c>
      <c r="C6989" s="223" t="s">
        <v>12454</v>
      </c>
      <c r="D6989" s="204"/>
      <c r="E6989" s="204"/>
      <c r="F6989" s="203" t="s">
        <v>26</v>
      </c>
      <c r="G6989" s="204"/>
      <c r="H6989" s="203">
        <v>598</v>
      </c>
      <c r="I6989" s="199">
        <f>H6989*0.9</f>
        <v>538.2</v>
      </c>
      <c r="J6989" s="198">
        <f t="shared" si="562"/>
        <v>478.4</v>
      </c>
    </row>
    <row r="6990" s="31" customFormat="1" ht="68" spans="1:10">
      <c r="A6990" s="203" t="s">
        <v>312</v>
      </c>
      <c r="B6990" s="204" t="s">
        <v>12455</v>
      </c>
      <c r="C6990" s="204" t="s">
        <v>12456</v>
      </c>
      <c r="D6990" s="204" t="s">
        <v>12457</v>
      </c>
      <c r="E6990" s="204"/>
      <c r="F6990" s="203" t="s">
        <v>26</v>
      </c>
      <c r="G6990" s="204"/>
      <c r="H6990" s="93">
        <v>2433.6</v>
      </c>
      <c r="I6990" s="181">
        <f>0.9*H6990</f>
        <v>2190.24</v>
      </c>
      <c r="J6990" s="182">
        <f t="shared" si="562"/>
        <v>1946.88</v>
      </c>
    </row>
    <row r="6991" s="31" customFormat="1" ht="34" spans="1:10">
      <c r="A6991" s="203" t="s">
        <v>312</v>
      </c>
      <c r="B6991" s="204">
        <v>331520003</v>
      </c>
      <c r="C6991" s="205" t="s">
        <v>12458</v>
      </c>
      <c r="D6991" s="204" t="s">
        <v>12459</v>
      </c>
      <c r="E6991" s="204"/>
      <c r="F6991" s="203" t="s">
        <v>12368</v>
      </c>
      <c r="G6991" s="210"/>
      <c r="H6991" s="203">
        <v>1260</v>
      </c>
      <c r="I6991" s="199">
        <f t="shared" ref="I6991:I6998" si="563">H6991*0.9</f>
        <v>1134</v>
      </c>
      <c r="J6991" s="193">
        <v>1008</v>
      </c>
    </row>
    <row r="6992" s="31" customFormat="1" ht="34" spans="1:10">
      <c r="A6992" s="203" t="s">
        <v>312</v>
      </c>
      <c r="B6992" s="204" t="s">
        <v>12460</v>
      </c>
      <c r="C6992" s="205" t="s">
        <v>12461</v>
      </c>
      <c r="D6992" s="204"/>
      <c r="E6992" s="204"/>
      <c r="F6992" s="203" t="s">
        <v>12368</v>
      </c>
      <c r="G6992" s="204"/>
      <c r="H6992" s="203">
        <v>378</v>
      </c>
      <c r="I6992" s="199">
        <f t="shared" si="563"/>
        <v>340.2</v>
      </c>
      <c r="J6992" s="193">
        <v>302.4</v>
      </c>
    </row>
    <row r="6993" s="31" customFormat="1" ht="34" spans="1:10">
      <c r="A6993" s="203" t="s">
        <v>312</v>
      </c>
      <c r="B6993" s="204" t="s">
        <v>12462</v>
      </c>
      <c r="C6993" s="205" t="s">
        <v>12463</v>
      </c>
      <c r="D6993" s="204"/>
      <c r="E6993" s="204"/>
      <c r="F6993" s="203" t="s">
        <v>26</v>
      </c>
      <c r="G6993" s="204"/>
      <c r="H6993" s="203">
        <v>630</v>
      </c>
      <c r="I6993" s="199">
        <f t="shared" si="563"/>
        <v>567</v>
      </c>
      <c r="J6993" s="193">
        <v>504</v>
      </c>
    </row>
    <row r="6994" s="31" customFormat="1" ht="34" spans="1:10">
      <c r="A6994" s="203" t="s">
        <v>312</v>
      </c>
      <c r="B6994" s="204" t="s">
        <v>12464</v>
      </c>
      <c r="C6994" s="205" t="s">
        <v>12465</v>
      </c>
      <c r="D6994" s="204"/>
      <c r="E6994" s="204"/>
      <c r="F6994" s="203" t="s">
        <v>26</v>
      </c>
      <c r="G6994" s="204"/>
      <c r="H6994" s="203">
        <v>630</v>
      </c>
      <c r="I6994" s="199">
        <f t="shared" si="563"/>
        <v>567</v>
      </c>
      <c r="J6994" s="193">
        <v>504</v>
      </c>
    </row>
    <row r="6995" s="31" customFormat="1" spans="1:10">
      <c r="A6995" s="203" t="s">
        <v>312</v>
      </c>
      <c r="B6995" s="204">
        <v>331520004</v>
      </c>
      <c r="C6995" s="205" t="s">
        <v>12466</v>
      </c>
      <c r="D6995" s="204"/>
      <c r="E6995" s="204"/>
      <c r="F6995" s="203" t="s">
        <v>12368</v>
      </c>
      <c r="G6995" s="210"/>
      <c r="H6995" s="203">
        <v>1149</v>
      </c>
      <c r="I6995" s="199">
        <f t="shared" si="563"/>
        <v>1034.1</v>
      </c>
      <c r="J6995" s="198">
        <f t="shared" ref="J6995:J6998" si="564">H6995*0.8</f>
        <v>919.2</v>
      </c>
    </row>
    <row r="6996" s="31" customFormat="1" ht="34" spans="1:10">
      <c r="A6996" s="203" t="s">
        <v>312</v>
      </c>
      <c r="B6996" s="204" t="s">
        <v>12467</v>
      </c>
      <c r="C6996" s="205" t="s">
        <v>12468</v>
      </c>
      <c r="D6996" s="204"/>
      <c r="E6996" s="204"/>
      <c r="F6996" s="203" t="s">
        <v>12368</v>
      </c>
      <c r="G6996" s="204"/>
      <c r="H6996" s="203">
        <v>344.7</v>
      </c>
      <c r="I6996" s="199">
        <f t="shared" si="563"/>
        <v>310.23</v>
      </c>
      <c r="J6996" s="198">
        <f t="shared" si="564"/>
        <v>275.76</v>
      </c>
    </row>
    <row r="6997" s="31" customFormat="1" ht="34" spans="1:10">
      <c r="A6997" s="203" t="s">
        <v>312</v>
      </c>
      <c r="B6997" s="204" t="s">
        <v>12469</v>
      </c>
      <c r="C6997" s="205" t="s">
        <v>12470</v>
      </c>
      <c r="D6997" s="204"/>
      <c r="E6997" s="204"/>
      <c r="F6997" s="203" t="s">
        <v>26</v>
      </c>
      <c r="G6997" s="204"/>
      <c r="H6997" s="203">
        <v>574.5</v>
      </c>
      <c r="I6997" s="199">
        <f t="shared" si="563"/>
        <v>517.05</v>
      </c>
      <c r="J6997" s="198">
        <f t="shared" si="564"/>
        <v>459.6</v>
      </c>
    </row>
    <row r="6998" s="31" customFormat="1" ht="34" spans="1:10">
      <c r="A6998" s="203" t="s">
        <v>312</v>
      </c>
      <c r="B6998" s="204" t="s">
        <v>12471</v>
      </c>
      <c r="C6998" s="205" t="s">
        <v>12472</v>
      </c>
      <c r="D6998" s="204"/>
      <c r="E6998" s="204"/>
      <c r="F6998" s="203" t="s">
        <v>26</v>
      </c>
      <c r="G6998" s="204"/>
      <c r="H6998" s="203">
        <v>574.5</v>
      </c>
      <c r="I6998" s="199">
        <f t="shared" si="563"/>
        <v>517.05</v>
      </c>
      <c r="J6998" s="198">
        <f t="shared" si="564"/>
        <v>459.6</v>
      </c>
    </row>
    <row r="6999" s="31" customFormat="1" spans="1:10">
      <c r="A6999" s="203"/>
      <c r="B6999" s="204">
        <v>331521</v>
      </c>
      <c r="C6999" s="104" t="s">
        <v>12473</v>
      </c>
      <c r="D6999" s="204"/>
      <c r="E6999" s="204"/>
      <c r="F6999" s="203"/>
      <c r="G6999" s="204"/>
      <c r="H6999" s="203"/>
      <c r="I6999" s="199"/>
      <c r="J6999" s="198"/>
    </row>
    <row r="7000" s="31" customFormat="1" spans="1:10">
      <c r="A7000" s="203" t="s">
        <v>312</v>
      </c>
      <c r="B7000" s="204">
        <v>331521001</v>
      </c>
      <c r="C7000" s="205" t="s">
        <v>12474</v>
      </c>
      <c r="D7000" s="210"/>
      <c r="E7000" s="204"/>
      <c r="F7000" s="203" t="s">
        <v>26</v>
      </c>
      <c r="G7000" s="204"/>
      <c r="H7000" s="203">
        <v>1235</v>
      </c>
      <c r="I7000" s="199">
        <f t="shared" ref="I7000:I7055" si="565">H7000*0.9</f>
        <v>1111.5</v>
      </c>
      <c r="J7000" s="198">
        <f t="shared" ref="J7000:J7006" si="566">H7000*0.8</f>
        <v>988</v>
      </c>
    </row>
    <row r="7001" s="31" customFormat="1" spans="1:10">
      <c r="A7001" s="203" t="s">
        <v>312</v>
      </c>
      <c r="B7001" s="204" t="s">
        <v>12475</v>
      </c>
      <c r="C7001" s="223" t="s">
        <v>12476</v>
      </c>
      <c r="D7001" s="204"/>
      <c r="E7001" s="204"/>
      <c r="F7001" s="203" t="s">
        <v>26</v>
      </c>
      <c r="G7001" s="204"/>
      <c r="H7001" s="203">
        <v>1235</v>
      </c>
      <c r="I7001" s="199">
        <f t="shared" si="565"/>
        <v>1111.5</v>
      </c>
      <c r="J7001" s="198">
        <f t="shared" si="566"/>
        <v>988</v>
      </c>
    </row>
    <row r="7002" s="31" customFormat="1" spans="1:10">
      <c r="A7002" s="203" t="s">
        <v>312</v>
      </c>
      <c r="B7002" s="204" t="s">
        <v>12477</v>
      </c>
      <c r="C7002" s="223" t="s">
        <v>12478</v>
      </c>
      <c r="D7002" s="204"/>
      <c r="E7002" s="204"/>
      <c r="F7002" s="203" t="s">
        <v>26</v>
      </c>
      <c r="G7002" s="204"/>
      <c r="H7002" s="203">
        <v>1235</v>
      </c>
      <c r="I7002" s="199">
        <f t="shared" si="565"/>
        <v>1111.5</v>
      </c>
      <c r="J7002" s="198">
        <f t="shared" si="566"/>
        <v>988</v>
      </c>
    </row>
    <row r="7003" s="31" customFormat="1" spans="1:10">
      <c r="A7003" s="203" t="s">
        <v>312</v>
      </c>
      <c r="B7003" s="204">
        <v>331521002</v>
      </c>
      <c r="C7003" s="205" t="s">
        <v>12479</v>
      </c>
      <c r="D7003" s="204"/>
      <c r="E7003" s="204"/>
      <c r="F7003" s="203" t="s">
        <v>26</v>
      </c>
      <c r="G7003" s="204"/>
      <c r="H7003" s="203">
        <v>1235</v>
      </c>
      <c r="I7003" s="199">
        <f t="shared" si="565"/>
        <v>1111.5</v>
      </c>
      <c r="J7003" s="198">
        <f t="shared" si="566"/>
        <v>988</v>
      </c>
    </row>
    <row r="7004" s="31" customFormat="1" spans="1:10">
      <c r="A7004" s="203" t="s">
        <v>312</v>
      </c>
      <c r="B7004" s="204">
        <v>331521003</v>
      </c>
      <c r="C7004" s="205" t="s">
        <v>12480</v>
      </c>
      <c r="D7004" s="204"/>
      <c r="E7004" s="204"/>
      <c r="F7004" s="203" t="s">
        <v>26</v>
      </c>
      <c r="G7004" s="204"/>
      <c r="H7004" s="203">
        <v>1235</v>
      </c>
      <c r="I7004" s="199">
        <f t="shared" si="565"/>
        <v>1111.5</v>
      </c>
      <c r="J7004" s="198">
        <f t="shared" si="566"/>
        <v>988</v>
      </c>
    </row>
    <row r="7005" s="31" customFormat="1" spans="1:10">
      <c r="A7005" s="203" t="s">
        <v>312</v>
      </c>
      <c r="B7005" s="204">
        <v>331521004</v>
      </c>
      <c r="C7005" s="205" t="s">
        <v>12481</v>
      </c>
      <c r="D7005" s="204"/>
      <c r="E7005" s="204"/>
      <c r="F7005" s="203" t="s">
        <v>26</v>
      </c>
      <c r="G7005" s="204"/>
      <c r="H7005" s="203">
        <v>760</v>
      </c>
      <c r="I7005" s="199">
        <f t="shared" si="565"/>
        <v>684</v>
      </c>
      <c r="J7005" s="198">
        <f t="shared" si="566"/>
        <v>608</v>
      </c>
    </row>
    <row r="7006" s="31" customFormat="1" spans="1:10">
      <c r="A7006" s="203" t="s">
        <v>312</v>
      </c>
      <c r="B7006" s="204">
        <v>331521005</v>
      </c>
      <c r="C7006" s="205" t="s">
        <v>12482</v>
      </c>
      <c r="D7006" s="204"/>
      <c r="E7006" s="204"/>
      <c r="F7006" s="203" t="s">
        <v>26</v>
      </c>
      <c r="G7006" s="204"/>
      <c r="H7006" s="203">
        <v>760</v>
      </c>
      <c r="I7006" s="199">
        <f t="shared" si="565"/>
        <v>684</v>
      </c>
      <c r="J7006" s="198">
        <f t="shared" si="566"/>
        <v>608</v>
      </c>
    </row>
    <row r="7007" s="31" customFormat="1" spans="1:10">
      <c r="A7007" s="203" t="s">
        <v>312</v>
      </c>
      <c r="B7007" s="204">
        <v>331521006</v>
      </c>
      <c r="C7007" s="205" t="s">
        <v>12483</v>
      </c>
      <c r="D7007" s="204"/>
      <c r="E7007" s="204"/>
      <c r="F7007" s="203" t="s">
        <v>26</v>
      </c>
      <c r="G7007" s="210"/>
      <c r="H7007" s="203">
        <v>958</v>
      </c>
      <c r="I7007" s="199">
        <f t="shared" si="565"/>
        <v>862.2</v>
      </c>
      <c r="J7007" s="193">
        <v>766.4</v>
      </c>
    </row>
    <row r="7008" s="31" customFormat="1" spans="1:10">
      <c r="A7008" s="203" t="s">
        <v>312</v>
      </c>
      <c r="B7008" s="204" t="s">
        <v>12484</v>
      </c>
      <c r="C7008" s="223" t="s">
        <v>12485</v>
      </c>
      <c r="D7008" s="204"/>
      <c r="E7008" s="204"/>
      <c r="F7008" s="203" t="s">
        <v>26</v>
      </c>
      <c r="G7008" s="204"/>
      <c r="H7008" s="203">
        <v>1437</v>
      </c>
      <c r="I7008" s="199">
        <f t="shared" si="565"/>
        <v>1293.3</v>
      </c>
      <c r="J7008" s="193">
        <v>1149.6</v>
      </c>
    </row>
    <row r="7009" s="31" customFormat="1" ht="34" spans="1:10">
      <c r="A7009" s="203" t="s">
        <v>312</v>
      </c>
      <c r="B7009" s="204">
        <v>331521007</v>
      </c>
      <c r="C7009" s="205" t="s">
        <v>12486</v>
      </c>
      <c r="D7009" s="204"/>
      <c r="E7009" s="204"/>
      <c r="F7009" s="203" t="s">
        <v>26</v>
      </c>
      <c r="G7009" s="204"/>
      <c r="H7009" s="203">
        <v>958</v>
      </c>
      <c r="I7009" s="199">
        <f t="shared" si="565"/>
        <v>862.2</v>
      </c>
      <c r="J7009" s="198">
        <f>H7009*0.8</f>
        <v>766.4</v>
      </c>
    </row>
    <row r="7010" s="31" customFormat="1" spans="1:10">
      <c r="A7010" s="203" t="s">
        <v>312</v>
      </c>
      <c r="B7010" s="204">
        <v>331521008</v>
      </c>
      <c r="C7010" s="205" t="s">
        <v>12487</v>
      </c>
      <c r="D7010" s="210"/>
      <c r="E7010" s="204"/>
      <c r="F7010" s="203" t="s">
        <v>12368</v>
      </c>
      <c r="G7010" s="210"/>
      <c r="H7010" s="203">
        <v>179</v>
      </c>
      <c r="I7010" s="199">
        <f t="shared" si="565"/>
        <v>161.1</v>
      </c>
      <c r="J7010" s="193">
        <v>143.2</v>
      </c>
    </row>
    <row r="7011" s="31" customFormat="1" spans="1:10">
      <c r="A7011" s="203" t="s">
        <v>312</v>
      </c>
      <c r="B7011" s="204" t="s">
        <v>12488</v>
      </c>
      <c r="C7011" s="223" t="s">
        <v>12489</v>
      </c>
      <c r="D7011" s="204"/>
      <c r="E7011" s="204"/>
      <c r="F7011" s="203" t="s">
        <v>12368</v>
      </c>
      <c r="G7011" s="204"/>
      <c r="H7011" s="203">
        <v>53.7</v>
      </c>
      <c r="I7011" s="199">
        <f t="shared" si="565"/>
        <v>48.33</v>
      </c>
      <c r="J7011" s="250">
        <v>42.96</v>
      </c>
    </row>
    <row r="7012" s="31" customFormat="1" spans="1:10">
      <c r="A7012" s="203" t="s">
        <v>312</v>
      </c>
      <c r="B7012" s="204" t="s">
        <v>12490</v>
      </c>
      <c r="C7012" s="223" t="s">
        <v>12491</v>
      </c>
      <c r="D7012" s="204"/>
      <c r="E7012" s="204"/>
      <c r="F7012" s="198" t="s">
        <v>26</v>
      </c>
      <c r="G7012" s="204"/>
      <c r="H7012" s="219">
        <v>94</v>
      </c>
      <c r="I7012" s="220">
        <v>84.6</v>
      </c>
      <c r="J7012" s="309">
        <v>75.2</v>
      </c>
    </row>
    <row r="7013" s="31" customFormat="1" spans="1:10">
      <c r="A7013" s="203" t="s">
        <v>312</v>
      </c>
      <c r="B7013" s="204" t="s">
        <v>12492</v>
      </c>
      <c r="C7013" s="223" t="s">
        <v>12493</v>
      </c>
      <c r="D7013" s="204"/>
      <c r="E7013" s="204"/>
      <c r="F7013" s="198" t="s">
        <v>26</v>
      </c>
      <c r="G7013" s="204"/>
      <c r="H7013" s="219">
        <v>92.5</v>
      </c>
      <c r="I7013" s="220">
        <v>83.25</v>
      </c>
      <c r="J7013" s="309">
        <v>74</v>
      </c>
    </row>
    <row r="7014" s="31" customFormat="1" spans="1:10">
      <c r="A7014" s="203" t="s">
        <v>312</v>
      </c>
      <c r="B7014" s="204" t="s">
        <v>12494</v>
      </c>
      <c r="C7014" s="223" t="s">
        <v>12495</v>
      </c>
      <c r="D7014" s="204"/>
      <c r="E7014" s="204"/>
      <c r="F7014" s="203" t="s">
        <v>12371</v>
      </c>
      <c r="G7014" s="204"/>
      <c r="H7014" s="219">
        <v>211</v>
      </c>
      <c r="I7014" s="220">
        <v>189.9</v>
      </c>
      <c r="J7014" s="309">
        <v>168.8</v>
      </c>
    </row>
    <row r="7015" s="31" customFormat="1" ht="34" spans="1:10">
      <c r="A7015" s="203" t="s">
        <v>312</v>
      </c>
      <c r="B7015" s="204" t="s">
        <v>12496</v>
      </c>
      <c r="C7015" s="223" t="s">
        <v>12497</v>
      </c>
      <c r="D7015" s="204"/>
      <c r="E7015" s="204"/>
      <c r="F7015" s="203" t="s">
        <v>12371</v>
      </c>
      <c r="G7015" s="204"/>
      <c r="H7015" s="219">
        <v>55.9</v>
      </c>
      <c r="I7015" s="220">
        <v>50.31</v>
      </c>
      <c r="J7015" s="309">
        <v>44.72</v>
      </c>
    </row>
    <row r="7016" s="31" customFormat="1" spans="1:10">
      <c r="A7016" s="203" t="s">
        <v>312</v>
      </c>
      <c r="B7016" s="204" t="s">
        <v>12498</v>
      </c>
      <c r="C7016" s="223" t="s">
        <v>12499</v>
      </c>
      <c r="D7016" s="204"/>
      <c r="E7016" s="204"/>
      <c r="F7016" s="198" t="s">
        <v>26</v>
      </c>
      <c r="G7016" s="204"/>
      <c r="H7016" s="203">
        <v>89.5</v>
      </c>
      <c r="I7016" s="199">
        <f t="shared" si="565"/>
        <v>80.55</v>
      </c>
      <c r="J7016" s="250">
        <v>71.6</v>
      </c>
    </row>
    <row r="7017" s="31" customFormat="1" spans="1:10">
      <c r="A7017" s="203" t="s">
        <v>312</v>
      </c>
      <c r="B7017" s="204" t="s">
        <v>12500</v>
      </c>
      <c r="C7017" s="223" t="s">
        <v>12501</v>
      </c>
      <c r="D7017" s="204"/>
      <c r="E7017" s="204"/>
      <c r="F7017" s="198" t="s">
        <v>26</v>
      </c>
      <c r="G7017" s="204"/>
      <c r="H7017" s="219">
        <v>102.3</v>
      </c>
      <c r="I7017" s="220">
        <v>92.07</v>
      </c>
      <c r="J7017" s="309">
        <v>81.84</v>
      </c>
    </row>
    <row r="7018" s="31" customFormat="1" ht="34" spans="1:10">
      <c r="A7018" s="203" t="s">
        <v>312</v>
      </c>
      <c r="B7018" s="204">
        <v>331521009</v>
      </c>
      <c r="C7018" s="104" t="s">
        <v>12502</v>
      </c>
      <c r="D7018" s="6" t="s">
        <v>12503</v>
      </c>
      <c r="E7018" s="204"/>
      <c r="F7018" s="203" t="s">
        <v>26</v>
      </c>
      <c r="G7018" s="204"/>
      <c r="H7018" s="203">
        <v>1045</v>
      </c>
      <c r="I7018" s="199">
        <f t="shared" si="565"/>
        <v>940.5</v>
      </c>
      <c r="J7018" s="198">
        <f t="shared" ref="J7018:J7027" si="567">H7018*0.8</f>
        <v>836</v>
      </c>
    </row>
    <row r="7019" s="31" customFormat="1" ht="34" spans="1:10">
      <c r="A7019" s="203" t="s">
        <v>312</v>
      </c>
      <c r="B7019" s="204">
        <v>331521010</v>
      </c>
      <c r="C7019" s="205" t="s">
        <v>12504</v>
      </c>
      <c r="D7019" s="204" t="s">
        <v>12505</v>
      </c>
      <c r="E7019" s="204"/>
      <c r="F7019" s="203" t="s">
        <v>26</v>
      </c>
      <c r="G7019" s="204"/>
      <c r="H7019" s="219">
        <v>3499</v>
      </c>
      <c r="I7019" s="220">
        <v>3149.1</v>
      </c>
      <c r="J7019" s="221">
        <v>2799.2</v>
      </c>
    </row>
    <row r="7020" s="31" customFormat="1" spans="1:10">
      <c r="A7020" s="203" t="s">
        <v>312</v>
      </c>
      <c r="B7020" s="204" t="s">
        <v>12506</v>
      </c>
      <c r="C7020" s="223" t="s">
        <v>12507</v>
      </c>
      <c r="D7020" s="204"/>
      <c r="E7020" s="204"/>
      <c r="F7020" s="203" t="s">
        <v>26</v>
      </c>
      <c r="G7020" s="204"/>
      <c r="H7020" s="219">
        <v>3618</v>
      </c>
      <c r="I7020" s="220">
        <v>3256.2</v>
      </c>
      <c r="J7020" s="221">
        <v>2894.4</v>
      </c>
    </row>
    <row r="7021" s="31" customFormat="1" spans="1:10">
      <c r="A7021" s="203" t="s">
        <v>312</v>
      </c>
      <c r="B7021" s="204" t="s">
        <v>12508</v>
      </c>
      <c r="C7021" s="223" t="s">
        <v>12509</v>
      </c>
      <c r="D7021" s="204"/>
      <c r="E7021" s="204"/>
      <c r="F7021" s="203" t="s">
        <v>26</v>
      </c>
      <c r="G7021" s="204"/>
      <c r="H7021" s="219">
        <v>3742</v>
      </c>
      <c r="I7021" s="220">
        <v>3367.8</v>
      </c>
      <c r="J7021" s="221">
        <v>2993.6</v>
      </c>
    </row>
    <row r="7022" s="31" customFormat="1" spans="1:10">
      <c r="A7022" s="203" t="s">
        <v>312</v>
      </c>
      <c r="B7022" s="204">
        <v>331521011</v>
      </c>
      <c r="C7022" s="205" t="s">
        <v>12510</v>
      </c>
      <c r="D7022" s="204" t="s">
        <v>12511</v>
      </c>
      <c r="E7022" s="204"/>
      <c r="F7022" s="203" t="s">
        <v>26</v>
      </c>
      <c r="G7022" s="204"/>
      <c r="H7022" s="203">
        <v>2185</v>
      </c>
      <c r="I7022" s="199">
        <f t="shared" si="565"/>
        <v>1966.5</v>
      </c>
      <c r="J7022" s="198">
        <f t="shared" si="567"/>
        <v>1748</v>
      </c>
    </row>
    <row r="7023" s="31" customFormat="1" ht="34" spans="1:10">
      <c r="A7023" s="203" t="s">
        <v>312</v>
      </c>
      <c r="B7023" s="204">
        <v>331521012</v>
      </c>
      <c r="C7023" s="205" t="s">
        <v>12512</v>
      </c>
      <c r="D7023" s="204" t="s">
        <v>12513</v>
      </c>
      <c r="E7023" s="204"/>
      <c r="F7023" s="203" t="s">
        <v>26</v>
      </c>
      <c r="G7023" s="204"/>
      <c r="H7023" s="203">
        <v>1425</v>
      </c>
      <c r="I7023" s="199">
        <f t="shared" si="565"/>
        <v>1282.5</v>
      </c>
      <c r="J7023" s="198">
        <f t="shared" si="567"/>
        <v>1140</v>
      </c>
    </row>
    <row r="7024" s="31" customFormat="1" ht="34" spans="1:10">
      <c r="A7024" s="203" t="s">
        <v>312</v>
      </c>
      <c r="B7024" s="204">
        <v>331521013</v>
      </c>
      <c r="C7024" s="205" t="s">
        <v>12514</v>
      </c>
      <c r="D7024" s="204" t="s">
        <v>12515</v>
      </c>
      <c r="E7024" s="204"/>
      <c r="F7024" s="203" t="s">
        <v>26</v>
      </c>
      <c r="G7024" s="204"/>
      <c r="H7024" s="203">
        <v>1425</v>
      </c>
      <c r="I7024" s="199">
        <f t="shared" si="565"/>
        <v>1282.5</v>
      </c>
      <c r="J7024" s="198">
        <f t="shared" si="567"/>
        <v>1140</v>
      </c>
    </row>
    <row r="7025" s="31" customFormat="1" ht="34" spans="1:10">
      <c r="A7025" s="203" t="s">
        <v>312</v>
      </c>
      <c r="B7025" s="204">
        <v>331521014</v>
      </c>
      <c r="C7025" s="205" t="s">
        <v>12516</v>
      </c>
      <c r="D7025" s="204" t="s">
        <v>12517</v>
      </c>
      <c r="E7025" s="204"/>
      <c r="F7025" s="203" t="s">
        <v>26</v>
      </c>
      <c r="G7025" s="204"/>
      <c r="H7025" s="203">
        <v>1178</v>
      </c>
      <c r="I7025" s="199">
        <f t="shared" si="565"/>
        <v>1060.2</v>
      </c>
      <c r="J7025" s="198">
        <f t="shared" si="567"/>
        <v>942.4</v>
      </c>
    </row>
    <row r="7026" s="31" customFormat="1" ht="51" spans="1:10">
      <c r="A7026" s="203" t="s">
        <v>312</v>
      </c>
      <c r="B7026" s="204">
        <v>331521015</v>
      </c>
      <c r="C7026" s="205" t="s">
        <v>12518</v>
      </c>
      <c r="D7026" s="204" t="s">
        <v>12519</v>
      </c>
      <c r="E7026" s="204"/>
      <c r="F7026" s="203" t="s">
        <v>26</v>
      </c>
      <c r="G7026" s="204"/>
      <c r="H7026" s="203">
        <v>838</v>
      </c>
      <c r="I7026" s="199">
        <f t="shared" si="565"/>
        <v>754.2</v>
      </c>
      <c r="J7026" s="198">
        <f t="shared" si="567"/>
        <v>670.4</v>
      </c>
    </row>
    <row r="7027" s="31" customFormat="1" spans="1:10">
      <c r="A7027" s="203" t="s">
        <v>312</v>
      </c>
      <c r="B7027" s="204">
        <v>331521016</v>
      </c>
      <c r="C7027" s="205" t="s">
        <v>12520</v>
      </c>
      <c r="D7027" s="204"/>
      <c r="E7027" s="204"/>
      <c r="F7027" s="203" t="s">
        <v>26</v>
      </c>
      <c r="G7027" s="204"/>
      <c r="H7027" s="203">
        <v>380</v>
      </c>
      <c r="I7027" s="199">
        <f t="shared" si="565"/>
        <v>342</v>
      </c>
      <c r="J7027" s="198">
        <f t="shared" si="567"/>
        <v>304</v>
      </c>
    </row>
    <row r="7028" s="31" customFormat="1" spans="1:10">
      <c r="A7028" s="203" t="s">
        <v>312</v>
      </c>
      <c r="B7028" s="204">
        <v>331521017</v>
      </c>
      <c r="C7028" s="205" t="s">
        <v>12521</v>
      </c>
      <c r="D7028" s="210"/>
      <c r="E7028" s="204"/>
      <c r="F7028" s="203" t="s">
        <v>26</v>
      </c>
      <c r="G7028" s="204"/>
      <c r="H7028" s="203">
        <v>743</v>
      </c>
      <c r="I7028" s="199">
        <f t="shared" si="565"/>
        <v>668.7</v>
      </c>
      <c r="J7028" s="193">
        <v>594.4</v>
      </c>
    </row>
    <row r="7029" s="31" customFormat="1" spans="1:10">
      <c r="A7029" s="203" t="s">
        <v>312</v>
      </c>
      <c r="B7029" s="204" t="s">
        <v>12522</v>
      </c>
      <c r="C7029" s="223" t="s">
        <v>12523</v>
      </c>
      <c r="D7029" s="204"/>
      <c r="E7029" s="204"/>
      <c r="F7029" s="203" t="s">
        <v>26</v>
      </c>
      <c r="G7029" s="204"/>
      <c r="H7029" s="203">
        <v>743</v>
      </c>
      <c r="I7029" s="199">
        <f t="shared" si="565"/>
        <v>668.7</v>
      </c>
      <c r="J7029" s="193">
        <v>594.4</v>
      </c>
    </row>
    <row r="7030" s="31" customFormat="1" spans="1:10">
      <c r="A7030" s="203" t="s">
        <v>312</v>
      </c>
      <c r="B7030" s="204">
        <v>331521018</v>
      </c>
      <c r="C7030" s="205" t="s">
        <v>12524</v>
      </c>
      <c r="D7030" s="204"/>
      <c r="E7030" s="204"/>
      <c r="F7030" s="203" t="s">
        <v>26</v>
      </c>
      <c r="G7030" s="204"/>
      <c r="H7030" s="203">
        <v>760</v>
      </c>
      <c r="I7030" s="199">
        <f t="shared" si="565"/>
        <v>684</v>
      </c>
      <c r="J7030" s="198">
        <f t="shared" ref="J7030:J7033" si="568">H7030*0.8</f>
        <v>608</v>
      </c>
    </row>
    <row r="7031" s="31" customFormat="1" spans="1:10">
      <c r="A7031" s="203" t="s">
        <v>312</v>
      </c>
      <c r="B7031" s="204">
        <v>331521019</v>
      </c>
      <c r="C7031" s="205" t="s">
        <v>12525</v>
      </c>
      <c r="D7031" s="204"/>
      <c r="E7031" s="204"/>
      <c r="F7031" s="203" t="s">
        <v>26</v>
      </c>
      <c r="G7031" s="204"/>
      <c r="H7031" s="203">
        <v>760</v>
      </c>
      <c r="I7031" s="199">
        <f t="shared" si="565"/>
        <v>684</v>
      </c>
      <c r="J7031" s="198">
        <f t="shared" si="568"/>
        <v>608</v>
      </c>
    </row>
    <row r="7032" s="31" customFormat="1" spans="1:10">
      <c r="A7032" s="203" t="s">
        <v>312</v>
      </c>
      <c r="B7032" s="204">
        <v>331521020</v>
      </c>
      <c r="C7032" s="205" t="s">
        <v>12526</v>
      </c>
      <c r="D7032" s="204"/>
      <c r="E7032" s="204"/>
      <c r="F7032" s="203" t="s">
        <v>26</v>
      </c>
      <c r="G7032" s="204"/>
      <c r="H7032" s="203">
        <v>760</v>
      </c>
      <c r="I7032" s="199">
        <f t="shared" si="565"/>
        <v>684</v>
      </c>
      <c r="J7032" s="198">
        <f t="shared" si="568"/>
        <v>608</v>
      </c>
    </row>
    <row r="7033" s="31" customFormat="1" spans="1:10">
      <c r="A7033" s="203" t="s">
        <v>312</v>
      </c>
      <c r="B7033" s="204">
        <v>331521021</v>
      </c>
      <c r="C7033" s="205" t="s">
        <v>12527</v>
      </c>
      <c r="D7033" s="204"/>
      <c r="E7033" s="204"/>
      <c r="F7033" s="203" t="s">
        <v>26</v>
      </c>
      <c r="G7033" s="204"/>
      <c r="H7033" s="203">
        <v>1300</v>
      </c>
      <c r="I7033" s="199">
        <f t="shared" si="565"/>
        <v>1170</v>
      </c>
      <c r="J7033" s="198">
        <f t="shared" si="568"/>
        <v>1040</v>
      </c>
    </row>
    <row r="7034" s="31" customFormat="1" spans="1:10">
      <c r="A7034" s="203" t="s">
        <v>312</v>
      </c>
      <c r="B7034" s="204">
        <v>331521022</v>
      </c>
      <c r="C7034" s="205" t="s">
        <v>12528</v>
      </c>
      <c r="D7034" s="204" t="s">
        <v>12459</v>
      </c>
      <c r="E7034" s="204"/>
      <c r="F7034" s="203" t="s">
        <v>26</v>
      </c>
      <c r="G7034" s="204"/>
      <c r="H7034" s="203">
        <v>1915</v>
      </c>
      <c r="I7034" s="199">
        <f t="shared" si="565"/>
        <v>1723.5</v>
      </c>
      <c r="J7034" s="193">
        <v>1532</v>
      </c>
    </row>
    <row r="7035" s="31" customFormat="1" spans="1:10">
      <c r="A7035" s="203" t="s">
        <v>312</v>
      </c>
      <c r="B7035" s="204">
        <v>331521023</v>
      </c>
      <c r="C7035" s="205" t="s">
        <v>12529</v>
      </c>
      <c r="D7035" s="204" t="s">
        <v>12530</v>
      </c>
      <c r="E7035" s="204"/>
      <c r="F7035" s="203" t="s">
        <v>26</v>
      </c>
      <c r="G7035" s="204"/>
      <c r="H7035" s="203">
        <v>1995</v>
      </c>
      <c r="I7035" s="199">
        <f t="shared" si="565"/>
        <v>1795.5</v>
      </c>
      <c r="J7035" s="198">
        <f t="shared" ref="J7035:J7039" si="569">H7035*0.8</f>
        <v>1596</v>
      </c>
    </row>
    <row r="7036" s="31" customFormat="1" spans="1:10">
      <c r="A7036" s="203" t="s">
        <v>312</v>
      </c>
      <c r="B7036" s="204">
        <v>331521024</v>
      </c>
      <c r="C7036" s="205" t="s">
        <v>12531</v>
      </c>
      <c r="D7036" s="204"/>
      <c r="E7036" s="204"/>
      <c r="F7036" s="203" t="s">
        <v>26</v>
      </c>
      <c r="G7036" s="204"/>
      <c r="H7036" s="203">
        <v>1235</v>
      </c>
      <c r="I7036" s="199">
        <f t="shared" si="565"/>
        <v>1111.5</v>
      </c>
      <c r="J7036" s="198">
        <f t="shared" si="569"/>
        <v>988</v>
      </c>
    </row>
    <row r="7037" s="31" customFormat="1" spans="1:10">
      <c r="A7037" s="203" t="s">
        <v>312</v>
      </c>
      <c r="B7037" s="204">
        <v>331521025</v>
      </c>
      <c r="C7037" s="205" t="s">
        <v>12532</v>
      </c>
      <c r="D7037" s="204"/>
      <c r="E7037" s="204"/>
      <c r="F7037" s="203" t="s">
        <v>26</v>
      </c>
      <c r="G7037" s="204"/>
      <c r="H7037" s="203">
        <v>1235</v>
      </c>
      <c r="I7037" s="199">
        <f t="shared" si="565"/>
        <v>1111.5</v>
      </c>
      <c r="J7037" s="198">
        <f t="shared" si="569"/>
        <v>988</v>
      </c>
    </row>
    <row r="7038" s="31" customFormat="1" spans="1:10">
      <c r="A7038" s="203" t="s">
        <v>312</v>
      </c>
      <c r="B7038" s="204">
        <v>331521026</v>
      </c>
      <c r="C7038" s="205" t="s">
        <v>12533</v>
      </c>
      <c r="D7038" s="204"/>
      <c r="E7038" s="204"/>
      <c r="F7038" s="203" t="s">
        <v>26</v>
      </c>
      <c r="G7038" s="204"/>
      <c r="H7038" s="203">
        <v>1425</v>
      </c>
      <c r="I7038" s="199">
        <f t="shared" si="565"/>
        <v>1282.5</v>
      </c>
      <c r="J7038" s="198">
        <f t="shared" si="569"/>
        <v>1140</v>
      </c>
    </row>
    <row r="7039" s="31" customFormat="1" spans="1:10">
      <c r="A7039" s="203" t="s">
        <v>312</v>
      </c>
      <c r="B7039" s="204">
        <v>331521027</v>
      </c>
      <c r="C7039" s="205" t="s">
        <v>12534</v>
      </c>
      <c r="D7039" s="204"/>
      <c r="E7039" s="204"/>
      <c r="F7039" s="203" t="s">
        <v>26</v>
      </c>
      <c r="G7039" s="204"/>
      <c r="H7039" s="203">
        <v>1073</v>
      </c>
      <c r="I7039" s="199">
        <f t="shared" si="565"/>
        <v>965.7</v>
      </c>
      <c r="J7039" s="198">
        <f t="shared" si="569"/>
        <v>858.4</v>
      </c>
    </row>
    <row r="7040" s="31" customFormat="1" spans="1:10">
      <c r="A7040" s="203" t="s">
        <v>312</v>
      </c>
      <c r="B7040" s="204">
        <v>331521028</v>
      </c>
      <c r="C7040" s="205" t="s">
        <v>12535</v>
      </c>
      <c r="D7040" s="210"/>
      <c r="E7040" s="204"/>
      <c r="F7040" s="203" t="s">
        <v>673</v>
      </c>
      <c r="G7040" s="204"/>
      <c r="H7040" s="203">
        <v>1134</v>
      </c>
      <c r="I7040" s="199">
        <f t="shared" si="565"/>
        <v>1020.6</v>
      </c>
      <c r="J7040" s="193">
        <v>907.2</v>
      </c>
    </row>
    <row r="7041" s="31" customFormat="1" ht="34" spans="1:10">
      <c r="A7041" s="203" t="s">
        <v>312</v>
      </c>
      <c r="B7041" s="204" t="s">
        <v>12536</v>
      </c>
      <c r="C7041" s="223" t="s">
        <v>12537</v>
      </c>
      <c r="D7041" s="204"/>
      <c r="E7041" s="204"/>
      <c r="F7041" s="203" t="s">
        <v>673</v>
      </c>
      <c r="G7041" s="224" t="s">
        <v>6402</v>
      </c>
      <c r="H7041" s="193">
        <v>1134</v>
      </c>
      <c r="I7041" s="199">
        <f t="shared" si="565"/>
        <v>1020.6</v>
      </c>
      <c r="J7041" s="193">
        <v>907.2</v>
      </c>
    </row>
    <row r="7042" s="31" customFormat="1" ht="18" spans="1:10">
      <c r="A7042" s="310" t="s">
        <v>312</v>
      </c>
      <c r="B7042" s="34" t="s">
        <v>12538</v>
      </c>
      <c r="C7042" s="34" t="s">
        <v>12539</v>
      </c>
      <c r="D7042" s="34" t="s">
        <v>12540</v>
      </c>
      <c r="E7042" s="98"/>
      <c r="F7042" s="310" t="s">
        <v>673</v>
      </c>
      <c r="G7042" s="311"/>
      <c r="H7042" s="91">
        <v>567</v>
      </c>
      <c r="I7042" s="96">
        <v>510.3</v>
      </c>
      <c r="J7042" s="91">
        <v>453.6</v>
      </c>
    </row>
    <row r="7043" s="31" customFormat="1" ht="34" spans="1:10">
      <c r="A7043" s="203" t="s">
        <v>312</v>
      </c>
      <c r="B7043" s="204">
        <v>331521029</v>
      </c>
      <c r="C7043" s="104" t="s">
        <v>12541</v>
      </c>
      <c r="D7043" s="6" t="s">
        <v>12542</v>
      </c>
      <c r="E7043" s="204"/>
      <c r="F7043" s="203" t="s">
        <v>12351</v>
      </c>
      <c r="G7043" s="204"/>
      <c r="H7043" s="203">
        <v>882</v>
      </c>
      <c r="I7043" s="199">
        <f t="shared" ref="I7043:I7057" si="570">H7043*0.9</f>
        <v>793.8</v>
      </c>
      <c r="J7043" s="193">
        <v>705.6</v>
      </c>
    </row>
    <row r="7044" s="31" customFormat="1" ht="51" spans="1:10">
      <c r="A7044" s="203" t="s">
        <v>312</v>
      </c>
      <c r="B7044" s="204">
        <v>331521030</v>
      </c>
      <c r="C7044" s="104" t="s">
        <v>12543</v>
      </c>
      <c r="D7044" s="6" t="s">
        <v>12544</v>
      </c>
      <c r="E7044" s="204"/>
      <c r="F7044" s="203" t="s">
        <v>12351</v>
      </c>
      <c r="G7044" s="204"/>
      <c r="H7044" s="203">
        <v>1300</v>
      </c>
      <c r="I7044" s="199">
        <f t="shared" si="570"/>
        <v>1170</v>
      </c>
      <c r="J7044" s="198">
        <f t="shared" ref="J7044:J7049" si="571">H7044*0.8</f>
        <v>1040</v>
      </c>
    </row>
    <row r="7045" s="31" customFormat="1" spans="1:10">
      <c r="A7045" s="203" t="s">
        <v>312</v>
      </c>
      <c r="B7045" s="204">
        <v>331521031</v>
      </c>
      <c r="C7045" s="205" t="s">
        <v>12545</v>
      </c>
      <c r="D7045" s="204" t="s">
        <v>12403</v>
      </c>
      <c r="E7045" s="204"/>
      <c r="F7045" s="203" t="s">
        <v>26</v>
      </c>
      <c r="G7045" s="204"/>
      <c r="H7045" s="203">
        <v>760</v>
      </c>
      <c r="I7045" s="199">
        <f t="shared" si="570"/>
        <v>684</v>
      </c>
      <c r="J7045" s="198">
        <f t="shared" si="571"/>
        <v>608</v>
      </c>
    </row>
    <row r="7046" s="31" customFormat="1" spans="1:10">
      <c r="A7046" s="203" t="s">
        <v>312</v>
      </c>
      <c r="B7046" s="204">
        <v>331521032</v>
      </c>
      <c r="C7046" s="205" t="s">
        <v>12546</v>
      </c>
      <c r="D7046" s="204"/>
      <c r="E7046" s="204"/>
      <c r="F7046" s="203" t="s">
        <v>26</v>
      </c>
      <c r="G7046" s="204"/>
      <c r="H7046" s="203">
        <v>910</v>
      </c>
      <c r="I7046" s="199">
        <f t="shared" si="570"/>
        <v>819</v>
      </c>
      <c r="J7046" s="198">
        <f t="shared" si="571"/>
        <v>728</v>
      </c>
    </row>
    <row r="7047" s="31" customFormat="1" spans="1:10">
      <c r="A7047" s="203" t="s">
        <v>312</v>
      </c>
      <c r="B7047" s="204">
        <v>331521033</v>
      </c>
      <c r="C7047" s="205" t="s">
        <v>12547</v>
      </c>
      <c r="D7047" s="204"/>
      <c r="E7047" s="204"/>
      <c r="F7047" s="203" t="s">
        <v>26</v>
      </c>
      <c r="G7047" s="204"/>
      <c r="H7047" s="203">
        <v>760</v>
      </c>
      <c r="I7047" s="199">
        <f t="shared" si="570"/>
        <v>684</v>
      </c>
      <c r="J7047" s="198">
        <f t="shared" si="571"/>
        <v>608</v>
      </c>
    </row>
    <row r="7048" s="31" customFormat="1" spans="1:10">
      <c r="A7048" s="203" t="s">
        <v>312</v>
      </c>
      <c r="B7048" s="204">
        <v>331521034</v>
      </c>
      <c r="C7048" s="205" t="s">
        <v>12548</v>
      </c>
      <c r="D7048" s="204"/>
      <c r="E7048" s="204"/>
      <c r="F7048" s="203" t="s">
        <v>26</v>
      </c>
      <c r="G7048" s="204"/>
      <c r="H7048" s="203">
        <v>760</v>
      </c>
      <c r="I7048" s="199">
        <f t="shared" si="570"/>
        <v>684</v>
      </c>
      <c r="J7048" s="198">
        <f t="shared" si="571"/>
        <v>608</v>
      </c>
    </row>
    <row r="7049" s="31" customFormat="1" spans="1:10">
      <c r="A7049" s="203" t="s">
        <v>312</v>
      </c>
      <c r="B7049" s="204">
        <v>331521035</v>
      </c>
      <c r="C7049" s="205" t="s">
        <v>12549</v>
      </c>
      <c r="D7049" s="204"/>
      <c r="E7049" s="204"/>
      <c r="F7049" s="203" t="s">
        <v>26</v>
      </c>
      <c r="G7049" s="204"/>
      <c r="H7049" s="203">
        <v>1320</v>
      </c>
      <c r="I7049" s="199">
        <f t="shared" si="570"/>
        <v>1188</v>
      </c>
      <c r="J7049" s="198">
        <f t="shared" si="571"/>
        <v>1056</v>
      </c>
    </row>
    <row r="7050" s="31" customFormat="1" ht="34" spans="1:10">
      <c r="A7050" s="203" t="s">
        <v>312</v>
      </c>
      <c r="B7050" s="204">
        <v>331521036</v>
      </c>
      <c r="C7050" s="205" t="s">
        <v>12550</v>
      </c>
      <c r="D7050" s="204" t="s">
        <v>12551</v>
      </c>
      <c r="E7050" s="204"/>
      <c r="F7050" s="203" t="s">
        <v>4421</v>
      </c>
      <c r="G7050" s="204"/>
      <c r="H7050" s="203">
        <v>1739</v>
      </c>
      <c r="I7050" s="199">
        <f t="shared" si="570"/>
        <v>1565.1</v>
      </c>
      <c r="J7050" s="193">
        <v>1391.2</v>
      </c>
    </row>
    <row r="7051" s="31" customFormat="1" ht="34" spans="1:10">
      <c r="A7051" s="203" t="s">
        <v>312</v>
      </c>
      <c r="B7051" s="204">
        <v>331521037</v>
      </c>
      <c r="C7051" s="205" t="s">
        <v>12552</v>
      </c>
      <c r="D7051" s="204" t="s">
        <v>12553</v>
      </c>
      <c r="E7051" s="204"/>
      <c r="F7051" s="203" t="s">
        <v>4421</v>
      </c>
      <c r="G7051" s="204"/>
      <c r="H7051" s="203">
        <v>1880</v>
      </c>
      <c r="I7051" s="199">
        <f t="shared" si="570"/>
        <v>1692</v>
      </c>
      <c r="J7051" s="198">
        <f t="shared" ref="J7051:J7055" si="572">H7051*0.8</f>
        <v>1504</v>
      </c>
    </row>
    <row r="7052" s="31" customFormat="1" ht="34" spans="1:10">
      <c r="A7052" s="203" t="s">
        <v>312</v>
      </c>
      <c r="B7052" s="204">
        <v>331521038</v>
      </c>
      <c r="C7052" s="205" t="s">
        <v>12554</v>
      </c>
      <c r="D7052" s="204" t="s">
        <v>12555</v>
      </c>
      <c r="E7052" s="204"/>
      <c r="F7052" s="203" t="s">
        <v>4421</v>
      </c>
      <c r="G7052" s="204"/>
      <c r="H7052" s="203">
        <v>1330</v>
      </c>
      <c r="I7052" s="199">
        <f t="shared" si="570"/>
        <v>1197</v>
      </c>
      <c r="J7052" s="198">
        <f t="shared" si="572"/>
        <v>1064</v>
      </c>
    </row>
    <row r="7053" s="31" customFormat="1" ht="34" spans="1:10">
      <c r="A7053" s="203" t="s">
        <v>312</v>
      </c>
      <c r="B7053" s="204">
        <v>331521039</v>
      </c>
      <c r="C7053" s="205" t="s">
        <v>12556</v>
      </c>
      <c r="D7053" s="204" t="s">
        <v>12557</v>
      </c>
      <c r="E7053" s="204"/>
      <c r="F7053" s="203" t="s">
        <v>805</v>
      </c>
      <c r="G7053" s="204"/>
      <c r="H7053" s="203">
        <v>1050</v>
      </c>
      <c r="I7053" s="199">
        <f t="shared" si="570"/>
        <v>945</v>
      </c>
      <c r="J7053" s="198">
        <f t="shared" si="572"/>
        <v>840</v>
      </c>
    </row>
    <row r="7054" s="31" customFormat="1" spans="1:10">
      <c r="A7054" s="203" t="s">
        <v>312</v>
      </c>
      <c r="B7054" s="204">
        <v>331521040</v>
      </c>
      <c r="C7054" s="205" t="s">
        <v>12558</v>
      </c>
      <c r="D7054" s="210"/>
      <c r="E7054" s="204"/>
      <c r="F7054" s="203" t="s">
        <v>12559</v>
      </c>
      <c r="G7054" s="204"/>
      <c r="H7054" s="203">
        <v>600</v>
      </c>
      <c r="I7054" s="199">
        <f t="shared" si="570"/>
        <v>540</v>
      </c>
      <c r="J7054" s="198">
        <f t="shared" si="572"/>
        <v>480</v>
      </c>
    </row>
    <row r="7055" s="31" customFormat="1" spans="1:10">
      <c r="A7055" s="203" t="s">
        <v>312</v>
      </c>
      <c r="B7055" s="204" t="s">
        <v>12560</v>
      </c>
      <c r="C7055" s="223" t="s">
        <v>12561</v>
      </c>
      <c r="D7055" s="204"/>
      <c r="E7055" s="204"/>
      <c r="F7055" s="203" t="s">
        <v>12562</v>
      </c>
      <c r="G7055" s="204"/>
      <c r="H7055" s="203">
        <v>600</v>
      </c>
      <c r="I7055" s="199">
        <f t="shared" si="570"/>
        <v>540</v>
      </c>
      <c r="J7055" s="198">
        <f t="shared" si="572"/>
        <v>480</v>
      </c>
    </row>
    <row r="7056" s="31" customFormat="1" spans="1:10">
      <c r="A7056" s="203" t="s">
        <v>312</v>
      </c>
      <c r="B7056" s="204">
        <v>331521041</v>
      </c>
      <c r="C7056" s="205" t="s">
        <v>12563</v>
      </c>
      <c r="D7056" s="204"/>
      <c r="E7056" s="204"/>
      <c r="F7056" s="203" t="s">
        <v>26</v>
      </c>
      <c r="G7056" s="204"/>
      <c r="H7056" s="203">
        <v>479</v>
      </c>
      <c r="I7056" s="199">
        <f t="shared" si="570"/>
        <v>431.1</v>
      </c>
      <c r="J7056" s="193">
        <v>383.2</v>
      </c>
    </row>
    <row r="7057" s="31" customFormat="1" ht="34" spans="1:10">
      <c r="A7057" s="16" t="s">
        <v>312</v>
      </c>
      <c r="B7057" s="80" t="s">
        <v>12564</v>
      </c>
      <c r="C7057" s="63" t="s">
        <v>12565</v>
      </c>
      <c r="D7057" s="6" t="s">
        <v>12566</v>
      </c>
      <c r="E7057" s="6"/>
      <c r="F7057" s="16" t="s">
        <v>12567</v>
      </c>
      <c r="G7057" s="18"/>
      <c r="H7057" s="87">
        <v>973</v>
      </c>
      <c r="I7057" s="92">
        <f t="shared" si="570"/>
        <v>875.7</v>
      </c>
      <c r="J7057" s="93">
        <f>0.8*H7057</f>
        <v>778.4</v>
      </c>
    </row>
    <row r="7058" s="31" customFormat="1" spans="1:10">
      <c r="A7058" s="203" t="s">
        <v>312</v>
      </c>
      <c r="B7058" s="204">
        <v>331522</v>
      </c>
      <c r="C7058" s="205" t="s">
        <v>12568</v>
      </c>
      <c r="D7058" s="204"/>
      <c r="E7058" s="204"/>
      <c r="F7058" s="203"/>
      <c r="G7058" s="204"/>
      <c r="H7058" s="203"/>
      <c r="I7058" s="199"/>
      <c r="J7058" s="198"/>
    </row>
    <row r="7059" s="31" customFormat="1" spans="1:10">
      <c r="A7059" s="203" t="s">
        <v>312</v>
      </c>
      <c r="B7059" s="204">
        <v>331522001</v>
      </c>
      <c r="C7059" s="205" t="s">
        <v>12569</v>
      </c>
      <c r="D7059" s="204"/>
      <c r="E7059" s="204"/>
      <c r="F7059" s="203" t="s">
        <v>26</v>
      </c>
      <c r="G7059" s="204"/>
      <c r="H7059" s="219">
        <v>2327</v>
      </c>
      <c r="I7059" s="220">
        <v>2094.3</v>
      </c>
      <c r="J7059" s="221">
        <v>1861.6</v>
      </c>
    </row>
    <row r="7060" s="31" customFormat="1" spans="1:10">
      <c r="A7060" s="203" t="s">
        <v>312</v>
      </c>
      <c r="B7060" s="204">
        <v>331522002</v>
      </c>
      <c r="C7060" s="205" t="s">
        <v>12570</v>
      </c>
      <c r="D7060" s="204"/>
      <c r="E7060" s="204"/>
      <c r="F7060" s="203" t="s">
        <v>26</v>
      </c>
      <c r="G7060" s="204"/>
      <c r="H7060" s="203">
        <v>800</v>
      </c>
      <c r="I7060" s="199">
        <f t="shared" ref="I7059:I7081" si="573">H7060*0.9</f>
        <v>720</v>
      </c>
      <c r="J7060" s="198">
        <f t="shared" ref="J7060:J7063" si="574">H7060*0.8</f>
        <v>640</v>
      </c>
    </row>
    <row r="7061" s="31" customFormat="1" spans="1:10">
      <c r="A7061" s="203" t="s">
        <v>312</v>
      </c>
      <c r="B7061" s="204">
        <v>331522003</v>
      </c>
      <c r="C7061" s="205" t="s">
        <v>12571</v>
      </c>
      <c r="D7061" s="204"/>
      <c r="E7061" s="204"/>
      <c r="F7061" s="203" t="s">
        <v>673</v>
      </c>
      <c r="G7061" s="204"/>
      <c r="H7061" s="203">
        <v>1400</v>
      </c>
      <c r="I7061" s="199">
        <f t="shared" si="573"/>
        <v>1260</v>
      </c>
      <c r="J7061" s="198">
        <f t="shared" si="574"/>
        <v>1120</v>
      </c>
    </row>
    <row r="7062" s="31" customFormat="1" ht="34" spans="1:10">
      <c r="A7062" s="203" t="s">
        <v>312</v>
      </c>
      <c r="B7062" s="204">
        <v>331522004</v>
      </c>
      <c r="C7062" s="205" t="s">
        <v>12572</v>
      </c>
      <c r="D7062" s="204" t="s">
        <v>12573</v>
      </c>
      <c r="E7062" s="204"/>
      <c r="F7062" s="203" t="s">
        <v>841</v>
      </c>
      <c r="G7062" s="204"/>
      <c r="H7062" s="203">
        <v>1805</v>
      </c>
      <c r="I7062" s="199">
        <f t="shared" si="573"/>
        <v>1624.5</v>
      </c>
      <c r="J7062" s="198">
        <f t="shared" si="574"/>
        <v>1444</v>
      </c>
    </row>
    <row r="7063" s="31" customFormat="1" ht="34" spans="1:10">
      <c r="A7063" s="203" t="s">
        <v>312</v>
      </c>
      <c r="B7063" s="204">
        <v>331522005</v>
      </c>
      <c r="C7063" s="205" t="s">
        <v>12574</v>
      </c>
      <c r="D7063" s="204"/>
      <c r="E7063" s="204"/>
      <c r="F7063" s="203" t="s">
        <v>26</v>
      </c>
      <c r="G7063" s="204"/>
      <c r="H7063" s="203">
        <v>800</v>
      </c>
      <c r="I7063" s="199">
        <f t="shared" si="573"/>
        <v>720</v>
      </c>
      <c r="J7063" s="198">
        <f t="shared" si="574"/>
        <v>640</v>
      </c>
    </row>
    <row r="7064" s="31" customFormat="1" spans="1:10">
      <c r="A7064" s="203" t="s">
        <v>312</v>
      </c>
      <c r="B7064" s="204">
        <v>331522006</v>
      </c>
      <c r="C7064" s="205" t="s">
        <v>12575</v>
      </c>
      <c r="D7064" s="210"/>
      <c r="E7064" s="204"/>
      <c r="F7064" s="203" t="s">
        <v>26</v>
      </c>
      <c r="G7064" s="204"/>
      <c r="H7064" s="203">
        <v>1595</v>
      </c>
      <c r="I7064" s="199">
        <f t="shared" si="573"/>
        <v>1435.5</v>
      </c>
      <c r="J7064" s="193">
        <v>1276</v>
      </c>
    </row>
    <row r="7065" s="31" customFormat="1" spans="1:10">
      <c r="A7065" s="203" t="s">
        <v>312</v>
      </c>
      <c r="B7065" s="204" t="s">
        <v>12576</v>
      </c>
      <c r="C7065" s="223" t="s">
        <v>12577</v>
      </c>
      <c r="D7065" s="204"/>
      <c r="E7065" s="204"/>
      <c r="F7065" s="203" t="s">
        <v>26</v>
      </c>
      <c r="G7065" s="204"/>
      <c r="H7065" s="203">
        <v>1595</v>
      </c>
      <c r="I7065" s="199">
        <f t="shared" si="573"/>
        <v>1435.5</v>
      </c>
      <c r="J7065" s="193">
        <v>1276</v>
      </c>
    </row>
    <row r="7066" s="31" customFormat="1" spans="1:10">
      <c r="A7066" s="203" t="s">
        <v>312</v>
      </c>
      <c r="B7066" s="204">
        <v>331522007</v>
      </c>
      <c r="C7066" s="205" t="s">
        <v>12578</v>
      </c>
      <c r="D7066" s="204"/>
      <c r="E7066" s="204"/>
      <c r="F7066" s="203" t="s">
        <v>26</v>
      </c>
      <c r="G7066" s="204"/>
      <c r="H7066" s="203">
        <v>1235</v>
      </c>
      <c r="I7066" s="199">
        <f t="shared" si="573"/>
        <v>1111.5</v>
      </c>
      <c r="J7066" s="198">
        <f t="shared" ref="J7066:J7078" si="575">H7066*0.8</f>
        <v>988</v>
      </c>
    </row>
    <row r="7067" s="31" customFormat="1" spans="1:10">
      <c r="A7067" s="203" t="s">
        <v>312</v>
      </c>
      <c r="B7067" s="204">
        <v>331522008</v>
      </c>
      <c r="C7067" s="205" t="s">
        <v>12579</v>
      </c>
      <c r="D7067" s="210"/>
      <c r="E7067" s="204"/>
      <c r="F7067" s="203" t="s">
        <v>26</v>
      </c>
      <c r="G7067" s="204"/>
      <c r="H7067" s="219">
        <v>2277</v>
      </c>
      <c r="I7067" s="220">
        <v>2049.3</v>
      </c>
      <c r="J7067" s="221">
        <v>1821.6</v>
      </c>
    </row>
    <row r="7068" s="31" customFormat="1" ht="34" spans="1:10">
      <c r="A7068" s="203" t="s">
        <v>312</v>
      </c>
      <c r="B7068" s="204" t="s">
        <v>12580</v>
      </c>
      <c r="C7068" s="223" t="s">
        <v>12581</v>
      </c>
      <c r="D7068" s="204"/>
      <c r="E7068" s="204"/>
      <c r="F7068" s="203" t="s">
        <v>26</v>
      </c>
      <c r="G7068" s="204"/>
      <c r="H7068" s="219">
        <v>1506</v>
      </c>
      <c r="I7068" s="220">
        <v>1355.4</v>
      </c>
      <c r="J7068" s="221">
        <v>1204.8</v>
      </c>
    </row>
    <row r="7069" s="31" customFormat="1" ht="34" spans="1:10">
      <c r="A7069" s="203" t="s">
        <v>312</v>
      </c>
      <c r="B7069" s="204" t="s">
        <v>12582</v>
      </c>
      <c r="C7069" s="223" t="s">
        <v>12583</v>
      </c>
      <c r="D7069" s="204"/>
      <c r="E7069" s="204"/>
      <c r="F7069" s="203" t="s">
        <v>26</v>
      </c>
      <c r="G7069" s="204"/>
      <c r="H7069" s="203">
        <v>1330</v>
      </c>
      <c r="I7069" s="199">
        <f t="shared" si="573"/>
        <v>1197</v>
      </c>
      <c r="J7069" s="198">
        <f t="shared" si="575"/>
        <v>1064</v>
      </c>
    </row>
    <row r="7070" s="31" customFormat="1" spans="1:10">
      <c r="A7070" s="203" t="s">
        <v>312</v>
      </c>
      <c r="B7070" s="204" t="s">
        <v>12584</v>
      </c>
      <c r="C7070" s="223" t="s">
        <v>12585</v>
      </c>
      <c r="D7070" s="204"/>
      <c r="E7070" s="204"/>
      <c r="F7070" s="203" t="s">
        <v>26</v>
      </c>
      <c r="G7070" s="204"/>
      <c r="H7070" s="219">
        <v>2123</v>
      </c>
      <c r="I7070" s="220">
        <v>1910.7</v>
      </c>
      <c r="J7070" s="221">
        <v>1698.4</v>
      </c>
    </row>
    <row r="7071" s="31" customFormat="1" spans="1:10">
      <c r="A7071" s="203" t="s">
        <v>312</v>
      </c>
      <c r="B7071" s="204">
        <v>331522009</v>
      </c>
      <c r="C7071" s="205" t="s">
        <v>12586</v>
      </c>
      <c r="D7071" s="204"/>
      <c r="E7071" s="204"/>
      <c r="F7071" s="203" t="s">
        <v>26</v>
      </c>
      <c r="G7071" s="204"/>
      <c r="H7071" s="203">
        <v>1045</v>
      </c>
      <c r="I7071" s="199">
        <f t="shared" si="573"/>
        <v>940.5</v>
      </c>
      <c r="J7071" s="198">
        <f t="shared" si="575"/>
        <v>836</v>
      </c>
    </row>
    <row r="7072" s="31" customFormat="1" spans="1:10">
      <c r="A7072" s="203" t="s">
        <v>312</v>
      </c>
      <c r="B7072" s="204">
        <v>331522010</v>
      </c>
      <c r="C7072" s="205" t="s">
        <v>12587</v>
      </c>
      <c r="D7072" s="210"/>
      <c r="E7072" s="204"/>
      <c r="F7072" s="203" t="s">
        <v>26</v>
      </c>
      <c r="G7072" s="204"/>
      <c r="H7072" s="203">
        <v>1300</v>
      </c>
      <c r="I7072" s="199">
        <f t="shared" si="573"/>
        <v>1170</v>
      </c>
      <c r="J7072" s="198">
        <f t="shared" si="575"/>
        <v>1040</v>
      </c>
    </row>
    <row r="7073" s="31" customFormat="1" spans="1:10">
      <c r="A7073" s="203" t="s">
        <v>312</v>
      </c>
      <c r="B7073" s="204" t="s">
        <v>12588</v>
      </c>
      <c r="C7073" s="223" t="s">
        <v>12589</v>
      </c>
      <c r="D7073" s="204"/>
      <c r="E7073" s="204"/>
      <c r="F7073" s="203" t="s">
        <v>26</v>
      </c>
      <c r="G7073" s="204"/>
      <c r="H7073" s="203">
        <v>1300</v>
      </c>
      <c r="I7073" s="199">
        <f t="shared" si="573"/>
        <v>1170</v>
      </c>
      <c r="J7073" s="198">
        <f t="shared" si="575"/>
        <v>1040</v>
      </c>
    </row>
    <row r="7074" s="31" customFormat="1" spans="1:10">
      <c r="A7074" s="203" t="s">
        <v>312</v>
      </c>
      <c r="B7074" s="204">
        <v>331522011</v>
      </c>
      <c r="C7074" s="205" t="s">
        <v>12590</v>
      </c>
      <c r="D7074" s="204"/>
      <c r="E7074" s="204"/>
      <c r="F7074" s="203" t="s">
        <v>26</v>
      </c>
      <c r="G7074" s="204"/>
      <c r="H7074" s="203">
        <v>1805</v>
      </c>
      <c r="I7074" s="199">
        <f t="shared" si="573"/>
        <v>1624.5</v>
      </c>
      <c r="J7074" s="198">
        <f t="shared" si="575"/>
        <v>1444</v>
      </c>
    </row>
    <row r="7075" s="31" customFormat="1" spans="1:10">
      <c r="A7075" s="203" t="s">
        <v>312</v>
      </c>
      <c r="B7075" s="204">
        <v>331522012</v>
      </c>
      <c r="C7075" s="205" t="s">
        <v>12591</v>
      </c>
      <c r="D7075" s="204"/>
      <c r="E7075" s="204"/>
      <c r="F7075" s="203" t="s">
        <v>26</v>
      </c>
      <c r="G7075" s="204"/>
      <c r="H7075" s="203">
        <v>900</v>
      </c>
      <c r="I7075" s="199">
        <f t="shared" si="573"/>
        <v>810</v>
      </c>
      <c r="J7075" s="198">
        <f t="shared" si="575"/>
        <v>720</v>
      </c>
    </row>
    <row r="7076" s="31" customFormat="1" spans="1:10">
      <c r="A7076" s="203" t="s">
        <v>312</v>
      </c>
      <c r="B7076" s="204">
        <v>331522013</v>
      </c>
      <c r="C7076" s="205" t="s">
        <v>12592</v>
      </c>
      <c r="D7076" s="204"/>
      <c r="E7076" s="204"/>
      <c r="F7076" s="203" t="s">
        <v>26</v>
      </c>
      <c r="G7076" s="204"/>
      <c r="H7076" s="203">
        <v>800</v>
      </c>
      <c r="I7076" s="199">
        <f t="shared" si="573"/>
        <v>720</v>
      </c>
      <c r="J7076" s="198">
        <f t="shared" si="575"/>
        <v>640</v>
      </c>
    </row>
    <row r="7077" s="31" customFormat="1" ht="34" spans="1:10">
      <c r="A7077" s="203" t="s">
        <v>312</v>
      </c>
      <c r="B7077" s="204">
        <v>331522014</v>
      </c>
      <c r="C7077" s="205" t="s">
        <v>12593</v>
      </c>
      <c r="D7077" s="204"/>
      <c r="E7077" s="204"/>
      <c r="F7077" s="203" t="s">
        <v>26</v>
      </c>
      <c r="G7077" s="204"/>
      <c r="H7077" s="203">
        <v>836</v>
      </c>
      <c r="I7077" s="199">
        <f t="shared" si="573"/>
        <v>752.4</v>
      </c>
      <c r="J7077" s="198">
        <f t="shared" si="575"/>
        <v>668.8</v>
      </c>
    </row>
    <row r="7078" s="31" customFormat="1" spans="1:10">
      <c r="A7078" s="203" t="s">
        <v>312</v>
      </c>
      <c r="B7078" s="204">
        <v>331522015</v>
      </c>
      <c r="C7078" s="205" t="s">
        <v>12594</v>
      </c>
      <c r="D7078" s="204"/>
      <c r="E7078" s="204"/>
      <c r="F7078" s="203" t="s">
        <v>26</v>
      </c>
      <c r="G7078" s="204"/>
      <c r="H7078" s="203">
        <v>760</v>
      </c>
      <c r="I7078" s="199">
        <f t="shared" si="573"/>
        <v>684</v>
      </c>
      <c r="J7078" s="198">
        <f t="shared" si="575"/>
        <v>608</v>
      </c>
    </row>
    <row r="7079" s="31" customFormat="1" spans="1:10">
      <c r="A7079" s="203" t="s">
        <v>312</v>
      </c>
      <c r="B7079" s="204">
        <v>331522016</v>
      </c>
      <c r="C7079" s="205" t="s">
        <v>12595</v>
      </c>
      <c r="D7079" s="204"/>
      <c r="E7079" s="204"/>
      <c r="F7079" s="203" t="s">
        <v>26</v>
      </c>
      <c r="G7079" s="204"/>
      <c r="H7079" s="203">
        <v>1260</v>
      </c>
      <c r="I7079" s="199">
        <f t="shared" si="573"/>
        <v>1134</v>
      </c>
      <c r="J7079" s="193">
        <v>1008</v>
      </c>
    </row>
    <row r="7080" s="31" customFormat="1" spans="1:10">
      <c r="A7080" s="203" t="s">
        <v>312</v>
      </c>
      <c r="B7080" s="204" t="s">
        <v>12596</v>
      </c>
      <c r="C7080" s="205" t="s">
        <v>12597</v>
      </c>
      <c r="D7080" s="204"/>
      <c r="E7080" s="204"/>
      <c r="F7080" s="203" t="s">
        <v>26</v>
      </c>
      <c r="G7080" s="204"/>
      <c r="H7080" s="203">
        <v>1535</v>
      </c>
      <c r="I7080" s="199">
        <f t="shared" si="573"/>
        <v>1381.5</v>
      </c>
      <c r="J7080" s="198">
        <f t="shared" ref="J7080:J7083" si="576">H7080*0.8</f>
        <v>1228</v>
      </c>
    </row>
    <row r="7081" s="31" customFormat="1" ht="34" spans="1:10">
      <c r="A7081" s="203" t="s">
        <v>312</v>
      </c>
      <c r="B7081" s="204" t="s">
        <v>12598</v>
      </c>
      <c r="C7081" s="205" t="s">
        <v>12599</v>
      </c>
      <c r="D7081" s="204" t="s">
        <v>12600</v>
      </c>
      <c r="E7081" s="204"/>
      <c r="F7081" s="203" t="s">
        <v>26</v>
      </c>
      <c r="G7081" s="204"/>
      <c r="H7081" s="203">
        <v>1116</v>
      </c>
      <c r="I7081" s="199">
        <f t="shared" si="573"/>
        <v>1004.4</v>
      </c>
      <c r="J7081" s="198">
        <f t="shared" si="576"/>
        <v>892.8</v>
      </c>
    </row>
    <row r="7082" s="30" customFormat="1" ht="34" spans="1:10">
      <c r="A7082" s="193" t="s">
        <v>312</v>
      </c>
      <c r="B7082" s="292" t="s">
        <v>12601</v>
      </c>
      <c r="C7082" s="223" t="s">
        <v>12602</v>
      </c>
      <c r="D7082" s="224" t="s">
        <v>12603</v>
      </c>
      <c r="E7082" s="224"/>
      <c r="F7082" s="193" t="s">
        <v>26</v>
      </c>
      <c r="G7082" s="224"/>
      <c r="H7082" s="193">
        <v>2961</v>
      </c>
      <c r="I7082" s="199">
        <v>2664.9</v>
      </c>
      <c r="J7082" s="198">
        <v>2368.8</v>
      </c>
    </row>
    <row r="7083" s="31" customFormat="1" spans="1:10">
      <c r="A7083" s="193" t="s">
        <v>312</v>
      </c>
      <c r="B7083" s="292" t="s">
        <v>12604</v>
      </c>
      <c r="C7083" s="223" t="s">
        <v>12605</v>
      </c>
      <c r="D7083" s="222"/>
      <c r="E7083" s="224"/>
      <c r="F7083" s="193" t="s">
        <v>26</v>
      </c>
      <c r="G7083" s="224"/>
      <c r="H7083" s="193">
        <v>2961</v>
      </c>
      <c r="I7083" s="199">
        <f t="shared" ref="I7083:I7085" si="577">H7083*0.9</f>
        <v>2664.9</v>
      </c>
      <c r="J7083" s="198">
        <f t="shared" si="576"/>
        <v>2368.8</v>
      </c>
    </row>
    <row r="7084" s="31" customFormat="1" ht="34" spans="1:10">
      <c r="A7084" s="16" t="s">
        <v>312</v>
      </c>
      <c r="B7084" s="80" t="s">
        <v>12606</v>
      </c>
      <c r="C7084" s="63" t="s">
        <v>12607</v>
      </c>
      <c r="D7084" s="6" t="s">
        <v>12608</v>
      </c>
      <c r="E7084" s="6"/>
      <c r="F7084" s="16" t="s">
        <v>12351</v>
      </c>
      <c r="G7084" s="18"/>
      <c r="H7084" s="87">
        <v>2300</v>
      </c>
      <c r="I7084" s="92">
        <f t="shared" si="577"/>
        <v>2070</v>
      </c>
      <c r="J7084" s="93">
        <f>0.8*H7084</f>
        <v>1840</v>
      </c>
    </row>
    <row r="7085" s="31" customFormat="1" ht="34" spans="1:10">
      <c r="A7085" s="16" t="s">
        <v>312</v>
      </c>
      <c r="B7085" s="228" t="s">
        <v>12609</v>
      </c>
      <c r="C7085" s="63" t="s">
        <v>12610</v>
      </c>
      <c r="D7085" s="6" t="s">
        <v>12611</v>
      </c>
      <c r="E7085" s="127"/>
      <c r="F7085" s="128" t="s">
        <v>12156</v>
      </c>
      <c r="G7085" s="115"/>
      <c r="H7085" s="87">
        <v>3480</v>
      </c>
      <c r="I7085" s="92">
        <f t="shared" si="577"/>
        <v>3132</v>
      </c>
      <c r="J7085" s="93">
        <f>0.8*H7085</f>
        <v>2784</v>
      </c>
    </row>
    <row r="7086" s="31" customFormat="1" spans="1:10">
      <c r="A7086" s="203"/>
      <c r="B7086" s="204">
        <v>331523</v>
      </c>
      <c r="C7086" s="205" t="s">
        <v>12612</v>
      </c>
      <c r="D7086" s="204"/>
      <c r="E7086" s="204"/>
      <c r="F7086" s="203"/>
      <c r="G7086" s="204"/>
      <c r="H7086" s="203"/>
      <c r="I7086" s="199"/>
      <c r="J7086" s="198"/>
    </row>
    <row r="7087" s="31" customFormat="1" spans="1:10">
      <c r="A7087" s="203" t="s">
        <v>65</v>
      </c>
      <c r="B7087" s="204">
        <v>331523001</v>
      </c>
      <c r="C7087" s="205" t="s">
        <v>12613</v>
      </c>
      <c r="D7087" s="204"/>
      <c r="E7087" s="204"/>
      <c r="F7087" s="203" t="s">
        <v>26</v>
      </c>
      <c r="G7087" s="204"/>
      <c r="H7087" s="219">
        <v>235</v>
      </c>
      <c r="I7087" s="220">
        <v>211.5</v>
      </c>
      <c r="J7087" s="221">
        <v>188</v>
      </c>
    </row>
    <row r="7088" s="31" customFormat="1" spans="1:10">
      <c r="A7088" s="203" t="s">
        <v>65</v>
      </c>
      <c r="B7088" s="204">
        <v>331523002</v>
      </c>
      <c r="C7088" s="205" t="s">
        <v>12614</v>
      </c>
      <c r="D7088" s="204"/>
      <c r="E7088" s="204"/>
      <c r="F7088" s="203" t="s">
        <v>26</v>
      </c>
      <c r="G7088" s="204"/>
      <c r="H7088" s="203">
        <v>126</v>
      </c>
      <c r="I7088" s="199">
        <f t="shared" ref="I7086:I7098" si="578">H7088*0.9</f>
        <v>113.4</v>
      </c>
      <c r="J7088" s="193">
        <v>100.8</v>
      </c>
    </row>
    <row r="7089" s="31" customFormat="1" spans="1:10">
      <c r="A7089" s="203" t="s">
        <v>312</v>
      </c>
      <c r="B7089" s="204">
        <v>331523003</v>
      </c>
      <c r="C7089" s="205" t="s">
        <v>12615</v>
      </c>
      <c r="D7089" s="204"/>
      <c r="E7089" s="204" t="s">
        <v>813</v>
      </c>
      <c r="F7089" s="203" t="s">
        <v>26</v>
      </c>
      <c r="G7089" s="204"/>
      <c r="H7089" s="203">
        <v>252</v>
      </c>
      <c r="I7089" s="199">
        <f t="shared" si="578"/>
        <v>226.8</v>
      </c>
      <c r="J7089" s="193">
        <v>201.6</v>
      </c>
    </row>
    <row r="7090" s="31" customFormat="1" spans="1:10">
      <c r="A7090" s="203" t="s">
        <v>312</v>
      </c>
      <c r="B7090" s="204">
        <v>331523004</v>
      </c>
      <c r="C7090" s="205" t="s">
        <v>12616</v>
      </c>
      <c r="D7090" s="204"/>
      <c r="E7090" s="204"/>
      <c r="F7090" s="203" t="s">
        <v>26</v>
      </c>
      <c r="G7090" s="204"/>
      <c r="H7090" s="203">
        <v>295</v>
      </c>
      <c r="I7090" s="199">
        <f t="shared" si="578"/>
        <v>265.5</v>
      </c>
      <c r="J7090" s="198">
        <f t="shared" ref="J7090:J7092" si="579">H7090*0.8</f>
        <v>236</v>
      </c>
    </row>
    <row r="7091" s="31" customFormat="1" spans="1:10">
      <c r="A7091" s="203" t="s">
        <v>312</v>
      </c>
      <c r="B7091" s="204">
        <v>331523005</v>
      </c>
      <c r="C7091" s="205" t="s">
        <v>12617</v>
      </c>
      <c r="D7091" s="204"/>
      <c r="E7091" s="204" t="s">
        <v>813</v>
      </c>
      <c r="F7091" s="203" t="s">
        <v>26</v>
      </c>
      <c r="G7091" s="204"/>
      <c r="H7091" s="203">
        <v>500</v>
      </c>
      <c r="I7091" s="199">
        <f t="shared" si="578"/>
        <v>450</v>
      </c>
      <c r="J7091" s="198">
        <f t="shared" si="579"/>
        <v>400</v>
      </c>
    </row>
    <row r="7092" s="31" customFormat="1" spans="1:10">
      <c r="A7092" s="203" t="s">
        <v>65</v>
      </c>
      <c r="B7092" s="204">
        <v>331523006</v>
      </c>
      <c r="C7092" s="205" t="s">
        <v>12618</v>
      </c>
      <c r="D7092" s="204" t="s">
        <v>12619</v>
      </c>
      <c r="E7092" s="204"/>
      <c r="F7092" s="203" t="s">
        <v>26</v>
      </c>
      <c r="G7092" s="204"/>
      <c r="H7092" s="203">
        <v>522</v>
      </c>
      <c r="I7092" s="199">
        <f t="shared" si="578"/>
        <v>469.8</v>
      </c>
      <c r="J7092" s="198">
        <f t="shared" si="579"/>
        <v>417.6</v>
      </c>
    </row>
    <row r="7093" s="31" customFormat="1" ht="34" spans="1:10">
      <c r="A7093" s="203" t="s">
        <v>65</v>
      </c>
      <c r="B7093" s="204">
        <v>331523007</v>
      </c>
      <c r="C7093" s="205" t="s">
        <v>12620</v>
      </c>
      <c r="D7093" s="204" t="s">
        <v>12621</v>
      </c>
      <c r="E7093" s="204"/>
      <c r="F7093" s="203" t="s">
        <v>26</v>
      </c>
      <c r="G7093" s="204"/>
      <c r="H7093" s="203">
        <v>517</v>
      </c>
      <c r="I7093" s="199">
        <f t="shared" si="578"/>
        <v>465.3</v>
      </c>
      <c r="J7093" s="193">
        <v>413.6</v>
      </c>
    </row>
    <row r="7094" s="31" customFormat="1" spans="1:10">
      <c r="A7094" s="203" t="s">
        <v>65</v>
      </c>
      <c r="B7094" s="204">
        <v>331523008</v>
      </c>
      <c r="C7094" s="205" t="s">
        <v>12622</v>
      </c>
      <c r="D7094" s="204" t="s">
        <v>12623</v>
      </c>
      <c r="E7094" s="204"/>
      <c r="F7094" s="203" t="s">
        <v>26</v>
      </c>
      <c r="G7094" s="204"/>
      <c r="H7094" s="203">
        <v>428</v>
      </c>
      <c r="I7094" s="199">
        <f t="shared" si="578"/>
        <v>385.2</v>
      </c>
      <c r="J7094" s="193">
        <v>342.4</v>
      </c>
    </row>
    <row r="7095" s="31" customFormat="1" ht="34" spans="1:10">
      <c r="A7095" s="203" t="s">
        <v>65</v>
      </c>
      <c r="B7095" s="204">
        <v>331523009</v>
      </c>
      <c r="C7095" s="205" t="s">
        <v>12624</v>
      </c>
      <c r="D7095" s="204" t="s">
        <v>12625</v>
      </c>
      <c r="E7095" s="204"/>
      <c r="F7095" s="203" t="s">
        <v>26</v>
      </c>
      <c r="G7095" s="204"/>
      <c r="H7095" s="203">
        <v>315</v>
      </c>
      <c r="I7095" s="199">
        <f t="shared" si="578"/>
        <v>283.5</v>
      </c>
      <c r="J7095" s="193">
        <v>252</v>
      </c>
    </row>
    <row r="7096" s="31" customFormat="1" spans="1:10">
      <c r="A7096" s="203" t="s">
        <v>65</v>
      </c>
      <c r="B7096" s="204">
        <v>331523010</v>
      </c>
      <c r="C7096" s="205" t="s">
        <v>12626</v>
      </c>
      <c r="D7096" s="204"/>
      <c r="E7096" s="204"/>
      <c r="F7096" s="203" t="s">
        <v>26</v>
      </c>
      <c r="G7096" s="204"/>
      <c r="H7096" s="203">
        <v>44</v>
      </c>
      <c r="I7096" s="199">
        <f t="shared" si="578"/>
        <v>39.6</v>
      </c>
      <c r="J7096" s="193">
        <v>35.2</v>
      </c>
    </row>
    <row r="7097" s="31" customFormat="1" spans="1:10">
      <c r="A7097" s="203" t="s">
        <v>65</v>
      </c>
      <c r="B7097" s="204">
        <v>331523011</v>
      </c>
      <c r="C7097" s="205" t="s">
        <v>12627</v>
      </c>
      <c r="D7097" s="204"/>
      <c r="E7097" s="204"/>
      <c r="F7097" s="203" t="s">
        <v>673</v>
      </c>
      <c r="G7097" s="204"/>
      <c r="H7097" s="219">
        <v>46</v>
      </c>
      <c r="I7097" s="220">
        <v>41.4</v>
      </c>
      <c r="J7097" s="221">
        <v>36.8</v>
      </c>
    </row>
    <row r="7098" s="31" customFormat="1" spans="1:10">
      <c r="A7098" s="203" t="s">
        <v>312</v>
      </c>
      <c r="B7098" s="204">
        <v>331523012</v>
      </c>
      <c r="C7098" s="205" t="s">
        <v>12628</v>
      </c>
      <c r="D7098" s="204"/>
      <c r="E7098" s="204"/>
      <c r="F7098" s="203" t="s">
        <v>26</v>
      </c>
      <c r="G7098" s="204"/>
      <c r="H7098" s="203">
        <v>180</v>
      </c>
      <c r="I7098" s="199">
        <f t="shared" si="578"/>
        <v>162</v>
      </c>
      <c r="J7098" s="198">
        <f t="shared" ref="J7097:J7102" si="580">H7098*0.8</f>
        <v>144</v>
      </c>
    </row>
    <row r="7099" s="31" customFormat="1" spans="1:10">
      <c r="A7099" s="203"/>
      <c r="B7099" s="204">
        <v>3316</v>
      </c>
      <c r="C7099" s="205" t="s">
        <v>12629</v>
      </c>
      <c r="D7099" s="204"/>
      <c r="E7099" s="204"/>
      <c r="F7099" s="203"/>
      <c r="G7099" s="204"/>
      <c r="H7099" s="203"/>
      <c r="I7099" s="199"/>
      <c r="J7099" s="198"/>
    </row>
    <row r="7100" s="31" customFormat="1" ht="34" spans="1:10">
      <c r="A7100" s="203"/>
      <c r="B7100" s="204">
        <v>331601</v>
      </c>
      <c r="C7100" s="205" t="s">
        <v>12630</v>
      </c>
      <c r="D7100" s="204"/>
      <c r="E7100" s="204" t="s">
        <v>12631</v>
      </c>
      <c r="F7100" s="203"/>
      <c r="G7100" s="204"/>
      <c r="H7100" s="203"/>
      <c r="I7100" s="199"/>
      <c r="J7100" s="198"/>
    </row>
    <row r="7101" s="31" customFormat="1" spans="1:10">
      <c r="A7101" s="203" t="s">
        <v>312</v>
      </c>
      <c r="B7101" s="204">
        <v>331601001</v>
      </c>
      <c r="C7101" s="205" t="s">
        <v>12632</v>
      </c>
      <c r="D7101" s="204" t="s">
        <v>6206</v>
      </c>
      <c r="E7101" s="204"/>
      <c r="F7101" s="203" t="s">
        <v>26</v>
      </c>
      <c r="G7101" s="210"/>
      <c r="H7101" s="203">
        <v>50</v>
      </c>
      <c r="I7101" s="199">
        <f t="shared" ref="I7101:I7122" si="581">H7101*0.9</f>
        <v>45</v>
      </c>
      <c r="J7101" s="198">
        <f t="shared" si="580"/>
        <v>40</v>
      </c>
    </row>
    <row r="7102" s="31" customFormat="1" spans="1:10">
      <c r="A7102" s="203" t="s">
        <v>312</v>
      </c>
      <c r="B7102" s="204" t="s">
        <v>12633</v>
      </c>
      <c r="C7102" s="223" t="s">
        <v>12634</v>
      </c>
      <c r="D7102" s="204" t="s">
        <v>6206</v>
      </c>
      <c r="E7102" s="204"/>
      <c r="F7102" s="203" t="s">
        <v>26</v>
      </c>
      <c r="G7102" s="204"/>
      <c r="H7102" s="203">
        <v>65</v>
      </c>
      <c r="I7102" s="199">
        <f t="shared" si="581"/>
        <v>58.5</v>
      </c>
      <c r="J7102" s="198">
        <f t="shared" si="580"/>
        <v>52</v>
      </c>
    </row>
    <row r="7103" s="31" customFormat="1" ht="34" spans="1:10">
      <c r="A7103" s="203" t="s">
        <v>312</v>
      </c>
      <c r="B7103" s="204">
        <v>331601002</v>
      </c>
      <c r="C7103" s="205" t="s">
        <v>12635</v>
      </c>
      <c r="D7103" s="204" t="s">
        <v>12636</v>
      </c>
      <c r="E7103" s="204"/>
      <c r="F7103" s="203" t="s">
        <v>805</v>
      </c>
      <c r="G7103" s="204"/>
      <c r="H7103" s="203">
        <v>927</v>
      </c>
      <c r="I7103" s="199">
        <f t="shared" si="581"/>
        <v>834.3</v>
      </c>
      <c r="J7103" s="193">
        <v>741.6</v>
      </c>
    </row>
    <row r="7104" s="31" customFormat="1" spans="1:10">
      <c r="A7104" s="203" t="s">
        <v>312</v>
      </c>
      <c r="B7104" s="204" t="s">
        <v>12637</v>
      </c>
      <c r="C7104" s="205" t="s">
        <v>12638</v>
      </c>
      <c r="D7104" s="204"/>
      <c r="E7104" s="204"/>
      <c r="F7104" s="203" t="s">
        <v>805</v>
      </c>
      <c r="G7104" s="204"/>
      <c r="H7104" s="203">
        <v>927</v>
      </c>
      <c r="I7104" s="199">
        <f t="shared" si="581"/>
        <v>834.3</v>
      </c>
      <c r="J7104" s="193">
        <v>741.6</v>
      </c>
    </row>
    <row r="7105" s="31" customFormat="1" spans="1:10">
      <c r="A7105" s="203" t="s">
        <v>312</v>
      </c>
      <c r="B7105" s="204">
        <v>331601003</v>
      </c>
      <c r="C7105" s="205" t="s">
        <v>12639</v>
      </c>
      <c r="D7105" s="204"/>
      <c r="E7105" s="204"/>
      <c r="F7105" s="203" t="s">
        <v>805</v>
      </c>
      <c r="G7105" s="204"/>
      <c r="H7105" s="203">
        <v>1008</v>
      </c>
      <c r="I7105" s="199">
        <f t="shared" si="581"/>
        <v>907.2</v>
      </c>
      <c r="J7105" s="193">
        <v>806.4</v>
      </c>
    </row>
    <row r="7106" s="31" customFormat="1" spans="1:10">
      <c r="A7106" s="203" t="s">
        <v>312</v>
      </c>
      <c r="B7106" s="204">
        <v>331601004</v>
      </c>
      <c r="C7106" s="205" t="s">
        <v>12640</v>
      </c>
      <c r="D7106" s="204"/>
      <c r="E7106" s="204"/>
      <c r="F7106" s="203" t="s">
        <v>805</v>
      </c>
      <c r="G7106" s="204"/>
      <c r="H7106" s="219">
        <v>1462</v>
      </c>
      <c r="I7106" s="220">
        <v>1315.8</v>
      </c>
      <c r="J7106" s="221">
        <v>1169.6</v>
      </c>
    </row>
    <row r="7107" s="31" customFormat="1" spans="1:10">
      <c r="A7107" s="203" t="s">
        <v>312</v>
      </c>
      <c r="B7107" s="204">
        <v>331601005</v>
      </c>
      <c r="C7107" s="205" t="s">
        <v>12641</v>
      </c>
      <c r="D7107" s="204" t="s">
        <v>12642</v>
      </c>
      <c r="E7107" s="204"/>
      <c r="F7107" s="203" t="s">
        <v>805</v>
      </c>
      <c r="G7107" s="210"/>
      <c r="H7107" s="219">
        <v>3433</v>
      </c>
      <c r="I7107" s="220">
        <v>3089.7</v>
      </c>
      <c r="J7107" s="221">
        <v>2746.4</v>
      </c>
    </row>
    <row r="7108" s="31" customFormat="1" spans="1:10">
      <c r="A7108" s="203" t="s">
        <v>312</v>
      </c>
      <c r="B7108" s="204" t="s">
        <v>12643</v>
      </c>
      <c r="C7108" s="223" t="s">
        <v>12644</v>
      </c>
      <c r="D7108" s="204"/>
      <c r="E7108" s="204"/>
      <c r="F7108" s="203" t="s">
        <v>805</v>
      </c>
      <c r="G7108" s="204"/>
      <c r="H7108" s="203">
        <v>3276</v>
      </c>
      <c r="I7108" s="199">
        <f t="shared" si="581"/>
        <v>2948.4</v>
      </c>
      <c r="J7108" s="193">
        <v>2620.8</v>
      </c>
    </row>
    <row r="7109" s="31" customFormat="1" spans="1:10">
      <c r="A7109" s="203" t="s">
        <v>312</v>
      </c>
      <c r="B7109" s="204">
        <v>331601006</v>
      </c>
      <c r="C7109" s="205" t="s">
        <v>12645</v>
      </c>
      <c r="D7109" s="204" t="s">
        <v>12646</v>
      </c>
      <c r="E7109" s="204"/>
      <c r="F7109" s="203" t="s">
        <v>805</v>
      </c>
      <c r="G7109" s="204"/>
      <c r="H7109" s="203">
        <v>2811</v>
      </c>
      <c r="I7109" s="199">
        <f t="shared" si="581"/>
        <v>2529.9</v>
      </c>
      <c r="J7109" s="193">
        <v>2248.8</v>
      </c>
    </row>
    <row r="7110" s="31" customFormat="1" ht="34" spans="1:10">
      <c r="A7110" s="203" t="s">
        <v>312</v>
      </c>
      <c r="B7110" s="204">
        <v>331601007</v>
      </c>
      <c r="C7110" s="205" t="s">
        <v>12647</v>
      </c>
      <c r="D7110" s="204" t="s">
        <v>12648</v>
      </c>
      <c r="E7110" s="204" t="s">
        <v>8136</v>
      </c>
      <c r="F7110" s="203" t="s">
        <v>805</v>
      </c>
      <c r="G7110" s="204"/>
      <c r="H7110" s="203">
        <v>1200</v>
      </c>
      <c r="I7110" s="199">
        <f t="shared" si="581"/>
        <v>1080</v>
      </c>
      <c r="J7110" s="198">
        <f t="shared" ref="J7106:J7122" si="582">H7110*0.8</f>
        <v>960</v>
      </c>
    </row>
    <row r="7111" s="31" customFormat="1" ht="51" spans="1:10">
      <c r="A7111" s="203" t="s">
        <v>312</v>
      </c>
      <c r="B7111" s="204">
        <v>331601008</v>
      </c>
      <c r="C7111" s="205" t="s">
        <v>12649</v>
      </c>
      <c r="D7111" s="204" t="s">
        <v>12650</v>
      </c>
      <c r="E7111" s="204"/>
      <c r="F7111" s="203" t="s">
        <v>805</v>
      </c>
      <c r="G7111" s="204"/>
      <c r="H7111" s="219">
        <v>5239</v>
      </c>
      <c r="I7111" s="220">
        <v>4715.1</v>
      </c>
      <c r="J7111" s="221">
        <v>4191.2</v>
      </c>
    </row>
    <row r="7112" s="31" customFormat="1" spans="1:10">
      <c r="A7112" s="203" t="s">
        <v>312</v>
      </c>
      <c r="B7112" s="204">
        <v>331601009</v>
      </c>
      <c r="C7112" s="205" t="s">
        <v>12651</v>
      </c>
      <c r="D7112" s="204" t="s">
        <v>12652</v>
      </c>
      <c r="E7112" s="204" t="s">
        <v>8136</v>
      </c>
      <c r="F7112" s="203" t="s">
        <v>805</v>
      </c>
      <c r="G7112" s="204"/>
      <c r="H7112" s="203">
        <v>2000</v>
      </c>
      <c r="I7112" s="199">
        <f t="shared" si="581"/>
        <v>1800</v>
      </c>
      <c r="J7112" s="198">
        <f t="shared" si="582"/>
        <v>1600</v>
      </c>
    </row>
    <row r="7113" s="31" customFormat="1" ht="34" spans="1:10">
      <c r="A7113" s="203" t="s">
        <v>312</v>
      </c>
      <c r="B7113" s="204" t="s">
        <v>12653</v>
      </c>
      <c r="C7113" s="223" t="s">
        <v>12654</v>
      </c>
      <c r="D7113" s="204"/>
      <c r="E7113" s="204" t="s">
        <v>8136</v>
      </c>
      <c r="F7113" s="203" t="s">
        <v>805</v>
      </c>
      <c r="G7113" s="204"/>
      <c r="H7113" s="203">
        <v>2000</v>
      </c>
      <c r="I7113" s="199">
        <f t="shared" si="581"/>
        <v>1800</v>
      </c>
      <c r="J7113" s="198">
        <f t="shared" si="582"/>
        <v>1600</v>
      </c>
    </row>
    <row r="7114" s="31" customFormat="1" spans="1:10">
      <c r="A7114" s="203" t="s">
        <v>312</v>
      </c>
      <c r="B7114" s="204" t="s">
        <v>12655</v>
      </c>
      <c r="C7114" s="223" t="s">
        <v>12656</v>
      </c>
      <c r="D7114" s="204"/>
      <c r="E7114" s="204" t="s">
        <v>8136</v>
      </c>
      <c r="F7114" s="203" t="s">
        <v>805</v>
      </c>
      <c r="G7114" s="204"/>
      <c r="H7114" s="203">
        <v>2000</v>
      </c>
      <c r="I7114" s="199">
        <f t="shared" si="581"/>
        <v>1800</v>
      </c>
      <c r="J7114" s="198">
        <f t="shared" si="582"/>
        <v>1600</v>
      </c>
    </row>
    <row r="7115" s="31" customFormat="1" ht="34" spans="1:10">
      <c r="A7115" s="203" t="s">
        <v>312</v>
      </c>
      <c r="B7115" s="204">
        <v>331601010</v>
      </c>
      <c r="C7115" s="205" t="s">
        <v>12657</v>
      </c>
      <c r="D7115" s="204" t="s">
        <v>12658</v>
      </c>
      <c r="E7115" s="204"/>
      <c r="F7115" s="203" t="s">
        <v>805</v>
      </c>
      <c r="G7115" s="204"/>
      <c r="H7115" s="203">
        <v>800</v>
      </c>
      <c r="I7115" s="199">
        <f t="shared" si="581"/>
        <v>720</v>
      </c>
      <c r="J7115" s="198">
        <f t="shared" si="582"/>
        <v>640</v>
      </c>
    </row>
    <row r="7116" s="31" customFormat="1" spans="1:10">
      <c r="A7116" s="203" t="s">
        <v>312</v>
      </c>
      <c r="B7116" s="204">
        <v>331601011</v>
      </c>
      <c r="C7116" s="205" t="s">
        <v>12659</v>
      </c>
      <c r="D7116" s="204" t="s">
        <v>8700</v>
      </c>
      <c r="E7116" s="204" t="s">
        <v>8136</v>
      </c>
      <c r="F7116" s="203" t="s">
        <v>805</v>
      </c>
      <c r="G7116" s="204"/>
      <c r="H7116" s="203">
        <v>1197</v>
      </c>
      <c r="I7116" s="199">
        <f t="shared" si="581"/>
        <v>1077.3</v>
      </c>
      <c r="J7116" s="198">
        <f t="shared" si="582"/>
        <v>957.6</v>
      </c>
    </row>
    <row r="7117" s="31" customFormat="1" spans="1:10">
      <c r="A7117" s="203" t="s">
        <v>312</v>
      </c>
      <c r="B7117" s="204">
        <v>331601012</v>
      </c>
      <c r="C7117" s="205" t="s">
        <v>12660</v>
      </c>
      <c r="D7117" s="204"/>
      <c r="E7117" s="204" t="s">
        <v>8136</v>
      </c>
      <c r="F7117" s="203" t="s">
        <v>805</v>
      </c>
      <c r="G7117" s="204"/>
      <c r="H7117" s="203">
        <v>950</v>
      </c>
      <c r="I7117" s="199">
        <f t="shared" si="581"/>
        <v>855</v>
      </c>
      <c r="J7117" s="198">
        <f t="shared" si="582"/>
        <v>760</v>
      </c>
    </row>
    <row r="7118" s="31" customFormat="1" spans="1:10">
      <c r="A7118" s="203" t="s">
        <v>312</v>
      </c>
      <c r="B7118" s="204">
        <v>331601013</v>
      </c>
      <c r="C7118" s="205" t="s">
        <v>12661</v>
      </c>
      <c r="D7118" s="204"/>
      <c r="E7118" s="204"/>
      <c r="F7118" s="203" t="s">
        <v>805</v>
      </c>
      <c r="G7118" s="204"/>
      <c r="H7118" s="203">
        <v>380</v>
      </c>
      <c r="I7118" s="199">
        <f t="shared" si="581"/>
        <v>342</v>
      </c>
      <c r="J7118" s="198">
        <f t="shared" si="582"/>
        <v>304</v>
      </c>
    </row>
    <row r="7119" s="31" customFormat="1" spans="1:10">
      <c r="A7119" s="203" t="s">
        <v>312</v>
      </c>
      <c r="B7119" s="204">
        <v>331601014</v>
      </c>
      <c r="C7119" s="205" t="s">
        <v>12662</v>
      </c>
      <c r="D7119" s="210"/>
      <c r="E7119" s="204"/>
      <c r="F7119" s="203" t="s">
        <v>805</v>
      </c>
      <c r="G7119" s="204"/>
      <c r="H7119" s="203">
        <v>1200</v>
      </c>
      <c r="I7119" s="199">
        <f t="shared" si="581"/>
        <v>1080</v>
      </c>
      <c r="J7119" s="198">
        <f t="shared" si="582"/>
        <v>960</v>
      </c>
    </row>
    <row r="7120" s="31" customFormat="1" spans="1:10">
      <c r="A7120" s="203" t="s">
        <v>312</v>
      </c>
      <c r="B7120" s="204" t="s">
        <v>12663</v>
      </c>
      <c r="C7120" s="223" t="s">
        <v>12664</v>
      </c>
      <c r="D7120" s="204"/>
      <c r="E7120" s="204"/>
      <c r="F7120" s="203" t="s">
        <v>805</v>
      </c>
      <c r="G7120" s="204"/>
      <c r="H7120" s="203">
        <v>1200</v>
      </c>
      <c r="I7120" s="199">
        <f t="shared" si="581"/>
        <v>1080</v>
      </c>
      <c r="J7120" s="198">
        <f t="shared" si="582"/>
        <v>960</v>
      </c>
    </row>
    <row r="7121" s="31" customFormat="1" ht="34" spans="1:10">
      <c r="A7121" s="203" t="s">
        <v>312</v>
      </c>
      <c r="B7121" s="204" t="s">
        <v>12665</v>
      </c>
      <c r="C7121" s="205" t="s">
        <v>12666</v>
      </c>
      <c r="D7121" s="204" t="s">
        <v>12667</v>
      </c>
      <c r="E7121" s="204"/>
      <c r="F7121" s="203" t="s">
        <v>805</v>
      </c>
      <c r="G7121" s="210"/>
      <c r="H7121" s="211">
        <v>2129</v>
      </c>
      <c r="I7121" s="199">
        <f t="shared" si="581"/>
        <v>1916.1</v>
      </c>
      <c r="J7121" s="198">
        <f t="shared" si="582"/>
        <v>1703.2</v>
      </c>
    </row>
    <row r="7122" s="31" customFormat="1" ht="34" spans="1:10">
      <c r="A7122" s="203" t="s">
        <v>312</v>
      </c>
      <c r="B7122" s="204" t="s">
        <v>12668</v>
      </c>
      <c r="C7122" s="205" t="s">
        <v>12669</v>
      </c>
      <c r="D7122" s="204"/>
      <c r="E7122" s="204"/>
      <c r="F7122" s="203" t="s">
        <v>805</v>
      </c>
      <c r="G7122" s="204"/>
      <c r="H7122" s="203">
        <v>2729</v>
      </c>
      <c r="I7122" s="199">
        <f t="shared" si="581"/>
        <v>2456.1</v>
      </c>
      <c r="J7122" s="198">
        <f t="shared" si="582"/>
        <v>2183.2</v>
      </c>
    </row>
    <row r="7123" s="30" customFormat="1" ht="51" spans="1:10">
      <c r="A7123" s="225" t="s">
        <v>312</v>
      </c>
      <c r="B7123" s="292" t="s">
        <v>12670</v>
      </c>
      <c r="C7123" s="227" t="s">
        <v>12671</v>
      </c>
      <c r="D7123" s="224" t="s">
        <v>12672</v>
      </c>
      <c r="E7123" s="229"/>
      <c r="F7123" s="225" t="s">
        <v>26</v>
      </c>
      <c r="G7123" s="222"/>
      <c r="H7123" s="198">
        <v>3786.4</v>
      </c>
      <c r="I7123" s="199">
        <v>3407.76</v>
      </c>
      <c r="J7123" s="198">
        <v>3029.12</v>
      </c>
    </row>
    <row r="7124" s="30" customFormat="1" ht="51" spans="1:10">
      <c r="A7124" s="225" t="s">
        <v>312</v>
      </c>
      <c r="B7124" s="292" t="s">
        <v>12673</v>
      </c>
      <c r="C7124" s="227" t="s">
        <v>12674</v>
      </c>
      <c r="D7124" s="224" t="s">
        <v>12675</v>
      </c>
      <c r="E7124" s="229"/>
      <c r="F7124" s="225" t="s">
        <v>26</v>
      </c>
      <c r="G7124" s="222"/>
      <c r="H7124" s="198">
        <v>3109</v>
      </c>
      <c r="I7124" s="199">
        <f t="shared" ref="I7124:I7131" si="583">H7124*0.9</f>
        <v>2798.1</v>
      </c>
      <c r="J7124" s="198">
        <f>H7124*0.8</f>
        <v>2487.2</v>
      </c>
    </row>
    <row r="7125" s="31" customFormat="1" spans="1:10">
      <c r="A7125" s="203"/>
      <c r="B7125" s="204">
        <v>331602</v>
      </c>
      <c r="C7125" s="205" t="s">
        <v>12676</v>
      </c>
      <c r="D7125" s="204"/>
      <c r="E7125" s="204"/>
      <c r="F7125" s="203"/>
      <c r="G7125" s="204"/>
      <c r="H7125" s="203"/>
      <c r="I7125" s="199"/>
      <c r="J7125" s="198"/>
    </row>
    <row r="7126" s="31" customFormat="1" ht="34" spans="1:10">
      <c r="A7126" s="203" t="s">
        <v>312</v>
      </c>
      <c r="B7126" s="204">
        <v>331602001</v>
      </c>
      <c r="C7126" s="205" t="s">
        <v>12677</v>
      </c>
      <c r="D7126" s="204" t="s">
        <v>12678</v>
      </c>
      <c r="E7126" s="204"/>
      <c r="F7126" s="203" t="s">
        <v>26</v>
      </c>
      <c r="G7126" s="204"/>
      <c r="H7126" s="219">
        <v>234</v>
      </c>
      <c r="I7126" s="220">
        <v>210.6</v>
      </c>
      <c r="J7126" s="221">
        <v>187.2</v>
      </c>
    </row>
    <row r="7127" s="31" customFormat="1" spans="1:10">
      <c r="A7127" s="203" t="s">
        <v>312</v>
      </c>
      <c r="B7127" s="204" t="s">
        <v>12679</v>
      </c>
      <c r="C7127" s="223" t="s">
        <v>12680</v>
      </c>
      <c r="D7127" s="204"/>
      <c r="E7127" s="204"/>
      <c r="F7127" s="203" t="s">
        <v>26</v>
      </c>
      <c r="G7127" s="204"/>
      <c r="H7127" s="219">
        <v>247</v>
      </c>
      <c r="I7127" s="220">
        <v>222.3</v>
      </c>
      <c r="J7127" s="221">
        <v>197.6</v>
      </c>
    </row>
    <row r="7128" s="31" customFormat="1" spans="1:10">
      <c r="A7128" s="203" t="s">
        <v>312</v>
      </c>
      <c r="B7128" s="204">
        <v>331602002</v>
      </c>
      <c r="C7128" s="205" t="s">
        <v>12681</v>
      </c>
      <c r="D7128" s="204" t="s">
        <v>12682</v>
      </c>
      <c r="E7128" s="204"/>
      <c r="F7128" s="203" t="s">
        <v>26</v>
      </c>
      <c r="G7128" s="204"/>
      <c r="H7128" s="203">
        <v>189</v>
      </c>
      <c r="I7128" s="199">
        <f t="shared" si="583"/>
        <v>170.1</v>
      </c>
      <c r="J7128" s="193">
        <v>151.2</v>
      </c>
    </row>
    <row r="7129" s="31" customFormat="1" spans="1:10">
      <c r="A7129" s="203" t="s">
        <v>312</v>
      </c>
      <c r="B7129" s="204">
        <v>331602003</v>
      </c>
      <c r="C7129" s="205" t="s">
        <v>12683</v>
      </c>
      <c r="D7129" s="204" t="s">
        <v>12684</v>
      </c>
      <c r="E7129" s="204"/>
      <c r="F7129" s="203" t="s">
        <v>12685</v>
      </c>
      <c r="G7129" s="210"/>
      <c r="H7129" s="203">
        <v>97</v>
      </c>
      <c r="I7129" s="199">
        <f t="shared" si="583"/>
        <v>87.3</v>
      </c>
      <c r="J7129" s="198">
        <f t="shared" ref="J7129:J7134" si="584">H7129*0.8</f>
        <v>77.6</v>
      </c>
    </row>
    <row r="7130" s="31" customFormat="1" spans="1:10">
      <c r="A7130" s="203" t="s">
        <v>312</v>
      </c>
      <c r="B7130" s="204" t="s">
        <v>12686</v>
      </c>
      <c r="C7130" s="223" t="s">
        <v>12687</v>
      </c>
      <c r="D7130" s="204"/>
      <c r="E7130" s="204"/>
      <c r="F7130" s="203" t="s">
        <v>12685</v>
      </c>
      <c r="G7130" s="204"/>
      <c r="H7130" s="203">
        <v>135.8</v>
      </c>
      <c r="I7130" s="199">
        <f t="shared" si="583"/>
        <v>122.22</v>
      </c>
      <c r="J7130" s="198">
        <f t="shared" si="584"/>
        <v>108.64</v>
      </c>
    </row>
    <row r="7131" s="31" customFormat="1" ht="68" spans="1:10">
      <c r="A7131" s="203" t="s">
        <v>312</v>
      </c>
      <c r="B7131" s="204">
        <v>331602004</v>
      </c>
      <c r="C7131" s="205" t="s">
        <v>12688</v>
      </c>
      <c r="D7131" s="287" t="s">
        <v>12689</v>
      </c>
      <c r="E7131" s="204"/>
      <c r="F7131" s="203" t="s">
        <v>1607</v>
      </c>
      <c r="G7131" s="204"/>
      <c r="H7131" s="290"/>
      <c r="I7131" s="312"/>
      <c r="J7131" s="313"/>
    </row>
    <row r="7132" s="31" customFormat="1" spans="1:16381">
      <c r="A7132" s="236" t="s">
        <v>312</v>
      </c>
      <c r="B7132" s="286" t="s">
        <v>12690</v>
      </c>
      <c r="C7132" s="286" t="s">
        <v>12691</v>
      </c>
      <c r="D7132" s="287" t="s">
        <v>12692</v>
      </c>
      <c r="E7132" s="287"/>
      <c r="F7132" s="236" t="s">
        <v>1607</v>
      </c>
      <c r="G7132" s="204"/>
      <c r="H7132" s="93">
        <v>740</v>
      </c>
      <c r="I7132" s="181">
        <f t="shared" ref="I7132:I7134" si="585">0.9*H7132</f>
        <v>666</v>
      </c>
      <c r="J7132" s="182">
        <f t="shared" si="584"/>
        <v>592</v>
      </c>
      <c r="XEF7132" s="314"/>
      <c r="XEG7132" s="314"/>
      <c r="XEH7132" s="314"/>
      <c r="XEI7132" s="314"/>
      <c r="XEJ7132" s="314"/>
      <c r="XEK7132" s="314"/>
      <c r="XEL7132" s="314"/>
      <c r="XEM7132" s="314"/>
      <c r="XEN7132" s="314"/>
      <c r="XEO7132" s="314"/>
      <c r="XEP7132" s="314"/>
      <c r="XEQ7132" s="314"/>
      <c r="XER7132" s="314"/>
      <c r="XES7132" s="314"/>
      <c r="XET7132" s="314"/>
      <c r="XEU7132" s="314"/>
      <c r="XEV7132" s="314"/>
      <c r="XEW7132" s="314"/>
      <c r="XEX7132" s="314"/>
      <c r="XEY7132" s="314"/>
      <c r="XEZ7132" s="314"/>
      <c r="XFA7132" s="314"/>
    </row>
    <row r="7133" s="31" customFormat="1" ht="34" spans="1:16381">
      <c r="A7133" s="236" t="s">
        <v>312</v>
      </c>
      <c r="B7133" s="286" t="s">
        <v>12693</v>
      </c>
      <c r="C7133" s="286" t="s">
        <v>12694</v>
      </c>
      <c r="D7133" s="287" t="s">
        <v>12695</v>
      </c>
      <c r="E7133" s="287"/>
      <c r="F7133" s="236" t="s">
        <v>1607</v>
      </c>
      <c r="G7133" s="204"/>
      <c r="H7133" s="93">
        <v>340</v>
      </c>
      <c r="I7133" s="181">
        <f t="shared" si="585"/>
        <v>306</v>
      </c>
      <c r="J7133" s="182">
        <f t="shared" si="584"/>
        <v>272</v>
      </c>
      <c r="XEF7133" s="314"/>
      <c r="XEG7133" s="314"/>
      <c r="XEH7133" s="314"/>
      <c r="XEI7133" s="314"/>
      <c r="XEJ7133" s="314"/>
      <c r="XEK7133" s="314"/>
      <c r="XEL7133" s="314"/>
      <c r="XEM7133" s="314"/>
      <c r="XEN7133" s="314"/>
      <c r="XEO7133" s="314"/>
      <c r="XEP7133" s="314"/>
      <c r="XEQ7133" s="314"/>
      <c r="XER7133" s="314"/>
      <c r="XES7133" s="314"/>
      <c r="XET7133" s="314"/>
      <c r="XEU7133" s="314"/>
      <c r="XEV7133" s="314"/>
      <c r="XEW7133" s="314"/>
      <c r="XEX7133" s="314"/>
      <c r="XEY7133" s="314"/>
      <c r="XEZ7133" s="314"/>
      <c r="XFA7133" s="314"/>
    </row>
    <row r="7134" s="31" customFormat="1" spans="1:16381">
      <c r="A7134" s="236" t="s">
        <v>312</v>
      </c>
      <c r="B7134" s="286" t="s">
        <v>12696</v>
      </c>
      <c r="C7134" s="286" t="s">
        <v>12697</v>
      </c>
      <c r="D7134" s="287" t="s">
        <v>12698</v>
      </c>
      <c r="E7134" s="287"/>
      <c r="F7134" s="236" t="s">
        <v>1607</v>
      </c>
      <c r="G7134" s="204"/>
      <c r="H7134" s="93">
        <v>140</v>
      </c>
      <c r="I7134" s="181">
        <f t="shared" si="585"/>
        <v>126</v>
      </c>
      <c r="J7134" s="182">
        <f t="shared" si="584"/>
        <v>112</v>
      </c>
      <c r="XEF7134" s="314"/>
      <c r="XEG7134" s="314"/>
      <c r="XEH7134" s="314"/>
      <c r="XEI7134" s="314"/>
      <c r="XEJ7134" s="314"/>
      <c r="XEK7134" s="314"/>
      <c r="XEL7134" s="314"/>
      <c r="XEM7134" s="314"/>
      <c r="XEN7134" s="314"/>
      <c r="XEO7134" s="314"/>
      <c r="XEP7134" s="314"/>
      <c r="XEQ7134" s="314"/>
      <c r="XER7134" s="314"/>
      <c r="XES7134" s="314"/>
      <c r="XET7134" s="314"/>
      <c r="XEU7134" s="314"/>
      <c r="XEV7134" s="314"/>
      <c r="XEW7134" s="314"/>
      <c r="XEX7134" s="314"/>
      <c r="XEY7134" s="314"/>
      <c r="XEZ7134" s="314"/>
      <c r="XFA7134" s="314"/>
    </row>
    <row r="7135" s="31" customFormat="1" ht="88" spans="1:16381">
      <c r="A7135" s="9" t="s">
        <v>312</v>
      </c>
      <c r="B7135" s="204" t="s">
        <v>12699</v>
      </c>
      <c r="C7135" s="104" t="s">
        <v>12700</v>
      </c>
      <c r="D7135" s="86" t="s">
        <v>12701</v>
      </c>
      <c r="E7135" s="79"/>
      <c r="F7135" s="9" t="s">
        <v>1607</v>
      </c>
      <c r="G7135" s="113"/>
      <c r="H7135" s="203">
        <v>228.8</v>
      </c>
      <c r="I7135" s="199">
        <v>205.92</v>
      </c>
      <c r="J7135" s="193">
        <v>183.04</v>
      </c>
      <c r="K7135" s="41"/>
      <c r="L7135" s="41"/>
      <c r="M7135" s="41"/>
      <c r="N7135" s="41"/>
      <c r="O7135" s="41"/>
      <c r="P7135" s="41"/>
      <c r="Q7135" s="41"/>
      <c r="R7135" s="41"/>
      <c r="S7135" s="41"/>
      <c r="T7135" s="41"/>
      <c r="U7135" s="41"/>
      <c r="V7135" s="41"/>
      <c r="W7135" s="41"/>
      <c r="X7135" s="41"/>
      <c r="Y7135" s="41"/>
      <c r="Z7135" s="41"/>
      <c r="AA7135" s="41"/>
      <c r="AB7135" s="41"/>
      <c r="AC7135" s="41"/>
      <c r="AD7135" s="41"/>
      <c r="AE7135" s="41"/>
      <c r="AF7135" s="41"/>
      <c r="AG7135" s="41"/>
      <c r="AH7135" s="41"/>
      <c r="AI7135" s="41"/>
      <c r="AJ7135" s="41"/>
      <c r="AK7135" s="41"/>
      <c r="AL7135" s="41"/>
      <c r="AM7135" s="41"/>
      <c r="AN7135" s="41"/>
      <c r="AO7135" s="41"/>
      <c r="AP7135" s="41"/>
      <c r="AQ7135" s="41"/>
      <c r="AR7135" s="41"/>
      <c r="AS7135" s="41"/>
      <c r="AT7135" s="41"/>
      <c r="AU7135" s="41"/>
      <c r="AV7135" s="41"/>
      <c r="AW7135" s="41"/>
      <c r="AX7135" s="41"/>
      <c r="AY7135" s="41"/>
      <c r="AZ7135" s="41"/>
      <c r="BA7135" s="41"/>
      <c r="BB7135" s="41"/>
      <c r="BC7135" s="41"/>
      <c r="BD7135" s="41"/>
      <c r="BE7135" s="41"/>
      <c r="BF7135" s="41"/>
      <c r="BG7135" s="41"/>
      <c r="BH7135" s="41"/>
      <c r="BI7135" s="41"/>
      <c r="BJ7135" s="41"/>
      <c r="BK7135" s="41"/>
      <c r="BL7135" s="41"/>
      <c r="BM7135" s="41"/>
      <c r="BN7135" s="41"/>
      <c r="BO7135" s="41"/>
      <c r="BP7135" s="41"/>
      <c r="BQ7135" s="41"/>
      <c r="BR7135" s="41"/>
      <c r="BS7135" s="41"/>
      <c r="BT7135" s="41"/>
      <c r="BU7135" s="41"/>
      <c r="BV7135" s="41"/>
      <c r="BW7135" s="41"/>
      <c r="BX7135" s="41"/>
      <c r="BY7135" s="41"/>
      <c r="BZ7135" s="41"/>
      <c r="CA7135" s="41"/>
      <c r="CB7135" s="41"/>
      <c r="CC7135" s="41"/>
      <c r="CD7135" s="41"/>
      <c r="CE7135" s="41"/>
      <c r="CF7135" s="41"/>
      <c r="CG7135" s="41"/>
      <c r="CH7135" s="41"/>
      <c r="CI7135" s="41"/>
      <c r="CJ7135" s="41"/>
      <c r="CK7135" s="41"/>
      <c r="CL7135" s="41"/>
      <c r="CM7135" s="41"/>
      <c r="CN7135" s="41"/>
      <c r="CO7135" s="41"/>
      <c r="CP7135" s="41"/>
      <c r="CQ7135" s="41"/>
      <c r="CR7135" s="41"/>
      <c r="CS7135" s="41"/>
      <c r="CT7135" s="41"/>
      <c r="CU7135" s="41"/>
      <c r="CV7135" s="41"/>
      <c r="CW7135" s="41"/>
      <c r="CX7135" s="41"/>
      <c r="CY7135" s="41"/>
      <c r="CZ7135" s="41"/>
      <c r="DA7135" s="41"/>
      <c r="DB7135" s="41"/>
      <c r="DC7135" s="41"/>
      <c r="DD7135" s="41"/>
      <c r="DE7135" s="41"/>
      <c r="DF7135" s="41"/>
      <c r="DG7135" s="41"/>
      <c r="DH7135" s="41"/>
      <c r="DI7135" s="41"/>
      <c r="DJ7135" s="41"/>
      <c r="DK7135" s="41"/>
      <c r="DL7135" s="41"/>
      <c r="DM7135" s="41"/>
      <c r="DN7135" s="41"/>
      <c r="DO7135" s="41"/>
      <c r="DP7135" s="41"/>
      <c r="DQ7135" s="41"/>
      <c r="DR7135" s="41"/>
      <c r="DS7135" s="41"/>
      <c r="DT7135" s="41"/>
      <c r="DU7135" s="41"/>
      <c r="DV7135" s="41"/>
      <c r="DW7135" s="41"/>
      <c r="DX7135" s="41"/>
      <c r="DY7135" s="41"/>
      <c r="DZ7135" s="41"/>
      <c r="EA7135" s="41"/>
      <c r="EB7135" s="41"/>
      <c r="EC7135" s="41"/>
      <c r="ED7135" s="41"/>
      <c r="EE7135" s="41"/>
      <c r="EF7135" s="41"/>
      <c r="EG7135" s="41"/>
      <c r="EH7135" s="41"/>
      <c r="EI7135" s="41"/>
      <c r="EJ7135" s="41"/>
      <c r="EK7135" s="41"/>
      <c r="EL7135" s="41"/>
      <c r="EM7135" s="41"/>
      <c r="EN7135" s="41"/>
      <c r="EO7135" s="41"/>
      <c r="EP7135" s="41"/>
      <c r="EQ7135" s="41"/>
      <c r="ER7135" s="41"/>
      <c r="ES7135" s="41"/>
      <c r="ET7135" s="41"/>
      <c r="EU7135" s="41"/>
      <c r="EV7135" s="41"/>
      <c r="EW7135" s="41"/>
      <c r="EX7135" s="41"/>
      <c r="EY7135" s="41"/>
      <c r="EZ7135" s="41"/>
      <c r="FA7135" s="41"/>
      <c r="FB7135" s="41"/>
      <c r="FC7135" s="41"/>
      <c r="FD7135" s="41"/>
      <c r="FE7135" s="41"/>
      <c r="FF7135" s="41"/>
      <c r="FG7135" s="41"/>
      <c r="FH7135" s="41"/>
      <c r="FI7135" s="41"/>
      <c r="FJ7135" s="41"/>
      <c r="FK7135" s="41"/>
      <c r="FL7135" s="41"/>
      <c r="FM7135" s="41"/>
      <c r="FN7135" s="41"/>
      <c r="FO7135" s="41"/>
      <c r="FP7135" s="41"/>
      <c r="FQ7135" s="41"/>
      <c r="FR7135" s="41"/>
      <c r="FS7135" s="41"/>
      <c r="FT7135" s="41"/>
      <c r="FU7135" s="41"/>
      <c r="FV7135" s="41"/>
      <c r="FW7135" s="41"/>
      <c r="FX7135" s="41"/>
      <c r="FY7135" s="41"/>
      <c r="FZ7135" s="41"/>
      <c r="GA7135" s="41"/>
      <c r="GB7135" s="41"/>
      <c r="GC7135" s="41"/>
      <c r="GD7135" s="41"/>
      <c r="GE7135" s="41"/>
      <c r="GF7135" s="41"/>
      <c r="GG7135" s="41"/>
      <c r="GH7135" s="41"/>
      <c r="GI7135" s="41"/>
      <c r="GJ7135" s="41"/>
      <c r="GK7135" s="41"/>
      <c r="GL7135" s="41"/>
      <c r="GM7135" s="41"/>
      <c r="GN7135" s="41"/>
      <c r="GO7135" s="41"/>
      <c r="GP7135" s="41"/>
      <c r="GQ7135" s="41"/>
      <c r="GR7135" s="41"/>
      <c r="GS7135" s="41"/>
      <c r="GT7135" s="41"/>
      <c r="GU7135" s="41"/>
      <c r="GV7135" s="41"/>
      <c r="GW7135" s="41"/>
      <c r="GX7135" s="41"/>
      <c r="GY7135" s="41"/>
      <c r="GZ7135" s="41"/>
      <c r="HA7135" s="41"/>
      <c r="HB7135" s="41"/>
      <c r="HC7135" s="41"/>
      <c r="HD7135" s="41"/>
      <c r="HE7135" s="41"/>
      <c r="HF7135" s="41"/>
      <c r="HG7135" s="41"/>
      <c r="HH7135" s="41"/>
      <c r="HI7135" s="41"/>
      <c r="HJ7135" s="41"/>
      <c r="HK7135" s="41"/>
      <c r="HL7135" s="41"/>
      <c r="HM7135" s="41"/>
      <c r="HN7135" s="41"/>
      <c r="HO7135" s="41"/>
      <c r="HP7135" s="41"/>
      <c r="HQ7135" s="41"/>
      <c r="HR7135" s="41"/>
      <c r="HS7135" s="41"/>
      <c r="HT7135" s="41"/>
      <c r="HU7135" s="41"/>
      <c r="HV7135" s="41"/>
      <c r="HW7135" s="41"/>
      <c r="HX7135" s="41"/>
      <c r="HY7135" s="41"/>
      <c r="HZ7135" s="41"/>
      <c r="IA7135" s="41"/>
      <c r="IB7135" s="41"/>
      <c r="IC7135" s="41"/>
      <c r="ID7135" s="41"/>
      <c r="IE7135" s="41"/>
      <c r="IF7135" s="41"/>
      <c r="IG7135" s="41"/>
      <c r="IH7135" s="41"/>
      <c r="II7135" s="41"/>
      <c r="IJ7135" s="41"/>
      <c r="IK7135" s="41"/>
      <c r="IL7135" s="41"/>
      <c r="IM7135" s="41"/>
      <c r="IN7135" s="41"/>
      <c r="IO7135" s="41"/>
      <c r="IP7135" s="41"/>
      <c r="IQ7135" s="41"/>
      <c r="IR7135" s="41"/>
      <c r="IS7135" s="41"/>
      <c r="IT7135" s="41"/>
      <c r="IU7135" s="41"/>
      <c r="IV7135" s="41"/>
      <c r="IW7135" s="41"/>
      <c r="IX7135" s="41"/>
      <c r="IY7135" s="41"/>
      <c r="IZ7135" s="41"/>
      <c r="JA7135" s="41"/>
      <c r="JB7135" s="41"/>
      <c r="JC7135" s="41"/>
      <c r="JD7135" s="41"/>
      <c r="JE7135" s="41"/>
      <c r="JF7135" s="41"/>
      <c r="JG7135" s="41"/>
      <c r="JH7135" s="41"/>
      <c r="JI7135" s="41"/>
      <c r="JJ7135" s="41"/>
      <c r="JK7135" s="41"/>
      <c r="JL7135" s="41"/>
      <c r="JM7135" s="41"/>
      <c r="JN7135" s="41"/>
      <c r="JO7135" s="41"/>
      <c r="JP7135" s="41"/>
      <c r="JQ7135" s="41"/>
      <c r="JR7135" s="41"/>
      <c r="JS7135" s="41"/>
      <c r="JT7135" s="41"/>
      <c r="JU7135" s="41"/>
      <c r="JV7135" s="41"/>
      <c r="JW7135" s="41"/>
      <c r="JX7135" s="41"/>
      <c r="JY7135" s="41"/>
      <c r="JZ7135" s="41"/>
      <c r="KA7135" s="41"/>
      <c r="KB7135" s="41"/>
      <c r="KC7135" s="41"/>
      <c r="KD7135" s="41"/>
      <c r="KE7135" s="41"/>
      <c r="KF7135" s="41"/>
      <c r="KG7135" s="41"/>
      <c r="KH7135" s="41"/>
      <c r="KI7135" s="41"/>
      <c r="KJ7135" s="41"/>
      <c r="KK7135" s="41"/>
      <c r="KL7135" s="41"/>
      <c r="KM7135" s="41"/>
      <c r="KN7135" s="41"/>
      <c r="KO7135" s="41"/>
      <c r="KP7135" s="41"/>
      <c r="KQ7135" s="41"/>
      <c r="KR7135" s="41"/>
      <c r="KS7135" s="41"/>
      <c r="KT7135" s="41"/>
      <c r="KU7135" s="41"/>
      <c r="KV7135" s="41"/>
      <c r="KW7135" s="41"/>
      <c r="KX7135" s="41"/>
      <c r="KY7135" s="41"/>
      <c r="KZ7135" s="41"/>
      <c r="LA7135" s="41"/>
      <c r="LB7135" s="41"/>
      <c r="LC7135" s="41"/>
      <c r="LD7135" s="41"/>
      <c r="LE7135" s="41"/>
      <c r="LF7135" s="41"/>
      <c r="LG7135" s="41"/>
      <c r="LH7135" s="41"/>
      <c r="LI7135" s="41"/>
      <c r="LJ7135" s="41"/>
      <c r="LK7135" s="41"/>
      <c r="LL7135" s="41"/>
      <c r="LM7135" s="41"/>
      <c r="LN7135" s="41"/>
      <c r="LO7135" s="41"/>
      <c r="LP7135" s="41"/>
      <c r="LQ7135" s="41"/>
      <c r="LR7135" s="41"/>
      <c r="LS7135" s="41"/>
      <c r="LT7135" s="41"/>
      <c r="LU7135" s="41"/>
      <c r="LV7135" s="41"/>
      <c r="LW7135" s="41"/>
      <c r="LX7135" s="41"/>
      <c r="LY7135" s="41"/>
      <c r="LZ7135" s="41"/>
      <c r="MA7135" s="41"/>
      <c r="MB7135" s="41"/>
      <c r="MC7135" s="41"/>
      <c r="MD7135" s="41"/>
      <c r="ME7135" s="41"/>
      <c r="MF7135" s="41"/>
      <c r="MG7135" s="41"/>
      <c r="MH7135" s="41"/>
      <c r="MI7135" s="41"/>
      <c r="MJ7135" s="41"/>
      <c r="MK7135" s="41"/>
      <c r="ML7135" s="41"/>
      <c r="MM7135" s="41"/>
      <c r="MN7135" s="41"/>
      <c r="MO7135" s="41"/>
      <c r="MP7135" s="41"/>
      <c r="MQ7135" s="41"/>
      <c r="MR7135" s="41"/>
      <c r="MS7135" s="41"/>
      <c r="MT7135" s="41"/>
      <c r="MU7135" s="41"/>
      <c r="MV7135" s="41"/>
      <c r="MW7135" s="41"/>
      <c r="MX7135" s="41"/>
      <c r="MY7135" s="41"/>
      <c r="MZ7135" s="41"/>
      <c r="NA7135" s="41"/>
      <c r="NB7135" s="41"/>
      <c r="NC7135" s="41"/>
      <c r="ND7135" s="41"/>
      <c r="NE7135" s="41"/>
      <c r="NF7135" s="41"/>
      <c r="NG7135" s="41"/>
      <c r="NH7135" s="41"/>
      <c r="NI7135" s="41"/>
      <c r="NJ7135" s="41"/>
      <c r="NK7135" s="41"/>
      <c r="NL7135" s="41"/>
      <c r="NM7135" s="41"/>
      <c r="NN7135" s="41"/>
      <c r="NO7135" s="41"/>
      <c r="NP7135" s="41"/>
      <c r="NQ7135" s="41"/>
      <c r="NR7135" s="41"/>
      <c r="NS7135" s="41"/>
      <c r="NT7135" s="41"/>
      <c r="NU7135" s="41"/>
      <c r="NV7135" s="41"/>
      <c r="NW7135" s="41"/>
      <c r="NX7135" s="41"/>
      <c r="NY7135" s="41"/>
      <c r="NZ7135" s="41"/>
      <c r="OA7135" s="41"/>
      <c r="OB7135" s="41"/>
      <c r="OC7135" s="41"/>
      <c r="OD7135" s="41"/>
      <c r="OE7135" s="41"/>
      <c r="OF7135" s="41"/>
      <c r="OG7135" s="41"/>
      <c r="OH7135" s="41"/>
      <c r="OI7135" s="41"/>
      <c r="OJ7135" s="41"/>
      <c r="OK7135" s="41"/>
      <c r="OL7135" s="41"/>
      <c r="OM7135" s="41"/>
      <c r="ON7135" s="41"/>
      <c r="OO7135" s="41"/>
      <c r="OP7135" s="41"/>
      <c r="OQ7135" s="41"/>
      <c r="OR7135" s="41"/>
      <c r="OS7135" s="41"/>
      <c r="OT7135" s="41"/>
      <c r="OU7135" s="41"/>
      <c r="OV7135" s="41"/>
      <c r="OW7135" s="41"/>
      <c r="OX7135" s="41"/>
      <c r="OY7135" s="41"/>
      <c r="OZ7135" s="41"/>
      <c r="PA7135" s="41"/>
      <c r="PB7135" s="41"/>
      <c r="PC7135" s="41"/>
      <c r="PD7135" s="41"/>
      <c r="PE7135" s="41"/>
      <c r="PF7135" s="41"/>
      <c r="PG7135" s="41"/>
      <c r="PH7135" s="41"/>
      <c r="PI7135" s="41"/>
      <c r="PJ7135" s="41"/>
      <c r="PK7135" s="41"/>
      <c r="PL7135" s="41"/>
      <c r="PM7135" s="41"/>
      <c r="PN7135" s="41"/>
      <c r="PO7135" s="41"/>
      <c r="PP7135" s="41"/>
      <c r="PQ7135" s="41"/>
      <c r="PR7135" s="41"/>
      <c r="PS7135" s="41"/>
      <c r="PT7135" s="41"/>
      <c r="PU7135" s="41"/>
      <c r="PV7135" s="41"/>
      <c r="PW7135" s="41"/>
      <c r="PX7135" s="41"/>
      <c r="PY7135" s="41"/>
      <c r="PZ7135" s="41"/>
      <c r="QA7135" s="41"/>
      <c r="QB7135" s="41"/>
      <c r="QC7135" s="41"/>
      <c r="QD7135" s="41"/>
      <c r="QE7135" s="41"/>
      <c r="QF7135" s="41"/>
      <c r="QG7135" s="41"/>
      <c r="QH7135" s="41"/>
      <c r="QI7135" s="41"/>
      <c r="QJ7135" s="41"/>
      <c r="QK7135" s="41"/>
      <c r="QL7135" s="41"/>
      <c r="QM7135" s="41"/>
      <c r="QN7135" s="41"/>
      <c r="QO7135" s="41"/>
      <c r="QP7135" s="41"/>
      <c r="QQ7135" s="41"/>
      <c r="QR7135" s="41"/>
      <c r="QS7135" s="41"/>
      <c r="QT7135" s="41"/>
      <c r="QU7135" s="41"/>
      <c r="QV7135" s="41"/>
      <c r="QW7135" s="41"/>
      <c r="QX7135" s="41"/>
      <c r="QY7135" s="41"/>
      <c r="QZ7135" s="41"/>
      <c r="RA7135" s="41"/>
      <c r="RB7135" s="41"/>
      <c r="RC7135" s="41"/>
      <c r="RD7135" s="41"/>
      <c r="RE7135" s="41"/>
      <c r="RF7135" s="41"/>
      <c r="RG7135" s="41"/>
      <c r="RH7135" s="41"/>
      <c r="RI7135" s="41"/>
      <c r="RJ7135" s="41"/>
      <c r="RK7135" s="41"/>
      <c r="RL7135" s="41"/>
      <c r="RM7135" s="41"/>
      <c r="RN7135" s="41"/>
      <c r="RO7135" s="41"/>
      <c r="RP7135" s="41"/>
      <c r="RQ7135" s="41"/>
      <c r="RR7135" s="41"/>
      <c r="RS7135" s="41"/>
      <c r="RT7135" s="41"/>
      <c r="RU7135" s="41"/>
      <c r="RV7135" s="41"/>
      <c r="RW7135" s="41"/>
      <c r="RX7135" s="41"/>
      <c r="RY7135" s="41"/>
      <c r="RZ7135" s="41"/>
      <c r="SA7135" s="41"/>
      <c r="SB7135" s="41"/>
      <c r="SC7135" s="41"/>
      <c r="SD7135" s="41"/>
      <c r="SE7135" s="41"/>
      <c r="SF7135" s="41"/>
      <c r="SG7135" s="41"/>
      <c r="SH7135" s="41"/>
      <c r="SI7135" s="41"/>
      <c r="SJ7135" s="41"/>
      <c r="SK7135" s="41"/>
      <c r="SL7135" s="41"/>
      <c r="SM7135" s="41"/>
      <c r="SN7135" s="41"/>
      <c r="SO7135" s="41"/>
      <c r="SP7135" s="41"/>
      <c r="SQ7135" s="41"/>
      <c r="SR7135" s="41"/>
      <c r="SS7135" s="41"/>
      <c r="ST7135" s="41"/>
      <c r="SU7135" s="41"/>
      <c r="SV7135" s="41"/>
      <c r="SW7135" s="41"/>
      <c r="SX7135" s="41"/>
      <c r="SY7135" s="41"/>
      <c r="SZ7135" s="41"/>
      <c r="TA7135" s="41"/>
      <c r="TB7135" s="41"/>
      <c r="TC7135" s="41"/>
      <c r="TD7135" s="41"/>
      <c r="TE7135" s="41"/>
      <c r="TF7135" s="41"/>
      <c r="TG7135" s="41"/>
      <c r="TH7135" s="41"/>
      <c r="TI7135" s="41"/>
      <c r="TJ7135" s="41"/>
      <c r="TK7135" s="41"/>
      <c r="TL7135" s="41"/>
      <c r="TM7135" s="41"/>
      <c r="TN7135" s="41"/>
      <c r="TO7135" s="41"/>
      <c r="TP7135" s="41"/>
      <c r="TQ7135" s="41"/>
      <c r="TR7135" s="41"/>
      <c r="TS7135" s="41"/>
      <c r="TT7135" s="41"/>
      <c r="TU7135" s="41"/>
      <c r="TV7135" s="41"/>
      <c r="TW7135" s="41"/>
      <c r="TX7135" s="41"/>
      <c r="TY7135" s="41"/>
      <c r="TZ7135" s="41"/>
      <c r="UA7135" s="41"/>
      <c r="UB7135" s="41"/>
      <c r="UC7135" s="41"/>
      <c r="UD7135" s="41"/>
      <c r="UE7135" s="41"/>
      <c r="UF7135" s="41"/>
      <c r="UG7135" s="41"/>
      <c r="UH7135" s="41"/>
      <c r="UI7135" s="41"/>
      <c r="UJ7135" s="41"/>
      <c r="UK7135" s="41"/>
      <c r="UL7135" s="41"/>
      <c r="UM7135" s="41"/>
      <c r="UN7135" s="41"/>
      <c r="UO7135" s="41"/>
      <c r="UP7135" s="41"/>
      <c r="UQ7135" s="41"/>
      <c r="UR7135" s="41"/>
      <c r="US7135" s="41"/>
      <c r="UT7135" s="41"/>
      <c r="UU7135" s="41"/>
      <c r="UV7135" s="41"/>
      <c r="UW7135" s="41"/>
      <c r="UX7135" s="41"/>
      <c r="UY7135" s="41"/>
      <c r="UZ7135" s="41"/>
      <c r="VA7135" s="41"/>
      <c r="VB7135" s="41"/>
      <c r="VC7135" s="41"/>
      <c r="VD7135" s="41"/>
      <c r="VE7135" s="41"/>
      <c r="VF7135" s="41"/>
      <c r="VG7135" s="41"/>
      <c r="VH7135" s="41"/>
      <c r="VI7135" s="41"/>
      <c r="VJ7135" s="41"/>
      <c r="VK7135" s="41"/>
      <c r="VL7135" s="41"/>
      <c r="VM7135" s="41"/>
      <c r="VN7135" s="41"/>
      <c r="VO7135" s="41"/>
      <c r="VP7135" s="41"/>
      <c r="VQ7135" s="41"/>
      <c r="VR7135" s="41"/>
      <c r="VS7135" s="41"/>
      <c r="VT7135" s="41"/>
      <c r="VU7135" s="41"/>
      <c r="VV7135" s="41"/>
      <c r="VW7135" s="41"/>
      <c r="VX7135" s="41"/>
      <c r="VY7135" s="41"/>
      <c r="VZ7135" s="41"/>
      <c r="WA7135" s="41"/>
      <c r="WB7135" s="41"/>
      <c r="WC7135" s="41"/>
      <c r="WD7135" s="41"/>
      <c r="WE7135" s="41"/>
      <c r="WF7135" s="41"/>
      <c r="WG7135" s="41"/>
      <c r="WH7135" s="41"/>
      <c r="WI7135" s="41"/>
      <c r="WJ7135" s="41"/>
      <c r="WK7135" s="41"/>
      <c r="WL7135" s="41"/>
      <c r="WM7135" s="41"/>
      <c r="WN7135" s="41"/>
      <c r="WO7135" s="41"/>
      <c r="WP7135" s="41"/>
      <c r="WQ7135" s="41"/>
      <c r="WR7135" s="41"/>
      <c r="WS7135" s="41"/>
      <c r="WT7135" s="41"/>
      <c r="WU7135" s="41"/>
      <c r="WV7135" s="41"/>
      <c r="WW7135" s="41"/>
      <c r="WX7135" s="41"/>
      <c r="WY7135" s="41"/>
      <c r="WZ7135" s="41"/>
      <c r="XA7135" s="41"/>
      <c r="XB7135" s="41"/>
      <c r="XC7135" s="41"/>
      <c r="XD7135" s="41"/>
      <c r="XE7135" s="41"/>
      <c r="XF7135" s="41"/>
      <c r="XG7135" s="41"/>
      <c r="XH7135" s="41"/>
      <c r="XI7135" s="41"/>
      <c r="XJ7135" s="41"/>
      <c r="XK7135" s="41"/>
      <c r="XL7135" s="41"/>
      <c r="XM7135" s="41"/>
      <c r="XN7135" s="41"/>
      <c r="XO7135" s="41"/>
      <c r="XP7135" s="41"/>
      <c r="XQ7135" s="41"/>
      <c r="XR7135" s="41"/>
      <c r="XS7135" s="41"/>
      <c r="XT7135" s="41"/>
      <c r="XU7135" s="41"/>
      <c r="XV7135" s="41"/>
      <c r="XW7135" s="41"/>
      <c r="XX7135" s="41"/>
      <c r="XY7135" s="41"/>
      <c r="XZ7135" s="41"/>
      <c r="YA7135" s="41"/>
      <c r="YB7135" s="41"/>
      <c r="YC7135" s="41"/>
      <c r="YD7135" s="41"/>
      <c r="YE7135" s="41"/>
      <c r="YF7135" s="41"/>
      <c r="YG7135" s="41"/>
      <c r="YH7135" s="41"/>
      <c r="YI7135" s="41"/>
      <c r="YJ7135" s="41"/>
      <c r="YK7135" s="41"/>
      <c r="YL7135" s="41"/>
      <c r="YM7135" s="41"/>
      <c r="YN7135" s="41"/>
      <c r="YO7135" s="41"/>
      <c r="YP7135" s="41"/>
      <c r="YQ7135" s="41"/>
      <c r="YR7135" s="41"/>
      <c r="YS7135" s="41"/>
      <c r="YT7135" s="41"/>
      <c r="YU7135" s="41"/>
      <c r="YV7135" s="41"/>
      <c r="YW7135" s="41"/>
      <c r="YX7135" s="41"/>
      <c r="YY7135" s="41"/>
      <c r="YZ7135" s="41"/>
      <c r="ZA7135" s="41"/>
      <c r="ZB7135" s="41"/>
      <c r="ZC7135" s="41"/>
      <c r="ZD7135" s="41"/>
      <c r="ZE7135" s="41"/>
      <c r="ZF7135" s="41"/>
      <c r="ZG7135" s="41"/>
      <c r="ZH7135" s="41"/>
      <c r="ZI7135" s="41"/>
      <c r="ZJ7135" s="41"/>
      <c r="ZK7135" s="41"/>
      <c r="ZL7135" s="41"/>
      <c r="ZM7135" s="41"/>
      <c r="ZN7135" s="41"/>
      <c r="ZO7135" s="41"/>
      <c r="ZP7135" s="41"/>
      <c r="ZQ7135" s="41"/>
      <c r="ZR7135" s="41"/>
      <c r="ZS7135" s="41"/>
      <c r="ZT7135" s="41"/>
      <c r="ZU7135" s="41"/>
      <c r="ZV7135" s="41"/>
      <c r="ZW7135" s="41"/>
      <c r="ZX7135" s="41"/>
      <c r="ZY7135" s="41"/>
      <c r="ZZ7135" s="41"/>
      <c r="AAA7135" s="41"/>
      <c r="AAB7135" s="41"/>
      <c r="AAC7135" s="41"/>
      <c r="AAD7135" s="41"/>
      <c r="AAE7135" s="41"/>
      <c r="AAF7135" s="41"/>
      <c r="AAG7135" s="41"/>
      <c r="AAH7135" s="41"/>
      <c r="AAI7135" s="41"/>
      <c r="AAJ7135" s="41"/>
      <c r="AAK7135" s="41"/>
      <c r="AAL7135" s="41"/>
      <c r="AAM7135" s="41"/>
      <c r="AAN7135" s="41"/>
      <c r="AAO7135" s="41"/>
      <c r="AAP7135" s="41"/>
      <c r="AAQ7135" s="41"/>
      <c r="AAR7135" s="41"/>
      <c r="AAS7135" s="41"/>
      <c r="AAT7135" s="41"/>
      <c r="AAU7135" s="41"/>
      <c r="AAV7135" s="41"/>
      <c r="AAW7135" s="41"/>
      <c r="AAX7135" s="41"/>
      <c r="AAY7135" s="41"/>
      <c r="AAZ7135" s="41"/>
      <c r="ABA7135" s="41"/>
      <c r="ABB7135" s="41"/>
      <c r="ABC7135" s="41"/>
      <c r="ABD7135" s="41"/>
      <c r="ABE7135" s="41"/>
      <c r="ABF7135" s="41"/>
      <c r="ABG7135" s="41"/>
      <c r="ABH7135" s="41"/>
      <c r="ABI7135" s="41"/>
      <c r="ABJ7135" s="41"/>
      <c r="ABK7135" s="41"/>
      <c r="ABL7135" s="41"/>
      <c r="ABM7135" s="41"/>
      <c r="ABN7135" s="41"/>
      <c r="ABO7135" s="41"/>
      <c r="ABP7135" s="41"/>
      <c r="ABQ7135" s="41"/>
      <c r="ABR7135" s="41"/>
      <c r="ABS7135" s="41"/>
      <c r="ABT7135" s="41"/>
      <c r="ABU7135" s="41"/>
      <c r="ABV7135" s="41"/>
      <c r="ABW7135" s="41"/>
      <c r="ABX7135" s="41"/>
      <c r="ABY7135" s="41"/>
      <c r="ABZ7135" s="41"/>
      <c r="ACA7135" s="41"/>
      <c r="ACB7135" s="41"/>
      <c r="ACC7135" s="41"/>
      <c r="ACD7135" s="41"/>
      <c r="ACE7135" s="41"/>
      <c r="ACF7135" s="41"/>
      <c r="ACG7135" s="41"/>
      <c r="ACH7135" s="41"/>
      <c r="ACI7135" s="41"/>
      <c r="ACJ7135" s="41"/>
      <c r="ACK7135" s="41"/>
      <c r="ACL7135" s="41"/>
      <c r="ACM7135" s="41"/>
      <c r="ACN7135" s="41"/>
      <c r="ACO7135" s="41"/>
      <c r="ACP7135" s="41"/>
      <c r="ACQ7135" s="41"/>
      <c r="ACR7135" s="41"/>
      <c r="ACS7135" s="41"/>
      <c r="ACT7135" s="41"/>
      <c r="ACU7135" s="41"/>
      <c r="ACV7135" s="41"/>
      <c r="ACW7135" s="41"/>
      <c r="ACX7135" s="41"/>
      <c r="ACY7135" s="41"/>
      <c r="ACZ7135" s="41"/>
      <c r="ADA7135" s="41"/>
      <c r="ADB7135" s="41"/>
      <c r="ADC7135" s="41"/>
      <c r="ADD7135" s="41"/>
      <c r="ADE7135" s="41"/>
      <c r="ADF7135" s="41"/>
      <c r="ADG7135" s="41"/>
      <c r="ADH7135" s="41"/>
      <c r="ADI7135" s="41"/>
      <c r="ADJ7135" s="41"/>
      <c r="ADK7135" s="41"/>
      <c r="ADL7135" s="41"/>
      <c r="ADM7135" s="41"/>
      <c r="ADN7135" s="41"/>
      <c r="ADO7135" s="41"/>
      <c r="ADP7135" s="41"/>
      <c r="ADQ7135" s="41"/>
      <c r="ADR7135" s="41"/>
      <c r="ADS7135" s="41"/>
      <c r="ADT7135" s="41"/>
      <c r="ADU7135" s="41"/>
      <c r="ADV7135" s="41"/>
      <c r="ADW7135" s="41"/>
      <c r="ADX7135" s="41"/>
      <c r="ADY7135" s="41"/>
      <c r="ADZ7135" s="41"/>
      <c r="AEA7135" s="41"/>
      <c r="AEB7135" s="41"/>
      <c r="AEC7135" s="41"/>
      <c r="AED7135" s="41"/>
      <c r="AEE7135" s="41"/>
      <c r="AEF7135" s="41"/>
      <c r="AEG7135" s="41"/>
      <c r="AEH7135" s="41"/>
      <c r="AEI7135" s="41"/>
      <c r="AEJ7135" s="41"/>
      <c r="AEK7135" s="41"/>
      <c r="AEL7135" s="41"/>
      <c r="AEM7135" s="41"/>
      <c r="AEN7135" s="41"/>
      <c r="AEO7135" s="41"/>
      <c r="AEP7135" s="41"/>
      <c r="AEQ7135" s="41"/>
      <c r="AER7135" s="41"/>
      <c r="AES7135" s="41"/>
      <c r="AET7135" s="41"/>
      <c r="AEU7135" s="41"/>
      <c r="AEV7135" s="41"/>
      <c r="AEW7135" s="41"/>
      <c r="AEX7135" s="41"/>
      <c r="AEY7135" s="41"/>
      <c r="AEZ7135" s="41"/>
      <c r="AFA7135" s="41"/>
      <c r="AFB7135" s="41"/>
      <c r="AFC7135" s="41"/>
      <c r="AFD7135" s="41"/>
      <c r="AFE7135" s="41"/>
      <c r="AFF7135" s="41"/>
      <c r="AFG7135" s="41"/>
      <c r="AFH7135" s="41"/>
      <c r="AFI7135" s="41"/>
      <c r="AFJ7135" s="41"/>
      <c r="AFK7135" s="41"/>
      <c r="AFL7135" s="41"/>
      <c r="AFM7135" s="41"/>
      <c r="AFN7135" s="41"/>
      <c r="AFO7135" s="41"/>
      <c r="AFP7135" s="41"/>
      <c r="AFQ7135" s="41"/>
      <c r="AFR7135" s="41"/>
      <c r="AFS7135" s="41"/>
      <c r="AFT7135" s="41"/>
      <c r="AFU7135" s="41"/>
      <c r="AFV7135" s="41"/>
      <c r="AFW7135" s="41"/>
      <c r="AFX7135" s="41"/>
      <c r="AFY7135" s="41"/>
      <c r="AFZ7135" s="41"/>
      <c r="AGA7135" s="41"/>
      <c r="AGB7135" s="41"/>
      <c r="AGC7135" s="41"/>
      <c r="AGD7135" s="41"/>
      <c r="AGE7135" s="41"/>
      <c r="AGF7135" s="41"/>
      <c r="AGG7135" s="41"/>
      <c r="AGH7135" s="41"/>
      <c r="AGI7135" s="41"/>
      <c r="AGJ7135" s="41"/>
      <c r="AGK7135" s="41"/>
      <c r="AGL7135" s="41"/>
      <c r="AGM7135" s="41"/>
      <c r="AGN7135" s="41"/>
      <c r="AGO7135" s="41"/>
      <c r="AGP7135" s="41"/>
      <c r="AGQ7135" s="41"/>
      <c r="AGR7135" s="41"/>
      <c r="AGS7135" s="41"/>
      <c r="AGT7135" s="41"/>
      <c r="AGU7135" s="41"/>
      <c r="AGV7135" s="41"/>
      <c r="AGW7135" s="41"/>
      <c r="AGX7135" s="41"/>
      <c r="AGY7135" s="41"/>
      <c r="AGZ7135" s="41"/>
      <c r="AHA7135" s="41"/>
      <c r="AHB7135" s="41"/>
      <c r="AHC7135" s="41"/>
      <c r="AHD7135" s="41"/>
      <c r="AHE7135" s="41"/>
      <c r="AHF7135" s="41"/>
      <c r="AHG7135" s="41"/>
      <c r="AHH7135" s="41"/>
      <c r="AHI7135" s="41"/>
      <c r="AHJ7135" s="41"/>
      <c r="AHK7135" s="41"/>
      <c r="AHL7135" s="41"/>
      <c r="AHM7135" s="41"/>
      <c r="AHN7135" s="41"/>
      <c r="AHO7135" s="41"/>
      <c r="AHP7135" s="41"/>
      <c r="AHQ7135" s="41"/>
      <c r="AHR7135" s="41"/>
      <c r="AHS7135" s="41"/>
      <c r="AHT7135" s="41"/>
      <c r="AHU7135" s="41"/>
      <c r="AHV7135" s="41"/>
      <c r="AHW7135" s="41"/>
      <c r="AHX7135" s="41"/>
      <c r="AHY7135" s="41"/>
      <c r="AHZ7135" s="41"/>
      <c r="AIA7135" s="41"/>
      <c r="AIB7135" s="41"/>
      <c r="AIC7135" s="41"/>
      <c r="AID7135" s="41"/>
      <c r="AIE7135" s="41"/>
      <c r="AIF7135" s="41"/>
      <c r="AIG7135" s="41"/>
      <c r="AIH7135" s="41"/>
      <c r="AII7135" s="41"/>
      <c r="AIJ7135" s="41"/>
      <c r="AIK7135" s="41"/>
      <c r="AIL7135" s="41"/>
      <c r="AIM7135" s="41"/>
      <c r="AIN7135" s="41"/>
      <c r="AIO7135" s="41"/>
      <c r="AIP7135" s="41"/>
      <c r="AIQ7135" s="41"/>
      <c r="AIR7135" s="41"/>
      <c r="AIS7135" s="41"/>
      <c r="AIT7135" s="41"/>
      <c r="AIU7135" s="41"/>
      <c r="AIV7135" s="41"/>
      <c r="AIW7135" s="41"/>
      <c r="AIX7135" s="41"/>
      <c r="AIY7135" s="41"/>
      <c r="AIZ7135" s="41"/>
      <c r="AJA7135" s="41"/>
      <c r="AJB7135" s="41"/>
      <c r="AJC7135" s="41"/>
      <c r="AJD7135" s="41"/>
      <c r="AJE7135" s="41"/>
      <c r="AJF7135" s="41"/>
      <c r="AJG7135" s="41"/>
      <c r="AJH7135" s="41"/>
      <c r="AJI7135" s="41"/>
      <c r="AJJ7135" s="41"/>
      <c r="AJK7135" s="41"/>
      <c r="AJL7135" s="41"/>
      <c r="AJM7135" s="41"/>
      <c r="AJN7135" s="41"/>
      <c r="AJO7135" s="41"/>
      <c r="AJP7135" s="41"/>
      <c r="AJQ7135" s="41"/>
      <c r="AJR7135" s="41"/>
      <c r="AJS7135" s="41"/>
      <c r="AJT7135" s="41"/>
      <c r="AJU7135" s="41"/>
      <c r="AJV7135" s="41"/>
      <c r="AJW7135" s="41"/>
      <c r="AJX7135" s="41"/>
      <c r="AJY7135" s="41"/>
      <c r="AJZ7135" s="41"/>
      <c r="AKA7135" s="41"/>
      <c r="AKB7135" s="41"/>
      <c r="AKC7135" s="41"/>
      <c r="AKD7135" s="41"/>
      <c r="AKE7135" s="41"/>
      <c r="AKF7135" s="41"/>
      <c r="AKG7135" s="41"/>
      <c r="AKH7135" s="41"/>
      <c r="AKI7135" s="41"/>
      <c r="AKJ7135" s="41"/>
      <c r="AKK7135" s="41"/>
      <c r="AKL7135" s="41"/>
      <c r="AKM7135" s="41"/>
      <c r="AKN7135" s="41"/>
      <c r="AKO7135" s="41"/>
      <c r="AKP7135" s="41"/>
      <c r="AKQ7135" s="41"/>
      <c r="AKR7135" s="41"/>
      <c r="AKS7135" s="41"/>
      <c r="AKT7135" s="41"/>
      <c r="AKU7135" s="41"/>
      <c r="AKV7135" s="41"/>
      <c r="AKW7135" s="41"/>
      <c r="AKX7135" s="41"/>
      <c r="AKY7135" s="41"/>
      <c r="AKZ7135" s="41"/>
      <c r="ALA7135" s="41"/>
      <c r="ALB7135" s="41"/>
      <c r="ALC7135" s="41"/>
      <c r="ALD7135" s="41"/>
      <c r="ALE7135" s="41"/>
      <c r="ALF7135" s="41"/>
      <c r="ALG7135" s="41"/>
      <c r="ALH7135" s="41"/>
      <c r="ALI7135" s="41"/>
      <c r="ALJ7135" s="41"/>
      <c r="ALK7135" s="41"/>
      <c r="ALL7135" s="41"/>
      <c r="ALM7135" s="41"/>
      <c r="ALN7135" s="41"/>
      <c r="ALO7135" s="41"/>
      <c r="ALP7135" s="41"/>
      <c r="ALQ7135" s="41"/>
      <c r="ALR7135" s="41"/>
      <c r="ALS7135" s="41"/>
      <c r="ALT7135" s="41"/>
      <c r="ALU7135" s="41"/>
      <c r="ALV7135" s="41"/>
      <c r="ALW7135" s="41"/>
      <c r="ALX7135" s="41"/>
      <c r="ALY7135" s="41"/>
      <c r="ALZ7135" s="41"/>
      <c r="AMA7135" s="41"/>
      <c r="AMB7135" s="41"/>
      <c r="AMC7135" s="41"/>
      <c r="AMD7135" s="41"/>
      <c r="AME7135" s="41"/>
      <c r="AMF7135" s="41"/>
      <c r="AMG7135" s="41"/>
      <c r="AMH7135" s="41"/>
      <c r="AMI7135" s="41"/>
      <c r="AMJ7135" s="41"/>
      <c r="AMK7135" s="41"/>
      <c r="AML7135" s="41"/>
      <c r="AMM7135" s="41"/>
      <c r="AMN7135" s="41"/>
      <c r="AMO7135" s="41"/>
      <c r="AMP7135" s="41"/>
      <c r="AMQ7135" s="41"/>
      <c r="AMR7135" s="41"/>
      <c r="AMS7135" s="41"/>
      <c r="AMT7135" s="41"/>
      <c r="AMU7135" s="41"/>
      <c r="AMV7135" s="41"/>
      <c r="AMW7135" s="41"/>
      <c r="AMX7135" s="41"/>
      <c r="AMY7135" s="41"/>
      <c r="AMZ7135" s="41"/>
      <c r="ANA7135" s="41"/>
      <c r="ANB7135" s="41"/>
      <c r="ANC7135" s="41"/>
      <c r="AND7135" s="41"/>
      <c r="ANE7135" s="41"/>
      <c r="ANF7135" s="41"/>
      <c r="ANG7135" s="41"/>
      <c r="ANH7135" s="41"/>
      <c r="ANI7135" s="41"/>
      <c r="ANJ7135" s="41"/>
      <c r="ANK7135" s="41"/>
      <c r="ANL7135" s="41"/>
      <c r="ANM7135" s="41"/>
      <c r="ANN7135" s="41"/>
      <c r="ANO7135" s="41"/>
      <c r="ANP7135" s="41"/>
      <c r="ANQ7135" s="41"/>
      <c r="ANR7135" s="41"/>
      <c r="ANS7135" s="41"/>
      <c r="ANT7135" s="41"/>
      <c r="ANU7135" s="41"/>
      <c r="ANV7135" s="41"/>
      <c r="ANW7135" s="41"/>
      <c r="ANX7135" s="41"/>
      <c r="ANY7135" s="41"/>
      <c r="ANZ7135" s="41"/>
      <c r="AOA7135" s="41"/>
      <c r="AOB7135" s="41"/>
      <c r="AOC7135" s="41"/>
      <c r="AOD7135" s="41"/>
      <c r="AOE7135" s="41"/>
      <c r="AOF7135" s="41"/>
      <c r="AOG7135" s="41"/>
      <c r="AOH7135" s="41"/>
      <c r="AOI7135" s="41"/>
      <c r="AOJ7135" s="41"/>
      <c r="AOK7135" s="41"/>
      <c r="AOL7135" s="41"/>
      <c r="AOM7135" s="41"/>
      <c r="AON7135" s="41"/>
      <c r="AOO7135" s="41"/>
      <c r="AOP7135" s="41"/>
      <c r="AOQ7135" s="41"/>
      <c r="AOR7135" s="41"/>
      <c r="AOS7135" s="41"/>
      <c r="AOT7135" s="41"/>
      <c r="AOU7135" s="41"/>
      <c r="AOV7135" s="41"/>
      <c r="AOW7135" s="41"/>
      <c r="AOX7135" s="41"/>
      <c r="AOY7135" s="41"/>
      <c r="AOZ7135" s="41"/>
      <c r="APA7135" s="41"/>
      <c r="APB7135" s="41"/>
      <c r="APC7135" s="41"/>
      <c r="APD7135" s="41"/>
      <c r="APE7135" s="41"/>
      <c r="APF7135" s="41"/>
      <c r="APG7135" s="41"/>
      <c r="APH7135" s="41"/>
      <c r="API7135" s="41"/>
      <c r="APJ7135" s="41"/>
      <c r="APK7135" s="41"/>
      <c r="APL7135" s="41"/>
      <c r="APM7135" s="41"/>
      <c r="APN7135" s="41"/>
      <c r="APO7135" s="41"/>
      <c r="APP7135" s="41"/>
      <c r="APQ7135" s="41"/>
      <c r="APR7135" s="41"/>
      <c r="APS7135" s="41"/>
      <c r="APT7135" s="41"/>
      <c r="APU7135" s="41"/>
      <c r="APV7135" s="41"/>
      <c r="APW7135" s="41"/>
      <c r="APX7135" s="41"/>
      <c r="APY7135" s="41"/>
      <c r="APZ7135" s="41"/>
      <c r="AQA7135" s="41"/>
      <c r="AQB7135" s="41"/>
      <c r="AQC7135" s="41"/>
      <c r="AQD7135" s="41"/>
      <c r="AQE7135" s="41"/>
      <c r="AQF7135" s="41"/>
      <c r="AQG7135" s="41"/>
      <c r="AQH7135" s="41"/>
      <c r="AQI7135" s="41"/>
      <c r="AQJ7135" s="41"/>
      <c r="AQK7135" s="41"/>
      <c r="AQL7135" s="41"/>
      <c r="AQM7135" s="41"/>
      <c r="AQN7135" s="41"/>
      <c r="AQO7135" s="41"/>
      <c r="AQP7135" s="41"/>
      <c r="AQQ7135" s="41"/>
      <c r="AQR7135" s="41"/>
      <c r="AQS7135" s="41"/>
      <c r="AQT7135" s="41"/>
      <c r="AQU7135" s="41"/>
      <c r="AQV7135" s="41"/>
      <c r="AQW7135" s="41"/>
      <c r="AQX7135" s="41"/>
      <c r="AQY7135" s="41"/>
      <c r="AQZ7135" s="41"/>
      <c r="ARA7135" s="41"/>
      <c r="ARB7135" s="41"/>
      <c r="ARC7135" s="41"/>
      <c r="ARD7135" s="41"/>
      <c r="ARE7135" s="41"/>
      <c r="ARF7135" s="41"/>
      <c r="ARG7135" s="41"/>
      <c r="ARH7135" s="41"/>
      <c r="ARI7135" s="41"/>
      <c r="ARJ7135" s="41"/>
      <c r="ARK7135" s="41"/>
      <c r="ARL7135" s="41"/>
      <c r="ARM7135" s="41"/>
      <c r="ARN7135" s="41"/>
      <c r="ARO7135" s="41"/>
      <c r="ARP7135" s="41"/>
      <c r="ARQ7135" s="41"/>
      <c r="ARR7135" s="41"/>
      <c r="ARS7135" s="41"/>
      <c r="ART7135" s="41"/>
      <c r="ARU7135" s="41"/>
      <c r="ARV7135" s="41"/>
      <c r="ARW7135" s="41"/>
      <c r="ARX7135" s="41"/>
      <c r="ARY7135" s="41"/>
      <c r="ARZ7135" s="41"/>
      <c r="ASA7135" s="41"/>
      <c r="ASB7135" s="41"/>
      <c r="ASC7135" s="41"/>
      <c r="ASD7135" s="41"/>
      <c r="ASE7135" s="41"/>
      <c r="ASF7135" s="41"/>
      <c r="ASG7135" s="41"/>
      <c r="ASH7135" s="41"/>
      <c r="ASI7135" s="41"/>
      <c r="ASJ7135" s="41"/>
      <c r="ASK7135" s="41"/>
      <c r="ASL7135" s="41"/>
      <c r="ASM7135" s="41"/>
      <c r="ASN7135" s="41"/>
      <c r="ASO7135" s="41"/>
      <c r="ASP7135" s="41"/>
      <c r="ASQ7135" s="41"/>
      <c r="ASR7135" s="41"/>
      <c r="ASS7135" s="41"/>
      <c r="AST7135" s="41"/>
      <c r="ASU7135" s="41"/>
      <c r="ASV7135" s="41"/>
      <c r="ASW7135" s="41"/>
      <c r="ASX7135" s="41"/>
      <c r="ASY7135" s="41"/>
      <c r="ASZ7135" s="41"/>
      <c r="ATA7135" s="41"/>
      <c r="ATB7135" s="41"/>
      <c r="ATC7135" s="41"/>
      <c r="ATD7135" s="41"/>
      <c r="ATE7135" s="41"/>
      <c r="ATF7135" s="41"/>
      <c r="ATG7135" s="41"/>
      <c r="ATH7135" s="41"/>
      <c r="ATI7135" s="41"/>
      <c r="ATJ7135" s="41"/>
      <c r="ATK7135" s="41"/>
      <c r="ATL7135" s="41"/>
      <c r="ATM7135" s="41"/>
      <c r="ATN7135" s="41"/>
      <c r="ATO7135" s="41"/>
      <c r="ATP7135" s="41"/>
      <c r="ATQ7135" s="41"/>
      <c r="ATR7135" s="41"/>
      <c r="ATS7135" s="41"/>
      <c r="ATT7135" s="41"/>
      <c r="ATU7135" s="41"/>
      <c r="ATV7135" s="41"/>
      <c r="ATW7135" s="41"/>
      <c r="ATX7135" s="41"/>
      <c r="ATY7135" s="41"/>
      <c r="ATZ7135" s="41"/>
      <c r="AUA7135" s="41"/>
      <c r="AUB7135" s="41"/>
      <c r="AUC7135" s="41"/>
      <c r="AUD7135" s="41"/>
      <c r="AUE7135" s="41"/>
      <c r="AUF7135" s="41"/>
      <c r="AUG7135" s="41"/>
      <c r="AUH7135" s="41"/>
      <c r="AUI7135" s="41"/>
      <c r="AUJ7135" s="41"/>
      <c r="AUK7135" s="41"/>
      <c r="AUL7135" s="41"/>
      <c r="AUM7135" s="41"/>
      <c r="AUN7135" s="41"/>
      <c r="AUO7135" s="41"/>
      <c r="AUP7135" s="41"/>
      <c r="AUQ7135" s="41"/>
      <c r="AUR7135" s="41"/>
      <c r="AUS7135" s="41"/>
      <c r="AUT7135" s="41"/>
      <c r="AUU7135" s="41"/>
      <c r="AUV7135" s="41"/>
      <c r="AUW7135" s="41"/>
      <c r="AUX7135" s="41"/>
      <c r="AUY7135" s="41"/>
      <c r="AUZ7135" s="41"/>
      <c r="AVA7135" s="41"/>
      <c r="AVB7135" s="41"/>
      <c r="AVC7135" s="41"/>
      <c r="AVD7135" s="41"/>
      <c r="AVE7135" s="41"/>
      <c r="AVF7135" s="41"/>
      <c r="AVG7135" s="41"/>
      <c r="AVH7135" s="41"/>
      <c r="AVI7135" s="41"/>
      <c r="AVJ7135" s="41"/>
      <c r="AVK7135" s="41"/>
      <c r="AVL7135" s="41"/>
      <c r="AVM7135" s="41"/>
      <c r="AVN7135" s="41"/>
      <c r="AVO7135" s="41"/>
      <c r="AVP7135" s="41"/>
      <c r="AVQ7135" s="41"/>
      <c r="AVR7135" s="41"/>
      <c r="AVS7135" s="41"/>
      <c r="AVT7135" s="41"/>
      <c r="AVU7135" s="41"/>
      <c r="AVV7135" s="41"/>
      <c r="AVW7135" s="41"/>
      <c r="AVX7135" s="41"/>
      <c r="AVY7135" s="41"/>
      <c r="AVZ7135" s="41"/>
      <c r="AWA7135" s="41"/>
      <c r="AWB7135" s="41"/>
      <c r="AWC7135" s="41"/>
      <c r="AWD7135" s="41"/>
      <c r="AWE7135" s="41"/>
      <c r="AWF7135" s="41"/>
      <c r="AWG7135" s="41"/>
      <c r="AWH7135" s="41"/>
      <c r="AWI7135" s="41"/>
      <c r="AWJ7135" s="41"/>
      <c r="AWK7135" s="41"/>
      <c r="AWL7135" s="41"/>
      <c r="AWM7135" s="41"/>
      <c r="AWN7135" s="41"/>
      <c r="AWO7135" s="41"/>
      <c r="AWP7135" s="41"/>
      <c r="AWQ7135" s="41"/>
      <c r="AWR7135" s="41"/>
      <c r="AWS7135" s="41"/>
      <c r="AWT7135" s="41"/>
      <c r="AWU7135" s="41"/>
      <c r="AWV7135" s="41"/>
      <c r="AWW7135" s="41"/>
      <c r="AWX7135" s="41"/>
      <c r="AWY7135" s="41"/>
      <c r="AWZ7135" s="41"/>
      <c r="AXA7135" s="41"/>
      <c r="AXB7135" s="41"/>
      <c r="AXC7135" s="41"/>
      <c r="AXD7135" s="41"/>
      <c r="AXE7135" s="41"/>
      <c r="AXF7135" s="41"/>
      <c r="AXG7135" s="41"/>
      <c r="AXH7135" s="41"/>
      <c r="AXI7135" s="41"/>
      <c r="AXJ7135" s="41"/>
      <c r="AXK7135" s="41"/>
      <c r="AXL7135" s="41"/>
      <c r="AXM7135" s="41"/>
      <c r="AXN7135" s="41"/>
      <c r="AXO7135" s="41"/>
      <c r="AXP7135" s="41"/>
      <c r="AXQ7135" s="41"/>
      <c r="AXR7135" s="41"/>
      <c r="AXS7135" s="41"/>
      <c r="AXT7135" s="41"/>
      <c r="AXU7135" s="41"/>
      <c r="AXV7135" s="41"/>
      <c r="AXW7135" s="41"/>
      <c r="AXX7135" s="41"/>
      <c r="AXY7135" s="41"/>
      <c r="AXZ7135" s="41"/>
      <c r="AYA7135" s="41"/>
      <c r="AYB7135" s="41"/>
      <c r="AYC7135" s="41"/>
      <c r="AYD7135" s="41"/>
      <c r="AYE7135" s="41"/>
      <c r="AYF7135" s="41"/>
      <c r="AYG7135" s="41"/>
      <c r="AYH7135" s="41"/>
      <c r="AYI7135" s="41"/>
      <c r="AYJ7135" s="41"/>
      <c r="AYK7135" s="41"/>
      <c r="AYL7135" s="41"/>
      <c r="AYM7135" s="41"/>
      <c r="AYN7135" s="41"/>
      <c r="AYO7135" s="41"/>
      <c r="AYP7135" s="41"/>
      <c r="AYQ7135" s="41"/>
      <c r="AYR7135" s="41"/>
      <c r="AYS7135" s="41"/>
      <c r="AYT7135" s="41"/>
      <c r="AYU7135" s="41"/>
      <c r="AYV7135" s="41"/>
      <c r="AYW7135" s="41"/>
      <c r="AYX7135" s="41"/>
      <c r="AYY7135" s="41"/>
      <c r="AYZ7135" s="41"/>
      <c r="AZA7135" s="41"/>
      <c r="AZB7135" s="41"/>
      <c r="AZC7135" s="41"/>
      <c r="AZD7135" s="41"/>
      <c r="AZE7135" s="41"/>
      <c r="AZF7135" s="41"/>
      <c r="AZG7135" s="41"/>
      <c r="AZH7135" s="41"/>
      <c r="AZI7135" s="41"/>
      <c r="AZJ7135" s="41"/>
      <c r="AZK7135" s="41"/>
      <c r="AZL7135" s="41"/>
      <c r="AZM7135" s="41"/>
      <c r="AZN7135" s="41"/>
      <c r="AZO7135" s="41"/>
      <c r="AZP7135" s="41"/>
      <c r="AZQ7135" s="41"/>
      <c r="AZR7135" s="41"/>
      <c r="AZS7135" s="41"/>
      <c r="AZT7135" s="41"/>
      <c r="AZU7135" s="41"/>
      <c r="AZV7135" s="41"/>
      <c r="AZW7135" s="41"/>
      <c r="AZX7135" s="41"/>
      <c r="AZY7135" s="41"/>
      <c r="AZZ7135" s="41"/>
      <c r="BAA7135" s="41"/>
      <c r="BAB7135" s="41"/>
      <c r="BAC7135" s="41"/>
      <c r="BAD7135" s="41"/>
      <c r="BAE7135" s="41"/>
      <c r="BAF7135" s="41"/>
      <c r="BAG7135" s="41"/>
      <c r="BAH7135" s="41"/>
      <c r="BAI7135" s="41"/>
      <c r="BAJ7135" s="41"/>
      <c r="BAK7135" s="41"/>
      <c r="BAL7135" s="41"/>
      <c r="BAM7135" s="41"/>
      <c r="BAN7135" s="41"/>
      <c r="BAO7135" s="41"/>
      <c r="BAP7135" s="41"/>
      <c r="BAQ7135" s="41"/>
      <c r="BAR7135" s="41"/>
      <c r="BAS7135" s="41"/>
      <c r="BAT7135" s="41"/>
      <c r="BAU7135" s="41"/>
      <c r="BAV7135" s="41"/>
      <c r="BAW7135" s="41"/>
      <c r="BAX7135" s="41"/>
      <c r="BAY7135" s="41"/>
      <c r="BAZ7135" s="41"/>
      <c r="BBA7135" s="41"/>
      <c r="BBB7135" s="41"/>
      <c r="BBC7135" s="41"/>
      <c r="BBD7135" s="41"/>
      <c r="BBE7135" s="41"/>
      <c r="BBF7135" s="41"/>
      <c r="BBG7135" s="41"/>
      <c r="BBH7135" s="41"/>
      <c r="BBI7135" s="41"/>
      <c r="BBJ7135" s="41"/>
      <c r="BBK7135" s="41"/>
      <c r="BBL7135" s="41"/>
      <c r="BBM7135" s="41"/>
      <c r="BBN7135" s="41"/>
      <c r="BBO7135" s="41"/>
      <c r="BBP7135" s="41"/>
      <c r="BBQ7135" s="41"/>
      <c r="BBR7135" s="41"/>
      <c r="BBS7135" s="41"/>
      <c r="BBT7135" s="41"/>
      <c r="BBU7135" s="41"/>
      <c r="BBV7135" s="41"/>
      <c r="BBW7135" s="41"/>
      <c r="BBX7135" s="41"/>
      <c r="BBY7135" s="41"/>
      <c r="BBZ7135" s="41"/>
      <c r="BCA7135" s="41"/>
      <c r="BCB7135" s="41"/>
      <c r="BCC7135" s="41"/>
      <c r="BCD7135" s="41"/>
      <c r="BCE7135" s="41"/>
      <c r="BCF7135" s="41"/>
      <c r="BCG7135" s="41"/>
      <c r="BCH7135" s="41"/>
      <c r="BCI7135" s="41"/>
      <c r="BCJ7135" s="41"/>
      <c r="BCK7135" s="41"/>
      <c r="BCL7135" s="41"/>
      <c r="BCM7135" s="41"/>
      <c r="BCN7135" s="41"/>
      <c r="BCO7135" s="41"/>
      <c r="BCP7135" s="41"/>
      <c r="BCQ7135" s="41"/>
      <c r="BCR7135" s="41"/>
      <c r="BCS7135" s="41"/>
      <c r="BCT7135" s="41"/>
      <c r="BCU7135" s="41"/>
      <c r="BCV7135" s="41"/>
      <c r="BCW7135" s="41"/>
      <c r="BCX7135" s="41"/>
      <c r="BCY7135" s="41"/>
      <c r="BCZ7135" s="41"/>
      <c r="BDA7135" s="41"/>
      <c r="BDB7135" s="41"/>
      <c r="BDC7135" s="41"/>
      <c r="BDD7135" s="41"/>
      <c r="BDE7135" s="41"/>
      <c r="BDF7135" s="41"/>
      <c r="BDG7135" s="41"/>
      <c r="BDH7135" s="41"/>
      <c r="BDI7135" s="41"/>
      <c r="BDJ7135" s="41"/>
      <c r="BDK7135" s="41"/>
      <c r="BDL7135" s="41"/>
      <c r="BDM7135" s="41"/>
      <c r="BDN7135" s="41"/>
      <c r="BDO7135" s="41"/>
      <c r="BDP7135" s="41"/>
      <c r="BDQ7135" s="41"/>
      <c r="BDR7135" s="41"/>
      <c r="BDS7135" s="41"/>
      <c r="BDT7135" s="41"/>
      <c r="BDU7135" s="41"/>
      <c r="BDV7135" s="41"/>
      <c r="BDW7135" s="41"/>
      <c r="BDX7135" s="41"/>
      <c r="BDY7135" s="41"/>
      <c r="BDZ7135" s="41"/>
      <c r="BEA7135" s="41"/>
      <c r="BEB7135" s="41"/>
      <c r="BEC7135" s="41"/>
      <c r="BED7135" s="41"/>
      <c r="BEE7135" s="41"/>
      <c r="BEF7135" s="41"/>
      <c r="BEG7135" s="41"/>
      <c r="BEH7135" s="41"/>
      <c r="BEI7135" s="41"/>
      <c r="BEJ7135" s="41"/>
      <c r="BEK7135" s="41"/>
      <c r="BEL7135" s="41"/>
      <c r="BEM7135" s="41"/>
      <c r="BEN7135" s="41"/>
      <c r="BEO7135" s="41"/>
      <c r="BEP7135" s="41"/>
      <c r="BEQ7135" s="41"/>
      <c r="BER7135" s="41"/>
      <c r="BES7135" s="41"/>
      <c r="BET7135" s="41"/>
      <c r="BEU7135" s="41"/>
      <c r="BEV7135" s="41"/>
      <c r="BEW7135" s="41"/>
      <c r="BEX7135" s="41"/>
      <c r="BEY7135" s="41"/>
      <c r="BEZ7135" s="41"/>
      <c r="BFA7135" s="41"/>
      <c r="BFB7135" s="41"/>
      <c r="BFC7135" s="41"/>
      <c r="BFD7135" s="41"/>
      <c r="BFE7135" s="41"/>
      <c r="BFF7135" s="41"/>
      <c r="BFG7135" s="41"/>
      <c r="BFH7135" s="41"/>
      <c r="BFI7135" s="41"/>
      <c r="BFJ7135" s="41"/>
      <c r="BFK7135" s="41"/>
      <c r="BFL7135" s="41"/>
      <c r="BFM7135" s="41"/>
      <c r="BFN7135" s="41"/>
      <c r="BFO7135" s="41"/>
      <c r="BFP7135" s="41"/>
      <c r="BFQ7135" s="41"/>
      <c r="BFR7135" s="41"/>
      <c r="BFS7135" s="41"/>
      <c r="BFT7135" s="41"/>
      <c r="BFU7135" s="41"/>
      <c r="BFV7135" s="41"/>
      <c r="BFW7135" s="41"/>
      <c r="BFX7135" s="41"/>
      <c r="BFY7135" s="41"/>
      <c r="BFZ7135" s="41"/>
      <c r="BGA7135" s="41"/>
      <c r="BGB7135" s="41"/>
      <c r="BGC7135" s="41"/>
      <c r="BGD7135" s="41"/>
      <c r="BGE7135" s="41"/>
      <c r="BGF7135" s="41"/>
      <c r="BGG7135" s="41"/>
      <c r="BGH7135" s="41"/>
      <c r="BGI7135" s="41"/>
      <c r="BGJ7135" s="41"/>
      <c r="BGK7135" s="41"/>
      <c r="BGL7135" s="41"/>
      <c r="BGM7135" s="41"/>
      <c r="BGN7135" s="41"/>
      <c r="BGO7135" s="41"/>
      <c r="BGP7135" s="41"/>
      <c r="BGQ7135" s="41"/>
      <c r="BGR7135" s="41"/>
      <c r="BGS7135" s="41"/>
      <c r="BGT7135" s="41"/>
      <c r="BGU7135" s="41"/>
      <c r="BGV7135" s="41"/>
      <c r="BGW7135" s="41"/>
      <c r="BGX7135" s="41"/>
      <c r="BGY7135" s="41"/>
      <c r="BGZ7135" s="41"/>
      <c r="BHA7135" s="41"/>
      <c r="BHB7135" s="41"/>
      <c r="BHC7135" s="41"/>
      <c r="BHD7135" s="41"/>
      <c r="BHE7135" s="41"/>
      <c r="BHF7135" s="41"/>
      <c r="BHG7135" s="41"/>
      <c r="BHH7135" s="41"/>
      <c r="BHI7135" s="41"/>
      <c r="BHJ7135" s="41"/>
      <c r="BHK7135" s="41"/>
      <c r="BHL7135" s="41"/>
      <c r="BHM7135" s="41"/>
      <c r="BHN7135" s="41"/>
      <c r="BHO7135" s="41"/>
      <c r="BHP7135" s="41"/>
      <c r="BHQ7135" s="41"/>
      <c r="BHR7135" s="41"/>
      <c r="BHS7135" s="41"/>
      <c r="BHT7135" s="41"/>
      <c r="BHU7135" s="41"/>
      <c r="BHV7135" s="41"/>
      <c r="BHW7135" s="41"/>
      <c r="BHX7135" s="41"/>
      <c r="BHY7135" s="41"/>
      <c r="BHZ7135" s="41"/>
      <c r="BIA7135" s="41"/>
      <c r="BIB7135" s="41"/>
      <c r="BIC7135" s="41"/>
      <c r="BID7135" s="41"/>
      <c r="BIE7135" s="41"/>
      <c r="BIF7135" s="41"/>
      <c r="BIG7135" s="41"/>
      <c r="BIH7135" s="41"/>
      <c r="BII7135" s="41"/>
      <c r="BIJ7135" s="41"/>
      <c r="BIK7135" s="41"/>
      <c r="BIL7135" s="41"/>
      <c r="BIM7135" s="41"/>
      <c r="BIN7135" s="41"/>
      <c r="BIO7135" s="41"/>
      <c r="BIP7135" s="41"/>
      <c r="BIQ7135" s="41"/>
      <c r="BIR7135" s="41"/>
      <c r="BIS7135" s="41"/>
      <c r="BIT7135" s="41"/>
      <c r="BIU7135" s="41"/>
      <c r="BIV7135" s="41"/>
      <c r="BIW7135" s="41"/>
      <c r="BIX7135" s="41"/>
      <c r="BIY7135" s="41"/>
      <c r="BIZ7135" s="41"/>
      <c r="BJA7135" s="41"/>
      <c r="BJB7135" s="41"/>
      <c r="BJC7135" s="41"/>
      <c r="BJD7135" s="41"/>
      <c r="BJE7135" s="41"/>
      <c r="BJF7135" s="41"/>
      <c r="BJG7135" s="41"/>
      <c r="BJH7135" s="41"/>
      <c r="BJI7135" s="41"/>
      <c r="BJJ7135" s="41"/>
      <c r="BJK7135" s="41"/>
      <c r="BJL7135" s="41"/>
      <c r="BJM7135" s="41"/>
      <c r="BJN7135" s="41"/>
      <c r="BJO7135" s="41"/>
      <c r="BJP7135" s="41"/>
      <c r="BJQ7135" s="41"/>
      <c r="BJR7135" s="41"/>
      <c r="BJS7135" s="41"/>
      <c r="BJT7135" s="41"/>
      <c r="BJU7135" s="41"/>
      <c r="BJV7135" s="41"/>
      <c r="BJW7135" s="41"/>
      <c r="BJX7135" s="41"/>
      <c r="BJY7135" s="41"/>
      <c r="BJZ7135" s="41"/>
      <c r="BKA7135" s="41"/>
      <c r="BKB7135" s="41"/>
      <c r="BKC7135" s="41"/>
      <c r="BKD7135" s="41"/>
      <c r="BKE7135" s="41"/>
      <c r="BKF7135" s="41"/>
      <c r="BKG7135" s="41"/>
      <c r="BKH7135" s="41"/>
      <c r="BKI7135" s="41"/>
      <c r="BKJ7135" s="41"/>
      <c r="BKK7135" s="41"/>
      <c r="BKL7135" s="41"/>
      <c r="BKM7135" s="41"/>
      <c r="BKN7135" s="41"/>
      <c r="BKO7135" s="41"/>
      <c r="BKP7135" s="41"/>
      <c r="BKQ7135" s="41"/>
      <c r="BKR7135" s="41"/>
      <c r="BKS7135" s="41"/>
      <c r="BKT7135" s="41"/>
      <c r="BKU7135" s="41"/>
      <c r="BKV7135" s="41"/>
      <c r="BKW7135" s="41"/>
      <c r="BKX7135" s="41"/>
      <c r="BKY7135" s="41"/>
      <c r="BKZ7135" s="41"/>
      <c r="BLA7135" s="41"/>
      <c r="BLB7135" s="41"/>
      <c r="BLC7135" s="41"/>
      <c r="BLD7135" s="41"/>
      <c r="BLE7135" s="41"/>
      <c r="BLF7135" s="41"/>
      <c r="BLG7135" s="41"/>
      <c r="BLH7135" s="41"/>
      <c r="BLI7135" s="41"/>
      <c r="BLJ7135" s="41"/>
      <c r="BLK7135" s="41"/>
      <c r="BLL7135" s="41"/>
      <c r="BLM7135" s="41"/>
      <c r="BLN7135" s="41"/>
      <c r="BLO7135" s="41"/>
      <c r="BLP7135" s="41"/>
      <c r="BLQ7135" s="41"/>
      <c r="BLR7135" s="41"/>
      <c r="BLS7135" s="41"/>
      <c r="BLT7135" s="41"/>
      <c r="BLU7135" s="41"/>
      <c r="BLV7135" s="41"/>
      <c r="BLW7135" s="41"/>
      <c r="BLX7135" s="41"/>
      <c r="BLY7135" s="41"/>
      <c r="BLZ7135" s="41"/>
      <c r="BMA7135" s="41"/>
      <c r="BMB7135" s="41"/>
      <c r="BMC7135" s="41"/>
      <c r="BMD7135" s="41"/>
      <c r="BME7135" s="41"/>
      <c r="BMF7135" s="41"/>
      <c r="BMG7135" s="41"/>
      <c r="BMH7135" s="41"/>
      <c r="BMI7135" s="41"/>
      <c r="BMJ7135" s="41"/>
      <c r="BMK7135" s="41"/>
      <c r="BML7135" s="41"/>
      <c r="BMM7135" s="41"/>
      <c r="BMN7135" s="41"/>
      <c r="BMO7135" s="41"/>
      <c r="BMP7135" s="41"/>
      <c r="BMQ7135" s="41"/>
      <c r="BMR7135" s="41"/>
      <c r="BMS7135" s="41"/>
      <c r="BMT7135" s="41"/>
      <c r="BMU7135" s="41"/>
      <c r="BMV7135" s="41"/>
      <c r="BMW7135" s="41"/>
      <c r="BMX7135" s="41"/>
      <c r="BMY7135" s="41"/>
      <c r="BMZ7135" s="41"/>
      <c r="BNA7135" s="41"/>
      <c r="BNB7135" s="41"/>
      <c r="BNC7135" s="41"/>
      <c r="BND7135" s="41"/>
      <c r="BNE7135" s="41"/>
      <c r="BNF7135" s="41"/>
      <c r="BNG7135" s="41"/>
      <c r="BNH7135" s="41"/>
      <c r="BNI7135" s="41"/>
      <c r="BNJ7135" s="41"/>
      <c r="BNK7135" s="41"/>
      <c r="BNL7135" s="41"/>
      <c r="BNM7135" s="41"/>
      <c r="BNN7135" s="41"/>
      <c r="BNO7135" s="41"/>
      <c r="BNP7135" s="41"/>
      <c r="BNQ7135" s="41"/>
      <c r="BNR7135" s="41"/>
      <c r="BNS7135" s="41"/>
      <c r="BNT7135" s="41"/>
      <c r="BNU7135" s="41"/>
      <c r="BNV7135" s="41"/>
      <c r="BNW7135" s="41"/>
      <c r="BNX7135" s="41"/>
      <c r="BNY7135" s="41"/>
      <c r="BNZ7135" s="41"/>
      <c r="BOA7135" s="41"/>
      <c r="BOB7135" s="41"/>
      <c r="BOC7135" s="41"/>
      <c r="BOD7135" s="41"/>
      <c r="BOE7135" s="41"/>
      <c r="BOF7135" s="41"/>
      <c r="BOG7135" s="41"/>
      <c r="BOH7135" s="41"/>
      <c r="BOI7135" s="41"/>
      <c r="BOJ7135" s="41"/>
      <c r="BOK7135" s="41"/>
      <c r="BOL7135" s="41"/>
      <c r="BOM7135" s="41"/>
      <c r="BON7135" s="41"/>
      <c r="BOO7135" s="41"/>
      <c r="BOP7135" s="41"/>
      <c r="BOQ7135" s="41"/>
      <c r="BOR7135" s="41"/>
      <c r="BOS7135" s="41"/>
      <c r="BOT7135" s="41"/>
      <c r="BOU7135" s="41"/>
      <c r="BOV7135" s="41"/>
      <c r="BOW7135" s="41"/>
      <c r="BOX7135" s="41"/>
      <c r="BOY7135" s="41"/>
      <c r="BOZ7135" s="41"/>
      <c r="BPA7135" s="41"/>
      <c r="BPB7135" s="41"/>
      <c r="BPC7135" s="41"/>
      <c r="BPD7135" s="41"/>
      <c r="BPE7135" s="41"/>
      <c r="BPF7135" s="41"/>
      <c r="BPG7135" s="41"/>
      <c r="BPH7135" s="41"/>
      <c r="BPI7135" s="41"/>
      <c r="BPJ7135" s="41"/>
      <c r="BPK7135" s="41"/>
      <c r="BPL7135" s="41"/>
      <c r="BPM7135" s="41"/>
      <c r="BPN7135" s="41"/>
      <c r="BPO7135" s="41"/>
      <c r="BPP7135" s="41"/>
      <c r="BPQ7135" s="41"/>
      <c r="BPR7135" s="41"/>
      <c r="BPS7135" s="41"/>
      <c r="BPT7135" s="41"/>
      <c r="BPU7135" s="41"/>
      <c r="BPV7135" s="41"/>
      <c r="BPW7135" s="41"/>
      <c r="BPX7135" s="41"/>
      <c r="BPY7135" s="41"/>
      <c r="BPZ7135" s="41"/>
      <c r="BQA7135" s="41"/>
      <c r="BQB7135" s="41"/>
      <c r="BQC7135" s="41"/>
      <c r="BQD7135" s="41"/>
      <c r="BQE7135" s="41"/>
      <c r="BQF7135" s="41"/>
      <c r="BQG7135" s="41"/>
      <c r="BQH7135" s="41"/>
      <c r="BQI7135" s="41"/>
      <c r="BQJ7135" s="41"/>
      <c r="BQK7135" s="41"/>
      <c r="BQL7135" s="41"/>
      <c r="BQM7135" s="41"/>
      <c r="BQN7135" s="41"/>
      <c r="BQO7135" s="41"/>
      <c r="BQP7135" s="41"/>
      <c r="BQQ7135" s="41"/>
      <c r="BQR7135" s="41"/>
      <c r="BQS7135" s="41"/>
      <c r="BQT7135" s="41"/>
      <c r="BQU7135" s="41"/>
      <c r="BQV7135" s="41"/>
      <c r="BQW7135" s="41"/>
      <c r="BQX7135" s="41"/>
      <c r="BQY7135" s="41"/>
      <c r="BQZ7135" s="41"/>
      <c r="BRA7135" s="41"/>
      <c r="BRB7135" s="41"/>
      <c r="BRC7135" s="41"/>
      <c r="BRD7135" s="41"/>
      <c r="BRE7135" s="41"/>
      <c r="BRF7135" s="41"/>
      <c r="BRG7135" s="41"/>
      <c r="BRH7135" s="41"/>
      <c r="BRI7135" s="41"/>
      <c r="BRJ7135" s="41"/>
      <c r="BRK7135" s="41"/>
      <c r="BRL7135" s="41"/>
      <c r="BRM7135" s="41"/>
      <c r="BRN7135" s="41"/>
      <c r="BRO7135" s="41"/>
      <c r="BRP7135" s="41"/>
      <c r="BRQ7135" s="41"/>
      <c r="BRR7135" s="41"/>
      <c r="BRS7135" s="41"/>
      <c r="BRT7135" s="41"/>
      <c r="BRU7135" s="41"/>
      <c r="BRV7135" s="41"/>
      <c r="BRW7135" s="41"/>
      <c r="BRX7135" s="41"/>
      <c r="BRY7135" s="41"/>
      <c r="BRZ7135" s="41"/>
      <c r="BSA7135" s="41"/>
      <c r="BSB7135" s="41"/>
      <c r="BSC7135" s="41"/>
      <c r="BSD7135" s="41"/>
      <c r="BSE7135" s="41"/>
      <c r="BSF7135" s="41"/>
      <c r="BSG7135" s="41"/>
      <c r="BSH7135" s="41"/>
      <c r="BSI7135" s="41"/>
      <c r="BSJ7135" s="41"/>
      <c r="BSK7135" s="41"/>
      <c r="BSL7135" s="41"/>
      <c r="BSM7135" s="41"/>
      <c r="BSN7135" s="41"/>
      <c r="BSO7135" s="41"/>
      <c r="BSP7135" s="41"/>
      <c r="BSQ7135" s="41"/>
      <c r="BSR7135" s="41"/>
      <c r="BSS7135" s="41"/>
      <c r="BST7135" s="41"/>
      <c r="BSU7135" s="41"/>
      <c r="BSV7135" s="41"/>
      <c r="BSW7135" s="41"/>
      <c r="BSX7135" s="41"/>
      <c r="BSY7135" s="41"/>
      <c r="BSZ7135" s="41"/>
      <c r="BTA7135" s="41"/>
      <c r="BTB7135" s="41"/>
      <c r="BTC7135" s="41"/>
      <c r="BTD7135" s="41"/>
      <c r="BTE7135" s="41"/>
      <c r="BTF7135" s="41"/>
      <c r="BTG7135" s="41"/>
      <c r="BTH7135" s="41"/>
      <c r="BTI7135" s="41"/>
      <c r="BTJ7135" s="41"/>
      <c r="BTK7135" s="41"/>
      <c r="BTL7135" s="41"/>
      <c r="BTM7135" s="41"/>
      <c r="BTN7135" s="41"/>
      <c r="BTO7135" s="41"/>
      <c r="BTP7135" s="41"/>
      <c r="BTQ7135" s="41"/>
      <c r="BTR7135" s="41"/>
      <c r="BTS7135" s="41"/>
      <c r="BTT7135" s="41"/>
      <c r="BTU7135" s="41"/>
      <c r="BTV7135" s="41"/>
      <c r="BTW7135" s="41"/>
      <c r="BTX7135" s="41"/>
      <c r="BTY7135" s="41"/>
      <c r="BTZ7135" s="41"/>
      <c r="BUA7135" s="41"/>
      <c r="BUB7135" s="41"/>
      <c r="BUC7135" s="41"/>
      <c r="BUD7135" s="41"/>
      <c r="BUE7135" s="41"/>
      <c r="BUF7135" s="41"/>
      <c r="BUG7135" s="41"/>
      <c r="BUH7135" s="41"/>
      <c r="BUI7135" s="41"/>
      <c r="BUJ7135" s="41"/>
      <c r="BUK7135" s="41"/>
      <c r="BUL7135" s="41"/>
      <c r="BUM7135" s="41"/>
      <c r="BUN7135" s="41"/>
      <c r="BUO7135" s="41"/>
      <c r="BUP7135" s="41"/>
      <c r="BUQ7135" s="41"/>
      <c r="BUR7135" s="41"/>
      <c r="BUS7135" s="41"/>
      <c r="BUT7135" s="41"/>
      <c r="BUU7135" s="41"/>
      <c r="BUV7135" s="41"/>
      <c r="BUW7135" s="41"/>
      <c r="BUX7135" s="41"/>
      <c r="BUY7135" s="41"/>
      <c r="BUZ7135" s="41"/>
      <c r="BVA7135" s="41"/>
      <c r="BVB7135" s="41"/>
      <c r="BVC7135" s="41"/>
      <c r="BVD7135" s="41"/>
      <c r="BVE7135" s="41"/>
      <c r="BVF7135" s="41"/>
      <c r="BVG7135" s="41"/>
      <c r="BVH7135" s="41"/>
      <c r="BVI7135" s="41"/>
      <c r="BVJ7135" s="41"/>
      <c r="BVK7135" s="41"/>
      <c r="BVL7135" s="41"/>
      <c r="BVM7135" s="41"/>
      <c r="BVN7135" s="41"/>
      <c r="BVO7135" s="41"/>
      <c r="BVP7135" s="41"/>
      <c r="BVQ7135" s="41"/>
      <c r="BVR7135" s="41"/>
      <c r="BVS7135" s="41"/>
      <c r="BVT7135" s="41"/>
      <c r="BVU7135" s="41"/>
      <c r="BVV7135" s="41"/>
      <c r="BVW7135" s="41"/>
      <c r="BVX7135" s="41"/>
      <c r="BVY7135" s="41"/>
      <c r="BVZ7135" s="41"/>
      <c r="BWA7135" s="41"/>
      <c r="BWB7135" s="41"/>
      <c r="BWC7135" s="41"/>
      <c r="BWD7135" s="41"/>
      <c r="BWE7135" s="41"/>
      <c r="BWF7135" s="41"/>
      <c r="BWG7135" s="41"/>
      <c r="BWH7135" s="41"/>
      <c r="BWI7135" s="41"/>
      <c r="BWJ7135" s="41"/>
      <c r="BWK7135" s="41"/>
      <c r="BWL7135" s="41"/>
      <c r="BWM7135" s="41"/>
      <c r="BWN7135" s="41"/>
      <c r="BWO7135" s="41"/>
      <c r="BWP7135" s="41"/>
      <c r="BWQ7135" s="41"/>
      <c r="BWR7135" s="41"/>
      <c r="BWS7135" s="41"/>
      <c r="BWT7135" s="41"/>
      <c r="BWU7135" s="41"/>
      <c r="BWV7135" s="41"/>
      <c r="BWW7135" s="41"/>
      <c r="BWX7135" s="41"/>
      <c r="BWY7135" s="41"/>
      <c r="BWZ7135" s="41"/>
      <c r="BXA7135" s="41"/>
      <c r="BXB7135" s="41"/>
      <c r="BXC7135" s="41"/>
      <c r="BXD7135" s="41"/>
      <c r="BXE7135" s="41"/>
      <c r="BXF7135" s="41"/>
      <c r="BXG7135" s="41"/>
      <c r="BXH7135" s="41"/>
      <c r="BXI7135" s="41"/>
      <c r="BXJ7135" s="41"/>
      <c r="BXK7135" s="41"/>
      <c r="BXL7135" s="41"/>
      <c r="BXM7135" s="41"/>
      <c r="BXN7135" s="41"/>
      <c r="BXO7135" s="41"/>
      <c r="BXP7135" s="41"/>
      <c r="BXQ7135" s="41"/>
      <c r="BXR7135" s="41"/>
      <c r="BXS7135" s="41"/>
      <c r="BXT7135" s="41"/>
      <c r="BXU7135" s="41"/>
      <c r="BXV7135" s="41"/>
      <c r="BXW7135" s="41"/>
      <c r="BXX7135" s="41"/>
      <c r="BXY7135" s="41"/>
      <c r="BXZ7135" s="41"/>
      <c r="BYA7135" s="41"/>
      <c r="BYB7135" s="41"/>
      <c r="BYC7135" s="41"/>
      <c r="BYD7135" s="41"/>
      <c r="BYE7135" s="41"/>
      <c r="BYF7135" s="41"/>
      <c r="BYG7135" s="41"/>
      <c r="BYH7135" s="41"/>
      <c r="BYI7135" s="41"/>
      <c r="BYJ7135" s="41"/>
      <c r="BYK7135" s="41"/>
      <c r="BYL7135" s="41"/>
      <c r="BYM7135" s="41"/>
      <c r="BYN7135" s="41"/>
      <c r="BYO7135" s="41"/>
      <c r="BYP7135" s="41"/>
      <c r="BYQ7135" s="41"/>
      <c r="BYR7135" s="41"/>
      <c r="BYS7135" s="41"/>
      <c r="BYT7135" s="41"/>
      <c r="BYU7135" s="41"/>
      <c r="BYV7135" s="41"/>
      <c r="BYW7135" s="41"/>
      <c r="BYX7135" s="41"/>
      <c r="BYY7135" s="41"/>
      <c r="BYZ7135" s="41"/>
      <c r="BZA7135" s="41"/>
      <c r="BZB7135" s="41"/>
      <c r="BZC7135" s="41"/>
      <c r="BZD7135" s="41"/>
      <c r="BZE7135" s="41"/>
      <c r="BZF7135" s="41"/>
      <c r="BZG7135" s="41"/>
      <c r="BZH7135" s="41"/>
      <c r="BZI7135" s="41"/>
      <c r="BZJ7135" s="41"/>
      <c r="BZK7135" s="41"/>
      <c r="BZL7135" s="41"/>
      <c r="BZM7135" s="41"/>
      <c r="BZN7135" s="41"/>
      <c r="BZO7135" s="41"/>
      <c r="BZP7135" s="41"/>
      <c r="BZQ7135" s="41"/>
      <c r="BZR7135" s="41"/>
      <c r="BZS7135" s="41"/>
      <c r="BZT7135" s="41"/>
      <c r="BZU7135" s="41"/>
      <c r="BZV7135" s="41"/>
      <c r="BZW7135" s="41"/>
      <c r="BZX7135" s="41"/>
      <c r="BZY7135" s="41"/>
      <c r="BZZ7135" s="41"/>
      <c r="CAA7135" s="41"/>
      <c r="CAB7135" s="41"/>
      <c r="CAC7135" s="41"/>
      <c r="CAD7135" s="41"/>
      <c r="CAE7135" s="41"/>
      <c r="CAF7135" s="41"/>
      <c r="CAG7135" s="41"/>
      <c r="CAH7135" s="41"/>
      <c r="CAI7135" s="41"/>
      <c r="CAJ7135" s="41"/>
      <c r="CAK7135" s="41"/>
      <c r="CAL7135" s="41"/>
      <c r="CAM7135" s="41"/>
      <c r="CAN7135" s="41"/>
      <c r="CAO7135" s="41"/>
      <c r="CAP7135" s="41"/>
      <c r="CAQ7135" s="41"/>
      <c r="CAR7135" s="41"/>
      <c r="CAS7135" s="41"/>
      <c r="CAT7135" s="41"/>
      <c r="CAU7135" s="41"/>
      <c r="CAV7135" s="41"/>
      <c r="CAW7135" s="41"/>
      <c r="CAX7135" s="41"/>
      <c r="CAY7135" s="41"/>
      <c r="CAZ7135" s="41"/>
      <c r="CBA7135" s="41"/>
      <c r="CBB7135" s="41"/>
      <c r="CBC7135" s="41"/>
      <c r="CBD7135" s="41"/>
      <c r="CBE7135" s="41"/>
      <c r="CBF7135" s="41"/>
      <c r="CBG7135" s="41"/>
      <c r="CBH7135" s="41"/>
      <c r="CBI7135" s="41"/>
      <c r="CBJ7135" s="41"/>
      <c r="CBK7135" s="41"/>
      <c r="CBL7135" s="41"/>
      <c r="CBM7135" s="41"/>
      <c r="CBN7135" s="41"/>
      <c r="CBO7135" s="41"/>
      <c r="CBP7135" s="41"/>
      <c r="CBQ7135" s="41"/>
      <c r="CBR7135" s="41"/>
      <c r="CBS7135" s="41"/>
      <c r="CBT7135" s="41"/>
      <c r="CBU7135" s="41"/>
      <c r="CBV7135" s="41"/>
      <c r="CBW7135" s="41"/>
      <c r="CBX7135" s="41"/>
      <c r="CBY7135" s="41"/>
      <c r="CBZ7135" s="41"/>
      <c r="CCA7135" s="41"/>
      <c r="CCB7135" s="41"/>
      <c r="CCC7135" s="41"/>
      <c r="CCD7135" s="41"/>
      <c r="CCE7135" s="41"/>
      <c r="CCF7135" s="41"/>
      <c r="CCG7135" s="41"/>
      <c r="CCH7135" s="41"/>
      <c r="CCI7135" s="41"/>
      <c r="CCJ7135" s="41"/>
      <c r="CCK7135" s="41"/>
      <c r="CCL7135" s="41"/>
      <c r="CCM7135" s="41"/>
      <c r="CCN7135" s="41"/>
      <c r="CCO7135" s="41"/>
      <c r="CCP7135" s="41"/>
      <c r="CCQ7135" s="41"/>
      <c r="CCR7135" s="41"/>
      <c r="CCS7135" s="41"/>
      <c r="CCT7135" s="41"/>
      <c r="CCU7135" s="41"/>
      <c r="CCV7135" s="41"/>
      <c r="CCW7135" s="41"/>
      <c r="CCX7135" s="41"/>
      <c r="CCY7135" s="41"/>
      <c r="CCZ7135" s="41"/>
      <c r="CDA7135" s="41"/>
      <c r="CDB7135" s="41"/>
      <c r="CDC7135" s="41"/>
      <c r="CDD7135" s="41"/>
      <c r="CDE7135" s="41"/>
      <c r="CDF7135" s="41"/>
      <c r="CDG7135" s="41"/>
      <c r="CDH7135" s="41"/>
      <c r="CDI7135" s="41"/>
      <c r="CDJ7135" s="41"/>
      <c r="CDK7135" s="41"/>
      <c r="CDL7135" s="41"/>
      <c r="CDM7135" s="41"/>
      <c r="CDN7135" s="41"/>
      <c r="CDO7135" s="41"/>
      <c r="CDP7135" s="41"/>
      <c r="CDQ7135" s="41"/>
      <c r="CDR7135" s="41"/>
      <c r="CDS7135" s="41"/>
      <c r="CDT7135" s="41"/>
      <c r="CDU7135" s="41"/>
      <c r="CDV7135" s="41"/>
      <c r="CDW7135" s="41"/>
      <c r="CDX7135" s="41"/>
      <c r="CDY7135" s="41"/>
      <c r="CDZ7135" s="41"/>
      <c r="CEA7135" s="41"/>
      <c r="CEB7135" s="41"/>
      <c r="CEC7135" s="41"/>
      <c r="CED7135" s="41"/>
      <c r="CEE7135" s="41"/>
      <c r="CEF7135" s="41"/>
      <c r="CEG7135" s="41"/>
      <c r="CEH7135" s="41"/>
      <c r="CEI7135" s="41"/>
      <c r="CEJ7135" s="41"/>
      <c r="CEK7135" s="41"/>
      <c r="CEL7135" s="41"/>
      <c r="CEM7135" s="41"/>
      <c r="CEN7135" s="41"/>
      <c r="CEO7135" s="41"/>
      <c r="CEP7135" s="41"/>
      <c r="CEQ7135" s="41"/>
      <c r="CER7135" s="41"/>
      <c r="CES7135" s="41"/>
      <c r="CET7135" s="41"/>
      <c r="CEU7135" s="41"/>
      <c r="CEV7135" s="41"/>
      <c r="CEW7135" s="41"/>
      <c r="CEX7135" s="41"/>
      <c r="CEY7135" s="41"/>
      <c r="CEZ7135" s="41"/>
      <c r="CFA7135" s="41"/>
      <c r="CFB7135" s="41"/>
      <c r="CFC7135" s="41"/>
      <c r="CFD7135" s="41"/>
      <c r="CFE7135" s="41"/>
      <c r="CFF7135" s="41"/>
      <c r="CFG7135" s="41"/>
      <c r="CFH7135" s="41"/>
      <c r="CFI7135" s="41"/>
      <c r="CFJ7135" s="41"/>
      <c r="CFK7135" s="41"/>
      <c r="CFL7135" s="41"/>
      <c r="CFM7135" s="41"/>
      <c r="CFN7135" s="41"/>
      <c r="CFO7135" s="41"/>
      <c r="CFP7135" s="41"/>
      <c r="CFQ7135" s="41"/>
      <c r="CFR7135" s="41"/>
      <c r="CFS7135" s="41"/>
      <c r="CFT7135" s="41"/>
      <c r="CFU7135" s="41"/>
      <c r="CFV7135" s="41"/>
      <c r="CFW7135" s="41"/>
      <c r="CFX7135" s="41"/>
      <c r="CFY7135" s="41"/>
      <c r="CFZ7135" s="41"/>
      <c r="CGA7135" s="41"/>
      <c r="CGB7135" s="41"/>
      <c r="CGC7135" s="41"/>
      <c r="CGD7135" s="41"/>
      <c r="CGE7135" s="41"/>
      <c r="CGF7135" s="41"/>
      <c r="CGG7135" s="41"/>
      <c r="CGH7135" s="41"/>
      <c r="CGI7135" s="41"/>
      <c r="CGJ7135" s="41"/>
      <c r="CGK7135" s="41"/>
      <c r="CGL7135" s="41"/>
      <c r="CGM7135" s="41"/>
      <c r="CGN7135" s="41"/>
      <c r="CGO7135" s="41"/>
      <c r="CGP7135" s="41"/>
      <c r="CGQ7135" s="41"/>
      <c r="CGR7135" s="41"/>
      <c r="CGS7135" s="41"/>
      <c r="CGT7135" s="41"/>
      <c r="CGU7135" s="41"/>
      <c r="CGV7135" s="41"/>
      <c r="CGW7135" s="41"/>
      <c r="CGX7135" s="41"/>
      <c r="CGY7135" s="41"/>
      <c r="CGZ7135" s="41"/>
      <c r="CHA7135" s="41"/>
      <c r="CHB7135" s="41"/>
      <c r="CHC7135" s="41"/>
      <c r="CHD7135" s="41"/>
      <c r="CHE7135" s="41"/>
      <c r="CHF7135" s="41"/>
      <c r="CHG7135" s="41"/>
      <c r="CHH7135" s="41"/>
      <c r="CHI7135" s="41"/>
      <c r="CHJ7135" s="41"/>
      <c r="CHK7135" s="41"/>
      <c r="CHL7135" s="41"/>
      <c r="CHM7135" s="41"/>
      <c r="CHN7135" s="41"/>
      <c r="CHO7135" s="41"/>
      <c r="CHP7135" s="41"/>
      <c r="CHQ7135" s="41"/>
      <c r="CHR7135" s="41"/>
      <c r="CHS7135" s="41"/>
      <c r="CHT7135" s="41"/>
      <c r="CHU7135" s="41"/>
      <c r="CHV7135" s="41"/>
      <c r="CHW7135" s="41"/>
      <c r="CHX7135" s="41"/>
      <c r="CHY7135" s="41"/>
      <c r="CHZ7135" s="41"/>
      <c r="CIA7135" s="41"/>
      <c r="CIB7135" s="41"/>
      <c r="CIC7135" s="41"/>
      <c r="CID7135" s="41"/>
      <c r="CIE7135" s="41"/>
      <c r="CIF7135" s="41"/>
      <c r="CIG7135" s="41"/>
      <c r="CIH7135" s="41"/>
      <c r="CII7135" s="41"/>
      <c r="CIJ7135" s="41"/>
      <c r="CIK7135" s="41"/>
      <c r="CIL7135" s="41"/>
      <c r="CIM7135" s="41"/>
      <c r="CIN7135" s="41"/>
      <c r="CIO7135" s="41"/>
      <c r="CIP7135" s="41"/>
      <c r="CIQ7135" s="41"/>
      <c r="CIR7135" s="41"/>
      <c r="CIS7135" s="41"/>
      <c r="CIT7135" s="41"/>
      <c r="CIU7135" s="41"/>
      <c r="CIV7135" s="41"/>
      <c r="CIW7135" s="41"/>
      <c r="CIX7135" s="41"/>
      <c r="CIY7135" s="41"/>
      <c r="CIZ7135" s="41"/>
      <c r="CJA7135" s="41"/>
      <c r="CJB7135" s="41"/>
      <c r="CJC7135" s="41"/>
      <c r="CJD7135" s="41"/>
      <c r="CJE7135" s="41"/>
      <c r="CJF7135" s="41"/>
      <c r="CJG7135" s="41"/>
      <c r="CJH7135" s="41"/>
      <c r="CJI7135" s="41"/>
      <c r="CJJ7135" s="41"/>
      <c r="CJK7135" s="41"/>
      <c r="CJL7135" s="41"/>
      <c r="CJM7135" s="41"/>
      <c r="CJN7135" s="41"/>
      <c r="CJO7135" s="41"/>
      <c r="CJP7135" s="41"/>
      <c r="CJQ7135" s="41"/>
      <c r="CJR7135" s="41"/>
      <c r="CJS7135" s="41"/>
      <c r="CJT7135" s="41"/>
      <c r="CJU7135" s="41"/>
      <c r="CJV7135" s="41"/>
      <c r="CJW7135" s="41"/>
      <c r="CJX7135" s="41"/>
      <c r="CJY7135" s="41"/>
      <c r="CJZ7135" s="41"/>
      <c r="CKA7135" s="41"/>
      <c r="CKB7135" s="41"/>
      <c r="CKC7135" s="41"/>
      <c r="CKD7135" s="41"/>
      <c r="CKE7135" s="41"/>
      <c r="CKF7135" s="41"/>
      <c r="CKG7135" s="41"/>
      <c r="CKH7135" s="41"/>
      <c r="CKI7135" s="41"/>
      <c r="CKJ7135" s="41"/>
      <c r="CKK7135" s="41"/>
      <c r="CKL7135" s="41"/>
      <c r="CKM7135" s="41"/>
      <c r="CKN7135" s="41"/>
      <c r="CKO7135" s="41"/>
      <c r="CKP7135" s="41"/>
      <c r="CKQ7135" s="41"/>
      <c r="CKR7135" s="41"/>
      <c r="CKS7135" s="41"/>
      <c r="CKT7135" s="41"/>
      <c r="CKU7135" s="41"/>
      <c r="CKV7135" s="41"/>
      <c r="CKW7135" s="41"/>
      <c r="CKX7135" s="41"/>
      <c r="CKY7135" s="41"/>
      <c r="CKZ7135" s="41"/>
      <c r="CLA7135" s="41"/>
      <c r="CLB7135" s="41"/>
      <c r="CLC7135" s="41"/>
      <c r="CLD7135" s="41"/>
      <c r="CLE7135" s="41"/>
      <c r="CLF7135" s="41"/>
      <c r="CLG7135" s="41"/>
      <c r="CLH7135" s="41"/>
      <c r="CLI7135" s="41"/>
      <c r="CLJ7135" s="41"/>
      <c r="CLK7135" s="41"/>
      <c r="CLL7135" s="41"/>
      <c r="CLM7135" s="41"/>
      <c r="CLN7135" s="41"/>
      <c r="CLO7135" s="41"/>
      <c r="CLP7135" s="41"/>
      <c r="CLQ7135" s="41"/>
      <c r="CLR7135" s="41"/>
      <c r="CLS7135" s="41"/>
      <c r="CLT7135" s="41"/>
      <c r="CLU7135" s="41"/>
      <c r="CLV7135" s="41"/>
      <c r="CLW7135" s="41"/>
      <c r="CLX7135" s="41"/>
      <c r="CLY7135" s="41"/>
      <c r="CLZ7135" s="41"/>
      <c r="CMA7135" s="41"/>
      <c r="CMB7135" s="41"/>
      <c r="CMC7135" s="41"/>
      <c r="CMD7135" s="41"/>
      <c r="CME7135" s="41"/>
      <c r="CMF7135" s="41"/>
      <c r="CMG7135" s="41"/>
      <c r="CMH7135" s="41"/>
      <c r="CMI7135" s="41"/>
      <c r="CMJ7135" s="41"/>
      <c r="CMK7135" s="41"/>
      <c r="CML7135" s="41"/>
      <c r="CMM7135" s="41"/>
      <c r="CMN7135" s="41"/>
      <c r="CMO7135" s="41"/>
      <c r="CMP7135" s="41"/>
      <c r="CMQ7135" s="41"/>
      <c r="CMR7135" s="41"/>
      <c r="CMS7135" s="41"/>
      <c r="CMT7135" s="41"/>
      <c r="CMU7135" s="41"/>
      <c r="CMV7135" s="41"/>
      <c r="CMW7135" s="41"/>
      <c r="CMX7135" s="41"/>
      <c r="CMY7135" s="41"/>
      <c r="CMZ7135" s="41"/>
      <c r="CNA7135" s="41"/>
      <c r="CNB7135" s="41"/>
      <c r="CNC7135" s="41"/>
      <c r="CND7135" s="41"/>
      <c r="CNE7135" s="41"/>
      <c r="CNF7135" s="41"/>
      <c r="CNG7135" s="41"/>
      <c r="CNH7135" s="41"/>
      <c r="CNI7135" s="41"/>
      <c r="CNJ7135" s="41"/>
      <c r="CNK7135" s="41"/>
      <c r="CNL7135" s="41"/>
      <c r="CNM7135" s="41"/>
      <c r="CNN7135" s="41"/>
      <c r="CNO7135" s="41"/>
      <c r="CNP7135" s="41"/>
      <c r="CNQ7135" s="41"/>
      <c r="CNR7135" s="41"/>
      <c r="CNS7135" s="41"/>
      <c r="CNT7135" s="41"/>
      <c r="CNU7135" s="41"/>
      <c r="CNV7135" s="41"/>
      <c r="CNW7135" s="41"/>
      <c r="CNX7135" s="41"/>
      <c r="CNY7135" s="41"/>
      <c r="CNZ7135" s="41"/>
      <c r="COA7135" s="41"/>
      <c r="COB7135" s="41"/>
      <c r="COC7135" s="41"/>
      <c r="COD7135" s="41"/>
      <c r="COE7135" s="41"/>
      <c r="COF7135" s="41"/>
      <c r="COG7135" s="41"/>
      <c r="COH7135" s="41"/>
      <c r="COI7135" s="41"/>
      <c r="COJ7135" s="41"/>
      <c r="COK7135" s="41"/>
      <c r="COL7135" s="41"/>
      <c r="COM7135" s="41"/>
      <c r="CON7135" s="41"/>
      <c r="COO7135" s="41"/>
      <c r="COP7135" s="41"/>
      <c r="COQ7135" s="41"/>
      <c r="COR7135" s="41"/>
      <c r="COS7135" s="41"/>
      <c r="COT7135" s="41"/>
      <c r="COU7135" s="41"/>
      <c r="COV7135" s="41"/>
      <c r="COW7135" s="41"/>
      <c r="COX7135" s="41"/>
      <c r="COY7135" s="41"/>
      <c r="COZ7135" s="41"/>
      <c r="CPA7135" s="41"/>
      <c r="CPB7135" s="41"/>
      <c r="CPC7135" s="41"/>
      <c r="CPD7135" s="41"/>
      <c r="CPE7135" s="41"/>
      <c r="CPF7135" s="41"/>
      <c r="CPG7135" s="41"/>
      <c r="CPH7135" s="41"/>
      <c r="CPI7135" s="41"/>
      <c r="CPJ7135" s="41"/>
      <c r="CPK7135" s="41"/>
      <c r="CPL7135" s="41"/>
      <c r="CPM7135" s="41"/>
      <c r="CPN7135" s="41"/>
      <c r="CPO7135" s="41"/>
      <c r="CPP7135" s="41"/>
      <c r="CPQ7135" s="41"/>
      <c r="CPR7135" s="41"/>
      <c r="CPS7135" s="41"/>
      <c r="CPT7135" s="41"/>
      <c r="CPU7135" s="41"/>
      <c r="CPV7135" s="41"/>
      <c r="CPW7135" s="41"/>
      <c r="CPX7135" s="41"/>
      <c r="CPY7135" s="41"/>
      <c r="CPZ7135" s="41"/>
      <c r="CQA7135" s="41"/>
      <c r="CQB7135" s="41"/>
      <c r="CQC7135" s="41"/>
      <c r="CQD7135" s="41"/>
      <c r="CQE7135" s="41"/>
      <c r="CQF7135" s="41"/>
      <c r="CQG7135" s="41"/>
      <c r="CQH7135" s="41"/>
      <c r="CQI7135" s="41"/>
      <c r="CQJ7135" s="41"/>
      <c r="CQK7135" s="41"/>
      <c r="CQL7135" s="41"/>
      <c r="CQM7135" s="41"/>
      <c r="CQN7135" s="41"/>
      <c r="CQO7135" s="41"/>
      <c r="CQP7135" s="41"/>
      <c r="CQQ7135" s="41"/>
      <c r="CQR7135" s="41"/>
      <c r="CQS7135" s="41"/>
      <c r="CQT7135" s="41"/>
      <c r="CQU7135" s="41"/>
      <c r="CQV7135" s="41"/>
      <c r="CQW7135" s="41"/>
      <c r="CQX7135" s="41"/>
      <c r="CQY7135" s="41"/>
      <c r="CQZ7135" s="41"/>
      <c r="CRA7135" s="41"/>
      <c r="CRB7135" s="41"/>
      <c r="CRC7135" s="41"/>
      <c r="CRD7135" s="41"/>
      <c r="CRE7135" s="41"/>
      <c r="CRF7135" s="41"/>
      <c r="CRG7135" s="41"/>
      <c r="CRH7135" s="41"/>
      <c r="CRI7135" s="41"/>
      <c r="CRJ7135" s="41"/>
      <c r="CRK7135" s="41"/>
      <c r="CRL7135" s="41"/>
      <c r="CRM7135" s="41"/>
      <c r="CRN7135" s="41"/>
      <c r="CRO7135" s="41"/>
      <c r="CRP7135" s="41"/>
      <c r="CRQ7135" s="41"/>
      <c r="CRR7135" s="41"/>
      <c r="CRS7135" s="41"/>
      <c r="CRT7135" s="41"/>
      <c r="CRU7135" s="41"/>
      <c r="CRV7135" s="41"/>
      <c r="CRW7135" s="41"/>
      <c r="CRX7135" s="41"/>
      <c r="CRY7135" s="41"/>
      <c r="CRZ7135" s="41"/>
      <c r="CSA7135" s="41"/>
      <c r="CSB7135" s="41"/>
      <c r="CSC7135" s="41"/>
      <c r="CSD7135" s="41"/>
      <c r="CSE7135" s="41"/>
      <c r="CSF7135" s="41"/>
      <c r="CSG7135" s="41"/>
      <c r="CSH7135" s="41"/>
      <c r="CSI7135" s="41"/>
      <c r="CSJ7135" s="41"/>
      <c r="CSK7135" s="41"/>
      <c r="CSL7135" s="41"/>
      <c r="CSM7135" s="41"/>
      <c r="CSN7135" s="41"/>
      <c r="CSO7135" s="41"/>
      <c r="CSP7135" s="41"/>
      <c r="CSQ7135" s="41"/>
      <c r="CSR7135" s="41"/>
      <c r="CSS7135" s="41"/>
      <c r="CST7135" s="41"/>
      <c r="CSU7135" s="41"/>
      <c r="CSV7135" s="41"/>
      <c r="CSW7135" s="41"/>
      <c r="CSX7135" s="41"/>
      <c r="CSY7135" s="41"/>
      <c r="CSZ7135" s="41"/>
      <c r="CTA7135" s="41"/>
      <c r="CTB7135" s="41"/>
      <c r="CTC7135" s="41"/>
      <c r="CTD7135" s="41"/>
      <c r="CTE7135" s="41"/>
      <c r="CTF7135" s="41"/>
      <c r="CTG7135" s="41"/>
      <c r="CTH7135" s="41"/>
      <c r="CTI7135" s="41"/>
      <c r="CTJ7135" s="41"/>
      <c r="CTK7135" s="41"/>
      <c r="CTL7135" s="41"/>
      <c r="CTM7135" s="41"/>
      <c r="CTN7135" s="41"/>
      <c r="CTO7135" s="41"/>
      <c r="CTP7135" s="41"/>
      <c r="CTQ7135" s="41"/>
      <c r="CTR7135" s="41"/>
      <c r="CTS7135" s="41"/>
      <c r="CTT7135" s="41"/>
      <c r="CTU7135" s="41"/>
      <c r="CTV7135" s="41"/>
      <c r="CTW7135" s="41"/>
      <c r="CTX7135" s="41"/>
      <c r="CTY7135" s="41"/>
      <c r="CTZ7135" s="41"/>
      <c r="CUA7135" s="41"/>
      <c r="CUB7135" s="41"/>
      <c r="CUC7135" s="41"/>
      <c r="CUD7135" s="41"/>
      <c r="CUE7135" s="41"/>
      <c r="CUF7135" s="41"/>
      <c r="CUG7135" s="41"/>
      <c r="CUH7135" s="41"/>
      <c r="CUI7135" s="41"/>
      <c r="CUJ7135" s="41"/>
      <c r="CUK7135" s="41"/>
      <c r="CUL7135" s="41"/>
      <c r="CUM7135" s="41"/>
      <c r="CUN7135" s="41"/>
      <c r="CUO7135" s="41"/>
      <c r="CUP7135" s="41"/>
      <c r="CUQ7135" s="41"/>
      <c r="CUR7135" s="41"/>
      <c r="CUS7135" s="41"/>
      <c r="CUT7135" s="41"/>
      <c r="CUU7135" s="41"/>
      <c r="CUV7135" s="41"/>
      <c r="CUW7135" s="41"/>
      <c r="CUX7135" s="41"/>
      <c r="CUY7135" s="41"/>
      <c r="CUZ7135" s="41"/>
      <c r="CVA7135" s="41"/>
      <c r="CVB7135" s="41"/>
      <c r="CVC7135" s="41"/>
      <c r="CVD7135" s="41"/>
      <c r="CVE7135" s="41"/>
      <c r="CVF7135" s="41"/>
      <c r="CVG7135" s="41"/>
      <c r="CVH7135" s="41"/>
      <c r="CVI7135" s="41"/>
      <c r="CVJ7135" s="41"/>
      <c r="CVK7135" s="41"/>
      <c r="CVL7135" s="41"/>
      <c r="CVM7135" s="41"/>
      <c r="CVN7135" s="41"/>
      <c r="CVO7135" s="41"/>
      <c r="CVP7135" s="41"/>
      <c r="CVQ7135" s="41"/>
      <c r="CVR7135" s="41"/>
      <c r="CVS7135" s="41"/>
      <c r="CVT7135" s="41"/>
      <c r="CVU7135" s="41"/>
      <c r="CVV7135" s="41"/>
      <c r="CVW7135" s="41"/>
      <c r="CVX7135" s="41"/>
      <c r="CVY7135" s="41"/>
      <c r="CVZ7135" s="41"/>
      <c r="CWA7135" s="41"/>
      <c r="CWB7135" s="41"/>
      <c r="CWC7135" s="41"/>
      <c r="CWD7135" s="41"/>
      <c r="CWE7135" s="41"/>
      <c r="CWF7135" s="41"/>
      <c r="CWG7135" s="41"/>
      <c r="CWH7135" s="41"/>
      <c r="CWI7135" s="41"/>
      <c r="CWJ7135" s="41"/>
      <c r="CWK7135" s="41"/>
      <c r="CWL7135" s="41"/>
      <c r="CWM7135" s="41"/>
      <c r="CWN7135" s="41"/>
      <c r="CWO7135" s="41"/>
      <c r="CWP7135" s="41"/>
      <c r="CWQ7135" s="41"/>
      <c r="CWR7135" s="41"/>
      <c r="CWS7135" s="41"/>
      <c r="CWT7135" s="41"/>
      <c r="CWU7135" s="41"/>
      <c r="CWV7135" s="41"/>
      <c r="CWW7135" s="41"/>
      <c r="CWX7135" s="41"/>
      <c r="CWY7135" s="41"/>
      <c r="CWZ7135" s="41"/>
      <c r="CXA7135" s="41"/>
      <c r="CXB7135" s="41"/>
      <c r="CXC7135" s="41"/>
      <c r="CXD7135" s="41"/>
      <c r="CXE7135" s="41"/>
      <c r="CXF7135" s="41"/>
      <c r="CXG7135" s="41"/>
      <c r="CXH7135" s="41"/>
      <c r="CXI7135" s="41"/>
      <c r="CXJ7135" s="41"/>
      <c r="CXK7135" s="41"/>
      <c r="CXL7135" s="41"/>
      <c r="CXM7135" s="41"/>
      <c r="CXN7135" s="41"/>
      <c r="CXO7135" s="41"/>
      <c r="CXP7135" s="41"/>
      <c r="CXQ7135" s="41"/>
      <c r="CXR7135" s="41"/>
      <c r="CXS7135" s="41"/>
      <c r="CXT7135" s="41"/>
      <c r="CXU7135" s="41"/>
      <c r="CXV7135" s="41"/>
      <c r="CXW7135" s="41"/>
      <c r="CXX7135" s="41"/>
      <c r="CXY7135" s="41"/>
      <c r="CXZ7135" s="41"/>
      <c r="CYA7135" s="41"/>
      <c r="CYB7135" s="41"/>
      <c r="CYC7135" s="41"/>
      <c r="CYD7135" s="41"/>
      <c r="CYE7135" s="41"/>
      <c r="CYF7135" s="41"/>
      <c r="CYG7135" s="41"/>
      <c r="CYH7135" s="41"/>
      <c r="CYI7135" s="41"/>
      <c r="CYJ7135" s="41"/>
      <c r="CYK7135" s="41"/>
      <c r="CYL7135" s="41"/>
      <c r="CYM7135" s="41"/>
      <c r="CYN7135" s="41"/>
      <c r="CYO7135" s="41"/>
      <c r="CYP7135" s="41"/>
      <c r="CYQ7135" s="41"/>
      <c r="CYR7135" s="41"/>
      <c r="CYS7135" s="41"/>
      <c r="CYT7135" s="41"/>
      <c r="CYU7135" s="41"/>
      <c r="CYV7135" s="41"/>
      <c r="CYW7135" s="41"/>
      <c r="CYX7135" s="41"/>
      <c r="CYY7135" s="41"/>
      <c r="CYZ7135" s="41"/>
      <c r="CZA7135" s="41"/>
      <c r="CZB7135" s="41"/>
      <c r="CZC7135" s="41"/>
      <c r="CZD7135" s="41"/>
      <c r="CZE7135" s="41"/>
      <c r="CZF7135" s="41"/>
      <c r="CZG7135" s="41"/>
      <c r="CZH7135" s="41"/>
      <c r="CZI7135" s="41"/>
      <c r="CZJ7135" s="41"/>
      <c r="CZK7135" s="41"/>
      <c r="CZL7135" s="41"/>
      <c r="CZM7135" s="41"/>
      <c r="CZN7135" s="41"/>
      <c r="CZO7135" s="41"/>
      <c r="CZP7135" s="41"/>
      <c r="CZQ7135" s="41"/>
      <c r="CZR7135" s="41"/>
      <c r="CZS7135" s="41"/>
      <c r="CZT7135" s="41"/>
      <c r="CZU7135" s="41"/>
      <c r="CZV7135" s="41"/>
      <c r="CZW7135" s="41"/>
      <c r="CZX7135" s="41"/>
      <c r="CZY7135" s="41"/>
      <c r="CZZ7135" s="41"/>
      <c r="DAA7135" s="41"/>
      <c r="DAB7135" s="41"/>
      <c r="DAC7135" s="41"/>
      <c r="DAD7135" s="41"/>
      <c r="DAE7135" s="41"/>
      <c r="DAF7135" s="41"/>
      <c r="DAG7135" s="41"/>
      <c r="DAH7135" s="41"/>
      <c r="DAI7135" s="41"/>
      <c r="DAJ7135" s="41"/>
      <c r="DAK7135" s="41"/>
      <c r="DAL7135" s="41"/>
      <c r="DAM7135" s="41"/>
      <c r="DAN7135" s="41"/>
      <c r="DAO7135" s="41"/>
      <c r="DAP7135" s="41"/>
      <c r="DAQ7135" s="41"/>
      <c r="DAR7135" s="41"/>
      <c r="DAS7135" s="41"/>
      <c r="DAT7135" s="41"/>
      <c r="DAU7135" s="41"/>
      <c r="DAV7135" s="41"/>
      <c r="DAW7135" s="41"/>
      <c r="DAX7135" s="41"/>
      <c r="DAY7135" s="41"/>
      <c r="DAZ7135" s="41"/>
      <c r="DBA7135" s="41"/>
      <c r="DBB7135" s="41"/>
      <c r="DBC7135" s="41"/>
      <c r="DBD7135" s="41"/>
      <c r="DBE7135" s="41"/>
      <c r="DBF7135" s="41"/>
      <c r="DBG7135" s="41"/>
      <c r="DBH7135" s="41"/>
      <c r="DBI7135" s="41"/>
      <c r="DBJ7135" s="41"/>
      <c r="DBK7135" s="41"/>
      <c r="DBL7135" s="41"/>
      <c r="DBM7135" s="41"/>
      <c r="DBN7135" s="41"/>
      <c r="DBO7135" s="41"/>
      <c r="DBP7135" s="41"/>
      <c r="DBQ7135" s="41"/>
      <c r="DBR7135" s="41"/>
      <c r="DBS7135" s="41"/>
      <c r="DBT7135" s="41"/>
      <c r="DBU7135" s="41"/>
      <c r="DBV7135" s="41"/>
      <c r="DBW7135" s="41"/>
      <c r="DBX7135" s="41"/>
      <c r="DBY7135" s="41"/>
      <c r="DBZ7135" s="41"/>
      <c r="DCA7135" s="41"/>
      <c r="DCB7135" s="41"/>
      <c r="DCC7135" s="41"/>
      <c r="DCD7135" s="41"/>
      <c r="DCE7135" s="41"/>
      <c r="DCF7135" s="41"/>
      <c r="DCG7135" s="41"/>
      <c r="DCH7135" s="41"/>
      <c r="DCI7135" s="41"/>
      <c r="DCJ7135" s="41"/>
      <c r="DCK7135" s="41"/>
      <c r="DCL7135" s="41"/>
      <c r="DCM7135" s="41"/>
      <c r="DCN7135" s="41"/>
      <c r="DCO7135" s="41"/>
      <c r="DCP7135" s="41"/>
      <c r="DCQ7135" s="41"/>
      <c r="DCR7135" s="41"/>
      <c r="DCS7135" s="41"/>
      <c r="DCT7135" s="41"/>
      <c r="DCU7135" s="41"/>
      <c r="DCV7135" s="41"/>
      <c r="DCW7135" s="41"/>
      <c r="DCX7135" s="41"/>
      <c r="DCY7135" s="41"/>
      <c r="DCZ7135" s="41"/>
      <c r="DDA7135" s="41"/>
      <c r="DDB7135" s="41"/>
      <c r="DDC7135" s="41"/>
      <c r="DDD7135" s="41"/>
      <c r="DDE7135" s="41"/>
      <c r="DDF7135" s="41"/>
      <c r="DDG7135" s="41"/>
      <c r="DDH7135" s="41"/>
      <c r="DDI7135" s="41"/>
      <c r="DDJ7135" s="41"/>
      <c r="DDK7135" s="41"/>
      <c r="DDL7135" s="41"/>
      <c r="DDM7135" s="41"/>
      <c r="DDN7135" s="41"/>
      <c r="DDO7135" s="41"/>
      <c r="DDP7135" s="41"/>
      <c r="DDQ7135" s="41"/>
      <c r="DDR7135" s="41"/>
      <c r="DDS7135" s="41"/>
      <c r="DDT7135" s="41"/>
      <c r="DDU7135" s="41"/>
      <c r="DDV7135" s="41"/>
      <c r="DDW7135" s="41"/>
      <c r="DDX7135" s="41"/>
      <c r="DDY7135" s="41"/>
      <c r="DDZ7135" s="41"/>
      <c r="DEA7135" s="41"/>
      <c r="DEB7135" s="41"/>
      <c r="DEC7135" s="41"/>
      <c r="DED7135" s="41"/>
      <c r="DEE7135" s="41"/>
      <c r="DEF7135" s="41"/>
      <c r="DEG7135" s="41"/>
      <c r="DEH7135" s="41"/>
      <c r="DEI7135" s="41"/>
      <c r="DEJ7135" s="41"/>
      <c r="DEK7135" s="41"/>
      <c r="DEL7135" s="41"/>
      <c r="DEM7135" s="41"/>
      <c r="DEN7135" s="41"/>
      <c r="DEO7135" s="41"/>
      <c r="DEP7135" s="41"/>
      <c r="DEQ7135" s="41"/>
      <c r="DER7135" s="41"/>
      <c r="DES7135" s="41"/>
      <c r="DET7135" s="41"/>
      <c r="DEU7135" s="41"/>
      <c r="DEV7135" s="41"/>
      <c r="DEW7135" s="41"/>
      <c r="DEX7135" s="41"/>
      <c r="DEY7135" s="41"/>
      <c r="DEZ7135" s="41"/>
      <c r="DFA7135" s="41"/>
      <c r="DFB7135" s="41"/>
      <c r="DFC7135" s="41"/>
      <c r="DFD7135" s="41"/>
      <c r="DFE7135" s="41"/>
      <c r="DFF7135" s="41"/>
      <c r="DFG7135" s="41"/>
      <c r="DFH7135" s="41"/>
      <c r="DFI7135" s="41"/>
      <c r="DFJ7135" s="41"/>
      <c r="DFK7135" s="41"/>
      <c r="DFL7135" s="41"/>
      <c r="DFM7135" s="41"/>
      <c r="DFN7135" s="41"/>
      <c r="DFO7135" s="41"/>
      <c r="DFP7135" s="41"/>
      <c r="DFQ7135" s="41"/>
      <c r="DFR7135" s="41"/>
      <c r="DFS7135" s="41"/>
      <c r="DFT7135" s="41"/>
      <c r="DFU7135" s="41"/>
      <c r="DFV7135" s="41"/>
      <c r="DFW7135" s="41"/>
      <c r="DFX7135" s="41"/>
      <c r="DFY7135" s="41"/>
      <c r="DFZ7135" s="41"/>
      <c r="DGA7135" s="41"/>
      <c r="DGB7135" s="41"/>
      <c r="DGC7135" s="41"/>
      <c r="DGD7135" s="41"/>
      <c r="DGE7135" s="41"/>
      <c r="DGF7135" s="41"/>
      <c r="DGG7135" s="41"/>
      <c r="DGH7135" s="41"/>
      <c r="DGI7135" s="41"/>
      <c r="DGJ7135" s="41"/>
      <c r="DGK7135" s="41"/>
      <c r="DGL7135" s="41"/>
      <c r="DGM7135" s="41"/>
      <c r="DGN7135" s="41"/>
      <c r="DGO7135" s="41"/>
      <c r="DGP7135" s="41"/>
      <c r="DGQ7135" s="41"/>
      <c r="DGR7135" s="41"/>
      <c r="DGS7135" s="41"/>
      <c r="DGT7135" s="41"/>
      <c r="DGU7135" s="41"/>
      <c r="DGV7135" s="41"/>
      <c r="DGW7135" s="41"/>
      <c r="DGX7135" s="41"/>
      <c r="DGY7135" s="41"/>
      <c r="DGZ7135" s="41"/>
      <c r="DHA7135" s="41"/>
      <c r="DHB7135" s="41"/>
      <c r="DHC7135" s="41"/>
      <c r="DHD7135" s="41"/>
      <c r="DHE7135" s="41"/>
      <c r="DHF7135" s="41"/>
      <c r="DHG7135" s="41"/>
      <c r="DHH7135" s="41"/>
      <c r="DHI7135" s="41"/>
      <c r="DHJ7135" s="41"/>
      <c r="DHK7135" s="41"/>
      <c r="DHL7135" s="41"/>
      <c r="DHM7135" s="41"/>
      <c r="DHN7135" s="41"/>
      <c r="DHO7135" s="41"/>
      <c r="DHP7135" s="41"/>
      <c r="DHQ7135" s="41"/>
      <c r="DHR7135" s="41"/>
      <c r="DHS7135" s="41"/>
      <c r="DHT7135" s="41"/>
      <c r="DHU7135" s="41"/>
      <c r="DHV7135" s="41"/>
      <c r="DHW7135" s="41"/>
      <c r="DHX7135" s="41"/>
      <c r="DHY7135" s="41"/>
      <c r="DHZ7135" s="41"/>
      <c r="DIA7135" s="41"/>
      <c r="DIB7135" s="41"/>
      <c r="DIC7135" s="41"/>
      <c r="DID7135" s="41"/>
      <c r="DIE7135" s="41"/>
      <c r="DIF7135" s="41"/>
      <c r="DIG7135" s="41"/>
      <c r="DIH7135" s="41"/>
      <c r="DII7135" s="41"/>
      <c r="DIJ7135" s="41"/>
      <c r="DIK7135" s="41"/>
      <c r="DIL7135" s="41"/>
      <c r="DIM7135" s="41"/>
      <c r="DIN7135" s="41"/>
      <c r="DIO7135" s="41"/>
      <c r="DIP7135" s="41"/>
      <c r="DIQ7135" s="41"/>
      <c r="DIR7135" s="41"/>
      <c r="DIS7135" s="41"/>
      <c r="DIT7135" s="41"/>
      <c r="DIU7135" s="41"/>
      <c r="DIV7135" s="41"/>
      <c r="DIW7135" s="41"/>
      <c r="DIX7135" s="41"/>
      <c r="DIY7135" s="41"/>
      <c r="DIZ7135" s="41"/>
      <c r="DJA7135" s="41"/>
      <c r="DJB7135" s="41"/>
      <c r="DJC7135" s="41"/>
      <c r="DJD7135" s="41"/>
      <c r="DJE7135" s="41"/>
      <c r="DJF7135" s="41"/>
      <c r="DJG7135" s="41"/>
      <c r="DJH7135" s="41"/>
      <c r="DJI7135" s="41"/>
      <c r="DJJ7135" s="41"/>
      <c r="DJK7135" s="41"/>
      <c r="DJL7135" s="41"/>
      <c r="DJM7135" s="41"/>
      <c r="DJN7135" s="41"/>
      <c r="DJO7135" s="41"/>
      <c r="DJP7135" s="41"/>
      <c r="DJQ7135" s="41"/>
      <c r="DJR7135" s="41"/>
      <c r="DJS7135" s="41"/>
      <c r="DJT7135" s="41"/>
      <c r="DJU7135" s="41"/>
      <c r="DJV7135" s="41"/>
      <c r="DJW7135" s="41"/>
      <c r="DJX7135" s="41"/>
      <c r="DJY7135" s="41"/>
      <c r="DJZ7135" s="41"/>
      <c r="DKA7135" s="41"/>
      <c r="DKB7135" s="41"/>
      <c r="DKC7135" s="41"/>
      <c r="DKD7135" s="41"/>
      <c r="DKE7135" s="41"/>
      <c r="DKF7135" s="41"/>
      <c r="DKG7135" s="41"/>
      <c r="DKH7135" s="41"/>
      <c r="DKI7135" s="41"/>
      <c r="DKJ7135" s="41"/>
      <c r="DKK7135" s="41"/>
      <c r="DKL7135" s="41"/>
      <c r="DKM7135" s="41"/>
      <c r="DKN7135" s="41"/>
      <c r="DKO7135" s="41"/>
      <c r="DKP7135" s="41"/>
      <c r="DKQ7135" s="41"/>
      <c r="DKR7135" s="41"/>
      <c r="DKS7135" s="41"/>
      <c r="DKT7135" s="41"/>
      <c r="DKU7135" s="41"/>
      <c r="DKV7135" s="41"/>
      <c r="DKW7135" s="41"/>
      <c r="DKX7135" s="41"/>
      <c r="DKY7135" s="41"/>
      <c r="DKZ7135" s="41"/>
      <c r="DLA7135" s="41"/>
      <c r="DLB7135" s="41"/>
      <c r="DLC7135" s="41"/>
      <c r="DLD7135" s="41"/>
      <c r="DLE7135" s="41"/>
      <c r="DLF7135" s="41"/>
      <c r="DLG7135" s="41"/>
      <c r="DLH7135" s="41"/>
      <c r="DLI7135" s="41"/>
      <c r="DLJ7135" s="41"/>
      <c r="DLK7135" s="41"/>
      <c r="DLL7135" s="41"/>
      <c r="DLM7135" s="41"/>
      <c r="DLN7135" s="41"/>
      <c r="DLO7135" s="41"/>
      <c r="DLP7135" s="41"/>
      <c r="DLQ7135" s="41"/>
      <c r="DLR7135" s="41"/>
      <c r="DLS7135" s="41"/>
      <c r="DLT7135" s="41"/>
      <c r="DLU7135" s="41"/>
      <c r="DLV7135" s="41"/>
      <c r="DLW7135" s="41"/>
      <c r="DLX7135" s="41"/>
      <c r="DLY7135" s="41"/>
      <c r="DLZ7135" s="41"/>
      <c r="DMA7135" s="41"/>
      <c r="DMB7135" s="41"/>
      <c r="DMC7135" s="41"/>
      <c r="DMD7135" s="41"/>
      <c r="DME7135" s="41"/>
      <c r="DMF7135" s="41"/>
      <c r="DMG7135" s="41"/>
      <c r="DMH7135" s="41"/>
      <c r="DMI7135" s="41"/>
      <c r="DMJ7135" s="41"/>
      <c r="DMK7135" s="41"/>
      <c r="DML7135" s="41"/>
      <c r="DMM7135" s="41"/>
      <c r="DMN7135" s="41"/>
      <c r="DMO7135" s="41"/>
      <c r="DMP7135" s="41"/>
      <c r="DMQ7135" s="41"/>
      <c r="DMR7135" s="41"/>
      <c r="DMS7135" s="41"/>
      <c r="DMT7135" s="41"/>
      <c r="DMU7135" s="41"/>
      <c r="DMV7135" s="41"/>
      <c r="DMW7135" s="41"/>
      <c r="DMX7135" s="41"/>
      <c r="DMY7135" s="41"/>
      <c r="DMZ7135" s="41"/>
      <c r="DNA7135" s="41"/>
      <c r="DNB7135" s="41"/>
      <c r="DNC7135" s="41"/>
      <c r="DND7135" s="41"/>
      <c r="DNE7135" s="41"/>
      <c r="DNF7135" s="41"/>
      <c r="DNG7135" s="41"/>
      <c r="DNH7135" s="41"/>
      <c r="DNI7135" s="41"/>
      <c r="DNJ7135" s="41"/>
      <c r="DNK7135" s="41"/>
      <c r="DNL7135" s="41"/>
      <c r="DNM7135" s="41"/>
      <c r="DNN7135" s="41"/>
      <c r="DNO7135" s="41"/>
      <c r="DNP7135" s="41"/>
      <c r="DNQ7135" s="41"/>
      <c r="DNR7135" s="41"/>
      <c r="DNS7135" s="41"/>
      <c r="DNT7135" s="41"/>
      <c r="DNU7135" s="41"/>
      <c r="DNV7135" s="41"/>
      <c r="DNW7135" s="41"/>
      <c r="DNX7135" s="41"/>
      <c r="DNY7135" s="41"/>
      <c r="DNZ7135" s="41"/>
      <c r="DOA7135" s="41"/>
      <c r="DOB7135" s="41"/>
      <c r="DOC7135" s="41"/>
      <c r="DOD7135" s="41"/>
      <c r="DOE7135" s="41"/>
      <c r="DOF7135" s="41"/>
      <c r="DOG7135" s="41"/>
      <c r="DOH7135" s="41"/>
      <c r="DOI7135" s="41"/>
      <c r="DOJ7135" s="41"/>
      <c r="DOK7135" s="41"/>
      <c r="DOL7135" s="41"/>
      <c r="DOM7135" s="41"/>
      <c r="DON7135" s="41"/>
      <c r="DOO7135" s="41"/>
      <c r="DOP7135" s="41"/>
      <c r="DOQ7135" s="41"/>
      <c r="DOR7135" s="41"/>
      <c r="DOS7135" s="41"/>
      <c r="DOT7135" s="41"/>
      <c r="DOU7135" s="41"/>
      <c r="DOV7135" s="41"/>
      <c r="DOW7135" s="41"/>
      <c r="DOX7135" s="41"/>
      <c r="DOY7135" s="41"/>
      <c r="DOZ7135" s="41"/>
      <c r="DPA7135" s="41"/>
      <c r="DPB7135" s="41"/>
      <c r="DPC7135" s="41"/>
      <c r="DPD7135" s="41"/>
      <c r="DPE7135" s="41"/>
      <c r="DPF7135" s="41"/>
      <c r="DPG7135" s="41"/>
      <c r="DPH7135" s="41"/>
      <c r="DPI7135" s="41"/>
      <c r="DPJ7135" s="41"/>
      <c r="DPK7135" s="41"/>
      <c r="DPL7135" s="41"/>
      <c r="DPM7135" s="41"/>
      <c r="DPN7135" s="41"/>
      <c r="DPO7135" s="41"/>
      <c r="DPP7135" s="41"/>
      <c r="DPQ7135" s="41"/>
      <c r="DPR7135" s="41"/>
      <c r="DPS7135" s="41"/>
      <c r="DPT7135" s="41"/>
      <c r="DPU7135" s="41"/>
      <c r="DPV7135" s="41"/>
      <c r="DPW7135" s="41"/>
      <c r="DPX7135" s="41"/>
      <c r="DPY7135" s="41"/>
      <c r="DPZ7135" s="41"/>
      <c r="DQA7135" s="41"/>
      <c r="DQB7135" s="41"/>
      <c r="DQC7135" s="41"/>
      <c r="DQD7135" s="41"/>
      <c r="DQE7135" s="41"/>
      <c r="DQF7135" s="41"/>
      <c r="DQG7135" s="41"/>
      <c r="DQH7135" s="41"/>
      <c r="DQI7135" s="41"/>
      <c r="DQJ7135" s="41"/>
      <c r="DQK7135" s="41"/>
      <c r="DQL7135" s="41"/>
      <c r="DQM7135" s="41"/>
      <c r="DQN7135" s="41"/>
      <c r="DQO7135" s="41"/>
      <c r="DQP7135" s="41"/>
      <c r="DQQ7135" s="41"/>
      <c r="DQR7135" s="41"/>
      <c r="DQS7135" s="41"/>
      <c r="DQT7135" s="41"/>
      <c r="DQU7135" s="41"/>
      <c r="DQV7135" s="41"/>
      <c r="DQW7135" s="41"/>
      <c r="DQX7135" s="41"/>
      <c r="DQY7135" s="41"/>
      <c r="DQZ7135" s="41"/>
      <c r="DRA7135" s="41"/>
      <c r="DRB7135" s="41"/>
      <c r="DRC7135" s="41"/>
      <c r="DRD7135" s="41"/>
      <c r="DRE7135" s="41"/>
      <c r="DRF7135" s="41"/>
      <c r="DRG7135" s="41"/>
      <c r="DRH7135" s="41"/>
      <c r="DRI7135" s="41"/>
      <c r="DRJ7135" s="41"/>
      <c r="DRK7135" s="41"/>
      <c r="DRL7135" s="41"/>
      <c r="DRM7135" s="41"/>
      <c r="DRN7135" s="41"/>
      <c r="DRO7135" s="41"/>
      <c r="DRP7135" s="41"/>
      <c r="DRQ7135" s="41"/>
      <c r="DRR7135" s="41"/>
      <c r="DRS7135" s="41"/>
      <c r="DRT7135" s="41"/>
      <c r="DRU7135" s="41"/>
      <c r="DRV7135" s="41"/>
      <c r="DRW7135" s="41"/>
      <c r="DRX7135" s="41"/>
      <c r="DRY7135" s="41"/>
      <c r="DRZ7135" s="41"/>
      <c r="DSA7135" s="41"/>
      <c r="DSB7135" s="41"/>
      <c r="DSC7135" s="41"/>
      <c r="DSD7135" s="41"/>
      <c r="DSE7135" s="41"/>
      <c r="DSF7135" s="41"/>
      <c r="DSG7135" s="41"/>
      <c r="DSH7135" s="41"/>
      <c r="DSI7135" s="41"/>
      <c r="DSJ7135" s="41"/>
      <c r="DSK7135" s="41"/>
      <c r="DSL7135" s="41"/>
      <c r="DSM7135" s="41"/>
      <c r="DSN7135" s="41"/>
      <c r="DSO7135" s="41"/>
      <c r="DSP7135" s="41"/>
      <c r="DSQ7135" s="41"/>
      <c r="DSR7135" s="41"/>
      <c r="DSS7135" s="41"/>
      <c r="DST7135" s="41"/>
      <c r="DSU7135" s="41"/>
      <c r="DSV7135" s="41"/>
      <c r="DSW7135" s="41"/>
      <c r="DSX7135" s="41"/>
      <c r="DSY7135" s="41"/>
      <c r="DSZ7135" s="41"/>
      <c r="DTA7135" s="41"/>
      <c r="DTB7135" s="41"/>
      <c r="DTC7135" s="41"/>
      <c r="DTD7135" s="41"/>
      <c r="DTE7135" s="41"/>
      <c r="DTF7135" s="41"/>
      <c r="DTG7135" s="41"/>
      <c r="DTH7135" s="41"/>
      <c r="DTI7135" s="41"/>
      <c r="DTJ7135" s="41"/>
      <c r="DTK7135" s="41"/>
      <c r="DTL7135" s="41"/>
      <c r="DTM7135" s="41"/>
      <c r="DTN7135" s="41"/>
      <c r="DTO7135" s="41"/>
      <c r="DTP7135" s="41"/>
      <c r="DTQ7135" s="41"/>
      <c r="DTR7135" s="41"/>
      <c r="DTS7135" s="41"/>
      <c r="DTT7135" s="41"/>
      <c r="DTU7135" s="41"/>
      <c r="DTV7135" s="41"/>
      <c r="DTW7135" s="41"/>
      <c r="DTX7135" s="41"/>
      <c r="DTY7135" s="41"/>
      <c r="DTZ7135" s="41"/>
      <c r="DUA7135" s="41"/>
      <c r="DUB7135" s="41"/>
      <c r="DUC7135" s="41"/>
      <c r="DUD7135" s="41"/>
      <c r="DUE7135" s="41"/>
      <c r="DUF7135" s="41"/>
      <c r="DUG7135" s="41"/>
      <c r="DUH7135" s="41"/>
      <c r="DUI7135" s="41"/>
      <c r="DUJ7135" s="41"/>
      <c r="DUK7135" s="41"/>
      <c r="DUL7135" s="41"/>
      <c r="DUM7135" s="41"/>
      <c r="DUN7135" s="41"/>
      <c r="DUO7135" s="41"/>
      <c r="DUP7135" s="41"/>
      <c r="DUQ7135" s="41"/>
      <c r="DUR7135" s="41"/>
      <c r="DUS7135" s="41"/>
      <c r="DUT7135" s="41"/>
      <c r="DUU7135" s="41"/>
      <c r="DUV7135" s="41"/>
      <c r="DUW7135" s="41"/>
      <c r="DUX7135" s="41"/>
      <c r="DUY7135" s="41"/>
      <c r="DUZ7135" s="41"/>
      <c r="DVA7135" s="41"/>
      <c r="DVB7135" s="41"/>
      <c r="DVC7135" s="41"/>
      <c r="DVD7135" s="41"/>
      <c r="DVE7135" s="41"/>
      <c r="DVF7135" s="41"/>
      <c r="DVG7135" s="41"/>
      <c r="DVH7135" s="41"/>
      <c r="DVI7135" s="41"/>
      <c r="DVJ7135" s="41"/>
      <c r="DVK7135" s="41"/>
      <c r="DVL7135" s="41"/>
      <c r="DVM7135" s="41"/>
      <c r="DVN7135" s="41"/>
      <c r="DVO7135" s="41"/>
      <c r="DVP7135" s="41"/>
      <c r="DVQ7135" s="41"/>
      <c r="DVR7135" s="41"/>
      <c r="DVS7135" s="41"/>
      <c r="DVT7135" s="41"/>
      <c r="DVU7135" s="41"/>
      <c r="DVV7135" s="41"/>
      <c r="DVW7135" s="41"/>
      <c r="DVX7135" s="41"/>
      <c r="DVY7135" s="41"/>
      <c r="DVZ7135" s="41"/>
      <c r="DWA7135" s="41"/>
      <c r="DWB7135" s="41"/>
      <c r="DWC7135" s="41"/>
      <c r="DWD7135" s="41"/>
      <c r="DWE7135" s="41"/>
      <c r="DWF7135" s="41"/>
      <c r="DWG7135" s="41"/>
      <c r="DWH7135" s="41"/>
      <c r="DWI7135" s="41"/>
      <c r="DWJ7135" s="41"/>
      <c r="DWK7135" s="41"/>
      <c r="DWL7135" s="41"/>
      <c r="DWM7135" s="41"/>
      <c r="DWN7135" s="41"/>
      <c r="DWO7135" s="41"/>
      <c r="DWP7135" s="41"/>
      <c r="DWQ7135" s="41"/>
      <c r="DWR7135" s="41"/>
      <c r="DWS7135" s="41"/>
      <c r="DWT7135" s="41"/>
      <c r="DWU7135" s="41"/>
      <c r="DWV7135" s="41"/>
      <c r="DWW7135" s="41"/>
      <c r="DWX7135" s="41"/>
      <c r="DWY7135" s="41"/>
      <c r="DWZ7135" s="41"/>
      <c r="DXA7135" s="41"/>
      <c r="DXB7135" s="41"/>
      <c r="DXC7135" s="41"/>
      <c r="DXD7135" s="41"/>
      <c r="DXE7135" s="41"/>
      <c r="DXF7135" s="41"/>
      <c r="DXG7135" s="41"/>
      <c r="DXH7135" s="41"/>
      <c r="DXI7135" s="41"/>
      <c r="DXJ7135" s="41"/>
      <c r="DXK7135" s="41"/>
      <c r="DXL7135" s="41"/>
      <c r="DXM7135" s="41"/>
      <c r="DXN7135" s="41"/>
      <c r="DXO7135" s="41"/>
      <c r="DXP7135" s="41"/>
      <c r="DXQ7135" s="41"/>
      <c r="DXR7135" s="41"/>
      <c r="DXS7135" s="41"/>
      <c r="DXT7135" s="41"/>
      <c r="DXU7135" s="41"/>
      <c r="DXV7135" s="41"/>
      <c r="DXW7135" s="41"/>
      <c r="DXX7135" s="41"/>
      <c r="DXY7135" s="41"/>
      <c r="DXZ7135" s="41"/>
      <c r="DYA7135" s="41"/>
      <c r="DYB7135" s="41"/>
      <c r="DYC7135" s="41"/>
      <c r="DYD7135" s="41"/>
      <c r="DYE7135" s="41"/>
      <c r="DYF7135" s="41"/>
      <c r="DYG7135" s="41"/>
      <c r="DYH7135" s="41"/>
      <c r="DYI7135" s="41"/>
      <c r="DYJ7135" s="41"/>
      <c r="DYK7135" s="41"/>
      <c r="DYL7135" s="41"/>
      <c r="DYM7135" s="41"/>
      <c r="DYN7135" s="41"/>
      <c r="DYO7135" s="41"/>
      <c r="DYP7135" s="41"/>
      <c r="DYQ7135" s="41"/>
      <c r="DYR7135" s="41"/>
      <c r="DYS7135" s="41"/>
      <c r="DYT7135" s="41"/>
      <c r="DYU7135" s="41"/>
      <c r="DYV7135" s="41"/>
      <c r="DYW7135" s="41"/>
      <c r="DYX7135" s="41"/>
      <c r="DYY7135" s="41"/>
      <c r="DYZ7135" s="41"/>
      <c r="DZA7135" s="41"/>
      <c r="DZB7135" s="41"/>
      <c r="DZC7135" s="41"/>
      <c r="DZD7135" s="41"/>
      <c r="DZE7135" s="41"/>
      <c r="DZF7135" s="41"/>
      <c r="DZG7135" s="41"/>
      <c r="DZH7135" s="41"/>
      <c r="DZI7135" s="41"/>
      <c r="DZJ7135" s="41"/>
      <c r="DZK7135" s="41"/>
      <c r="DZL7135" s="41"/>
      <c r="DZM7135" s="41"/>
      <c r="DZN7135" s="41"/>
      <c r="DZO7135" s="41"/>
      <c r="DZP7135" s="41"/>
      <c r="DZQ7135" s="41"/>
      <c r="DZR7135" s="41"/>
      <c r="DZS7135" s="41"/>
      <c r="DZT7135" s="41"/>
      <c r="DZU7135" s="41"/>
      <c r="DZV7135" s="41"/>
      <c r="DZW7135" s="41"/>
      <c r="DZX7135" s="41"/>
      <c r="DZY7135" s="41"/>
      <c r="DZZ7135" s="41"/>
      <c r="EAA7135" s="41"/>
      <c r="EAB7135" s="41"/>
      <c r="EAC7135" s="41"/>
      <c r="EAD7135" s="41"/>
      <c r="EAE7135" s="41"/>
      <c r="EAF7135" s="41"/>
      <c r="EAG7135" s="41"/>
      <c r="EAH7135" s="41"/>
      <c r="EAI7135" s="41"/>
      <c r="EAJ7135" s="41"/>
      <c r="EAK7135" s="41"/>
      <c r="EAL7135" s="41"/>
      <c r="EAM7135" s="41"/>
      <c r="EAN7135" s="41"/>
      <c r="EAO7135" s="41"/>
      <c r="EAP7135" s="41"/>
      <c r="EAQ7135" s="41"/>
      <c r="EAR7135" s="41"/>
      <c r="EAS7135" s="41"/>
      <c r="EAT7135" s="41"/>
      <c r="EAU7135" s="41"/>
      <c r="EAV7135" s="41"/>
      <c r="EAW7135" s="41"/>
      <c r="EAX7135" s="41"/>
      <c r="EAY7135" s="41"/>
      <c r="EAZ7135" s="41"/>
      <c r="EBA7135" s="41"/>
      <c r="EBB7135" s="41"/>
      <c r="EBC7135" s="41"/>
      <c r="EBD7135" s="41"/>
      <c r="EBE7135" s="41"/>
      <c r="EBF7135" s="41"/>
      <c r="EBG7135" s="41"/>
      <c r="EBH7135" s="41"/>
      <c r="EBI7135" s="41"/>
      <c r="EBJ7135" s="41"/>
      <c r="EBK7135" s="41"/>
      <c r="EBL7135" s="41"/>
      <c r="EBM7135" s="41"/>
      <c r="EBN7135" s="41"/>
      <c r="EBO7135" s="41"/>
      <c r="EBP7135" s="41"/>
      <c r="EBQ7135" s="41"/>
      <c r="EBR7135" s="41"/>
      <c r="EBS7135" s="41"/>
      <c r="EBT7135" s="41"/>
      <c r="EBU7135" s="41"/>
      <c r="EBV7135" s="41"/>
      <c r="EBW7135" s="41"/>
      <c r="EBX7135" s="41"/>
      <c r="EBY7135" s="41"/>
      <c r="EBZ7135" s="41"/>
      <c r="ECA7135" s="41"/>
      <c r="ECB7135" s="41"/>
      <c r="ECC7135" s="41"/>
      <c r="ECD7135" s="41"/>
      <c r="ECE7135" s="41"/>
      <c r="ECF7135" s="41"/>
      <c r="ECG7135" s="41"/>
      <c r="ECH7135" s="41"/>
      <c r="ECI7135" s="41"/>
      <c r="ECJ7135" s="41"/>
      <c r="ECK7135" s="41"/>
      <c r="ECL7135" s="41"/>
      <c r="ECM7135" s="41"/>
      <c r="ECN7135" s="41"/>
      <c r="ECO7135" s="41"/>
      <c r="ECP7135" s="41"/>
      <c r="ECQ7135" s="41"/>
      <c r="ECR7135" s="41"/>
      <c r="ECS7135" s="41"/>
      <c r="ECT7135" s="41"/>
      <c r="ECU7135" s="41"/>
      <c r="ECV7135" s="41"/>
      <c r="ECW7135" s="41"/>
      <c r="ECX7135" s="41"/>
      <c r="ECY7135" s="41"/>
      <c r="ECZ7135" s="41"/>
      <c r="EDA7135" s="41"/>
      <c r="EDB7135" s="41"/>
      <c r="EDC7135" s="41"/>
      <c r="EDD7135" s="41"/>
      <c r="EDE7135" s="41"/>
      <c r="EDF7135" s="41"/>
      <c r="EDG7135" s="41"/>
      <c r="EDH7135" s="41"/>
      <c r="EDI7135" s="41"/>
      <c r="EDJ7135" s="41"/>
      <c r="EDK7135" s="41"/>
      <c r="EDL7135" s="41"/>
      <c r="EDM7135" s="41"/>
      <c r="EDN7135" s="41"/>
      <c r="EDO7135" s="41"/>
      <c r="EDP7135" s="41"/>
      <c r="EDQ7135" s="41"/>
      <c r="EDR7135" s="41"/>
      <c r="EDS7135" s="41"/>
      <c r="EDT7135" s="41"/>
      <c r="EDU7135" s="41"/>
      <c r="EDV7135" s="41"/>
      <c r="EDW7135" s="41"/>
      <c r="EDX7135" s="41"/>
      <c r="EDY7135" s="41"/>
      <c r="EDZ7135" s="41"/>
      <c r="EEA7135" s="41"/>
      <c r="EEB7135" s="41"/>
      <c r="EEC7135" s="41"/>
      <c r="EED7135" s="41"/>
      <c r="EEE7135" s="41"/>
      <c r="EEF7135" s="41"/>
      <c r="EEG7135" s="41"/>
      <c r="EEH7135" s="41"/>
      <c r="EEI7135" s="41"/>
      <c r="EEJ7135" s="41"/>
      <c r="EEK7135" s="41"/>
      <c r="EEL7135" s="41"/>
      <c r="EEM7135" s="41"/>
      <c r="EEN7135" s="41"/>
      <c r="EEO7135" s="41"/>
      <c r="EEP7135" s="41"/>
      <c r="EEQ7135" s="41"/>
      <c r="EER7135" s="41"/>
      <c r="EES7135" s="41"/>
      <c r="EET7135" s="41"/>
      <c r="EEU7135" s="41"/>
      <c r="EEV7135" s="41"/>
      <c r="EEW7135" s="41"/>
      <c r="EEX7135" s="41"/>
      <c r="EEY7135" s="41"/>
      <c r="EEZ7135" s="41"/>
      <c r="EFA7135" s="41"/>
      <c r="EFB7135" s="41"/>
      <c r="EFC7135" s="41"/>
      <c r="EFD7135" s="41"/>
      <c r="EFE7135" s="41"/>
      <c r="EFF7135" s="41"/>
      <c r="EFG7135" s="41"/>
      <c r="EFH7135" s="41"/>
      <c r="EFI7135" s="41"/>
      <c r="EFJ7135" s="41"/>
      <c r="EFK7135" s="41"/>
      <c r="EFL7135" s="41"/>
      <c r="EFM7135" s="41"/>
      <c r="EFN7135" s="41"/>
      <c r="EFO7135" s="41"/>
      <c r="EFP7135" s="41"/>
      <c r="EFQ7135" s="41"/>
      <c r="EFR7135" s="41"/>
      <c r="EFS7135" s="41"/>
      <c r="EFT7135" s="41"/>
      <c r="EFU7135" s="41"/>
      <c r="EFV7135" s="41"/>
      <c r="EFW7135" s="41"/>
      <c r="EFX7135" s="41"/>
      <c r="EFY7135" s="41"/>
      <c r="EFZ7135" s="41"/>
      <c r="EGA7135" s="41"/>
      <c r="EGB7135" s="41"/>
      <c r="EGC7135" s="41"/>
      <c r="EGD7135" s="41"/>
      <c r="EGE7135" s="41"/>
      <c r="EGF7135" s="41"/>
      <c r="EGG7135" s="41"/>
      <c r="EGH7135" s="41"/>
      <c r="EGI7135" s="41"/>
      <c r="EGJ7135" s="41"/>
      <c r="EGK7135" s="41"/>
      <c r="EGL7135" s="41"/>
      <c r="EGM7135" s="41"/>
      <c r="EGN7135" s="41"/>
      <c r="EGO7135" s="41"/>
      <c r="EGP7135" s="41"/>
      <c r="EGQ7135" s="41"/>
      <c r="EGR7135" s="41"/>
      <c r="EGS7135" s="41"/>
      <c r="EGT7135" s="41"/>
      <c r="EGU7135" s="41"/>
      <c r="EGV7135" s="41"/>
      <c r="EGW7135" s="41"/>
      <c r="EGX7135" s="41"/>
      <c r="EGY7135" s="41"/>
      <c r="EGZ7135" s="41"/>
      <c r="EHA7135" s="41"/>
      <c r="EHB7135" s="41"/>
      <c r="EHC7135" s="41"/>
      <c r="EHD7135" s="41"/>
      <c r="EHE7135" s="41"/>
      <c r="EHF7135" s="41"/>
      <c r="EHG7135" s="41"/>
      <c r="EHH7135" s="41"/>
      <c r="EHI7135" s="41"/>
      <c r="EHJ7135" s="41"/>
      <c r="EHK7135" s="41"/>
      <c r="EHL7135" s="41"/>
      <c r="EHM7135" s="41"/>
      <c r="EHN7135" s="41"/>
      <c r="EHO7135" s="41"/>
      <c r="EHP7135" s="41"/>
      <c r="EHQ7135" s="41"/>
      <c r="EHR7135" s="41"/>
      <c r="EHS7135" s="41"/>
      <c r="EHT7135" s="41"/>
      <c r="EHU7135" s="41"/>
      <c r="EHV7135" s="41"/>
      <c r="EHW7135" s="41"/>
      <c r="EHX7135" s="41"/>
      <c r="EHY7135" s="41"/>
      <c r="EHZ7135" s="41"/>
      <c r="EIA7135" s="41"/>
      <c r="EIB7135" s="41"/>
      <c r="EIC7135" s="41"/>
      <c r="EID7135" s="41"/>
      <c r="EIE7135" s="41"/>
      <c r="EIF7135" s="41"/>
      <c r="EIG7135" s="41"/>
      <c r="EIH7135" s="41"/>
      <c r="EII7135" s="41"/>
      <c r="EIJ7135" s="41"/>
      <c r="EIK7135" s="41"/>
      <c r="EIL7135" s="41"/>
      <c r="EIM7135" s="41"/>
      <c r="EIN7135" s="41"/>
      <c r="EIO7135" s="41"/>
      <c r="EIP7135" s="41"/>
      <c r="EIQ7135" s="41"/>
      <c r="EIR7135" s="41"/>
      <c r="EIS7135" s="41"/>
      <c r="EIT7135" s="41"/>
      <c r="EIU7135" s="41"/>
      <c r="EIV7135" s="41"/>
      <c r="EIW7135" s="41"/>
      <c r="EIX7135" s="41"/>
      <c r="EIY7135" s="41"/>
      <c r="EIZ7135" s="41"/>
      <c r="EJA7135" s="41"/>
      <c r="EJB7135" s="41"/>
      <c r="EJC7135" s="41"/>
      <c r="EJD7135" s="41"/>
      <c r="EJE7135" s="41"/>
      <c r="EJF7135" s="41"/>
      <c r="EJG7135" s="41"/>
      <c r="EJH7135" s="41"/>
      <c r="EJI7135" s="41"/>
      <c r="EJJ7135" s="41"/>
      <c r="EJK7135" s="41"/>
      <c r="EJL7135" s="41"/>
      <c r="EJM7135" s="41"/>
      <c r="EJN7135" s="41"/>
      <c r="EJO7135" s="41"/>
      <c r="EJP7135" s="41"/>
      <c r="EJQ7135" s="41"/>
      <c r="EJR7135" s="41"/>
      <c r="EJS7135" s="41"/>
      <c r="EJT7135" s="41"/>
      <c r="EJU7135" s="41"/>
      <c r="EJV7135" s="41"/>
      <c r="EJW7135" s="41"/>
      <c r="EJX7135" s="41"/>
      <c r="EJY7135" s="41"/>
      <c r="EJZ7135" s="41"/>
      <c r="EKA7135" s="41"/>
      <c r="EKB7135" s="41"/>
      <c r="EKC7135" s="41"/>
      <c r="EKD7135" s="41"/>
      <c r="EKE7135" s="41"/>
      <c r="EKF7135" s="41"/>
      <c r="EKG7135" s="41"/>
      <c r="EKH7135" s="41"/>
      <c r="EKI7135" s="41"/>
      <c r="EKJ7135" s="41"/>
      <c r="EKK7135" s="41"/>
      <c r="EKL7135" s="41"/>
      <c r="EKM7135" s="41"/>
      <c r="EKN7135" s="41"/>
      <c r="EKO7135" s="41"/>
      <c r="EKP7135" s="41"/>
      <c r="EKQ7135" s="41"/>
      <c r="EKR7135" s="41"/>
      <c r="EKS7135" s="41"/>
      <c r="EKT7135" s="41"/>
      <c r="EKU7135" s="41"/>
      <c r="EKV7135" s="41"/>
      <c r="EKW7135" s="41"/>
      <c r="EKX7135" s="41"/>
      <c r="EKY7135" s="41"/>
      <c r="EKZ7135" s="41"/>
      <c r="ELA7135" s="41"/>
      <c r="ELB7135" s="41"/>
      <c r="ELC7135" s="41"/>
      <c r="ELD7135" s="41"/>
      <c r="ELE7135" s="41"/>
      <c r="ELF7135" s="41"/>
      <c r="ELG7135" s="41"/>
      <c r="ELH7135" s="41"/>
      <c r="ELI7135" s="41"/>
      <c r="ELJ7135" s="41"/>
      <c r="ELK7135" s="41"/>
      <c r="ELL7135" s="41"/>
      <c r="ELM7135" s="41"/>
      <c r="ELN7135" s="41"/>
      <c r="ELO7135" s="41"/>
      <c r="ELP7135" s="41"/>
      <c r="ELQ7135" s="41"/>
      <c r="ELR7135" s="41"/>
      <c r="ELS7135" s="41"/>
      <c r="ELT7135" s="41"/>
      <c r="ELU7135" s="41"/>
      <c r="ELV7135" s="41"/>
      <c r="ELW7135" s="41"/>
      <c r="ELX7135" s="41"/>
      <c r="ELY7135" s="41"/>
      <c r="ELZ7135" s="41"/>
      <c r="EMA7135" s="41"/>
      <c r="EMB7135" s="41"/>
      <c r="EMC7135" s="41"/>
      <c r="EMD7135" s="41"/>
      <c r="EME7135" s="41"/>
      <c r="EMF7135" s="41"/>
      <c r="EMG7135" s="41"/>
      <c r="EMH7135" s="41"/>
      <c r="EMI7135" s="41"/>
      <c r="EMJ7135" s="41"/>
      <c r="EMK7135" s="41"/>
      <c r="EML7135" s="41"/>
      <c r="EMM7135" s="41"/>
      <c r="EMN7135" s="41"/>
      <c r="EMO7135" s="41"/>
      <c r="EMP7135" s="41"/>
      <c r="EMQ7135" s="41"/>
      <c r="EMR7135" s="41"/>
      <c r="EMS7135" s="41"/>
      <c r="EMT7135" s="41"/>
      <c r="EMU7135" s="41"/>
      <c r="EMV7135" s="41"/>
      <c r="EMW7135" s="41"/>
      <c r="EMX7135" s="41"/>
      <c r="EMY7135" s="41"/>
      <c r="EMZ7135" s="41"/>
      <c r="ENA7135" s="41"/>
      <c r="ENB7135" s="41"/>
      <c r="ENC7135" s="41"/>
      <c r="END7135" s="41"/>
      <c r="ENE7135" s="41"/>
      <c r="ENF7135" s="41"/>
      <c r="ENG7135" s="41"/>
      <c r="ENH7135" s="41"/>
      <c r="ENI7135" s="41"/>
      <c r="ENJ7135" s="41"/>
      <c r="ENK7135" s="41"/>
      <c r="ENL7135" s="41"/>
      <c r="ENM7135" s="41"/>
      <c r="ENN7135" s="41"/>
      <c r="ENO7135" s="41"/>
      <c r="ENP7135" s="41"/>
      <c r="ENQ7135" s="41"/>
      <c r="ENR7135" s="41"/>
      <c r="ENS7135" s="41"/>
      <c r="ENT7135" s="41"/>
      <c r="ENU7135" s="41"/>
      <c r="ENV7135" s="41"/>
      <c r="ENW7135" s="41"/>
      <c r="ENX7135" s="41"/>
      <c r="ENY7135" s="41"/>
      <c r="ENZ7135" s="41"/>
      <c r="EOA7135" s="41"/>
      <c r="EOB7135" s="41"/>
      <c r="EOC7135" s="41"/>
      <c r="EOD7135" s="41"/>
      <c r="EOE7135" s="41"/>
      <c r="EOF7135" s="41"/>
      <c r="EOG7135" s="41"/>
      <c r="EOH7135" s="41"/>
      <c r="EOI7135" s="41"/>
      <c r="EOJ7135" s="41"/>
      <c r="EOK7135" s="41"/>
      <c r="EOL7135" s="41"/>
      <c r="EOM7135" s="41"/>
      <c r="EON7135" s="41"/>
      <c r="EOO7135" s="41"/>
      <c r="EOP7135" s="41"/>
      <c r="EOQ7135" s="41"/>
      <c r="EOR7135" s="41"/>
      <c r="EOS7135" s="41"/>
      <c r="EOT7135" s="41"/>
      <c r="EOU7135" s="41"/>
      <c r="EOV7135" s="41"/>
      <c r="EOW7135" s="41"/>
      <c r="EOX7135" s="41"/>
      <c r="EOY7135" s="41"/>
      <c r="EOZ7135" s="41"/>
      <c r="EPA7135" s="41"/>
      <c r="EPB7135" s="41"/>
      <c r="EPC7135" s="41"/>
      <c r="EPD7135" s="41"/>
      <c r="EPE7135" s="41"/>
      <c r="EPF7135" s="41"/>
      <c r="EPG7135" s="41"/>
      <c r="EPH7135" s="41"/>
      <c r="EPI7135" s="41"/>
      <c r="EPJ7135" s="41"/>
      <c r="EPK7135" s="41"/>
      <c r="EPL7135" s="41"/>
      <c r="EPM7135" s="41"/>
      <c r="EPN7135" s="41"/>
      <c r="EPO7135" s="41"/>
      <c r="EPP7135" s="41"/>
      <c r="EPQ7135" s="41"/>
      <c r="EPR7135" s="41"/>
      <c r="EPS7135" s="41"/>
      <c r="EPT7135" s="41"/>
      <c r="EPU7135" s="41"/>
      <c r="EPV7135" s="41"/>
      <c r="EPW7135" s="41"/>
      <c r="EPX7135" s="41"/>
      <c r="EPY7135" s="41"/>
      <c r="EPZ7135" s="41"/>
      <c r="EQA7135" s="41"/>
      <c r="EQB7135" s="41"/>
      <c r="EQC7135" s="41"/>
      <c r="EQD7135" s="41"/>
      <c r="EQE7135" s="41"/>
      <c r="EQF7135" s="41"/>
      <c r="EQG7135" s="41"/>
      <c r="EQH7135" s="41"/>
      <c r="EQI7135" s="41"/>
      <c r="EQJ7135" s="41"/>
      <c r="EQK7135" s="41"/>
      <c r="EQL7135" s="41"/>
      <c r="EQM7135" s="41"/>
      <c r="EQN7135" s="41"/>
      <c r="EQO7135" s="41"/>
      <c r="EQP7135" s="41"/>
      <c r="EQQ7135" s="41"/>
      <c r="EQR7135" s="41"/>
      <c r="EQS7135" s="41"/>
      <c r="EQT7135" s="41"/>
      <c r="EQU7135" s="41"/>
      <c r="EQV7135" s="41"/>
      <c r="EQW7135" s="41"/>
      <c r="EQX7135" s="41"/>
      <c r="EQY7135" s="41"/>
      <c r="EQZ7135" s="41"/>
      <c r="ERA7135" s="41"/>
      <c r="ERB7135" s="41"/>
      <c r="ERC7135" s="41"/>
      <c r="ERD7135" s="41"/>
      <c r="ERE7135" s="41"/>
      <c r="ERF7135" s="41"/>
      <c r="ERG7135" s="41"/>
      <c r="ERH7135" s="41"/>
      <c r="ERI7135" s="41"/>
      <c r="ERJ7135" s="41"/>
      <c r="ERK7135" s="41"/>
      <c r="ERL7135" s="41"/>
      <c r="ERM7135" s="41"/>
      <c r="ERN7135" s="41"/>
      <c r="ERO7135" s="41"/>
      <c r="ERP7135" s="41"/>
      <c r="ERQ7135" s="41"/>
      <c r="ERR7135" s="41"/>
      <c r="ERS7135" s="41"/>
      <c r="ERT7135" s="41"/>
      <c r="ERU7135" s="41"/>
      <c r="ERV7135" s="41"/>
      <c r="ERW7135" s="41"/>
      <c r="ERX7135" s="41"/>
      <c r="ERY7135" s="41"/>
      <c r="ERZ7135" s="41"/>
      <c r="ESA7135" s="41"/>
      <c r="ESB7135" s="41"/>
      <c r="ESC7135" s="41"/>
      <c r="ESD7135" s="41"/>
      <c r="ESE7135" s="41"/>
      <c r="ESF7135" s="41"/>
      <c r="ESG7135" s="41"/>
      <c r="ESH7135" s="41"/>
      <c r="ESI7135" s="41"/>
      <c r="ESJ7135" s="41"/>
      <c r="ESK7135" s="41"/>
      <c r="ESL7135" s="41"/>
      <c r="ESM7135" s="41"/>
      <c r="ESN7135" s="41"/>
      <c r="ESO7135" s="41"/>
      <c r="ESP7135" s="41"/>
      <c r="ESQ7135" s="41"/>
      <c r="ESR7135" s="41"/>
      <c r="ESS7135" s="41"/>
      <c r="EST7135" s="41"/>
      <c r="ESU7135" s="41"/>
      <c r="ESV7135" s="41"/>
      <c r="ESW7135" s="41"/>
      <c r="ESX7135" s="41"/>
      <c r="ESY7135" s="41"/>
      <c r="ESZ7135" s="41"/>
      <c r="ETA7135" s="41"/>
      <c r="ETB7135" s="41"/>
      <c r="ETC7135" s="41"/>
      <c r="ETD7135" s="41"/>
      <c r="ETE7135" s="41"/>
      <c r="ETF7135" s="41"/>
      <c r="ETG7135" s="41"/>
      <c r="ETH7135" s="41"/>
      <c r="ETI7135" s="41"/>
      <c r="ETJ7135" s="41"/>
      <c r="ETK7135" s="41"/>
      <c r="ETL7135" s="41"/>
      <c r="ETM7135" s="41"/>
      <c r="ETN7135" s="41"/>
      <c r="ETO7135" s="41"/>
      <c r="ETP7135" s="41"/>
      <c r="ETQ7135" s="41"/>
      <c r="ETR7135" s="41"/>
      <c r="ETS7135" s="41"/>
      <c r="ETT7135" s="41"/>
      <c r="ETU7135" s="41"/>
      <c r="ETV7135" s="41"/>
      <c r="ETW7135" s="41"/>
      <c r="ETX7135" s="41"/>
      <c r="ETY7135" s="41"/>
      <c r="ETZ7135" s="41"/>
      <c r="EUA7135" s="41"/>
      <c r="EUB7135" s="41"/>
      <c r="EUC7135" s="41"/>
      <c r="EUD7135" s="41"/>
      <c r="EUE7135" s="41"/>
      <c r="EUF7135" s="41"/>
      <c r="EUG7135" s="41"/>
      <c r="EUH7135" s="41"/>
      <c r="EUI7135" s="41"/>
      <c r="EUJ7135" s="41"/>
      <c r="EUK7135" s="41"/>
      <c r="EUL7135" s="41"/>
      <c r="EUM7135" s="41"/>
      <c r="EUN7135" s="41"/>
      <c r="EUO7135" s="41"/>
      <c r="EUP7135" s="41"/>
      <c r="EUQ7135" s="41"/>
      <c r="EUR7135" s="41"/>
      <c r="EUS7135" s="41"/>
      <c r="EUT7135" s="41"/>
      <c r="EUU7135" s="41"/>
      <c r="EUV7135" s="41"/>
      <c r="EUW7135" s="41"/>
      <c r="EUX7135" s="41"/>
      <c r="EUY7135" s="41"/>
      <c r="EUZ7135" s="41"/>
      <c r="EVA7135" s="41"/>
      <c r="EVB7135" s="41"/>
      <c r="EVC7135" s="41"/>
      <c r="EVD7135" s="41"/>
      <c r="EVE7135" s="41"/>
      <c r="EVF7135" s="41"/>
      <c r="EVG7135" s="41"/>
      <c r="EVH7135" s="41"/>
      <c r="EVI7135" s="41"/>
      <c r="EVJ7135" s="41"/>
      <c r="EVK7135" s="41"/>
      <c r="EVL7135" s="41"/>
      <c r="EVM7135" s="41"/>
      <c r="EVN7135" s="41"/>
      <c r="EVO7135" s="41"/>
      <c r="EVP7135" s="41"/>
      <c r="EVQ7135" s="41"/>
      <c r="EVR7135" s="41"/>
      <c r="EVS7135" s="41"/>
      <c r="EVT7135" s="41"/>
      <c r="EVU7135" s="41"/>
      <c r="EVV7135" s="41"/>
      <c r="EVW7135" s="41"/>
      <c r="EVX7135" s="41"/>
      <c r="EVY7135" s="41"/>
      <c r="EVZ7135" s="41"/>
      <c r="EWA7135" s="41"/>
      <c r="EWB7135" s="41"/>
      <c r="EWC7135" s="41"/>
      <c r="EWD7135" s="41"/>
      <c r="EWE7135" s="41"/>
      <c r="EWF7135" s="41"/>
      <c r="EWG7135" s="41"/>
      <c r="EWH7135" s="41"/>
      <c r="EWI7135" s="41"/>
      <c r="EWJ7135" s="41"/>
      <c r="EWK7135" s="41"/>
      <c r="EWL7135" s="41"/>
      <c r="EWM7135" s="41"/>
      <c r="EWN7135" s="41"/>
      <c r="EWO7135" s="41"/>
      <c r="EWP7135" s="41"/>
      <c r="EWQ7135" s="41"/>
      <c r="EWR7135" s="41"/>
      <c r="EWS7135" s="41"/>
      <c r="EWT7135" s="41"/>
      <c r="EWU7135" s="41"/>
      <c r="EWV7135" s="41"/>
      <c r="EWW7135" s="41"/>
      <c r="EWX7135" s="41"/>
      <c r="EWY7135" s="41"/>
      <c r="EWZ7135" s="41"/>
      <c r="EXA7135" s="41"/>
      <c r="EXB7135" s="41"/>
      <c r="EXC7135" s="41"/>
      <c r="EXD7135" s="41"/>
      <c r="EXE7135" s="41"/>
      <c r="EXF7135" s="41"/>
      <c r="EXG7135" s="41"/>
      <c r="EXH7135" s="41"/>
      <c r="EXI7135" s="41"/>
      <c r="EXJ7135" s="41"/>
      <c r="EXK7135" s="41"/>
      <c r="EXL7135" s="41"/>
      <c r="EXM7135" s="41"/>
      <c r="EXN7135" s="41"/>
      <c r="EXO7135" s="41"/>
      <c r="EXP7135" s="41"/>
      <c r="EXQ7135" s="41"/>
      <c r="EXR7135" s="41"/>
      <c r="EXS7135" s="41"/>
      <c r="EXT7135" s="41"/>
      <c r="EXU7135" s="41"/>
      <c r="EXV7135" s="41"/>
      <c r="EXW7135" s="41"/>
      <c r="EXX7135" s="41"/>
      <c r="EXY7135" s="41"/>
      <c r="EXZ7135" s="41"/>
      <c r="EYA7135" s="41"/>
      <c r="EYB7135" s="41"/>
      <c r="EYC7135" s="41"/>
      <c r="EYD7135" s="41"/>
      <c r="EYE7135" s="41"/>
      <c r="EYF7135" s="41"/>
      <c r="EYG7135" s="41"/>
      <c r="EYH7135" s="41"/>
      <c r="EYI7135" s="41"/>
      <c r="EYJ7135" s="41"/>
      <c r="EYK7135" s="41"/>
      <c r="EYL7135" s="41"/>
      <c r="EYM7135" s="41"/>
      <c r="EYN7135" s="41"/>
      <c r="EYO7135" s="41"/>
      <c r="EYP7135" s="41"/>
      <c r="EYQ7135" s="41"/>
      <c r="EYR7135" s="41"/>
      <c r="EYS7135" s="41"/>
      <c r="EYT7135" s="41"/>
      <c r="EYU7135" s="41"/>
      <c r="EYV7135" s="41"/>
      <c r="EYW7135" s="41"/>
      <c r="EYX7135" s="41"/>
      <c r="EYY7135" s="41"/>
      <c r="EYZ7135" s="41"/>
      <c r="EZA7135" s="41"/>
      <c r="EZB7135" s="41"/>
      <c r="EZC7135" s="41"/>
      <c r="EZD7135" s="41"/>
      <c r="EZE7135" s="41"/>
      <c r="EZF7135" s="41"/>
      <c r="EZG7135" s="41"/>
      <c r="EZH7135" s="41"/>
      <c r="EZI7135" s="41"/>
      <c r="EZJ7135" s="41"/>
      <c r="EZK7135" s="41"/>
      <c r="EZL7135" s="41"/>
      <c r="EZM7135" s="41"/>
      <c r="EZN7135" s="41"/>
      <c r="EZO7135" s="41"/>
      <c r="EZP7135" s="41"/>
      <c r="EZQ7135" s="41"/>
      <c r="EZR7135" s="41"/>
      <c r="EZS7135" s="41"/>
      <c r="EZT7135" s="41"/>
      <c r="EZU7135" s="41"/>
      <c r="EZV7135" s="41"/>
      <c r="EZW7135" s="41"/>
      <c r="EZX7135" s="41"/>
      <c r="EZY7135" s="41"/>
      <c r="EZZ7135" s="41"/>
      <c r="FAA7135" s="41"/>
      <c r="FAB7135" s="41"/>
      <c r="FAC7135" s="41"/>
      <c r="FAD7135" s="41"/>
      <c r="FAE7135" s="41"/>
      <c r="FAF7135" s="41"/>
      <c r="FAG7135" s="41"/>
      <c r="FAH7135" s="41"/>
      <c r="FAI7135" s="41"/>
      <c r="FAJ7135" s="41"/>
      <c r="FAK7135" s="41"/>
      <c r="FAL7135" s="41"/>
      <c r="FAM7135" s="41"/>
      <c r="FAN7135" s="41"/>
      <c r="FAO7135" s="41"/>
      <c r="FAP7135" s="41"/>
      <c r="FAQ7135" s="41"/>
      <c r="FAR7135" s="41"/>
      <c r="FAS7135" s="41"/>
      <c r="FAT7135" s="41"/>
      <c r="FAU7135" s="41"/>
      <c r="FAV7135" s="41"/>
      <c r="FAW7135" s="41"/>
      <c r="FAX7135" s="41"/>
      <c r="FAY7135" s="41"/>
      <c r="FAZ7135" s="41"/>
      <c r="FBA7135" s="41"/>
      <c r="FBB7135" s="41"/>
      <c r="FBC7135" s="41"/>
      <c r="FBD7135" s="41"/>
      <c r="FBE7135" s="41"/>
      <c r="FBF7135" s="41"/>
      <c r="FBG7135" s="41"/>
      <c r="FBH7135" s="41"/>
      <c r="FBI7135" s="41"/>
      <c r="FBJ7135" s="41"/>
      <c r="FBK7135" s="41"/>
      <c r="FBL7135" s="41"/>
      <c r="FBM7135" s="41"/>
      <c r="FBN7135" s="41"/>
      <c r="FBO7135" s="41"/>
      <c r="FBP7135" s="41"/>
      <c r="FBQ7135" s="41"/>
      <c r="FBR7135" s="41"/>
      <c r="FBS7135" s="41"/>
      <c r="FBT7135" s="41"/>
      <c r="FBU7135" s="41"/>
      <c r="FBV7135" s="41"/>
      <c r="FBW7135" s="41"/>
      <c r="FBX7135" s="41"/>
      <c r="FBY7135" s="41"/>
      <c r="FBZ7135" s="41"/>
      <c r="FCA7135" s="41"/>
      <c r="FCB7135" s="41"/>
      <c r="FCC7135" s="41"/>
      <c r="FCD7135" s="41"/>
      <c r="FCE7135" s="41"/>
      <c r="FCF7135" s="41"/>
      <c r="FCG7135" s="41"/>
      <c r="FCH7135" s="41"/>
      <c r="FCI7135" s="41"/>
      <c r="FCJ7135" s="41"/>
      <c r="FCK7135" s="41"/>
      <c r="FCL7135" s="41"/>
      <c r="FCM7135" s="41"/>
      <c r="FCN7135" s="41"/>
      <c r="FCO7135" s="41"/>
      <c r="FCP7135" s="41"/>
      <c r="FCQ7135" s="41"/>
      <c r="FCR7135" s="41"/>
      <c r="FCS7135" s="41"/>
      <c r="FCT7135" s="41"/>
      <c r="FCU7135" s="41"/>
      <c r="FCV7135" s="41"/>
      <c r="FCW7135" s="41"/>
      <c r="FCX7135" s="41"/>
      <c r="FCY7135" s="41"/>
      <c r="FCZ7135" s="41"/>
      <c r="FDA7135" s="41"/>
      <c r="FDB7135" s="41"/>
      <c r="FDC7135" s="41"/>
      <c r="FDD7135" s="41"/>
      <c r="FDE7135" s="41"/>
      <c r="FDF7135" s="41"/>
      <c r="FDG7135" s="41"/>
      <c r="FDH7135" s="41"/>
      <c r="FDI7135" s="41"/>
      <c r="FDJ7135" s="41"/>
      <c r="FDK7135" s="41"/>
      <c r="FDL7135" s="41"/>
      <c r="FDM7135" s="41"/>
      <c r="FDN7135" s="41"/>
      <c r="FDO7135" s="41"/>
      <c r="FDP7135" s="41"/>
      <c r="FDQ7135" s="41"/>
      <c r="FDR7135" s="41"/>
      <c r="FDS7135" s="41"/>
      <c r="FDT7135" s="41"/>
      <c r="FDU7135" s="41"/>
      <c r="FDV7135" s="41"/>
      <c r="FDW7135" s="41"/>
      <c r="FDX7135" s="41"/>
      <c r="FDY7135" s="41"/>
      <c r="FDZ7135" s="41"/>
      <c r="FEA7135" s="41"/>
      <c r="FEB7135" s="41"/>
      <c r="FEC7135" s="41"/>
      <c r="FED7135" s="41"/>
      <c r="FEE7135" s="41"/>
      <c r="FEF7135" s="41"/>
      <c r="FEG7135" s="41"/>
      <c r="FEH7135" s="41"/>
      <c r="FEI7135" s="41"/>
      <c r="FEJ7135" s="41"/>
      <c r="FEK7135" s="41"/>
      <c r="FEL7135" s="41"/>
      <c r="FEM7135" s="41"/>
      <c r="FEN7135" s="41"/>
      <c r="FEO7135" s="41"/>
      <c r="FEP7135" s="41"/>
      <c r="FEQ7135" s="41"/>
      <c r="FER7135" s="41"/>
      <c r="FES7135" s="41"/>
      <c r="FET7135" s="41"/>
      <c r="FEU7135" s="41"/>
      <c r="FEV7135" s="41"/>
      <c r="FEW7135" s="41"/>
      <c r="FEX7135" s="41"/>
      <c r="FEY7135" s="41"/>
      <c r="FEZ7135" s="41"/>
      <c r="FFA7135" s="41"/>
      <c r="FFB7135" s="41"/>
      <c r="FFC7135" s="41"/>
      <c r="FFD7135" s="41"/>
      <c r="FFE7135" s="41"/>
      <c r="FFF7135" s="41"/>
      <c r="FFG7135" s="41"/>
      <c r="FFH7135" s="41"/>
      <c r="FFI7135" s="41"/>
      <c r="FFJ7135" s="41"/>
      <c r="FFK7135" s="41"/>
      <c r="FFL7135" s="41"/>
      <c r="FFM7135" s="41"/>
      <c r="FFN7135" s="41"/>
      <c r="FFO7135" s="41"/>
      <c r="FFP7135" s="41"/>
      <c r="FFQ7135" s="41"/>
      <c r="FFR7135" s="41"/>
      <c r="FFS7135" s="41"/>
      <c r="FFT7135" s="41"/>
      <c r="FFU7135" s="41"/>
      <c r="FFV7135" s="41"/>
      <c r="FFW7135" s="41"/>
      <c r="FFX7135" s="41"/>
      <c r="FFY7135" s="41"/>
      <c r="FFZ7135" s="41"/>
      <c r="FGA7135" s="41"/>
      <c r="FGB7135" s="41"/>
      <c r="FGC7135" s="41"/>
      <c r="FGD7135" s="41"/>
      <c r="FGE7135" s="41"/>
      <c r="FGF7135" s="41"/>
      <c r="FGG7135" s="41"/>
      <c r="FGH7135" s="41"/>
      <c r="FGI7135" s="41"/>
      <c r="FGJ7135" s="41"/>
      <c r="FGK7135" s="41"/>
      <c r="FGL7135" s="41"/>
      <c r="FGM7135" s="41"/>
      <c r="FGN7135" s="41"/>
      <c r="FGO7135" s="41"/>
      <c r="FGP7135" s="41"/>
      <c r="FGQ7135" s="41"/>
      <c r="FGR7135" s="41"/>
      <c r="FGS7135" s="41"/>
      <c r="FGT7135" s="41"/>
      <c r="FGU7135" s="41"/>
      <c r="FGV7135" s="41"/>
      <c r="FGW7135" s="41"/>
      <c r="FGX7135" s="41"/>
      <c r="FGY7135" s="41"/>
      <c r="FGZ7135" s="41"/>
      <c r="FHA7135" s="41"/>
      <c r="FHB7135" s="41"/>
      <c r="FHC7135" s="41"/>
      <c r="FHD7135" s="41"/>
      <c r="FHE7135" s="41"/>
      <c r="FHF7135" s="41"/>
      <c r="FHG7135" s="41"/>
      <c r="FHH7135" s="41"/>
      <c r="FHI7135" s="41"/>
      <c r="FHJ7135" s="41"/>
      <c r="FHK7135" s="41"/>
      <c r="FHL7135" s="41"/>
      <c r="FHM7135" s="41"/>
      <c r="FHN7135" s="41"/>
      <c r="FHO7135" s="41"/>
      <c r="FHP7135" s="41"/>
      <c r="FHQ7135" s="41"/>
      <c r="FHR7135" s="41"/>
      <c r="FHS7135" s="41"/>
      <c r="FHT7135" s="41"/>
      <c r="FHU7135" s="41"/>
      <c r="FHV7135" s="41"/>
      <c r="FHW7135" s="41"/>
      <c r="FHX7135" s="41"/>
      <c r="FHY7135" s="41"/>
      <c r="FHZ7135" s="41"/>
      <c r="FIA7135" s="41"/>
      <c r="FIB7135" s="41"/>
      <c r="FIC7135" s="41"/>
      <c r="FID7135" s="41"/>
      <c r="FIE7135" s="41"/>
      <c r="FIF7135" s="41"/>
      <c r="FIG7135" s="41"/>
      <c r="FIH7135" s="41"/>
      <c r="FII7135" s="41"/>
      <c r="FIJ7135" s="41"/>
      <c r="FIK7135" s="41"/>
      <c r="FIL7135" s="41"/>
      <c r="FIM7135" s="41"/>
      <c r="FIN7135" s="41"/>
      <c r="FIO7135" s="41"/>
      <c r="FIP7135" s="41"/>
      <c r="FIQ7135" s="41"/>
      <c r="FIR7135" s="41"/>
      <c r="FIS7135" s="41"/>
      <c r="FIT7135" s="41"/>
      <c r="FIU7135" s="41"/>
      <c r="FIV7135" s="41"/>
      <c r="FIW7135" s="41"/>
      <c r="FIX7135" s="41"/>
      <c r="FIY7135" s="41"/>
      <c r="FIZ7135" s="41"/>
      <c r="FJA7135" s="41"/>
      <c r="FJB7135" s="41"/>
      <c r="FJC7135" s="41"/>
      <c r="FJD7135" s="41"/>
      <c r="FJE7135" s="41"/>
      <c r="FJF7135" s="41"/>
      <c r="FJG7135" s="41"/>
      <c r="FJH7135" s="41"/>
      <c r="FJI7135" s="41"/>
      <c r="FJJ7135" s="41"/>
      <c r="FJK7135" s="41"/>
      <c r="FJL7135" s="41"/>
      <c r="FJM7135" s="41"/>
      <c r="FJN7135" s="41"/>
      <c r="FJO7135" s="41"/>
      <c r="FJP7135" s="41"/>
      <c r="FJQ7135" s="41"/>
      <c r="FJR7135" s="41"/>
      <c r="FJS7135" s="41"/>
      <c r="FJT7135" s="41"/>
      <c r="FJU7135" s="41"/>
      <c r="FJV7135" s="41"/>
      <c r="FJW7135" s="41"/>
      <c r="FJX7135" s="41"/>
      <c r="FJY7135" s="41"/>
      <c r="FJZ7135" s="41"/>
      <c r="FKA7135" s="41"/>
      <c r="FKB7135" s="41"/>
      <c r="FKC7135" s="41"/>
      <c r="FKD7135" s="41"/>
      <c r="FKE7135" s="41"/>
      <c r="FKF7135" s="41"/>
      <c r="FKG7135" s="41"/>
      <c r="FKH7135" s="41"/>
      <c r="FKI7135" s="41"/>
      <c r="FKJ7135" s="41"/>
      <c r="FKK7135" s="41"/>
      <c r="FKL7135" s="41"/>
      <c r="FKM7135" s="41"/>
      <c r="FKN7135" s="41"/>
      <c r="FKO7135" s="41"/>
      <c r="FKP7135" s="41"/>
      <c r="FKQ7135" s="41"/>
      <c r="FKR7135" s="41"/>
      <c r="FKS7135" s="41"/>
      <c r="FKT7135" s="41"/>
      <c r="FKU7135" s="41"/>
      <c r="FKV7135" s="41"/>
      <c r="FKW7135" s="41"/>
      <c r="FKX7135" s="41"/>
      <c r="FKY7135" s="41"/>
      <c r="FKZ7135" s="41"/>
      <c r="FLA7135" s="41"/>
      <c r="FLB7135" s="41"/>
      <c r="FLC7135" s="41"/>
      <c r="FLD7135" s="41"/>
      <c r="FLE7135" s="41"/>
      <c r="FLF7135" s="41"/>
      <c r="FLG7135" s="41"/>
      <c r="FLH7135" s="41"/>
      <c r="FLI7135" s="41"/>
      <c r="FLJ7135" s="41"/>
      <c r="FLK7135" s="41"/>
      <c r="FLL7135" s="41"/>
      <c r="FLM7135" s="41"/>
      <c r="FLN7135" s="41"/>
      <c r="FLO7135" s="41"/>
      <c r="FLP7135" s="41"/>
      <c r="FLQ7135" s="41"/>
      <c r="FLR7135" s="41"/>
      <c r="FLS7135" s="41"/>
      <c r="FLT7135" s="41"/>
      <c r="FLU7135" s="41"/>
      <c r="FLV7135" s="41"/>
      <c r="FLW7135" s="41"/>
      <c r="FLX7135" s="41"/>
      <c r="FLY7135" s="41"/>
      <c r="FLZ7135" s="41"/>
      <c r="FMA7135" s="41"/>
      <c r="FMB7135" s="41"/>
      <c r="FMC7135" s="41"/>
      <c r="FMD7135" s="41"/>
      <c r="FME7135" s="41"/>
      <c r="FMF7135" s="41"/>
      <c r="FMG7135" s="41"/>
      <c r="FMH7135" s="41"/>
      <c r="FMI7135" s="41"/>
      <c r="FMJ7135" s="41"/>
      <c r="FMK7135" s="41"/>
      <c r="FML7135" s="41"/>
      <c r="FMM7135" s="41"/>
      <c r="FMN7135" s="41"/>
      <c r="FMO7135" s="41"/>
      <c r="FMP7135" s="41"/>
      <c r="FMQ7135" s="41"/>
      <c r="FMR7135" s="41"/>
      <c r="FMS7135" s="41"/>
      <c r="FMT7135" s="41"/>
      <c r="FMU7135" s="41"/>
      <c r="FMV7135" s="41"/>
      <c r="FMW7135" s="41"/>
      <c r="FMX7135" s="41"/>
      <c r="FMY7135" s="41"/>
      <c r="FMZ7135" s="41"/>
      <c r="FNA7135" s="41"/>
      <c r="FNB7135" s="41"/>
      <c r="FNC7135" s="41"/>
      <c r="FND7135" s="41"/>
      <c r="FNE7135" s="41"/>
      <c r="FNF7135" s="41"/>
      <c r="FNG7135" s="41"/>
      <c r="FNH7135" s="41"/>
      <c r="FNI7135" s="41"/>
      <c r="FNJ7135" s="41"/>
      <c r="FNK7135" s="41"/>
      <c r="FNL7135" s="41"/>
      <c r="FNM7135" s="41"/>
      <c r="FNN7135" s="41"/>
      <c r="FNO7135" s="41"/>
      <c r="FNP7135" s="41"/>
      <c r="FNQ7135" s="41"/>
      <c r="FNR7135" s="41"/>
      <c r="FNS7135" s="41"/>
      <c r="FNT7135" s="41"/>
      <c r="FNU7135" s="41"/>
      <c r="FNV7135" s="41"/>
      <c r="FNW7135" s="41"/>
      <c r="FNX7135" s="41"/>
      <c r="FNY7135" s="41"/>
      <c r="FNZ7135" s="41"/>
      <c r="FOA7135" s="41"/>
      <c r="FOB7135" s="41"/>
      <c r="FOC7135" s="41"/>
      <c r="FOD7135" s="41"/>
      <c r="FOE7135" s="41"/>
      <c r="FOF7135" s="41"/>
      <c r="FOG7135" s="41"/>
      <c r="FOH7135" s="41"/>
      <c r="FOI7135" s="41"/>
      <c r="FOJ7135" s="41"/>
      <c r="FOK7135" s="41"/>
      <c r="FOL7135" s="41"/>
      <c r="FOM7135" s="41"/>
      <c r="FON7135" s="41"/>
      <c r="FOO7135" s="41"/>
      <c r="FOP7135" s="41"/>
      <c r="FOQ7135" s="41"/>
      <c r="FOR7135" s="41"/>
      <c r="FOS7135" s="41"/>
      <c r="FOT7135" s="41"/>
      <c r="FOU7135" s="41"/>
      <c r="FOV7135" s="41"/>
      <c r="FOW7135" s="41"/>
      <c r="FOX7135" s="41"/>
      <c r="FOY7135" s="41"/>
      <c r="FOZ7135" s="41"/>
      <c r="FPA7135" s="41"/>
      <c r="FPB7135" s="41"/>
      <c r="FPC7135" s="41"/>
      <c r="FPD7135" s="41"/>
      <c r="FPE7135" s="41"/>
      <c r="FPF7135" s="41"/>
      <c r="FPG7135" s="41"/>
      <c r="FPH7135" s="41"/>
      <c r="FPI7135" s="41"/>
      <c r="FPJ7135" s="41"/>
      <c r="FPK7135" s="41"/>
      <c r="FPL7135" s="41"/>
      <c r="FPM7135" s="41"/>
      <c r="FPN7135" s="41"/>
      <c r="FPO7135" s="41"/>
      <c r="FPP7135" s="41"/>
      <c r="FPQ7135" s="41"/>
      <c r="FPR7135" s="41"/>
      <c r="FPS7135" s="41"/>
      <c r="FPT7135" s="41"/>
      <c r="FPU7135" s="41"/>
      <c r="FPV7135" s="41"/>
      <c r="FPW7135" s="41"/>
      <c r="FPX7135" s="41"/>
      <c r="FPY7135" s="41"/>
      <c r="FPZ7135" s="41"/>
      <c r="FQA7135" s="41"/>
      <c r="FQB7135" s="41"/>
      <c r="FQC7135" s="41"/>
      <c r="FQD7135" s="41"/>
      <c r="FQE7135" s="41"/>
      <c r="FQF7135" s="41"/>
      <c r="FQG7135" s="41"/>
      <c r="FQH7135" s="41"/>
      <c r="FQI7135" s="41"/>
      <c r="FQJ7135" s="41"/>
      <c r="FQK7135" s="41"/>
      <c r="FQL7135" s="41"/>
      <c r="FQM7135" s="41"/>
      <c r="FQN7135" s="41"/>
      <c r="FQO7135" s="41"/>
      <c r="FQP7135" s="41"/>
      <c r="FQQ7135" s="41"/>
      <c r="FQR7135" s="41"/>
      <c r="FQS7135" s="41"/>
      <c r="FQT7135" s="41"/>
      <c r="FQU7135" s="41"/>
      <c r="FQV7135" s="41"/>
      <c r="FQW7135" s="41"/>
      <c r="FQX7135" s="41"/>
      <c r="FQY7135" s="41"/>
      <c r="FQZ7135" s="41"/>
      <c r="FRA7135" s="41"/>
      <c r="FRB7135" s="41"/>
      <c r="FRC7135" s="41"/>
      <c r="FRD7135" s="41"/>
      <c r="FRE7135" s="41"/>
      <c r="FRF7135" s="41"/>
      <c r="FRG7135" s="41"/>
      <c r="FRH7135" s="41"/>
      <c r="FRI7135" s="41"/>
      <c r="FRJ7135" s="41"/>
      <c r="FRK7135" s="41"/>
      <c r="FRL7135" s="41"/>
      <c r="FRM7135" s="41"/>
      <c r="FRN7135" s="41"/>
      <c r="FRO7135" s="41"/>
      <c r="FRP7135" s="41"/>
      <c r="FRQ7135" s="41"/>
      <c r="FRR7135" s="41"/>
      <c r="FRS7135" s="41"/>
      <c r="FRT7135" s="41"/>
      <c r="FRU7135" s="41"/>
      <c r="FRV7135" s="41"/>
      <c r="FRW7135" s="41"/>
      <c r="FRX7135" s="41"/>
      <c r="FRY7135" s="41"/>
      <c r="FRZ7135" s="41"/>
      <c r="FSA7135" s="41"/>
      <c r="FSB7135" s="41"/>
      <c r="FSC7135" s="41"/>
      <c r="FSD7135" s="41"/>
      <c r="FSE7135" s="41"/>
      <c r="FSF7135" s="41"/>
      <c r="FSG7135" s="41"/>
      <c r="FSH7135" s="41"/>
      <c r="FSI7135" s="41"/>
      <c r="FSJ7135" s="41"/>
      <c r="FSK7135" s="41"/>
      <c r="FSL7135" s="41"/>
      <c r="FSM7135" s="41"/>
      <c r="FSN7135" s="41"/>
      <c r="FSO7135" s="41"/>
      <c r="FSP7135" s="41"/>
      <c r="FSQ7135" s="41"/>
      <c r="FSR7135" s="41"/>
      <c r="FSS7135" s="41"/>
      <c r="FST7135" s="41"/>
      <c r="FSU7135" s="41"/>
      <c r="FSV7135" s="41"/>
      <c r="FSW7135" s="41"/>
      <c r="FSX7135" s="41"/>
      <c r="FSY7135" s="41"/>
      <c r="FSZ7135" s="41"/>
      <c r="FTA7135" s="41"/>
      <c r="FTB7135" s="41"/>
      <c r="FTC7135" s="41"/>
      <c r="FTD7135" s="41"/>
      <c r="FTE7135" s="41"/>
      <c r="FTF7135" s="41"/>
      <c r="FTG7135" s="41"/>
      <c r="FTH7135" s="41"/>
      <c r="FTI7135" s="41"/>
      <c r="FTJ7135" s="41"/>
      <c r="FTK7135" s="41"/>
      <c r="FTL7135" s="41"/>
      <c r="FTM7135" s="41"/>
      <c r="FTN7135" s="41"/>
      <c r="FTO7135" s="41"/>
      <c r="FTP7135" s="41"/>
      <c r="FTQ7135" s="41"/>
      <c r="FTR7135" s="41"/>
      <c r="FTS7135" s="41"/>
      <c r="FTT7135" s="41"/>
      <c r="FTU7135" s="41"/>
      <c r="FTV7135" s="41"/>
      <c r="FTW7135" s="41"/>
      <c r="FTX7135" s="41"/>
      <c r="FTY7135" s="41"/>
      <c r="FTZ7135" s="41"/>
      <c r="FUA7135" s="41"/>
      <c r="FUB7135" s="41"/>
      <c r="FUC7135" s="41"/>
      <c r="FUD7135" s="41"/>
      <c r="FUE7135" s="41"/>
      <c r="FUF7135" s="41"/>
      <c r="FUG7135" s="41"/>
      <c r="FUH7135" s="41"/>
      <c r="FUI7135" s="41"/>
      <c r="FUJ7135" s="41"/>
      <c r="FUK7135" s="41"/>
      <c r="FUL7135" s="41"/>
      <c r="FUM7135" s="41"/>
      <c r="FUN7135" s="41"/>
      <c r="FUO7135" s="41"/>
      <c r="FUP7135" s="41"/>
      <c r="FUQ7135" s="41"/>
      <c r="FUR7135" s="41"/>
      <c r="FUS7135" s="41"/>
      <c r="FUT7135" s="41"/>
      <c r="FUU7135" s="41"/>
      <c r="FUV7135" s="41"/>
      <c r="FUW7135" s="41"/>
      <c r="FUX7135" s="41"/>
      <c r="FUY7135" s="41"/>
      <c r="FUZ7135" s="41"/>
      <c r="FVA7135" s="41"/>
      <c r="FVB7135" s="41"/>
      <c r="FVC7135" s="41"/>
      <c r="FVD7135" s="41"/>
      <c r="FVE7135" s="41"/>
      <c r="FVF7135" s="41"/>
      <c r="FVG7135" s="41"/>
      <c r="FVH7135" s="41"/>
      <c r="FVI7135" s="41"/>
      <c r="FVJ7135" s="41"/>
      <c r="FVK7135" s="41"/>
      <c r="FVL7135" s="41"/>
      <c r="FVM7135" s="41"/>
      <c r="FVN7135" s="41"/>
      <c r="FVO7135" s="41"/>
      <c r="FVP7135" s="41"/>
      <c r="FVQ7135" s="41"/>
      <c r="FVR7135" s="41"/>
      <c r="FVS7135" s="41"/>
      <c r="FVT7135" s="41"/>
      <c r="FVU7135" s="41"/>
      <c r="FVV7135" s="41"/>
      <c r="FVW7135" s="41"/>
      <c r="FVX7135" s="41"/>
      <c r="FVY7135" s="41"/>
      <c r="FVZ7135" s="41"/>
      <c r="FWA7135" s="41"/>
      <c r="FWB7135" s="41"/>
      <c r="FWC7135" s="41"/>
      <c r="FWD7135" s="41"/>
      <c r="FWE7135" s="41"/>
      <c r="FWF7135" s="41"/>
      <c r="FWG7135" s="41"/>
      <c r="FWH7135" s="41"/>
      <c r="FWI7135" s="41"/>
      <c r="FWJ7135" s="41"/>
      <c r="FWK7135" s="41"/>
      <c r="FWL7135" s="41"/>
      <c r="FWM7135" s="41"/>
      <c r="FWN7135" s="41"/>
      <c r="FWO7135" s="41"/>
      <c r="FWP7135" s="41"/>
      <c r="FWQ7135" s="41"/>
      <c r="FWR7135" s="41"/>
      <c r="FWS7135" s="41"/>
      <c r="FWT7135" s="41"/>
      <c r="FWU7135" s="41"/>
      <c r="FWV7135" s="41"/>
      <c r="FWW7135" s="41"/>
      <c r="FWX7135" s="41"/>
      <c r="FWY7135" s="41"/>
      <c r="FWZ7135" s="41"/>
      <c r="FXA7135" s="41"/>
      <c r="FXB7135" s="41"/>
      <c r="FXC7135" s="41"/>
      <c r="FXD7135" s="41"/>
      <c r="FXE7135" s="41"/>
      <c r="FXF7135" s="41"/>
      <c r="FXG7135" s="41"/>
      <c r="FXH7135" s="41"/>
      <c r="FXI7135" s="41"/>
      <c r="FXJ7135" s="41"/>
      <c r="FXK7135" s="41"/>
      <c r="FXL7135" s="41"/>
      <c r="FXM7135" s="41"/>
      <c r="FXN7135" s="41"/>
      <c r="FXO7135" s="41"/>
      <c r="FXP7135" s="41"/>
      <c r="FXQ7135" s="41"/>
      <c r="FXR7135" s="41"/>
      <c r="FXS7135" s="41"/>
      <c r="FXT7135" s="41"/>
      <c r="FXU7135" s="41"/>
      <c r="FXV7135" s="41"/>
      <c r="FXW7135" s="41"/>
      <c r="FXX7135" s="41"/>
      <c r="FXY7135" s="41"/>
      <c r="FXZ7135" s="41"/>
      <c r="FYA7135" s="41"/>
      <c r="FYB7135" s="41"/>
      <c r="FYC7135" s="41"/>
      <c r="FYD7135" s="41"/>
      <c r="FYE7135" s="41"/>
      <c r="FYF7135" s="41"/>
      <c r="FYG7135" s="41"/>
      <c r="FYH7135" s="41"/>
      <c r="FYI7135" s="41"/>
      <c r="FYJ7135" s="41"/>
      <c r="FYK7135" s="41"/>
      <c r="FYL7135" s="41"/>
      <c r="FYM7135" s="41"/>
      <c r="FYN7135" s="41"/>
      <c r="FYO7135" s="41"/>
      <c r="FYP7135" s="41"/>
      <c r="FYQ7135" s="41"/>
      <c r="FYR7135" s="41"/>
      <c r="FYS7135" s="41"/>
      <c r="FYT7135" s="41"/>
      <c r="FYU7135" s="41"/>
      <c r="FYV7135" s="41"/>
      <c r="FYW7135" s="41"/>
      <c r="FYX7135" s="41"/>
      <c r="FYY7135" s="41"/>
      <c r="FYZ7135" s="41"/>
      <c r="FZA7135" s="41"/>
      <c r="FZB7135" s="41"/>
      <c r="FZC7135" s="41"/>
      <c r="FZD7135" s="41"/>
      <c r="FZE7135" s="41"/>
      <c r="FZF7135" s="41"/>
      <c r="FZG7135" s="41"/>
      <c r="FZH7135" s="41"/>
      <c r="FZI7135" s="41"/>
      <c r="FZJ7135" s="41"/>
      <c r="FZK7135" s="41"/>
      <c r="FZL7135" s="41"/>
      <c r="FZM7135" s="41"/>
      <c r="FZN7135" s="41"/>
      <c r="FZO7135" s="41"/>
      <c r="FZP7135" s="41"/>
      <c r="FZQ7135" s="41"/>
      <c r="FZR7135" s="41"/>
      <c r="FZS7135" s="41"/>
      <c r="FZT7135" s="41"/>
      <c r="FZU7135" s="41"/>
      <c r="FZV7135" s="41"/>
      <c r="FZW7135" s="41"/>
      <c r="FZX7135" s="41"/>
      <c r="FZY7135" s="41"/>
      <c r="FZZ7135" s="41"/>
      <c r="GAA7135" s="41"/>
      <c r="GAB7135" s="41"/>
      <c r="GAC7135" s="41"/>
      <c r="GAD7135" s="41"/>
      <c r="GAE7135" s="41"/>
      <c r="GAF7135" s="41"/>
      <c r="GAG7135" s="41"/>
      <c r="GAH7135" s="41"/>
      <c r="GAI7135" s="41"/>
      <c r="GAJ7135" s="41"/>
      <c r="GAK7135" s="41"/>
      <c r="GAL7135" s="41"/>
      <c r="GAM7135" s="41"/>
      <c r="GAN7135" s="41"/>
      <c r="GAO7135" s="41"/>
      <c r="GAP7135" s="41"/>
      <c r="GAQ7135" s="41"/>
      <c r="GAR7135" s="41"/>
      <c r="GAS7135" s="41"/>
      <c r="GAT7135" s="41"/>
      <c r="GAU7135" s="41"/>
      <c r="GAV7135" s="41"/>
      <c r="GAW7135" s="41"/>
      <c r="GAX7135" s="41"/>
      <c r="GAY7135" s="41"/>
      <c r="GAZ7135" s="41"/>
      <c r="GBA7135" s="41"/>
      <c r="GBB7135" s="41"/>
      <c r="GBC7135" s="41"/>
      <c r="GBD7135" s="41"/>
      <c r="GBE7135" s="41"/>
      <c r="GBF7135" s="41"/>
      <c r="GBG7135" s="41"/>
      <c r="GBH7135" s="41"/>
      <c r="GBI7135" s="41"/>
      <c r="GBJ7135" s="41"/>
      <c r="GBK7135" s="41"/>
      <c r="GBL7135" s="41"/>
      <c r="GBM7135" s="41"/>
      <c r="GBN7135" s="41"/>
      <c r="GBO7135" s="41"/>
      <c r="GBP7135" s="41"/>
      <c r="GBQ7135" s="41"/>
      <c r="GBR7135" s="41"/>
      <c r="GBS7135" s="41"/>
      <c r="GBT7135" s="41"/>
      <c r="GBU7135" s="41"/>
      <c r="GBV7135" s="41"/>
      <c r="GBW7135" s="41"/>
      <c r="GBX7135" s="41"/>
      <c r="GBY7135" s="41"/>
      <c r="GBZ7135" s="41"/>
      <c r="GCA7135" s="41"/>
      <c r="GCB7135" s="41"/>
      <c r="GCC7135" s="41"/>
      <c r="GCD7135" s="41"/>
      <c r="GCE7135" s="41"/>
      <c r="GCF7135" s="41"/>
      <c r="GCG7135" s="41"/>
      <c r="GCH7135" s="41"/>
      <c r="GCI7135" s="41"/>
      <c r="GCJ7135" s="41"/>
      <c r="GCK7135" s="41"/>
      <c r="GCL7135" s="41"/>
      <c r="GCM7135" s="41"/>
      <c r="GCN7135" s="41"/>
      <c r="GCO7135" s="41"/>
      <c r="GCP7135" s="41"/>
      <c r="GCQ7135" s="41"/>
      <c r="GCR7135" s="41"/>
      <c r="GCS7135" s="41"/>
      <c r="GCT7135" s="41"/>
      <c r="GCU7135" s="41"/>
      <c r="GCV7135" s="41"/>
      <c r="GCW7135" s="41"/>
      <c r="GCX7135" s="41"/>
      <c r="GCY7135" s="41"/>
      <c r="GCZ7135" s="41"/>
      <c r="GDA7135" s="41"/>
      <c r="GDB7135" s="41"/>
      <c r="GDC7135" s="41"/>
      <c r="GDD7135" s="41"/>
      <c r="GDE7135" s="41"/>
      <c r="GDF7135" s="41"/>
      <c r="GDG7135" s="41"/>
      <c r="GDH7135" s="41"/>
      <c r="GDI7135" s="41"/>
      <c r="GDJ7135" s="41"/>
      <c r="GDK7135" s="41"/>
      <c r="GDL7135" s="41"/>
      <c r="GDM7135" s="41"/>
      <c r="GDN7135" s="41"/>
      <c r="GDO7135" s="41"/>
      <c r="GDP7135" s="41"/>
      <c r="GDQ7135" s="41"/>
      <c r="GDR7135" s="41"/>
      <c r="GDS7135" s="41"/>
      <c r="GDT7135" s="41"/>
      <c r="GDU7135" s="41"/>
      <c r="GDV7135" s="41"/>
      <c r="GDW7135" s="41"/>
      <c r="GDX7135" s="41"/>
      <c r="GDY7135" s="41"/>
      <c r="GDZ7135" s="41"/>
      <c r="GEA7135" s="41"/>
      <c r="GEB7135" s="41"/>
      <c r="GEC7135" s="41"/>
      <c r="GED7135" s="41"/>
      <c r="GEE7135" s="41"/>
      <c r="GEF7135" s="41"/>
      <c r="GEG7135" s="41"/>
      <c r="GEH7135" s="41"/>
      <c r="GEI7135" s="41"/>
      <c r="GEJ7135" s="41"/>
      <c r="GEK7135" s="41"/>
      <c r="GEL7135" s="41"/>
      <c r="GEM7135" s="41"/>
      <c r="GEN7135" s="41"/>
      <c r="GEO7135" s="41"/>
      <c r="GEP7135" s="41"/>
      <c r="GEQ7135" s="41"/>
      <c r="GER7135" s="41"/>
      <c r="GES7135" s="41"/>
      <c r="GET7135" s="41"/>
      <c r="GEU7135" s="41"/>
      <c r="GEV7135" s="41"/>
      <c r="GEW7135" s="41"/>
      <c r="GEX7135" s="41"/>
      <c r="GEY7135" s="41"/>
      <c r="GEZ7135" s="41"/>
      <c r="GFA7135" s="41"/>
      <c r="GFB7135" s="41"/>
      <c r="GFC7135" s="41"/>
      <c r="GFD7135" s="41"/>
      <c r="GFE7135" s="41"/>
      <c r="GFF7135" s="41"/>
      <c r="GFG7135" s="41"/>
      <c r="GFH7135" s="41"/>
      <c r="GFI7135" s="41"/>
      <c r="GFJ7135" s="41"/>
      <c r="GFK7135" s="41"/>
      <c r="GFL7135" s="41"/>
      <c r="GFM7135" s="41"/>
      <c r="GFN7135" s="41"/>
      <c r="GFO7135" s="41"/>
      <c r="GFP7135" s="41"/>
      <c r="GFQ7135" s="41"/>
      <c r="GFR7135" s="41"/>
      <c r="GFS7135" s="41"/>
      <c r="GFT7135" s="41"/>
      <c r="GFU7135" s="41"/>
      <c r="GFV7135" s="41"/>
      <c r="GFW7135" s="41"/>
      <c r="GFX7135" s="41"/>
      <c r="GFY7135" s="41"/>
      <c r="GFZ7135" s="41"/>
      <c r="GGA7135" s="41"/>
      <c r="GGB7135" s="41"/>
      <c r="GGC7135" s="41"/>
      <c r="GGD7135" s="41"/>
      <c r="GGE7135" s="41"/>
      <c r="GGF7135" s="41"/>
      <c r="GGG7135" s="41"/>
      <c r="GGH7135" s="41"/>
      <c r="GGI7135" s="41"/>
      <c r="GGJ7135" s="41"/>
      <c r="GGK7135" s="41"/>
      <c r="GGL7135" s="41"/>
      <c r="GGM7135" s="41"/>
      <c r="GGN7135" s="41"/>
      <c r="GGO7135" s="41"/>
      <c r="GGP7135" s="41"/>
      <c r="GGQ7135" s="41"/>
      <c r="GGR7135" s="41"/>
      <c r="GGS7135" s="41"/>
      <c r="GGT7135" s="41"/>
      <c r="GGU7135" s="41"/>
      <c r="GGV7135" s="41"/>
      <c r="GGW7135" s="41"/>
      <c r="GGX7135" s="41"/>
      <c r="GGY7135" s="41"/>
      <c r="GGZ7135" s="41"/>
      <c r="GHA7135" s="41"/>
      <c r="GHB7135" s="41"/>
      <c r="GHC7135" s="41"/>
      <c r="GHD7135" s="41"/>
      <c r="GHE7135" s="41"/>
      <c r="GHF7135" s="41"/>
      <c r="GHG7135" s="41"/>
      <c r="GHH7135" s="41"/>
      <c r="GHI7135" s="41"/>
      <c r="GHJ7135" s="41"/>
      <c r="GHK7135" s="41"/>
      <c r="GHL7135" s="41"/>
      <c r="GHM7135" s="41"/>
      <c r="GHN7135" s="41"/>
      <c r="GHO7135" s="41"/>
      <c r="GHP7135" s="41"/>
      <c r="GHQ7135" s="41"/>
      <c r="GHR7135" s="41"/>
      <c r="GHS7135" s="41"/>
      <c r="GHT7135" s="41"/>
      <c r="GHU7135" s="41"/>
      <c r="GHV7135" s="41"/>
      <c r="GHW7135" s="41"/>
      <c r="GHX7135" s="41"/>
      <c r="GHY7135" s="41"/>
      <c r="GHZ7135" s="41"/>
      <c r="GIA7135" s="41"/>
      <c r="GIB7135" s="41"/>
      <c r="GIC7135" s="41"/>
      <c r="GID7135" s="41"/>
      <c r="GIE7135" s="41"/>
      <c r="GIF7135" s="41"/>
      <c r="GIG7135" s="41"/>
      <c r="GIH7135" s="41"/>
      <c r="GII7135" s="41"/>
      <c r="GIJ7135" s="41"/>
      <c r="GIK7135" s="41"/>
      <c r="GIL7135" s="41"/>
      <c r="GIM7135" s="41"/>
      <c r="GIN7135" s="41"/>
      <c r="GIO7135" s="41"/>
      <c r="GIP7135" s="41"/>
      <c r="GIQ7135" s="41"/>
      <c r="GIR7135" s="41"/>
      <c r="GIS7135" s="41"/>
      <c r="GIT7135" s="41"/>
      <c r="GIU7135" s="41"/>
      <c r="GIV7135" s="41"/>
      <c r="GIW7135" s="41"/>
      <c r="GIX7135" s="41"/>
      <c r="GIY7135" s="41"/>
      <c r="GIZ7135" s="41"/>
      <c r="GJA7135" s="41"/>
      <c r="GJB7135" s="41"/>
      <c r="GJC7135" s="41"/>
      <c r="GJD7135" s="41"/>
      <c r="GJE7135" s="41"/>
      <c r="GJF7135" s="41"/>
      <c r="GJG7135" s="41"/>
      <c r="GJH7135" s="41"/>
      <c r="GJI7135" s="41"/>
      <c r="GJJ7135" s="41"/>
      <c r="GJK7135" s="41"/>
      <c r="GJL7135" s="41"/>
      <c r="GJM7135" s="41"/>
      <c r="GJN7135" s="41"/>
      <c r="GJO7135" s="41"/>
      <c r="GJP7135" s="41"/>
      <c r="GJQ7135" s="41"/>
      <c r="GJR7135" s="41"/>
      <c r="GJS7135" s="41"/>
      <c r="GJT7135" s="41"/>
      <c r="GJU7135" s="41"/>
      <c r="GJV7135" s="41"/>
      <c r="GJW7135" s="41"/>
      <c r="GJX7135" s="41"/>
      <c r="GJY7135" s="41"/>
      <c r="GJZ7135" s="41"/>
      <c r="GKA7135" s="41"/>
      <c r="GKB7135" s="41"/>
      <c r="GKC7135" s="41"/>
      <c r="GKD7135" s="41"/>
      <c r="GKE7135" s="41"/>
      <c r="GKF7135" s="41"/>
      <c r="GKG7135" s="41"/>
      <c r="GKH7135" s="41"/>
      <c r="GKI7135" s="41"/>
      <c r="GKJ7135" s="41"/>
      <c r="GKK7135" s="41"/>
      <c r="GKL7135" s="41"/>
      <c r="GKM7135" s="41"/>
      <c r="GKN7135" s="41"/>
      <c r="GKO7135" s="41"/>
      <c r="GKP7135" s="41"/>
      <c r="GKQ7135" s="41"/>
      <c r="GKR7135" s="41"/>
      <c r="GKS7135" s="41"/>
      <c r="GKT7135" s="41"/>
      <c r="GKU7135" s="41"/>
      <c r="GKV7135" s="41"/>
      <c r="GKW7135" s="41"/>
      <c r="GKX7135" s="41"/>
      <c r="GKY7135" s="41"/>
      <c r="GKZ7135" s="41"/>
      <c r="GLA7135" s="41"/>
      <c r="GLB7135" s="41"/>
      <c r="GLC7135" s="41"/>
      <c r="GLD7135" s="41"/>
      <c r="GLE7135" s="41"/>
      <c r="GLF7135" s="41"/>
      <c r="GLG7135" s="41"/>
      <c r="GLH7135" s="41"/>
      <c r="GLI7135" s="41"/>
      <c r="GLJ7135" s="41"/>
      <c r="GLK7135" s="41"/>
      <c r="GLL7135" s="41"/>
      <c r="GLM7135" s="41"/>
      <c r="GLN7135" s="41"/>
      <c r="GLO7135" s="41"/>
      <c r="GLP7135" s="41"/>
      <c r="GLQ7135" s="41"/>
      <c r="GLR7135" s="41"/>
      <c r="GLS7135" s="41"/>
      <c r="GLT7135" s="41"/>
      <c r="GLU7135" s="41"/>
      <c r="GLV7135" s="41"/>
      <c r="GLW7135" s="41"/>
      <c r="GLX7135" s="41"/>
      <c r="GLY7135" s="41"/>
      <c r="GLZ7135" s="41"/>
      <c r="GMA7135" s="41"/>
      <c r="GMB7135" s="41"/>
      <c r="GMC7135" s="41"/>
      <c r="GMD7135" s="41"/>
      <c r="GME7135" s="41"/>
      <c r="GMF7135" s="41"/>
      <c r="GMG7135" s="41"/>
      <c r="GMH7135" s="41"/>
      <c r="GMI7135" s="41"/>
      <c r="GMJ7135" s="41"/>
      <c r="GMK7135" s="41"/>
      <c r="GML7135" s="41"/>
      <c r="GMM7135" s="41"/>
      <c r="GMN7135" s="41"/>
      <c r="GMO7135" s="41"/>
      <c r="GMP7135" s="41"/>
      <c r="GMQ7135" s="41"/>
      <c r="GMR7135" s="41"/>
      <c r="GMS7135" s="41"/>
      <c r="GMT7135" s="41"/>
      <c r="GMU7135" s="41"/>
      <c r="GMV7135" s="41"/>
      <c r="GMW7135" s="41"/>
      <c r="GMX7135" s="41"/>
      <c r="GMY7135" s="41"/>
      <c r="GMZ7135" s="41"/>
      <c r="GNA7135" s="41"/>
      <c r="GNB7135" s="41"/>
      <c r="GNC7135" s="41"/>
      <c r="GND7135" s="41"/>
      <c r="GNE7135" s="41"/>
      <c r="GNF7135" s="41"/>
      <c r="GNG7135" s="41"/>
      <c r="GNH7135" s="41"/>
      <c r="GNI7135" s="41"/>
      <c r="GNJ7135" s="41"/>
      <c r="GNK7135" s="41"/>
      <c r="GNL7135" s="41"/>
      <c r="GNM7135" s="41"/>
      <c r="GNN7135" s="41"/>
      <c r="GNO7135" s="41"/>
      <c r="GNP7135" s="41"/>
      <c r="GNQ7135" s="41"/>
      <c r="GNR7135" s="41"/>
      <c r="GNS7135" s="41"/>
      <c r="GNT7135" s="41"/>
      <c r="GNU7135" s="41"/>
      <c r="GNV7135" s="41"/>
      <c r="GNW7135" s="41"/>
      <c r="GNX7135" s="41"/>
      <c r="GNY7135" s="41"/>
      <c r="GNZ7135" s="41"/>
      <c r="GOA7135" s="41"/>
      <c r="GOB7135" s="41"/>
      <c r="GOC7135" s="41"/>
      <c r="GOD7135" s="41"/>
      <c r="GOE7135" s="41"/>
      <c r="GOF7135" s="41"/>
      <c r="GOG7135" s="41"/>
      <c r="GOH7135" s="41"/>
      <c r="GOI7135" s="41"/>
      <c r="GOJ7135" s="41"/>
      <c r="GOK7135" s="41"/>
      <c r="GOL7135" s="41"/>
      <c r="GOM7135" s="41"/>
      <c r="GON7135" s="41"/>
      <c r="GOO7135" s="41"/>
      <c r="GOP7135" s="41"/>
      <c r="GOQ7135" s="41"/>
      <c r="GOR7135" s="41"/>
      <c r="GOS7135" s="41"/>
      <c r="GOT7135" s="41"/>
      <c r="GOU7135" s="41"/>
      <c r="GOV7135" s="41"/>
      <c r="GOW7135" s="41"/>
      <c r="GOX7135" s="41"/>
      <c r="GOY7135" s="41"/>
      <c r="GOZ7135" s="41"/>
      <c r="GPA7135" s="41"/>
      <c r="GPB7135" s="41"/>
      <c r="GPC7135" s="41"/>
      <c r="GPD7135" s="41"/>
      <c r="GPE7135" s="41"/>
      <c r="GPF7135" s="41"/>
      <c r="GPG7135" s="41"/>
      <c r="GPH7135" s="41"/>
      <c r="GPI7135" s="41"/>
      <c r="GPJ7135" s="41"/>
      <c r="GPK7135" s="41"/>
      <c r="GPL7135" s="41"/>
      <c r="GPM7135" s="41"/>
      <c r="GPN7135" s="41"/>
      <c r="GPO7135" s="41"/>
      <c r="GPP7135" s="41"/>
      <c r="GPQ7135" s="41"/>
      <c r="GPR7135" s="41"/>
      <c r="GPS7135" s="41"/>
      <c r="GPT7135" s="41"/>
      <c r="GPU7135" s="41"/>
      <c r="GPV7135" s="41"/>
      <c r="GPW7135" s="41"/>
      <c r="GPX7135" s="41"/>
      <c r="GPY7135" s="41"/>
      <c r="GPZ7135" s="41"/>
      <c r="GQA7135" s="41"/>
      <c r="GQB7135" s="41"/>
      <c r="GQC7135" s="41"/>
      <c r="GQD7135" s="41"/>
      <c r="GQE7135" s="41"/>
      <c r="GQF7135" s="41"/>
      <c r="GQG7135" s="41"/>
      <c r="GQH7135" s="41"/>
      <c r="GQI7135" s="41"/>
      <c r="GQJ7135" s="41"/>
      <c r="GQK7135" s="41"/>
      <c r="GQL7135" s="41"/>
      <c r="GQM7135" s="41"/>
      <c r="GQN7135" s="41"/>
      <c r="GQO7135" s="41"/>
      <c r="GQP7135" s="41"/>
      <c r="GQQ7135" s="41"/>
      <c r="GQR7135" s="41"/>
      <c r="GQS7135" s="41"/>
      <c r="GQT7135" s="41"/>
      <c r="GQU7135" s="41"/>
      <c r="GQV7135" s="41"/>
      <c r="GQW7135" s="41"/>
      <c r="GQX7135" s="41"/>
      <c r="GQY7135" s="41"/>
      <c r="GQZ7135" s="41"/>
      <c r="GRA7135" s="41"/>
      <c r="GRB7135" s="41"/>
      <c r="GRC7135" s="41"/>
      <c r="GRD7135" s="41"/>
      <c r="GRE7135" s="41"/>
      <c r="GRF7135" s="41"/>
      <c r="GRG7135" s="41"/>
      <c r="GRH7135" s="41"/>
      <c r="GRI7135" s="41"/>
      <c r="GRJ7135" s="41"/>
      <c r="GRK7135" s="41"/>
      <c r="GRL7135" s="41"/>
      <c r="GRM7135" s="41"/>
      <c r="GRN7135" s="41"/>
      <c r="GRO7135" s="41"/>
      <c r="GRP7135" s="41"/>
      <c r="GRQ7135" s="41"/>
      <c r="GRR7135" s="41"/>
      <c r="GRS7135" s="41"/>
      <c r="GRT7135" s="41"/>
      <c r="GRU7135" s="41"/>
      <c r="GRV7135" s="41"/>
      <c r="GRW7135" s="41"/>
      <c r="GRX7135" s="41"/>
      <c r="GRY7135" s="41"/>
      <c r="GRZ7135" s="41"/>
      <c r="GSA7135" s="41"/>
      <c r="GSB7135" s="41"/>
      <c r="GSC7135" s="41"/>
      <c r="GSD7135" s="41"/>
      <c r="GSE7135" s="41"/>
      <c r="GSF7135" s="41"/>
      <c r="GSG7135" s="41"/>
      <c r="GSH7135" s="41"/>
      <c r="GSI7135" s="41"/>
      <c r="GSJ7135" s="41"/>
      <c r="GSK7135" s="41"/>
      <c r="GSL7135" s="41"/>
      <c r="GSM7135" s="41"/>
      <c r="GSN7135" s="41"/>
      <c r="GSO7135" s="41"/>
      <c r="GSP7135" s="41"/>
      <c r="GSQ7135" s="41"/>
      <c r="GSR7135" s="41"/>
      <c r="GSS7135" s="41"/>
      <c r="GST7135" s="41"/>
      <c r="GSU7135" s="41"/>
      <c r="GSV7135" s="41"/>
      <c r="GSW7135" s="41"/>
      <c r="GSX7135" s="41"/>
      <c r="GSY7135" s="41"/>
      <c r="GSZ7135" s="41"/>
      <c r="GTA7135" s="41"/>
      <c r="GTB7135" s="41"/>
      <c r="GTC7135" s="41"/>
      <c r="GTD7135" s="41"/>
      <c r="GTE7135" s="41"/>
      <c r="GTF7135" s="41"/>
      <c r="GTG7135" s="41"/>
      <c r="GTH7135" s="41"/>
      <c r="GTI7135" s="41"/>
      <c r="GTJ7135" s="41"/>
      <c r="GTK7135" s="41"/>
      <c r="GTL7135" s="41"/>
      <c r="GTM7135" s="41"/>
      <c r="GTN7135" s="41"/>
      <c r="GTO7135" s="41"/>
      <c r="GTP7135" s="41"/>
      <c r="GTQ7135" s="41"/>
      <c r="GTR7135" s="41"/>
      <c r="GTS7135" s="41"/>
      <c r="GTT7135" s="41"/>
      <c r="GTU7135" s="41"/>
      <c r="GTV7135" s="41"/>
      <c r="GTW7135" s="41"/>
      <c r="GTX7135" s="41"/>
      <c r="GTY7135" s="41"/>
      <c r="GTZ7135" s="41"/>
      <c r="GUA7135" s="41"/>
      <c r="GUB7135" s="41"/>
      <c r="GUC7135" s="41"/>
      <c r="GUD7135" s="41"/>
      <c r="GUE7135" s="41"/>
      <c r="GUF7135" s="41"/>
      <c r="GUG7135" s="41"/>
      <c r="GUH7135" s="41"/>
      <c r="GUI7135" s="41"/>
      <c r="GUJ7135" s="41"/>
      <c r="GUK7135" s="41"/>
      <c r="GUL7135" s="41"/>
      <c r="GUM7135" s="41"/>
      <c r="GUN7135" s="41"/>
      <c r="GUO7135" s="41"/>
      <c r="GUP7135" s="41"/>
      <c r="GUQ7135" s="41"/>
      <c r="GUR7135" s="41"/>
      <c r="GUS7135" s="41"/>
      <c r="GUT7135" s="41"/>
      <c r="GUU7135" s="41"/>
      <c r="GUV7135" s="41"/>
      <c r="GUW7135" s="41"/>
      <c r="GUX7135" s="41"/>
      <c r="GUY7135" s="41"/>
      <c r="GUZ7135" s="41"/>
      <c r="GVA7135" s="41"/>
      <c r="GVB7135" s="41"/>
      <c r="GVC7135" s="41"/>
      <c r="GVD7135" s="41"/>
      <c r="GVE7135" s="41"/>
      <c r="GVF7135" s="41"/>
      <c r="GVG7135" s="41"/>
      <c r="GVH7135" s="41"/>
      <c r="GVI7135" s="41"/>
      <c r="GVJ7135" s="41"/>
      <c r="GVK7135" s="41"/>
      <c r="GVL7135" s="41"/>
      <c r="GVM7135" s="41"/>
      <c r="GVN7135" s="41"/>
      <c r="GVO7135" s="41"/>
      <c r="GVP7135" s="41"/>
      <c r="GVQ7135" s="41"/>
      <c r="GVR7135" s="41"/>
      <c r="GVS7135" s="41"/>
      <c r="GVT7135" s="41"/>
      <c r="GVU7135" s="41"/>
      <c r="GVV7135" s="41"/>
      <c r="GVW7135" s="41"/>
      <c r="GVX7135" s="41"/>
      <c r="GVY7135" s="41"/>
      <c r="GVZ7135" s="41"/>
      <c r="GWA7135" s="41"/>
      <c r="GWB7135" s="41"/>
      <c r="GWC7135" s="41"/>
      <c r="GWD7135" s="41"/>
      <c r="GWE7135" s="41"/>
      <c r="GWF7135" s="41"/>
      <c r="GWG7135" s="41"/>
      <c r="GWH7135" s="41"/>
      <c r="GWI7135" s="41"/>
      <c r="GWJ7135" s="41"/>
      <c r="GWK7135" s="41"/>
      <c r="GWL7135" s="41"/>
      <c r="GWM7135" s="41"/>
      <c r="GWN7135" s="41"/>
      <c r="GWO7135" s="41"/>
      <c r="GWP7135" s="41"/>
      <c r="GWQ7135" s="41"/>
      <c r="GWR7135" s="41"/>
      <c r="GWS7135" s="41"/>
      <c r="GWT7135" s="41"/>
      <c r="GWU7135" s="41"/>
      <c r="GWV7135" s="41"/>
      <c r="GWW7135" s="41"/>
      <c r="GWX7135" s="41"/>
      <c r="GWY7135" s="41"/>
      <c r="GWZ7135" s="41"/>
      <c r="GXA7135" s="41"/>
      <c r="GXB7135" s="41"/>
      <c r="GXC7135" s="41"/>
      <c r="GXD7135" s="41"/>
      <c r="GXE7135" s="41"/>
      <c r="GXF7135" s="41"/>
      <c r="GXG7135" s="41"/>
      <c r="GXH7135" s="41"/>
      <c r="GXI7135" s="41"/>
      <c r="GXJ7135" s="41"/>
      <c r="GXK7135" s="41"/>
      <c r="GXL7135" s="41"/>
      <c r="GXM7135" s="41"/>
      <c r="GXN7135" s="41"/>
      <c r="GXO7135" s="41"/>
      <c r="GXP7135" s="41"/>
      <c r="GXQ7135" s="41"/>
      <c r="GXR7135" s="41"/>
      <c r="GXS7135" s="41"/>
      <c r="GXT7135" s="41"/>
      <c r="GXU7135" s="41"/>
      <c r="GXV7135" s="41"/>
      <c r="GXW7135" s="41"/>
      <c r="GXX7135" s="41"/>
      <c r="GXY7135" s="41"/>
      <c r="GXZ7135" s="41"/>
      <c r="GYA7135" s="41"/>
      <c r="GYB7135" s="41"/>
      <c r="GYC7135" s="41"/>
      <c r="GYD7135" s="41"/>
      <c r="GYE7135" s="41"/>
      <c r="GYF7135" s="41"/>
      <c r="GYG7135" s="41"/>
      <c r="GYH7135" s="41"/>
      <c r="GYI7135" s="41"/>
      <c r="GYJ7135" s="41"/>
      <c r="GYK7135" s="41"/>
      <c r="GYL7135" s="41"/>
      <c r="GYM7135" s="41"/>
      <c r="GYN7135" s="41"/>
      <c r="GYO7135" s="41"/>
      <c r="GYP7135" s="41"/>
      <c r="GYQ7135" s="41"/>
      <c r="GYR7135" s="41"/>
      <c r="GYS7135" s="41"/>
      <c r="GYT7135" s="41"/>
      <c r="GYU7135" s="41"/>
      <c r="GYV7135" s="41"/>
      <c r="GYW7135" s="41"/>
      <c r="GYX7135" s="41"/>
      <c r="GYY7135" s="41"/>
      <c r="GYZ7135" s="41"/>
      <c r="GZA7135" s="41"/>
      <c r="GZB7135" s="41"/>
      <c r="GZC7135" s="41"/>
      <c r="GZD7135" s="41"/>
      <c r="GZE7135" s="41"/>
      <c r="GZF7135" s="41"/>
      <c r="GZG7135" s="41"/>
      <c r="GZH7135" s="41"/>
      <c r="GZI7135" s="41"/>
      <c r="GZJ7135" s="41"/>
      <c r="GZK7135" s="41"/>
      <c r="GZL7135" s="41"/>
      <c r="GZM7135" s="41"/>
      <c r="GZN7135" s="41"/>
      <c r="GZO7135" s="41"/>
      <c r="GZP7135" s="41"/>
      <c r="GZQ7135" s="41"/>
      <c r="GZR7135" s="41"/>
      <c r="GZS7135" s="41"/>
      <c r="GZT7135" s="41"/>
      <c r="GZU7135" s="41"/>
      <c r="GZV7135" s="41"/>
      <c r="GZW7135" s="41"/>
      <c r="GZX7135" s="41"/>
      <c r="GZY7135" s="41"/>
      <c r="GZZ7135" s="41"/>
      <c r="HAA7135" s="41"/>
      <c r="HAB7135" s="41"/>
      <c r="HAC7135" s="41"/>
      <c r="HAD7135" s="41"/>
      <c r="HAE7135" s="41"/>
      <c r="HAF7135" s="41"/>
      <c r="HAG7135" s="41"/>
      <c r="HAH7135" s="41"/>
      <c r="HAI7135" s="41"/>
      <c r="HAJ7135" s="41"/>
      <c r="HAK7135" s="41"/>
      <c r="HAL7135" s="41"/>
      <c r="HAM7135" s="41"/>
      <c r="HAN7135" s="41"/>
      <c r="HAO7135" s="41"/>
      <c r="HAP7135" s="41"/>
      <c r="HAQ7135" s="41"/>
      <c r="HAR7135" s="41"/>
      <c r="HAS7135" s="41"/>
      <c r="HAT7135" s="41"/>
      <c r="HAU7135" s="41"/>
      <c r="HAV7135" s="41"/>
      <c r="HAW7135" s="41"/>
      <c r="HAX7135" s="41"/>
      <c r="HAY7135" s="41"/>
      <c r="HAZ7135" s="41"/>
      <c r="HBA7135" s="41"/>
      <c r="HBB7135" s="41"/>
      <c r="HBC7135" s="41"/>
      <c r="HBD7135" s="41"/>
      <c r="HBE7135" s="41"/>
      <c r="HBF7135" s="41"/>
      <c r="HBG7135" s="41"/>
      <c r="HBH7135" s="41"/>
      <c r="HBI7135" s="41"/>
      <c r="HBJ7135" s="41"/>
      <c r="HBK7135" s="41"/>
      <c r="HBL7135" s="41"/>
      <c r="HBM7135" s="41"/>
      <c r="HBN7135" s="41"/>
      <c r="HBO7135" s="41"/>
      <c r="HBP7135" s="41"/>
      <c r="HBQ7135" s="41"/>
      <c r="HBR7135" s="41"/>
      <c r="HBS7135" s="41"/>
      <c r="HBT7135" s="41"/>
      <c r="HBU7135" s="41"/>
      <c r="HBV7135" s="41"/>
      <c r="HBW7135" s="41"/>
      <c r="HBX7135" s="41"/>
      <c r="HBY7135" s="41"/>
      <c r="HBZ7135" s="41"/>
      <c r="HCA7135" s="41"/>
      <c r="HCB7135" s="41"/>
      <c r="HCC7135" s="41"/>
      <c r="HCD7135" s="41"/>
      <c r="HCE7135" s="41"/>
      <c r="HCF7135" s="41"/>
      <c r="HCG7135" s="41"/>
      <c r="HCH7135" s="41"/>
      <c r="HCI7135" s="41"/>
      <c r="HCJ7135" s="41"/>
      <c r="HCK7135" s="41"/>
      <c r="HCL7135" s="41"/>
      <c r="HCM7135" s="41"/>
      <c r="HCN7135" s="41"/>
      <c r="HCO7135" s="41"/>
      <c r="HCP7135" s="41"/>
      <c r="HCQ7135" s="41"/>
      <c r="HCR7135" s="41"/>
      <c r="HCS7135" s="41"/>
      <c r="HCT7135" s="41"/>
      <c r="HCU7135" s="41"/>
      <c r="HCV7135" s="41"/>
      <c r="HCW7135" s="41"/>
      <c r="HCX7135" s="41"/>
      <c r="HCY7135" s="41"/>
      <c r="HCZ7135" s="41"/>
      <c r="HDA7135" s="41"/>
      <c r="HDB7135" s="41"/>
      <c r="HDC7135" s="41"/>
      <c r="HDD7135" s="41"/>
      <c r="HDE7135" s="41"/>
      <c r="HDF7135" s="41"/>
      <c r="HDG7135" s="41"/>
      <c r="HDH7135" s="41"/>
      <c r="HDI7135" s="41"/>
      <c r="HDJ7135" s="41"/>
      <c r="HDK7135" s="41"/>
      <c r="HDL7135" s="41"/>
      <c r="HDM7135" s="41"/>
      <c r="HDN7135" s="41"/>
      <c r="HDO7135" s="41"/>
      <c r="HDP7135" s="41"/>
      <c r="HDQ7135" s="41"/>
      <c r="HDR7135" s="41"/>
      <c r="HDS7135" s="41"/>
      <c r="HDT7135" s="41"/>
      <c r="HDU7135" s="41"/>
      <c r="HDV7135" s="41"/>
      <c r="HDW7135" s="41"/>
      <c r="HDX7135" s="41"/>
      <c r="HDY7135" s="41"/>
      <c r="HDZ7135" s="41"/>
      <c r="HEA7135" s="41"/>
      <c r="HEB7135" s="41"/>
      <c r="HEC7135" s="41"/>
      <c r="HED7135" s="41"/>
      <c r="HEE7135" s="41"/>
      <c r="HEF7135" s="41"/>
      <c r="HEG7135" s="41"/>
      <c r="HEH7135" s="41"/>
      <c r="HEI7135" s="41"/>
      <c r="HEJ7135" s="41"/>
      <c r="HEK7135" s="41"/>
      <c r="HEL7135" s="41"/>
      <c r="HEM7135" s="41"/>
      <c r="HEN7135" s="41"/>
      <c r="HEO7135" s="41"/>
      <c r="HEP7135" s="41"/>
      <c r="HEQ7135" s="41"/>
      <c r="HER7135" s="41"/>
      <c r="HES7135" s="41"/>
      <c r="HET7135" s="41"/>
      <c r="HEU7135" s="41"/>
      <c r="HEV7135" s="41"/>
      <c r="HEW7135" s="41"/>
      <c r="HEX7135" s="41"/>
      <c r="HEY7135" s="41"/>
      <c r="HEZ7135" s="41"/>
      <c r="HFA7135" s="41"/>
      <c r="HFB7135" s="41"/>
      <c r="HFC7135" s="41"/>
      <c r="HFD7135" s="41"/>
      <c r="HFE7135" s="41"/>
      <c r="HFF7135" s="41"/>
      <c r="HFG7135" s="41"/>
      <c r="HFH7135" s="41"/>
      <c r="HFI7135" s="41"/>
      <c r="HFJ7135" s="41"/>
      <c r="HFK7135" s="41"/>
      <c r="HFL7135" s="41"/>
      <c r="HFM7135" s="41"/>
      <c r="HFN7135" s="41"/>
      <c r="HFO7135" s="41"/>
      <c r="HFP7135" s="41"/>
      <c r="HFQ7135" s="41"/>
      <c r="HFR7135" s="41"/>
      <c r="HFS7135" s="41"/>
      <c r="HFT7135" s="41"/>
      <c r="HFU7135" s="41"/>
      <c r="HFV7135" s="41"/>
      <c r="HFW7135" s="41"/>
      <c r="HFX7135" s="41"/>
      <c r="HFY7135" s="41"/>
      <c r="HFZ7135" s="41"/>
      <c r="HGA7135" s="41"/>
      <c r="HGB7135" s="41"/>
      <c r="HGC7135" s="41"/>
      <c r="HGD7135" s="41"/>
      <c r="HGE7135" s="41"/>
      <c r="HGF7135" s="41"/>
      <c r="HGG7135" s="41"/>
      <c r="HGH7135" s="41"/>
      <c r="HGI7135" s="41"/>
      <c r="HGJ7135" s="41"/>
      <c r="HGK7135" s="41"/>
      <c r="HGL7135" s="41"/>
      <c r="HGM7135" s="41"/>
      <c r="HGN7135" s="41"/>
      <c r="HGO7135" s="41"/>
      <c r="HGP7135" s="41"/>
      <c r="HGQ7135" s="41"/>
      <c r="HGR7135" s="41"/>
      <c r="HGS7135" s="41"/>
      <c r="HGT7135" s="41"/>
      <c r="HGU7135" s="41"/>
      <c r="HGV7135" s="41"/>
      <c r="HGW7135" s="41"/>
      <c r="HGX7135" s="41"/>
      <c r="HGY7135" s="41"/>
      <c r="HGZ7135" s="41"/>
      <c r="HHA7135" s="41"/>
      <c r="HHB7135" s="41"/>
      <c r="HHC7135" s="41"/>
      <c r="HHD7135" s="41"/>
      <c r="HHE7135" s="41"/>
      <c r="HHF7135" s="41"/>
      <c r="HHG7135" s="41"/>
      <c r="HHH7135" s="41"/>
      <c r="HHI7135" s="41"/>
      <c r="HHJ7135" s="41"/>
      <c r="HHK7135" s="41"/>
      <c r="HHL7135" s="41"/>
      <c r="HHM7135" s="41"/>
      <c r="HHN7135" s="41"/>
      <c r="HHO7135" s="41"/>
      <c r="HHP7135" s="41"/>
      <c r="HHQ7135" s="41"/>
      <c r="HHR7135" s="41"/>
      <c r="HHS7135" s="41"/>
      <c r="HHT7135" s="41"/>
      <c r="HHU7135" s="41"/>
      <c r="HHV7135" s="41"/>
      <c r="HHW7135" s="41"/>
      <c r="HHX7135" s="41"/>
      <c r="HHY7135" s="41"/>
      <c r="HHZ7135" s="41"/>
      <c r="HIA7135" s="41"/>
      <c r="HIB7135" s="41"/>
      <c r="HIC7135" s="41"/>
      <c r="HID7135" s="41"/>
      <c r="HIE7135" s="41"/>
      <c r="HIF7135" s="41"/>
      <c r="HIG7135" s="41"/>
      <c r="HIH7135" s="41"/>
      <c r="HII7135" s="41"/>
      <c r="HIJ7135" s="41"/>
      <c r="HIK7135" s="41"/>
      <c r="HIL7135" s="41"/>
      <c r="HIM7135" s="41"/>
      <c r="HIN7135" s="41"/>
      <c r="HIO7135" s="41"/>
      <c r="HIP7135" s="41"/>
      <c r="HIQ7135" s="41"/>
      <c r="HIR7135" s="41"/>
      <c r="HIS7135" s="41"/>
      <c r="HIT7135" s="41"/>
      <c r="HIU7135" s="41"/>
      <c r="HIV7135" s="41"/>
      <c r="HIW7135" s="41"/>
      <c r="HIX7135" s="41"/>
      <c r="HIY7135" s="41"/>
      <c r="HIZ7135" s="41"/>
      <c r="HJA7135" s="41"/>
      <c r="HJB7135" s="41"/>
      <c r="HJC7135" s="41"/>
      <c r="HJD7135" s="41"/>
      <c r="HJE7135" s="41"/>
      <c r="HJF7135" s="41"/>
      <c r="HJG7135" s="41"/>
      <c r="HJH7135" s="41"/>
      <c r="HJI7135" s="41"/>
      <c r="HJJ7135" s="41"/>
      <c r="HJK7135" s="41"/>
      <c r="HJL7135" s="41"/>
      <c r="HJM7135" s="41"/>
      <c r="HJN7135" s="41"/>
      <c r="HJO7135" s="41"/>
      <c r="HJP7135" s="41"/>
      <c r="HJQ7135" s="41"/>
      <c r="HJR7135" s="41"/>
      <c r="HJS7135" s="41"/>
      <c r="HJT7135" s="41"/>
      <c r="HJU7135" s="41"/>
      <c r="HJV7135" s="41"/>
      <c r="HJW7135" s="41"/>
      <c r="HJX7135" s="41"/>
      <c r="HJY7135" s="41"/>
      <c r="HJZ7135" s="41"/>
      <c r="HKA7135" s="41"/>
      <c r="HKB7135" s="41"/>
      <c r="HKC7135" s="41"/>
      <c r="HKD7135" s="41"/>
      <c r="HKE7135" s="41"/>
      <c r="HKF7135" s="41"/>
      <c r="HKG7135" s="41"/>
      <c r="HKH7135" s="41"/>
      <c r="HKI7135" s="41"/>
      <c r="HKJ7135" s="41"/>
      <c r="HKK7135" s="41"/>
      <c r="HKL7135" s="41"/>
      <c r="HKM7135" s="41"/>
      <c r="HKN7135" s="41"/>
      <c r="HKO7135" s="41"/>
      <c r="HKP7135" s="41"/>
      <c r="HKQ7135" s="41"/>
      <c r="HKR7135" s="41"/>
      <c r="HKS7135" s="41"/>
      <c r="HKT7135" s="41"/>
      <c r="HKU7135" s="41"/>
      <c r="HKV7135" s="41"/>
      <c r="HKW7135" s="41"/>
      <c r="HKX7135" s="41"/>
      <c r="HKY7135" s="41"/>
      <c r="HKZ7135" s="41"/>
      <c r="HLA7135" s="41"/>
      <c r="HLB7135" s="41"/>
      <c r="HLC7135" s="41"/>
      <c r="HLD7135" s="41"/>
      <c r="HLE7135" s="41"/>
      <c r="HLF7135" s="41"/>
      <c r="HLG7135" s="41"/>
      <c r="HLH7135" s="41"/>
      <c r="HLI7135" s="41"/>
      <c r="HLJ7135" s="41"/>
      <c r="HLK7135" s="41"/>
      <c r="HLL7135" s="41"/>
      <c r="HLM7135" s="41"/>
      <c r="HLN7135" s="41"/>
      <c r="HLO7135" s="41"/>
      <c r="HLP7135" s="41"/>
      <c r="HLQ7135" s="41"/>
      <c r="HLR7135" s="41"/>
      <c r="HLS7135" s="41"/>
      <c r="HLT7135" s="41"/>
      <c r="HLU7135" s="41"/>
      <c r="HLV7135" s="41"/>
      <c r="HLW7135" s="41"/>
      <c r="HLX7135" s="41"/>
      <c r="HLY7135" s="41"/>
      <c r="HLZ7135" s="41"/>
      <c r="HMA7135" s="41"/>
      <c r="HMB7135" s="41"/>
      <c r="HMC7135" s="41"/>
      <c r="HMD7135" s="41"/>
      <c r="HME7135" s="41"/>
      <c r="HMF7135" s="41"/>
      <c r="HMG7135" s="41"/>
      <c r="HMH7135" s="41"/>
      <c r="HMI7135" s="41"/>
      <c r="HMJ7135" s="41"/>
      <c r="HMK7135" s="41"/>
      <c r="HML7135" s="41"/>
      <c r="HMM7135" s="41"/>
      <c r="HMN7135" s="41"/>
      <c r="HMO7135" s="41"/>
      <c r="HMP7135" s="41"/>
      <c r="HMQ7135" s="41"/>
      <c r="HMR7135" s="41"/>
      <c r="HMS7135" s="41"/>
      <c r="HMT7135" s="41"/>
      <c r="HMU7135" s="41"/>
      <c r="HMV7135" s="41"/>
      <c r="HMW7135" s="41"/>
      <c r="HMX7135" s="41"/>
      <c r="HMY7135" s="41"/>
      <c r="HMZ7135" s="41"/>
      <c r="HNA7135" s="41"/>
      <c r="HNB7135" s="41"/>
      <c r="HNC7135" s="41"/>
      <c r="HND7135" s="41"/>
      <c r="HNE7135" s="41"/>
      <c r="HNF7135" s="41"/>
      <c r="HNG7135" s="41"/>
      <c r="HNH7135" s="41"/>
      <c r="HNI7135" s="41"/>
      <c r="HNJ7135" s="41"/>
      <c r="HNK7135" s="41"/>
      <c r="HNL7135" s="41"/>
      <c r="HNM7135" s="41"/>
      <c r="HNN7135" s="41"/>
      <c r="HNO7135" s="41"/>
      <c r="HNP7135" s="41"/>
      <c r="HNQ7135" s="41"/>
      <c r="HNR7135" s="41"/>
      <c r="HNS7135" s="41"/>
      <c r="HNT7135" s="41"/>
      <c r="HNU7135" s="41"/>
      <c r="HNV7135" s="41"/>
      <c r="HNW7135" s="41"/>
      <c r="HNX7135" s="41"/>
      <c r="HNY7135" s="41"/>
      <c r="HNZ7135" s="41"/>
      <c r="HOA7135" s="41"/>
      <c r="HOB7135" s="41"/>
      <c r="HOC7135" s="41"/>
      <c r="HOD7135" s="41"/>
      <c r="HOE7135" s="41"/>
      <c r="HOF7135" s="41"/>
      <c r="HOG7135" s="41"/>
      <c r="HOH7135" s="41"/>
      <c r="HOI7135" s="41"/>
      <c r="HOJ7135" s="41"/>
      <c r="HOK7135" s="41"/>
      <c r="HOL7135" s="41"/>
      <c r="HOM7135" s="41"/>
      <c r="HON7135" s="41"/>
      <c r="HOO7135" s="41"/>
      <c r="HOP7135" s="41"/>
      <c r="HOQ7135" s="41"/>
      <c r="HOR7135" s="41"/>
      <c r="HOS7135" s="41"/>
      <c r="HOT7135" s="41"/>
      <c r="HOU7135" s="41"/>
      <c r="HOV7135" s="41"/>
      <c r="HOW7135" s="41"/>
      <c r="HOX7135" s="41"/>
      <c r="HOY7135" s="41"/>
      <c r="HOZ7135" s="41"/>
      <c r="HPA7135" s="41"/>
      <c r="HPB7135" s="41"/>
      <c r="HPC7135" s="41"/>
      <c r="HPD7135" s="41"/>
      <c r="HPE7135" s="41"/>
      <c r="HPF7135" s="41"/>
      <c r="HPG7135" s="41"/>
      <c r="HPH7135" s="41"/>
      <c r="HPI7135" s="41"/>
      <c r="HPJ7135" s="41"/>
      <c r="HPK7135" s="41"/>
      <c r="HPL7135" s="41"/>
      <c r="HPM7135" s="41"/>
      <c r="HPN7135" s="41"/>
      <c r="HPO7135" s="41"/>
      <c r="HPP7135" s="41"/>
      <c r="HPQ7135" s="41"/>
      <c r="HPR7135" s="41"/>
      <c r="HPS7135" s="41"/>
      <c r="HPT7135" s="41"/>
      <c r="HPU7135" s="41"/>
      <c r="HPV7135" s="41"/>
      <c r="HPW7135" s="41"/>
      <c r="HPX7135" s="41"/>
      <c r="HPY7135" s="41"/>
      <c r="HPZ7135" s="41"/>
      <c r="HQA7135" s="41"/>
      <c r="HQB7135" s="41"/>
      <c r="HQC7135" s="41"/>
      <c r="HQD7135" s="41"/>
      <c r="HQE7135" s="41"/>
      <c r="HQF7135" s="41"/>
      <c r="HQG7135" s="41"/>
      <c r="HQH7135" s="41"/>
      <c r="HQI7135" s="41"/>
      <c r="HQJ7135" s="41"/>
      <c r="HQK7135" s="41"/>
      <c r="HQL7135" s="41"/>
      <c r="HQM7135" s="41"/>
      <c r="HQN7135" s="41"/>
      <c r="HQO7135" s="41"/>
      <c r="HQP7135" s="41"/>
      <c r="HQQ7135" s="41"/>
      <c r="HQR7135" s="41"/>
      <c r="HQS7135" s="41"/>
      <c r="HQT7135" s="41"/>
      <c r="HQU7135" s="41"/>
      <c r="HQV7135" s="41"/>
      <c r="HQW7135" s="41"/>
      <c r="HQX7135" s="41"/>
      <c r="HQY7135" s="41"/>
      <c r="HQZ7135" s="41"/>
      <c r="HRA7135" s="41"/>
      <c r="HRB7135" s="41"/>
      <c r="HRC7135" s="41"/>
      <c r="HRD7135" s="41"/>
      <c r="HRE7135" s="41"/>
      <c r="HRF7135" s="41"/>
      <c r="HRG7135" s="41"/>
      <c r="HRH7135" s="41"/>
      <c r="HRI7135" s="41"/>
      <c r="HRJ7135" s="41"/>
      <c r="HRK7135" s="41"/>
      <c r="HRL7135" s="41"/>
      <c r="HRM7135" s="41"/>
      <c r="HRN7135" s="41"/>
      <c r="HRO7135" s="41"/>
      <c r="HRP7135" s="41"/>
      <c r="HRQ7135" s="41"/>
      <c r="HRR7135" s="41"/>
      <c r="HRS7135" s="41"/>
      <c r="HRT7135" s="41"/>
      <c r="HRU7135" s="41"/>
      <c r="HRV7135" s="41"/>
      <c r="HRW7135" s="41"/>
      <c r="HRX7135" s="41"/>
      <c r="HRY7135" s="41"/>
      <c r="HRZ7135" s="41"/>
      <c r="HSA7135" s="41"/>
      <c r="HSB7135" s="41"/>
      <c r="HSC7135" s="41"/>
      <c r="HSD7135" s="41"/>
      <c r="HSE7135" s="41"/>
      <c r="HSF7135" s="41"/>
      <c r="HSG7135" s="41"/>
      <c r="HSH7135" s="41"/>
      <c r="HSI7135" s="41"/>
      <c r="HSJ7135" s="41"/>
      <c r="HSK7135" s="41"/>
      <c r="HSL7135" s="41"/>
      <c r="HSM7135" s="41"/>
      <c r="HSN7135" s="41"/>
      <c r="HSO7135" s="41"/>
      <c r="HSP7135" s="41"/>
      <c r="HSQ7135" s="41"/>
      <c r="HSR7135" s="41"/>
      <c r="HSS7135" s="41"/>
      <c r="HST7135" s="41"/>
      <c r="HSU7135" s="41"/>
      <c r="HSV7135" s="41"/>
      <c r="HSW7135" s="41"/>
      <c r="HSX7135" s="41"/>
      <c r="HSY7135" s="41"/>
      <c r="HSZ7135" s="41"/>
      <c r="HTA7135" s="41"/>
      <c r="HTB7135" s="41"/>
      <c r="HTC7135" s="41"/>
      <c r="HTD7135" s="41"/>
      <c r="HTE7135" s="41"/>
      <c r="HTF7135" s="41"/>
      <c r="HTG7135" s="41"/>
      <c r="HTH7135" s="41"/>
      <c r="HTI7135" s="41"/>
      <c r="HTJ7135" s="41"/>
      <c r="HTK7135" s="41"/>
      <c r="HTL7135" s="41"/>
      <c r="HTM7135" s="41"/>
      <c r="HTN7135" s="41"/>
      <c r="HTO7135" s="41"/>
      <c r="HTP7135" s="41"/>
      <c r="HTQ7135" s="41"/>
      <c r="HTR7135" s="41"/>
      <c r="HTS7135" s="41"/>
      <c r="HTT7135" s="41"/>
      <c r="HTU7135" s="41"/>
      <c r="HTV7135" s="41"/>
      <c r="HTW7135" s="41"/>
      <c r="HTX7135" s="41"/>
      <c r="HTY7135" s="41"/>
      <c r="HTZ7135" s="41"/>
      <c r="HUA7135" s="41"/>
      <c r="HUB7135" s="41"/>
      <c r="HUC7135" s="41"/>
      <c r="HUD7135" s="41"/>
      <c r="HUE7135" s="41"/>
      <c r="HUF7135" s="41"/>
      <c r="HUG7135" s="41"/>
      <c r="HUH7135" s="41"/>
      <c r="HUI7135" s="41"/>
      <c r="HUJ7135" s="41"/>
      <c r="HUK7135" s="41"/>
      <c r="HUL7135" s="41"/>
      <c r="HUM7135" s="41"/>
      <c r="HUN7135" s="41"/>
      <c r="HUO7135" s="41"/>
      <c r="HUP7135" s="41"/>
      <c r="HUQ7135" s="41"/>
      <c r="HUR7135" s="41"/>
      <c r="HUS7135" s="41"/>
      <c r="HUT7135" s="41"/>
      <c r="HUU7135" s="41"/>
      <c r="HUV7135" s="41"/>
      <c r="HUW7135" s="41"/>
      <c r="HUX7135" s="41"/>
      <c r="HUY7135" s="41"/>
      <c r="HUZ7135" s="41"/>
      <c r="HVA7135" s="41"/>
      <c r="HVB7135" s="41"/>
      <c r="HVC7135" s="41"/>
      <c r="HVD7135" s="41"/>
      <c r="HVE7135" s="41"/>
      <c r="HVF7135" s="41"/>
      <c r="HVG7135" s="41"/>
      <c r="HVH7135" s="41"/>
      <c r="HVI7135" s="41"/>
      <c r="HVJ7135" s="41"/>
      <c r="HVK7135" s="41"/>
      <c r="HVL7135" s="41"/>
      <c r="HVM7135" s="41"/>
      <c r="HVN7135" s="41"/>
      <c r="HVO7135" s="41"/>
      <c r="HVP7135" s="41"/>
      <c r="HVQ7135" s="41"/>
      <c r="HVR7135" s="41"/>
      <c r="HVS7135" s="41"/>
      <c r="HVT7135" s="41"/>
      <c r="HVU7135" s="41"/>
      <c r="HVV7135" s="41"/>
      <c r="HVW7135" s="41"/>
      <c r="HVX7135" s="41"/>
      <c r="HVY7135" s="41"/>
      <c r="HVZ7135" s="41"/>
      <c r="HWA7135" s="41"/>
      <c r="HWB7135" s="41"/>
      <c r="HWC7135" s="41"/>
      <c r="HWD7135" s="41"/>
      <c r="HWE7135" s="41"/>
      <c r="HWF7135" s="41"/>
      <c r="HWG7135" s="41"/>
      <c r="HWH7135" s="41"/>
      <c r="HWI7135" s="41"/>
      <c r="HWJ7135" s="41"/>
      <c r="HWK7135" s="41"/>
      <c r="HWL7135" s="41"/>
      <c r="HWM7135" s="41"/>
      <c r="HWN7135" s="41"/>
      <c r="HWO7135" s="41"/>
      <c r="HWP7135" s="41"/>
      <c r="HWQ7135" s="41"/>
      <c r="HWR7135" s="41"/>
      <c r="HWS7135" s="41"/>
      <c r="HWT7135" s="41"/>
      <c r="HWU7135" s="41"/>
      <c r="HWV7135" s="41"/>
      <c r="HWW7135" s="41"/>
      <c r="HWX7135" s="41"/>
      <c r="HWY7135" s="41"/>
      <c r="HWZ7135" s="41"/>
      <c r="HXA7135" s="41"/>
      <c r="HXB7135" s="41"/>
      <c r="HXC7135" s="41"/>
      <c r="HXD7135" s="41"/>
      <c r="HXE7135" s="41"/>
      <c r="HXF7135" s="41"/>
      <c r="HXG7135" s="41"/>
      <c r="HXH7135" s="41"/>
      <c r="HXI7135" s="41"/>
      <c r="HXJ7135" s="41"/>
      <c r="HXK7135" s="41"/>
      <c r="HXL7135" s="41"/>
      <c r="HXM7135" s="41"/>
      <c r="HXN7135" s="41"/>
      <c r="HXO7135" s="41"/>
      <c r="HXP7135" s="41"/>
      <c r="HXQ7135" s="41"/>
      <c r="HXR7135" s="41"/>
      <c r="HXS7135" s="41"/>
      <c r="HXT7135" s="41"/>
      <c r="HXU7135" s="41"/>
      <c r="HXV7135" s="41"/>
      <c r="HXW7135" s="41"/>
      <c r="HXX7135" s="41"/>
      <c r="HXY7135" s="41"/>
      <c r="HXZ7135" s="41"/>
      <c r="HYA7135" s="41"/>
      <c r="HYB7135" s="41"/>
      <c r="HYC7135" s="41"/>
      <c r="HYD7135" s="41"/>
      <c r="HYE7135" s="41"/>
      <c r="HYF7135" s="41"/>
      <c r="HYG7135" s="41"/>
      <c r="HYH7135" s="41"/>
      <c r="HYI7135" s="41"/>
      <c r="HYJ7135" s="41"/>
      <c r="HYK7135" s="41"/>
      <c r="HYL7135" s="41"/>
      <c r="HYM7135" s="41"/>
      <c r="HYN7135" s="41"/>
      <c r="HYO7135" s="41"/>
      <c r="HYP7135" s="41"/>
      <c r="HYQ7135" s="41"/>
      <c r="HYR7135" s="41"/>
      <c r="HYS7135" s="41"/>
      <c r="HYT7135" s="41"/>
      <c r="HYU7135" s="41"/>
      <c r="HYV7135" s="41"/>
      <c r="HYW7135" s="41"/>
      <c r="HYX7135" s="41"/>
      <c r="HYY7135" s="41"/>
      <c r="HYZ7135" s="41"/>
      <c r="HZA7135" s="41"/>
      <c r="HZB7135" s="41"/>
      <c r="HZC7135" s="41"/>
      <c r="HZD7135" s="41"/>
      <c r="HZE7135" s="41"/>
      <c r="HZF7135" s="41"/>
      <c r="HZG7135" s="41"/>
      <c r="HZH7135" s="41"/>
      <c r="HZI7135" s="41"/>
      <c r="HZJ7135" s="41"/>
      <c r="HZK7135" s="41"/>
      <c r="HZL7135" s="41"/>
      <c r="HZM7135" s="41"/>
      <c r="HZN7135" s="41"/>
      <c r="HZO7135" s="41"/>
      <c r="HZP7135" s="41"/>
      <c r="HZQ7135" s="41"/>
      <c r="HZR7135" s="41"/>
      <c r="HZS7135" s="41"/>
      <c r="HZT7135" s="41"/>
      <c r="HZU7135" s="41"/>
      <c r="HZV7135" s="41"/>
      <c r="HZW7135" s="41"/>
      <c r="HZX7135" s="41"/>
      <c r="HZY7135" s="41"/>
      <c r="HZZ7135" s="41"/>
      <c r="IAA7135" s="41"/>
      <c r="IAB7135" s="41"/>
      <c r="IAC7135" s="41"/>
      <c r="IAD7135" s="41"/>
      <c r="IAE7135" s="41"/>
      <c r="IAF7135" s="41"/>
      <c r="IAG7135" s="41"/>
      <c r="IAH7135" s="41"/>
      <c r="IAI7135" s="41"/>
      <c r="IAJ7135" s="41"/>
      <c r="IAK7135" s="41"/>
      <c r="IAL7135" s="41"/>
      <c r="IAM7135" s="41"/>
      <c r="IAN7135" s="41"/>
      <c r="IAO7135" s="41"/>
      <c r="IAP7135" s="41"/>
      <c r="IAQ7135" s="41"/>
      <c r="IAR7135" s="41"/>
      <c r="IAS7135" s="41"/>
      <c r="IAT7135" s="41"/>
      <c r="IAU7135" s="41"/>
      <c r="IAV7135" s="41"/>
      <c r="IAW7135" s="41"/>
      <c r="IAX7135" s="41"/>
      <c r="IAY7135" s="41"/>
      <c r="IAZ7135" s="41"/>
      <c r="IBA7135" s="41"/>
      <c r="IBB7135" s="41"/>
      <c r="IBC7135" s="41"/>
      <c r="IBD7135" s="41"/>
      <c r="IBE7135" s="41"/>
      <c r="IBF7135" s="41"/>
      <c r="IBG7135" s="41"/>
      <c r="IBH7135" s="41"/>
      <c r="IBI7135" s="41"/>
      <c r="IBJ7135" s="41"/>
      <c r="IBK7135" s="41"/>
      <c r="IBL7135" s="41"/>
      <c r="IBM7135" s="41"/>
      <c r="IBN7135" s="41"/>
      <c r="IBO7135" s="41"/>
      <c r="IBP7135" s="41"/>
      <c r="IBQ7135" s="41"/>
      <c r="IBR7135" s="41"/>
      <c r="IBS7135" s="41"/>
      <c r="IBT7135" s="41"/>
      <c r="IBU7135" s="41"/>
      <c r="IBV7135" s="41"/>
      <c r="IBW7135" s="41"/>
      <c r="IBX7135" s="41"/>
      <c r="IBY7135" s="41"/>
      <c r="IBZ7135" s="41"/>
      <c r="ICA7135" s="41"/>
      <c r="ICB7135" s="41"/>
      <c r="ICC7135" s="41"/>
      <c r="ICD7135" s="41"/>
      <c r="ICE7135" s="41"/>
      <c r="ICF7135" s="41"/>
      <c r="ICG7135" s="41"/>
      <c r="ICH7135" s="41"/>
      <c r="ICI7135" s="41"/>
      <c r="ICJ7135" s="41"/>
      <c r="ICK7135" s="41"/>
      <c r="ICL7135" s="41"/>
      <c r="ICM7135" s="41"/>
      <c r="ICN7135" s="41"/>
      <c r="ICO7135" s="41"/>
      <c r="ICP7135" s="41"/>
      <c r="ICQ7135" s="41"/>
      <c r="ICR7135" s="41"/>
      <c r="ICS7135" s="41"/>
      <c r="ICT7135" s="41"/>
      <c r="ICU7135" s="41"/>
      <c r="ICV7135" s="41"/>
      <c r="ICW7135" s="41"/>
      <c r="ICX7135" s="41"/>
      <c r="ICY7135" s="41"/>
      <c r="ICZ7135" s="41"/>
      <c r="IDA7135" s="41"/>
      <c r="IDB7135" s="41"/>
      <c r="IDC7135" s="41"/>
      <c r="IDD7135" s="41"/>
      <c r="IDE7135" s="41"/>
      <c r="IDF7135" s="41"/>
      <c r="IDG7135" s="41"/>
      <c r="IDH7135" s="41"/>
      <c r="IDI7135" s="41"/>
      <c r="IDJ7135" s="41"/>
      <c r="IDK7135" s="41"/>
      <c r="IDL7135" s="41"/>
      <c r="IDM7135" s="41"/>
      <c r="IDN7135" s="41"/>
      <c r="IDO7135" s="41"/>
      <c r="IDP7135" s="41"/>
      <c r="IDQ7135" s="41"/>
      <c r="IDR7135" s="41"/>
      <c r="IDS7135" s="41"/>
      <c r="IDT7135" s="41"/>
      <c r="IDU7135" s="41"/>
      <c r="IDV7135" s="41"/>
      <c r="IDW7135" s="41"/>
      <c r="IDX7135" s="41"/>
      <c r="IDY7135" s="41"/>
      <c r="IDZ7135" s="41"/>
      <c r="IEA7135" s="41"/>
      <c r="IEB7135" s="41"/>
      <c r="IEC7135" s="41"/>
      <c r="IED7135" s="41"/>
      <c r="IEE7135" s="41"/>
      <c r="IEF7135" s="41"/>
      <c r="IEG7135" s="41"/>
      <c r="IEH7135" s="41"/>
      <c r="IEI7135" s="41"/>
      <c r="IEJ7135" s="41"/>
      <c r="IEK7135" s="41"/>
      <c r="IEL7135" s="41"/>
      <c r="IEM7135" s="41"/>
      <c r="IEN7135" s="41"/>
      <c r="IEO7135" s="41"/>
      <c r="IEP7135" s="41"/>
      <c r="IEQ7135" s="41"/>
      <c r="IER7135" s="41"/>
      <c r="IES7135" s="41"/>
      <c r="IET7135" s="41"/>
      <c r="IEU7135" s="41"/>
      <c r="IEV7135" s="41"/>
      <c r="IEW7135" s="41"/>
      <c r="IEX7135" s="41"/>
      <c r="IEY7135" s="41"/>
      <c r="IEZ7135" s="41"/>
      <c r="IFA7135" s="41"/>
      <c r="IFB7135" s="41"/>
      <c r="IFC7135" s="41"/>
      <c r="IFD7135" s="41"/>
      <c r="IFE7135" s="41"/>
      <c r="IFF7135" s="41"/>
      <c r="IFG7135" s="41"/>
      <c r="IFH7135" s="41"/>
      <c r="IFI7135" s="41"/>
      <c r="IFJ7135" s="41"/>
      <c r="IFK7135" s="41"/>
      <c r="IFL7135" s="41"/>
      <c r="IFM7135" s="41"/>
      <c r="IFN7135" s="41"/>
      <c r="IFO7135" s="41"/>
      <c r="IFP7135" s="41"/>
      <c r="IFQ7135" s="41"/>
      <c r="IFR7135" s="41"/>
      <c r="IFS7135" s="41"/>
      <c r="IFT7135" s="41"/>
      <c r="IFU7135" s="41"/>
      <c r="IFV7135" s="41"/>
      <c r="IFW7135" s="41"/>
      <c r="IFX7135" s="41"/>
      <c r="IFY7135" s="41"/>
      <c r="IFZ7135" s="41"/>
      <c r="IGA7135" s="41"/>
      <c r="IGB7135" s="41"/>
      <c r="IGC7135" s="41"/>
      <c r="IGD7135" s="41"/>
      <c r="IGE7135" s="41"/>
      <c r="IGF7135" s="41"/>
      <c r="IGG7135" s="41"/>
      <c r="IGH7135" s="41"/>
      <c r="IGI7135" s="41"/>
      <c r="IGJ7135" s="41"/>
      <c r="IGK7135" s="41"/>
      <c r="IGL7135" s="41"/>
      <c r="IGM7135" s="41"/>
      <c r="IGN7135" s="41"/>
      <c r="IGO7135" s="41"/>
      <c r="IGP7135" s="41"/>
      <c r="IGQ7135" s="41"/>
      <c r="IGR7135" s="41"/>
      <c r="IGS7135" s="41"/>
      <c r="IGT7135" s="41"/>
      <c r="IGU7135" s="41"/>
      <c r="IGV7135" s="41"/>
      <c r="IGW7135" s="41"/>
      <c r="IGX7135" s="41"/>
      <c r="IGY7135" s="41"/>
      <c r="IGZ7135" s="41"/>
      <c r="IHA7135" s="41"/>
      <c r="IHB7135" s="41"/>
      <c r="IHC7135" s="41"/>
      <c r="IHD7135" s="41"/>
      <c r="IHE7135" s="41"/>
      <c r="IHF7135" s="41"/>
      <c r="IHG7135" s="41"/>
      <c r="IHH7135" s="41"/>
      <c r="IHI7135" s="41"/>
      <c r="IHJ7135" s="41"/>
      <c r="IHK7135" s="41"/>
      <c r="IHL7135" s="41"/>
      <c r="IHM7135" s="41"/>
      <c r="IHN7135" s="41"/>
      <c r="IHO7135" s="41"/>
      <c r="IHP7135" s="41"/>
      <c r="IHQ7135" s="41"/>
      <c r="IHR7135" s="41"/>
      <c r="IHS7135" s="41"/>
      <c r="IHT7135" s="41"/>
      <c r="IHU7135" s="41"/>
      <c r="IHV7135" s="41"/>
      <c r="IHW7135" s="41"/>
      <c r="IHX7135" s="41"/>
      <c r="IHY7135" s="41"/>
      <c r="IHZ7135" s="41"/>
      <c r="IIA7135" s="41"/>
      <c r="IIB7135" s="41"/>
      <c r="IIC7135" s="41"/>
      <c r="IID7135" s="41"/>
      <c r="IIE7135" s="41"/>
      <c r="IIF7135" s="41"/>
      <c r="IIG7135" s="41"/>
      <c r="IIH7135" s="41"/>
      <c r="III7135" s="41"/>
      <c r="IIJ7135" s="41"/>
      <c r="IIK7135" s="41"/>
      <c r="IIL7135" s="41"/>
      <c r="IIM7135" s="41"/>
      <c r="IIN7135" s="41"/>
      <c r="IIO7135" s="41"/>
      <c r="IIP7135" s="41"/>
      <c r="IIQ7135" s="41"/>
      <c r="IIR7135" s="41"/>
      <c r="IIS7135" s="41"/>
      <c r="IIT7135" s="41"/>
      <c r="IIU7135" s="41"/>
      <c r="IIV7135" s="41"/>
      <c r="IIW7135" s="41"/>
      <c r="IIX7135" s="41"/>
      <c r="IIY7135" s="41"/>
      <c r="IIZ7135" s="41"/>
      <c r="IJA7135" s="41"/>
      <c r="IJB7135" s="41"/>
      <c r="IJC7135" s="41"/>
      <c r="IJD7135" s="41"/>
      <c r="IJE7135" s="41"/>
      <c r="IJF7135" s="41"/>
      <c r="IJG7135" s="41"/>
      <c r="IJH7135" s="41"/>
      <c r="IJI7135" s="41"/>
      <c r="IJJ7135" s="41"/>
      <c r="IJK7135" s="41"/>
      <c r="IJL7135" s="41"/>
      <c r="IJM7135" s="41"/>
      <c r="IJN7135" s="41"/>
      <c r="IJO7135" s="41"/>
      <c r="IJP7135" s="41"/>
      <c r="IJQ7135" s="41"/>
      <c r="IJR7135" s="41"/>
      <c r="IJS7135" s="41"/>
      <c r="IJT7135" s="41"/>
      <c r="IJU7135" s="41"/>
      <c r="IJV7135" s="41"/>
      <c r="IJW7135" s="41"/>
      <c r="IJX7135" s="41"/>
      <c r="IJY7135" s="41"/>
      <c r="IJZ7135" s="41"/>
      <c r="IKA7135" s="41"/>
      <c r="IKB7135" s="41"/>
      <c r="IKC7135" s="41"/>
      <c r="IKD7135" s="41"/>
      <c r="IKE7135" s="41"/>
      <c r="IKF7135" s="41"/>
      <c r="IKG7135" s="41"/>
      <c r="IKH7135" s="41"/>
      <c r="IKI7135" s="41"/>
      <c r="IKJ7135" s="41"/>
      <c r="IKK7135" s="41"/>
      <c r="IKL7135" s="41"/>
      <c r="IKM7135" s="41"/>
      <c r="IKN7135" s="41"/>
      <c r="IKO7135" s="41"/>
      <c r="IKP7135" s="41"/>
      <c r="IKQ7135" s="41"/>
      <c r="IKR7135" s="41"/>
      <c r="IKS7135" s="41"/>
      <c r="IKT7135" s="41"/>
      <c r="IKU7135" s="41"/>
      <c r="IKV7135" s="41"/>
      <c r="IKW7135" s="41"/>
      <c r="IKX7135" s="41"/>
      <c r="IKY7135" s="41"/>
      <c r="IKZ7135" s="41"/>
      <c r="ILA7135" s="41"/>
      <c r="ILB7135" s="41"/>
      <c r="ILC7135" s="41"/>
      <c r="ILD7135" s="41"/>
      <c r="ILE7135" s="41"/>
      <c r="ILF7135" s="41"/>
      <c r="ILG7135" s="41"/>
      <c r="ILH7135" s="41"/>
      <c r="ILI7135" s="41"/>
      <c r="ILJ7135" s="41"/>
      <c r="ILK7135" s="41"/>
      <c r="ILL7135" s="41"/>
      <c r="ILM7135" s="41"/>
      <c r="ILN7135" s="41"/>
      <c r="ILO7135" s="41"/>
      <c r="ILP7135" s="41"/>
      <c r="ILQ7135" s="41"/>
      <c r="ILR7135" s="41"/>
      <c r="ILS7135" s="41"/>
      <c r="ILT7135" s="41"/>
      <c r="ILU7135" s="41"/>
      <c r="ILV7135" s="41"/>
      <c r="ILW7135" s="41"/>
      <c r="ILX7135" s="41"/>
      <c r="ILY7135" s="41"/>
      <c r="ILZ7135" s="41"/>
      <c r="IMA7135" s="41"/>
      <c r="IMB7135" s="41"/>
      <c r="IMC7135" s="41"/>
      <c r="IMD7135" s="41"/>
      <c r="IME7135" s="41"/>
      <c r="IMF7135" s="41"/>
      <c r="IMG7135" s="41"/>
      <c r="IMH7135" s="41"/>
      <c r="IMI7135" s="41"/>
      <c r="IMJ7135" s="41"/>
      <c r="IMK7135" s="41"/>
      <c r="IML7135" s="41"/>
      <c r="IMM7135" s="41"/>
      <c r="IMN7135" s="41"/>
      <c r="IMO7135" s="41"/>
      <c r="IMP7135" s="41"/>
      <c r="IMQ7135" s="41"/>
      <c r="IMR7135" s="41"/>
      <c r="IMS7135" s="41"/>
      <c r="IMT7135" s="41"/>
      <c r="IMU7135" s="41"/>
      <c r="IMV7135" s="41"/>
      <c r="IMW7135" s="41"/>
      <c r="IMX7135" s="41"/>
      <c r="IMY7135" s="41"/>
      <c r="IMZ7135" s="41"/>
      <c r="INA7135" s="41"/>
      <c r="INB7135" s="41"/>
      <c r="INC7135" s="41"/>
      <c r="IND7135" s="41"/>
      <c r="INE7135" s="41"/>
      <c r="INF7135" s="41"/>
      <c r="ING7135" s="41"/>
      <c r="INH7135" s="41"/>
      <c r="INI7135" s="41"/>
      <c r="INJ7135" s="41"/>
      <c r="INK7135" s="41"/>
      <c r="INL7135" s="41"/>
      <c r="INM7135" s="41"/>
      <c r="INN7135" s="41"/>
      <c r="INO7135" s="41"/>
      <c r="INP7135" s="41"/>
      <c r="INQ7135" s="41"/>
      <c r="INR7135" s="41"/>
      <c r="INS7135" s="41"/>
      <c r="INT7135" s="41"/>
      <c r="INU7135" s="41"/>
      <c r="INV7135" s="41"/>
      <c r="INW7135" s="41"/>
      <c r="INX7135" s="41"/>
      <c r="INY7135" s="41"/>
      <c r="INZ7135" s="41"/>
      <c r="IOA7135" s="41"/>
      <c r="IOB7135" s="41"/>
      <c r="IOC7135" s="41"/>
      <c r="IOD7135" s="41"/>
      <c r="IOE7135" s="41"/>
      <c r="IOF7135" s="41"/>
      <c r="IOG7135" s="41"/>
      <c r="IOH7135" s="41"/>
      <c r="IOI7135" s="41"/>
      <c r="IOJ7135" s="41"/>
      <c r="IOK7135" s="41"/>
      <c r="IOL7135" s="41"/>
      <c r="IOM7135" s="41"/>
      <c r="ION7135" s="41"/>
      <c r="IOO7135" s="41"/>
      <c r="IOP7135" s="41"/>
      <c r="IOQ7135" s="41"/>
      <c r="IOR7135" s="41"/>
      <c r="IOS7135" s="41"/>
      <c r="IOT7135" s="41"/>
      <c r="IOU7135" s="41"/>
      <c r="IOV7135" s="41"/>
      <c r="IOW7135" s="41"/>
      <c r="IOX7135" s="41"/>
      <c r="IOY7135" s="41"/>
      <c r="IOZ7135" s="41"/>
      <c r="IPA7135" s="41"/>
      <c r="IPB7135" s="41"/>
      <c r="IPC7135" s="41"/>
      <c r="IPD7135" s="41"/>
      <c r="IPE7135" s="41"/>
      <c r="IPF7135" s="41"/>
      <c r="IPG7135" s="41"/>
      <c r="IPH7135" s="41"/>
      <c r="IPI7135" s="41"/>
      <c r="IPJ7135" s="41"/>
      <c r="IPK7135" s="41"/>
      <c r="IPL7135" s="41"/>
      <c r="IPM7135" s="41"/>
      <c r="IPN7135" s="41"/>
      <c r="IPO7135" s="41"/>
      <c r="IPP7135" s="41"/>
      <c r="IPQ7135" s="41"/>
      <c r="IPR7135" s="41"/>
      <c r="IPS7135" s="41"/>
      <c r="IPT7135" s="41"/>
      <c r="IPU7135" s="41"/>
      <c r="IPV7135" s="41"/>
      <c r="IPW7135" s="41"/>
      <c r="IPX7135" s="41"/>
      <c r="IPY7135" s="41"/>
      <c r="IPZ7135" s="41"/>
      <c r="IQA7135" s="41"/>
      <c r="IQB7135" s="41"/>
      <c r="IQC7135" s="41"/>
      <c r="IQD7135" s="41"/>
      <c r="IQE7135" s="41"/>
      <c r="IQF7135" s="41"/>
      <c r="IQG7135" s="41"/>
      <c r="IQH7135" s="41"/>
      <c r="IQI7135" s="41"/>
      <c r="IQJ7135" s="41"/>
      <c r="IQK7135" s="41"/>
      <c r="IQL7135" s="41"/>
      <c r="IQM7135" s="41"/>
      <c r="IQN7135" s="41"/>
      <c r="IQO7135" s="41"/>
      <c r="IQP7135" s="41"/>
      <c r="IQQ7135" s="41"/>
      <c r="IQR7135" s="41"/>
      <c r="IQS7135" s="41"/>
      <c r="IQT7135" s="41"/>
      <c r="IQU7135" s="41"/>
      <c r="IQV7135" s="41"/>
      <c r="IQW7135" s="41"/>
      <c r="IQX7135" s="41"/>
      <c r="IQY7135" s="41"/>
      <c r="IQZ7135" s="41"/>
      <c r="IRA7135" s="41"/>
      <c r="IRB7135" s="41"/>
      <c r="IRC7135" s="41"/>
      <c r="IRD7135" s="41"/>
      <c r="IRE7135" s="41"/>
      <c r="IRF7135" s="41"/>
      <c r="IRG7135" s="41"/>
      <c r="IRH7135" s="41"/>
      <c r="IRI7135" s="41"/>
      <c r="IRJ7135" s="41"/>
      <c r="IRK7135" s="41"/>
      <c r="IRL7135" s="41"/>
      <c r="IRM7135" s="41"/>
      <c r="IRN7135" s="41"/>
      <c r="IRO7135" s="41"/>
      <c r="IRP7135" s="41"/>
      <c r="IRQ7135" s="41"/>
      <c r="IRR7135" s="41"/>
      <c r="IRS7135" s="41"/>
      <c r="IRT7135" s="41"/>
      <c r="IRU7135" s="41"/>
      <c r="IRV7135" s="41"/>
      <c r="IRW7135" s="41"/>
      <c r="IRX7135" s="41"/>
      <c r="IRY7135" s="41"/>
      <c r="IRZ7135" s="41"/>
      <c r="ISA7135" s="41"/>
      <c r="ISB7135" s="41"/>
      <c r="ISC7135" s="41"/>
      <c r="ISD7135" s="41"/>
      <c r="ISE7135" s="41"/>
      <c r="ISF7135" s="41"/>
      <c r="ISG7135" s="41"/>
      <c r="ISH7135" s="41"/>
      <c r="ISI7135" s="41"/>
      <c r="ISJ7135" s="41"/>
      <c r="ISK7135" s="41"/>
      <c r="ISL7135" s="41"/>
      <c r="ISM7135" s="41"/>
      <c r="ISN7135" s="41"/>
      <c r="ISO7135" s="41"/>
      <c r="ISP7135" s="41"/>
      <c r="ISQ7135" s="41"/>
      <c r="ISR7135" s="41"/>
      <c r="ISS7135" s="41"/>
      <c r="IST7135" s="41"/>
      <c r="ISU7135" s="41"/>
      <c r="ISV7135" s="41"/>
      <c r="ISW7135" s="41"/>
      <c r="ISX7135" s="41"/>
      <c r="ISY7135" s="41"/>
      <c r="ISZ7135" s="41"/>
      <c r="ITA7135" s="41"/>
      <c r="ITB7135" s="41"/>
      <c r="ITC7135" s="41"/>
      <c r="ITD7135" s="41"/>
      <c r="ITE7135" s="41"/>
      <c r="ITF7135" s="41"/>
      <c r="ITG7135" s="41"/>
      <c r="ITH7135" s="41"/>
      <c r="ITI7135" s="41"/>
      <c r="ITJ7135" s="41"/>
      <c r="ITK7135" s="41"/>
      <c r="ITL7135" s="41"/>
      <c r="ITM7135" s="41"/>
      <c r="ITN7135" s="41"/>
      <c r="ITO7135" s="41"/>
      <c r="ITP7135" s="41"/>
      <c r="ITQ7135" s="41"/>
      <c r="ITR7135" s="41"/>
      <c r="ITS7135" s="41"/>
      <c r="ITT7135" s="41"/>
      <c r="ITU7135" s="41"/>
      <c r="ITV7135" s="41"/>
      <c r="ITW7135" s="41"/>
      <c r="ITX7135" s="41"/>
      <c r="ITY7135" s="41"/>
      <c r="ITZ7135" s="41"/>
      <c r="IUA7135" s="41"/>
      <c r="IUB7135" s="41"/>
      <c r="IUC7135" s="41"/>
      <c r="IUD7135" s="41"/>
      <c r="IUE7135" s="41"/>
      <c r="IUF7135" s="41"/>
      <c r="IUG7135" s="41"/>
      <c r="IUH7135" s="41"/>
      <c r="IUI7135" s="41"/>
      <c r="IUJ7135" s="41"/>
      <c r="IUK7135" s="41"/>
      <c r="IUL7135" s="41"/>
      <c r="IUM7135" s="41"/>
      <c r="IUN7135" s="41"/>
      <c r="IUO7135" s="41"/>
      <c r="IUP7135" s="41"/>
      <c r="IUQ7135" s="41"/>
      <c r="IUR7135" s="41"/>
      <c r="IUS7135" s="41"/>
      <c r="IUT7135" s="41"/>
      <c r="IUU7135" s="41"/>
      <c r="IUV7135" s="41"/>
      <c r="IUW7135" s="41"/>
      <c r="IUX7135" s="41"/>
      <c r="IUY7135" s="41"/>
      <c r="IUZ7135" s="41"/>
      <c r="IVA7135" s="41"/>
      <c r="IVB7135" s="41"/>
      <c r="IVC7135" s="41"/>
      <c r="IVD7135" s="41"/>
      <c r="IVE7135" s="41"/>
      <c r="IVF7135" s="41"/>
      <c r="IVG7135" s="41"/>
      <c r="IVH7135" s="41"/>
      <c r="IVI7135" s="41"/>
      <c r="IVJ7135" s="41"/>
      <c r="IVK7135" s="41"/>
      <c r="IVL7135" s="41"/>
      <c r="IVM7135" s="41"/>
      <c r="IVN7135" s="41"/>
      <c r="IVO7135" s="41"/>
      <c r="IVP7135" s="41"/>
      <c r="IVQ7135" s="41"/>
      <c r="IVR7135" s="41"/>
      <c r="IVS7135" s="41"/>
      <c r="IVT7135" s="41"/>
      <c r="IVU7135" s="41"/>
      <c r="IVV7135" s="41"/>
      <c r="IVW7135" s="41"/>
      <c r="IVX7135" s="41"/>
      <c r="IVY7135" s="41"/>
      <c r="IVZ7135" s="41"/>
      <c r="IWA7135" s="41"/>
      <c r="IWB7135" s="41"/>
      <c r="IWC7135" s="41"/>
      <c r="IWD7135" s="41"/>
      <c r="IWE7135" s="41"/>
      <c r="IWF7135" s="41"/>
      <c r="IWG7135" s="41"/>
      <c r="IWH7135" s="41"/>
      <c r="IWI7135" s="41"/>
      <c r="IWJ7135" s="41"/>
      <c r="IWK7135" s="41"/>
      <c r="IWL7135" s="41"/>
      <c r="IWM7135" s="41"/>
      <c r="IWN7135" s="41"/>
      <c r="IWO7135" s="41"/>
      <c r="IWP7135" s="41"/>
      <c r="IWQ7135" s="41"/>
      <c r="IWR7135" s="41"/>
      <c r="IWS7135" s="41"/>
      <c r="IWT7135" s="41"/>
      <c r="IWU7135" s="41"/>
      <c r="IWV7135" s="41"/>
      <c r="IWW7135" s="41"/>
      <c r="IWX7135" s="41"/>
      <c r="IWY7135" s="41"/>
      <c r="IWZ7135" s="41"/>
      <c r="IXA7135" s="41"/>
      <c r="IXB7135" s="41"/>
      <c r="IXC7135" s="41"/>
      <c r="IXD7135" s="41"/>
      <c r="IXE7135" s="41"/>
      <c r="IXF7135" s="41"/>
      <c r="IXG7135" s="41"/>
      <c r="IXH7135" s="41"/>
      <c r="IXI7135" s="41"/>
      <c r="IXJ7135" s="41"/>
      <c r="IXK7135" s="41"/>
      <c r="IXL7135" s="41"/>
      <c r="IXM7135" s="41"/>
      <c r="IXN7135" s="41"/>
      <c r="IXO7135" s="41"/>
      <c r="IXP7135" s="41"/>
      <c r="IXQ7135" s="41"/>
      <c r="IXR7135" s="41"/>
      <c r="IXS7135" s="41"/>
      <c r="IXT7135" s="41"/>
      <c r="IXU7135" s="41"/>
      <c r="IXV7135" s="41"/>
      <c r="IXW7135" s="41"/>
      <c r="IXX7135" s="41"/>
      <c r="IXY7135" s="41"/>
      <c r="IXZ7135" s="41"/>
      <c r="IYA7135" s="41"/>
      <c r="IYB7135" s="41"/>
      <c r="IYC7135" s="41"/>
      <c r="IYD7135" s="41"/>
      <c r="IYE7135" s="41"/>
      <c r="IYF7135" s="41"/>
      <c r="IYG7135" s="41"/>
      <c r="IYH7135" s="41"/>
      <c r="IYI7135" s="41"/>
      <c r="IYJ7135" s="41"/>
      <c r="IYK7135" s="41"/>
      <c r="IYL7135" s="41"/>
      <c r="IYM7135" s="41"/>
      <c r="IYN7135" s="41"/>
      <c r="IYO7135" s="41"/>
      <c r="IYP7135" s="41"/>
      <c r="IYQ7135" s="41"/>
      <c r="IYR7135" s="41"/>
      <c r="IYS7135" s="41"/>
      <c r="IYT7135" s="41"/>
      <c r="IYU7135" s="41"/>
      <c r="IYV7135" s="41"/>
      <c r="IYW7135" s="41"/>
      <c r="IYX7135" s="41"/>
      <c r="IYY7135" s="41"/>
      <c r="IYZ7135" s="41"/>
      <c r="IZA7135" s="41"/>
      <c r="IZB7135" s="41"/>
      <c r="IZC7135" s="41"/>
      <c r="IZD7135" s="41"/>
      <c r="IZE7135" s="41"/>
      <c r="IZF7135" s="41"/>
      <c r="IZG7135" s="41"/>
      <c r="IZH7135" s="41"/>
      <c r="IZI7135" s="41"/>
      <c r="IZJ7135" s="41"/>
      <c r="IZK7135" s="41"/>
      <c r="IZL7135" s="41"/>
      <c r="IZM7135" s="41"/>
      <c r="IZN7135" s="41"/>
      <c r="IZO7135" s="41"/>
      <c r="IZP7135" s="41"/>
      <c r="IZQ7135" s="41"/>
      <c r="IZR7135" s="41"/>
      <c r="IZS7135" s="41"/>
      <c r="IZT7135" s="41"/>
      <c r="IZU7135" s="41"/>
      <c r="IZV7135" s="41"/>
      <c r="IZW7135" s="41"/>
      <c r="IZX7135" s="41"/>
      <c r="IZY7135" s="41"/>
      <c r="IZZ7135" s="41"/>
      <c r="JAA7135" s="41"/>
      <c r="JAB7135" s="41"/>
      <c r="JAC7135" s="41"/>
      <c r="JAD7135" s="41"/>
      <c r="JAE7135" s="41"/>
      <c r="JAF7135" s="41"/>
      <c r="JAG7135" s="41"/>
      <c r="JAH7135" s="41"/>
      <c r="JAI7135" s="41"/>
      <c r="JAJ7135" s="41"/>
      <c r="JAK7135" s="41"/>
      <c r="JAL7135" s="41"/>
      <c r="JAM7135" s="41"/>
      <c r="JAN7135" s="41"/>
      <c r="JAO7135" s="41"/>
      <c r="JAP7135" s="41"/>
      <c r="JAQ7135" s="41"/>
      <c r="JAR7135" s="41"/>
      <c r="JAS7135" s="41"/>
      <c r="JAT7135" s="41"/>
      <c r="JAU7135" s="41"/>
      <c r="JAV7135" s="41"/>
      <c r="JAW7135" s="41"/>
      <c r="JAX7135" s="41"/>
      <c r="JAY7135" s="41"/>
      <c r="JAZ7135" s="41"/>
      <c r="JBA7135" s="41"/>
      <c r="JBB7135" s="41"/>
      <c r="JBC7135" s="41"/>
      <c r="JBD7135" s="41"/>
      <c r="JBE7135" s="41"/>
      <c r="JBF7135" s="41"/>
      <c r="JBG7135" s="41"/>
      <c r="JBH7135" s="41"/>
      <c r="JBI7135" s="41"/>
      <c r="JBJ7135" s="41"/>
      <c r="JBK7135" s="41"/>
      <c r="JBL7135" s="41"/>
      <c r="JBM7135" s="41"/>
      <c r="JBN7135" s="41"/>
      <c r="JBO7135" s="41"/>
      <c r="JBP7135" s="41"/>
      <c r="JBQ7135" s="41"/>
      <c r="JBR7135" s="41"/>
      <c r="JBS7135" s="41"/>
      <c r="JBT7135" s="41"/>
      <c r="JBU7135" s="41"/>
      <c r="JBV7135" s="41"/>
      <c r="JBW7135" s="41"/>
      <c r="JBX7135" s="41"/>
      <c r="JBY7135" s="41"/>
      <c r="JBZ7135" s="41"/>
      <c r="JCA7135" s="41"/>
      <c r="JCB7135" s="41"/>
      <c r="JCC7135" s="41"/>
      <c r="JCD7135" s="41"/>
      <c r="JCE7135" s="41"/>
      <c r="JCF7135" s="41"/>
      <c r="JCG7135" s="41"/>
      <c r="JCH7135" s="41"/>
      <c r="JCI7135" s="41"/>
      <c r="JCJ7135" s="41"/>
      <c r="JCK7135" s="41"/>
      <c r="JCL7135" s="41"/>
      <c r="JCM7135" s="41"/>
      <c r="JCN7135" s="41"/>
      <c r="JCO7135" s="41"/>
      <c r="JCP7135" s="41"/>
      <c r="JCQ7135" s="41"/>
      <c r="JCR7135" s="41"/>
      <c r="JCS7135" s="41"/>
      <c r="JCT7135" s="41"/>
      <c r="JCU7135" s="41"/>
      <c r="JCV7135" s="41"/>
      <c r="JCW7135" s="41"/>
      <c r="JCX7135" s="41"/>
      <c r="JCY7135" s="41"/>
      <c r="JCZ7135" s="41"/>
      <c r="JDA7135" s="41"/>
      <c r="JDB7135" s="41"/>
      <c r="JDC7135" s="41"/>
      <c r="JDD7135" s="41"/>
      <c r="JDE7135" s="41"/>
      <c r="JDF7135" s="41"/>
      <c r="JDG7135" s="41"/>
      <c r="JDH7135" s="41"/>
      <c r="JDI7135" s="41"/>
      <c r="JDJ7135" s="41"/>
      <c r="JDK7135" s="41"/>
      <c r="JDL7135" s="41"/>
      <c r="JDM7135" s="41"/>
      <c r="JDN7135" s="41"/>
      <c r="JDO7135" s="41"/>
      <c r="JDP7135" s="41"/>
      <c r="JDQ7135" s="41"/>
      <c r="JDR7135" s="41"/>
      <c r="JDS7135" s="41"/>
      <c r="JDT7135" s="41"/>
      <c r="JDU7135" s="41"/>
      <c r="JDV7135" s="41"/>
      <c r="JDW7135" s="41"/>
      <c r="JDX7135" s="41"/>
      <c r="JDY7135" s="41"/>
      <c r="JDZ7135" s="41"/>
      <c r="JEA7135" s="41"/>
      <c r="JEB7135" s="41"/>
      <c r="JEC7135" s="41"/>
      <c r="JED7135" s="41"/>
      <c r="JEE7135" s="41"/>
      <c r="JEF7135" s="41"/>
      <c r="JEG7135" s="41"/>
      <c r="JEH7135" s="41"/>
      <c r="JEI7135" s="41"/>
      <c r="JEJ7135" s="41"/>
      <c r="JEK7135" s="41"/>
      <c r="JEL7135" s="41"/>
      <c r="JEM7135" s="41"/>
      <c r="JEN7135" s="41"/>
      <c r="JEO7135" s="41"/>
      <c r="JEP7135" s="41"/>
      <c r="JEQ7135" s="41"/>
      <c r="JER7135" s="41"/>
      <c r="JES7135" s="41"/>
      <c r="JET7135" s="41"/>
      <c r="JEU7135" s="41"/>
      <c r="JEV7135" s="41"/>
      <c r="JEW7135" s="41"/>
      <c r="JEX7135" s="41"/>
      <c r="JEY7135" s="41"/>
      <c r="JEZ7135" s="41"/>
      <c r="JFA7135" s="41"/>
      <c r="JFB7135" s="41"/>
      <c r="JFC7135" s="41"/>
      <c r="JFD7135" s="41"/>
      <c r="JFE7135" s="41"/>
      <c r="JFF7135" s="41"/>
      <c r="JFG7135" s="41"/>
      <c r="JFH7135" s="41"/>
      <c r="JFI7135" s="41"/>
      <c r="JFJ7135" s="41"/>
      <c r="JFK7135" s="41"/>
      <c r="JFL7135" s="41"/>
      <c r="JFM7135" s="41"/>
      <c r="JFN7135" s="41"/>
      <c r="JFO7135" s="41"/>
      <c r="JFP7135" s="41"/>
      <c r="JFQ7135" s="41"/>
      <c r="JFR7135" s="41"/>
      <c r="JFS7135" s="41"/>
      <c r="JFT7135" s="41"/>
      <c r="JFU7135" s="41"/>
      <c r="JFV7135" s="41"/>
      <c r="JFW7135" s="41"/>
      <c r="JFX7135" s="41"/>
      <c r="JFY7135" s="41"/>
      <c r="JFZ7135" s="41"/>
      <c r="JGA7135" s="41"/>
      <c r="JGB7135" s="41"/>
      <c r="JGC7135" s="41"/>
      <c r="JGD7135" s="41"/>
      <c r="JGE7135" s="41"/>
      <c r="JGF7135" s="41"/>
      <c r="JGG7135" s="41"/>
      <c r="JGH7135" s="41"/>
      <c r="JGI7135" s="41"/>
      <c r="JGJ7135" s="41"/>
      <c r="JGK7135" s="41"/>
      <c r="JGL7135" s="41"/>
      <c r="JGM7135" s="41"/>
      <c r="JGN7135" s="41"/>
      <c r="JGO7135" s="41"/>
      <c r="JGP7135" s="41"/>
      <c r="JGQ7135" s="41"/>
      <c r="JGR7135" s="41"/>
      <c r="JGS7135" s="41"/>
      <c r="JGT7135" s="41"/>
      <c r="JGU7135" s="41"/>
      <c r="JGV7135" s="41"/>
      <c r="JGW7135" s="41"/>
      <c r="JGX7135" s="41"/>
      <c r="JGY7135" s="41"/>
      <c r="JGZ7135" s="41"/>
      <c r="JHA7135" s="41"/>
      <c r="JHB7135" s="41"/>
      <c r="JHC7135" s="41"/>
      <c r="JHD7135" s="41"/>
      <c r="JHE7135" s="41"/>
      <c r="JHF7135" s="41"/>
      <c r="JHG7135" s="41"/>
      <c r="JHH7135" s="41"/>
      <c r="JHI7135" s="41"/>
      <c r="JHJ7135" s="41"/>
      <c r="JHK7135" s="41"/>
      <c r="JHL7135" s="41"/>
      <c r="JHM7135" s="41"/>
      <c r="JHN7135" s="41"/>
      <c r="JHO7135" s="41"/>
      <c r="JHP7135" s="41"/>
      <c r="JHQ7135" s="41"/>
      <c r="JHR7135" s="41"/>
      <c r="JHS7135" s="41"/>
      <c r="JHT7135" s="41"/>
      <c r="JHU7135" s="41"/>
      <c r="JHV7135" s="41"/>
      <c r="JHW7135" s="41"/>
      <c r="JHX7135" s="41"/>
      <c r="JHY7135" s="41"/>
      <c r="JHZ7135" s="41"/>
      <c r="JIA7135" s="41"/>
      <c r="JIB7135" s="41"/>
      <c r="JIC7135" s="41"/>
      <c r="JID7135" s="41"/>
      <c r="JIE7135" s="41"/>
      <c r="JIF7135" s="41"/>
      <c r="JIG7135" s="41"/>
      <c r="JIH7135" s="41"/>
      <c r="JII7135" s="41"/>
      <c r="JIJ7135" s="41"/>
      <c r="JIK7135" s="41"/>
      <c r="JIL7135" s="41"/>
      <c r="JIM7135" s="41"/>
      <c r="JIN7135" s="41"/>
      <c r="JIO7135" s="41"/>
      <c r="JIP7135" s="41"/>
      <c r="JIQ7135" s="41"/>
      <c r="JIR7135" s="41"/>
      <c r="JIS7135" s="41"/>
      <c r="JIT7135" s="41"/>
      <c r="JIU7135" s="41"/>
      <c r="JIV7135" s="41"/>
      <c r="JIW7135" s="41"/>
      <c r="JIX7135" s="41"/>
      <c r="JIY7135" s="41"/>
      <c r="JIZ7135" s="41"/>
      <c r="JJA7135" s="41"/>
      <c r="JJB7135" s="41"/>
      <c r="JJC7135" s="41"/>
      <c r="JJD7135" s="41"/>
      <c r="JJE7135" s="41"/>
      <c r="JJF7135" s="41"/>
      <c r="JJG7135" s="41"/>
      <c r="JJH7135" s="41"/>
      <c r="JJI7135" s="41"/>
      <c r="JJJ7135" s="41"/>
      <c r="JJK7135" s="41"/>
      <c r="JJL7135" s="41"/>
      <c r="JJM7135" s="41"/>
      <c r="JJN7135" s="41"/>
      <c r="JJO7135" s="41"/>
      <c r="JJP7135" s="41"/>
      <c r="JJQ7135" s="41"/>
      <c r="JJR7135" s="41"/>
      <c r="JJS7135" s="41"/>
      <c r="JJT7135" s="41"/>
      <c r="JJU7135" s="41"/>
      <c r="JJV7135" s="41"/>
      <c r="JJW7135" s="41"/>
      <c r="JJX7135" s="41"/>
      <c r="JJY7135" s="41"/>
      <c r="JJZ7135" s="41"/>
      <c r="JKA7135" s="41"/>
      <c r="JKB7135" s="41"/>
      <c r="JKC7135" s="41"/>
      <c r="JKD7135" s="41"/>
      <c r="JKE7135" s="41"/>
      <c r="JKF7135" s="41"/>
      <c r="JKG7135" s="41"/>
      <c r="JKH7135" s="41"/>
      <c r="JKI7135" s="41"/>
      <c r="JKJ7135" s="41"/>
      <c r="JKK7135" s="41"/>
      <c r="JKL7135" s="41"/>
      <c r="JKM7135" s="41"/>
      <c r="JKN7135" s="41"/>
      <c r="JKO7135" s="41"/>
      <c r="JKP7135" s="41"/>
      <c r="JKQ7135" s="41"/>
      <c r="JKR7135" s="41"/>
      <c r="JKS7135" s="41"/>
      <c r="JKT7135" s="41"/>
      <c r="JKU7135" s="41"/>
      <c r="JKV7135" s="41"/>
      <c r="JKW7135" s="41"/>
      <c r="JKX7135" s="41"/>
      <c r="JKY7135" s="41"/>
      <c r="JKZ7135" s="41"/>
      <c r="JLA7135" s="41"/>
      <c r="JLB7135" s="41"/>
      <c r="JLC7135" s="41"/>
      <c r="JLD7135" s="41"/>
      <c r="JLE7135" s="41"/>
      <c r="JLF7135" s="41"/>
      <c r="JLG7135" s="41"/>
      <c r="JLH7135" s="41"/>
      <c r="JLI7135" s="41"/>
      <c r="JLJ7135" s="41"/>
      <c r="JLK7135" s="41"/>
      <c r="JLL7135" s="41"/>
      <c r="JLM7135" s="41"/>
      <c r="JLN7135" s="41"/>
      <c r="JLO7135" s="41"/>
      <c r="JLP7135" s="41"/>
      <c r="JLQ7135" s="41"/>
      <c r="JLR7135" s="41"/>
      <c r="JLS7135" s="41"/>
      <c r="JLT7135" s="41"/>
      <c r="JLU7135" s="41"/>
      <c r="JLV7135" s="41"/>
      <c r="JLW7135" s="41"/>
      <c r="JLX7135" s="41"/>
      <c r="JLY7135" s="41"/>
      <c r="JLZ7135" s="41"/>
      <c r="JMA7135" s="41"/>
      <c r="JMB7135" s="41"/>
      <c r="JMC7135" s="41"/>
      <c r="JMD7135" s="41"/>
      <c r="JME7135" s="41"/>
      <c r="JMF7135" s="41"/>
      <c r="JMG7135" s="41"/>
      <c r="JMH7135" s="41"/>
      <c r="JMI7135" s="41"/>
      <c r="JMJ7135" s="41"/>
      <c r="JMK7135" s="41"/>
      <c r="JML7135" s="41"/>
      <c r="JMM7135" s="41"/>
      <c r="JMN7135" s="41"/>
      <c r="JMO7135" s="41"/>
      <c r="JMP7135" s="41"/>
      <c r="JMQ7135" s="41"/>
      <c r="JMR7135" s="41"/>
      <c r="JMS7135" s="41"/>
      <c r="JMT7135" s="41"/>
      <c r="JMU7135" s="41"/>
      <c r="JMV7135" s="41"/>
      <c r="JMW7135" s="41"/>
      <c r="JMX7135" s="41"/>
      <c r="JMY7135" s="41"/>
      <c r="JMZ7135" s="41"/>
      <c r="JNA7135" s="41"/>
      <c r="JNB7135" s="41"/>
      <c r="JNC7135" s="41"/>
      <c r="JND7135" s="41"/>
      <c r="JNE7135" s="41"/>
      <c r="JNF7135" s="41"/>
      <c r="JNG7135" s="41"/>
      <c r="JNH7135" s="41"/>
      <c r="JNI7135" s="41"/>
      <c r="JNJ7135" s="41"/>
      <c r="JNK7135" s="41"/>
      <c r="JNL7135" s="41"/>
      <c r="JNM7135" s="41"/>
      <c r="JNN7135" s="41"/>
      <c r="JNO7135" s="41"/>
      <c r="JNP7135" s="41"/>
      <c r="JNQ7135" s="41"/>
      <c r="JNR7135" s="41"/>
      <c r="JNS7135" s="41"/>
      <c r="JNT7135" s="41"/>
      <c r="JNU7135" s="41"/>
      <c r="JNV7135" s="41"/>
      <c r="JNW7135" s="41"/>
      <c r="JNX7135" s="41"/>
      <c r="JNY7135" s="41"/>
      <c r="JNZ7135" s="41"/>
      <c r="JOA7135" s="41"/>
      <c r="JOB7135" s="41"/>
      <c r="JOC7135" s="41"/>
      <c r="JOD7135" s="41"/>
      <c r="JOE7135" s="41"/>
      <c r="JOF7135" s="41"/>
      <c r="JOG7135" s="41"/>
      <c r="JOH7135" s="41"/>
      <c r="JOI7135" s="41"/>
      <c r="JOJ7135" s="41"/>
      <c r="JOK7135" s="41"/>
      <c r="JOL7135" s="41"/>
      <c r="JOM7135" s="41"/>
      <c r="JON7135" s="41"/>
      <c r="JOO7135" s="41"/>
      <c r="JOP7135" s="41"/>
      <c r="JOQ7135" s="41"/>
      <c r="JOR7135" s="41"/>
      <c r="JOS7135" s="41"/>
      <c r="JOT7135" s="41"/>
      <c r="JOU7135" s="41"/>
      <c r="JOV7135" s="41"/>
      <c r="JOW7135" s="41"/>
      <c r="JOX7135" s="41"/>
      <c r="JOY7135" s="41"/>
      <c r="JOZ7135" s="41"/>
      <c r="JPA7135" s="41"/>
      <c r="JPB7135" s="41"/>
      <c r="JPC7135" s="41"/>
      <c r="JPD7135" s="41"/>
      <c r="JPE7135" s="41"/>
      <c r="JPF7135" s="41"/>
      <c r="JPG7135" s="41"/>
      <c r="JPH7135" s="41"/>
      <c r="JPI7135" s="41"/>
      <c r="JPJ7135" s="41"/>
      <c r="JPK7135" s="41"/>
      <c r="JPL7135" s="41"/>
      <c r="JPM7135" s="41"/>
      <c r="JPN7135" s="41"/>
      <c r="JPO7135" s="41"/>
      <c r="JPP7135" s="41"/>
      <c r="JPQ7135" s="41"/>
      <c r="JPR7135" s="41"/>
      <c r="JPS7135" s="41"/>
      <c r="JPT7135" s="41"/>
      <c r="JPU7135" s="41"/>
      <c r="JPV7135" s="41"/>
      <c r="JPW7135" s="41"/>
      <c r="JPX7135" s="41"/>
      <c r="JPY7135" s="41"/>
      <c r="JPZ7135" s="41"/>
      <c r="JQA7135" s="41"/>
      <c r="JQB7135" s="41"/>
      <c r="JQC7135" s="41"/>
      <c r="JQD7135" s="41"/>
      <c r="JQE7135" s="41"/>
      <c r="JQF7135" s="41"/>
      <c r="JQG7135" s="41"/>
      <c r="JQH7135" s="41"/>
      <c r="JQI7135" s="41"/>
      <c r="JQJ7135" s="41"/>
      <c r="JQK7135" s="41"/>
      <c r="JQL7135" s="41"/>
      <c r="JQM7135" s="41"/>
      <c r="JQN7135" s="41"/>
      <c r="JQO7135" s="41"/>
      <c r="JQP7135" s="41"/>
      <c r="JQQ7135" s="41"/>
      <c r="JQR7135" s="41"/>
      <c r="JQS7135" s="41"/>
      <c r="JQT7135" s="41"/>
      <c r="JQU7135" s="41"/>
      <c r="JQV7135" s="41"/>
      <c r="JQW7135" s="41"/>
      <c r="JQX7135" s="41"/>
      <c r="JQY7135" s="41"/>
      <c r="JQZ7135" s="41"/>
      <c r="JRA7135" s="41"/>
      <c r="JRB7135" s="41"/>
      <c r="JRC7135" s="41"/>
      <c r="JRD7135" s="41"/>
      <c r="JRE7135" s="41"/>
      <c r="JRF7135" s="41"/>
      <c r="JRG7135" s="41"/>
      <c r="JRH7135" s="41"/>
      <c r="JRI7135" s="41"/>
      <c r="JRJ7135" s="41"/>
      <c r="JRK7135" s="41"/>
      <c r="JRL7135" s="41"/>
      <c r="JRM7135" s="41"/>
      <c r="JRN7135" s="41"/>
      <c r="JRO7135" s="41"/>
      <c r="JRP7135" s="41"/>
      <c r="JRQ7135" s="41"/>
      <c r="JRR7135" s="41"/>
      <c r="JRS7135" s="41"/>
      <c r="JRT7135" s="41"/>
      <c r="JRU7135" s="41"/>
      <c r="JRV7135" s="41"/>
      <c r="JRW7135" s="41"/>
      <c r="JRX7135" s="41"/>
      <c r="JRY7135" s="41"/>
      <c r="JRZ7135" s="41"/>
      <c r="JSA7135" s="41"/>
      <c r="JSB7135" s="41"/>
      <c r="JSC7135" s="41"/>
      <c r="JSD7135" s="41"/>
      <c r="JSE7135" s="41"/>
      <c r="JSF7135" s="41"/>
      <c r="JSG7135" s="41"/>
      <c r="JSH7135" s="41"/>
      <c r="JSI7135" s="41"/>
      <c r="JSJ7135" s="41"/>
      <c r="JSK7135" s="41"/>
      <c r="JSL7135" s="41"/>
      <c r="JSM7135" s="41"/>
      <c r="JSN7135" s="41"/>
      <c r="JSO7135" s="41"/>
      <c r="JSP7135" s="41"/>
      <c r="JSQ7135" s="41"/>
      <c r="JSR7135" s="41"/>
      <c r="JSS7135" s="41"/>
      <c r="JST7135" s="41"/>
      <c r="JSU7135" s="41"/>
      <c r="JSV7135" s="41"/>
      <c r="JSW7135" s="41"/>
      <c r="JSX7135" s="41"/>
      <c r="JSY7135" s="41"/>
      <c r="JSZ7135" s="41"/>
      <c r="JTA7135" s="41"/>
      <c r="JTB7135" s="41"/>
      <c r="JTC7135" s="41"/>
      <c r="JTD7135" s="41"/>
      <c r="JTE7135" s="41"/>
      <c r="JTF7135" s="41"/>
      <c r="JTG7135" s="41"/>
      <c r="JTH7135" s="41"/>
      <c r="JTI7135" s="41"/>
      <c r="JTJ7135" s="41"/>
      <c r="JTK7135" s="41"/>
      <c r="JTL7135" s="41"/>
      <c r="JTM7135" s="41"/>
      <c r="JTN7135" s="41"/>
      <c r="JTO7135" s="41"/>
      <c r="JTP7135" s="41"/>
      <c r="JTQ7135" s="41"/>
      <c r="JTR7135" s="41"/>
      <c r="JTS7135" s="41"/>
      <c r="JTT7135" s="41"/>
      <c r="JTU7135" s="41"/>
      <c r="JTV7135" s="41"/>
      <c r="JTW7135" s="41"/>
      <c r="JTX7135" s="41"/>
      <c r="JTY7135" s="41"/>
      <c r="JTZ7135" s="41"/>
      <c r="JUA7135" s="41"/>
      <c r="JUB7135" s="41"/>
      <c r="JUC7135" s="41"/>
      <c r="JUD7135" s="41"/>
      <c r="JUE7135" s="41"/>
      <c r="JUF7135" s="41"/>
      <c r="JUG7135" s="41"/>
      <c r="JUH7135" s="41"/>
      <c r="JUI7135" s="41"/>
      <c r="JUJ7135" s="41"/>
      <c r="JUK7135" s="41"/>
      <c r="JUL7135" s="41"/>
      <c r="JUM7135" s="41"/>
      <c r="JUN7135" s="41"/>
      <c r="JUO7135" s="41"/>
      <c r="JUP7135" s="41"/>
      <c r="JUQ7135" s="41"/>
      <c r="JUR7135" s="41"/>
      <c r="JUS7135" s="41"/>
      <c r="JUT7135" s="41"/>
      <c r="JUU7135" s="41"/>
      <c r="JUV7135" s="41"/>
      <c r="JUW7135" s="41"/>
      <c r="JUX7135" s="41"/>
      <c r="JUY7135" s="41"/>
      <c r="JUZ7135" s="41"/>
      <c r="JVA7135" s="41"/>
      <c r="JVB7135" s="41"/>
      <c r="JVC7135" s="41"/>
      <c r="JVD7135" s="41"/>
      <c r="JVE7135" s="41"/>
      <c r="JVF7135" s="41"/>
      <c r="JVG7135" s="41"/>
      <c r="JVH7135" s="41"/>
      <c r="JVI7135" s="41"/>
      <c r="JVJ7135" s="41"/>
      <c r="JVK7135" s="41"/>
      <c r="JVL7135" s="41"/>
      <c r="JVM7135" s="41"/>
      <c r="JVN7135" s="41"/>
      <c r="JVO7135" s="41"/>
      <c r="JVP7135" s="41"/>
      <c r="JVQ7135" s="41"/>
      <c r="JVR7135" s="41"/>
      <c r="JVS7135" s="41"/>
      <c r="JVT7135" s="41"/>
      <c r="JVU7135" s="41"/>
      <c r="JVV7135" s="41"/>
      <c r="JVW7135" s="41"/>
      <c r="JVX7135" s="41"/>
      <c r="JVY7135" s="41"/>
      <c r="JVZ7135" s="41"/>
      <c r="JWA7135" s="41"/>
      <c r="JWB7135" s="41"/>
      <c r="JWC7135" s="41"/>
      <c r="JWD7135" s="41"/>
      <c r="JWE7135" s="41"/>
      <c r="JWF7135" s="41"/>
      <c r="JWG7135" s="41"/>
      <c r="JWH7135" s="41"/>
      <c r="JWI7135" s="41"/>
      <c r="JWJ7135" s="41"/>
      <c r="JWK7135" s="41"/>
      <c r="JWL7135" s="41"/>
      <c r="JWM7135" s="41"/>
      <c r="JWN7135" s="41"/>
      <c r="JWO7135" s="41"/>
      <c r="JWP7135" s="41"/>
      <c r="JWQ7135" s="41"/>
      <c r="JWR7135" s="41"/>
      <c r="JWS7135" s="41"/>
      <c r="JWT7135" s="41"/>
      <c r="JWU7135" s="41"/>
      <c r="JWV7135" s="41"/>
      <c r="JWW7135" s="41"/>
      <c r="JWX7135" s="41"/>
      <c r="JWY7135" s="41"/>
      <c r="JWZ7135" s="41"/>
      <c r="JXA7135" s="41"/>
      <c r="JXB7135" s="41"/>
      <c r="JXC7135" s="41"/>
      <c r="JXD7135" s="41"/>
      <c r="JXE7135" s="41"/>
      <c r="JXF7135" s="41"/>
      <c r="JXG7135" s="41"/>
      <c r="JXH7135" s="41"/>
      <c r="JXI7135" s="41"/>
      <c r="JXJ7135" s="41"/>
      <c r="JXK7135" s="41"/>
      <c r="JXL7135" s="41"/>
      <c r="JXM7135" s="41"/>
      <c r="JXN7135" s="41"/>
      <c r="JXO7135" s="41"/>
      <c r="JXP7135" s="41"/>
      <c r="JXQ7135" s="41"/>
      <c r="JXR7135" s="41"/>
      <c r="JXS7135" s="41"/>
      <c r="JXT7135" s="41"/>
      <c r="JXU7135" s="41"/>
      <c r="JXV7135" s="41"/>
      <c r="JXW7135" s="41"/>
      <c r="JXX7135" s="41"/>
      <c r="JXY7135" s="41"/>
      <c r="JXZ7135" s="41"/>
      <c r="JYA7135" s="41"/>
      <c r="JYB7135" s="41"/>
      <c r="JYC7135" s="41"/>
      <c r="JYD7135" s="41"/>
      <c r="JYE7135" s="41"/>
      <c r="JYF7135" s="41"/>
      <c r="JYG7135" s="41"/>
      <c r="JYH7135" s="41"/>
      <c r="JYI7135" s="41"/>
      <c r="JYJ7135" s="41"/>
      <c r="JYK7135" s="41"/>
      <c r="JYL7135" s="41"/>
      <c r="JYM7135" s="41"/>
      <c r="JYN7135" s="41"/>
      <c r="JYO7135" s="41"/>
      <c r="JYP7135" s="41"/>
      <c r="JYQ7135" s="41"/>
      <c r="JYR7135" s="41"/>
      <c r="JYS7135" s="41"/>
      <c r="JYT7135" s="41"/>
      <c r="JYU7135" s="41"/>
      <c r="JYV7135" s="41"/>
      <c r="JYW7135" s="41"/>
      <c r="JYX7135" s="41"/>
      <c r="JYY7135" s="41"/>
      <c r="JYZ7135" s="41"/>
      <c r="JZA7135" s="41"/>
      <c r="JZB7135" s="41"/>
      <c r="JZC7135" s="41"/>
      <c r="JZD7135" s="41"/>
      <c r="JZE7135" s="41"/>
      <c r="JZF7135" s="41"/>
      <c r="JZG7135" s="41"/>
      <c r="JZH7135" s="41"/>
      <c r="JZI7135" s="41"/>
      <c r="JZJ7135" s="41"/>
      <c r="JZK7135" s="41"/>
      <c r="JZL7135" s="41"/>
      <c r="JZM7135" s="41"/>
      <c r="JZN7135" s="41"/>
      <c r="JZO7135" s="41"/>
      <c r="JZP7135" s="41"/>
      <c r="JZQ7135" s="41"/>
      <c r="JZR7135" s="41"/>
      <c r="JZS7135" s="41"/>
      <c r="JZT7135" s="41"/>
      <c r="JZU7135" s="41"/>
      <c r="JZV7135" s="41"/>
      <c r="JZW7135" s="41"/>
      <c r="JZX7135" s="41"/>
      <c r="JZY7135" s="41"/>
      <c r="JZZ7135" s="41"/>
      <c r="KAA7135" s="41"/>
      <c r="KAB7135" s="41"/>
      <c r="KAC7135" s="41"/>
      <c r="KAD7135" s="41"/>
      <c r="KAE7135" s="41"/>
      <c r="KAF7135" s="41"/>
      <c r="KAG7135" s="41"/>
      <c r="KAH7135" s="41"/>
      <c r="KAI7135" s="41"/>
      <c r="KAJ7135" s="41"/>
      <c r="KAK7135" s="41"/>
      <c r="KAL7135" s="41"/>
      <c r="KAM7135" s="41"/>
      <c r="KAN7135" s="41"/>
      <c r="KAO7135" s="41"/>
      <c r="KAP7135" s="41"/>
      <c r="KAQ7135" s="41"/>
      <c r="KAR7135" s="41"/>
      <c r="KAS7135" s="41"/>
      <c r="KAT7135" s="41"/>
      <c r="KAU7135" s="41"/>
      <c r="KAV7135" s="41"/>
      <c r="KAW7135" s="41"/>
      <c r="KAX7135" s="41"/>
      <c r="KAY7135" s="41"/>
      <c r="KAZ7135" s="41"/>
      <c r="KBA7135" s="41"/>
      <c r="KBB7135" s="41"/>
      <c r="KBC7135" s="41"/>
      <c r="KBD7135" s="41"/>
      <c r="KBE7135" s="41"/>
      <c r="KBF7135" s="41"/>
      <c r="KBG7135" s="41"/>
      <c r="KBH7135" s="41"/>
      <c r="KBI7135" s="41"/>
      <c r="KBJ7135" s="41"/>
      <c r="KBK7135" s="41"/>
      <c r="KBL7135" s="41"/>
      <c r="KBM7135" s="41"/>
      <c r="KBN7135" s="41"/>
      <c r="KBO7135" s="41"/>
      <c r="KBP7135" s="41"/>
      <c r="KBQ7135" s="41"/>
      <c r="KBR7135" s="41"/>
      <c r="KBS7135" s="41"/>
      <c r="KBT7135" s="41"/>
      <c r="KBU7135" s="41"/>
      <c r="KBV7135" s="41"/>
      <c r="KBW7135" s="41"/>
      <c r="KBX7135" s="41"/>
      <c r="KBY7135" s="41"/>
      <c r="KBZ7135" s="41"/>
      <c r="KCA7135" s="41"/>
      <c r="KCB7135" s="41"/>
      <c r="KCC7135" s="41"/>
      <c r="KCD7135" s="41"/>
      <c r="KCE7135" s="41"/>
      <c r="KCF7135" s="41"/>
      <c r="KCG7135" s="41"/>
      <c r="KCH7135" s="41"/>
      <c r="KCI7135" s="41"/>
      <c r="KCJ7135" s="41"/>
      <c r="KCK7135" s="41"/>
      <c r="KCL7135" s="41"/>
      <c r="KCM7135" s="41"/>
      <c r="KCN7135" s="41"/>
      <c r="KCO7135" s="41"/>
      <c r="KCP7135" s="41"/>
      <c r="KCQ7135" s="41"/>
      <c r="KCR7135" s="41"/>
      <c r="KCS7135" s="41"/>
      <c r="KCT7135" s="41"/>
      <c r="KCU7135" s="41"/>
      <c r="KCV7135" s="41"/>
      <c r="KCW7135" s="41"/>
      <c r="KCX7135" s="41"/>
      <c r="KCY7135" s="41"/>
      <c r="KCZ7135" s="41"/>
      <c r="KDA7135" s="41"/>
      <c r="KDB7135" s="41"/>
      <c r="KDC7135" s="41"/>
      <c r="KDD7135" s="41"/>
      <c r="KDE7135" s="41"/>
      <c r="KDF7135" s="41"/>
      <c r="KDG7135" s="41"/>
      <c r="KDH7135" s="41"/>
      <c r="KDI7135" s="41"/>
      <c r="KDJ7135" s="41"/>
      <c r="KDK7135" s="41"/>
      <c r="KDL7135" s="41"/>
      <c r="KDM7135" s="41"/>
      <c r="KDN7135" s="41"/>
      <c r="KDO7135" s="41"/>
      <c r="KDP7135" s="41"/>
      <c r="KDQ7135" s="41"/>
      <c r="KDR7135" s="41"/>
      <c r="KDS7135" s="41"/>
      <c r="KDT7135" s="41"/>
      <c r="KDU7135" s="41"/>
      <c r="KDV7135" s="41"/>
      <c r="KDW7135" s="41"/>
      <c r="KDX7135" s="41"/>
      <c r="KDY7135" s="41"/>
      <c r="KDZ7135" s="41"/>
      <c r="KEA7135" s="41"/>
      <c r="KEB7135" s="41"/>
      <c r="KEC7135" s="41"/>
      <c r="KED7135" s="41"/>
      <c r="KEE7135" s="41"/>
      <c r="KEF7135" s="41"/>
      <c r="KEG7135" s="41"/>
      <c r="KEH7135" s="41"/>
      <c r="KEI7135" s="41"/>
      <c r="KEJ7135" s="41"/>
      <c r="KEK7135" s="41"/>
      <c r="KEL7135" s="41"/>
      <c r="KEM7135" s="41"/>
      <c r="KEN7135" s="41"/>
      <c r="KEO7135" s="41"/>
      <c r="KEP7135" s="41"/>
      <c r="KEQ7135" s="41"/>
      <c r="KER7135" s="41"/>
      <c r="KES7135" s="41"/>
      <c r="KET7135" s="41"/>
      <c r="KEU7135" s="41"/>
      <c r="KEV7135" s="41"/>
      <c r="KEW7135" s="41"/>
      <c r="KEX7135" s="41"/>
      <c r="KEY7135" s="41"/>
      <c r="KEZ7135" s="41"/>
      <c r="KFA7135" s="41"/>
      <c r="KFB7135" s="41"/>
      <c r="KFC7135" s="41"/>
      <c r="KFD7135" s="41"/>
      <c r="KFE7135" s="41"/>
      <c r="KFF7135" s="41"/>
      <c r="KFG7135" s="41"/>
      <c r="KFH7135" s="41"/>
      <c r="KFI7135" s="41"/>
      <c r="KFJ7135" s="41"/>
      <c r="KFK7135" s="41"/>
      <c r="KFL7135" s="41"/>
      <c r="KFM7135" s="41"/>
      <c r="KFN7135" s="41"/>
      <c r="KFO7135" s="41"/>
      <c r="KFP7135" s="41"/>
      <c r="KFQ7135" s="41"/>
      <c r="KFR7135" s="41"/>
      <c r="KFS7135" s="41"/>
      <c r="KFT7135" s="41"/>
      <c r="KFU7135" s="41"/>
      <c r="KFV7135" s="41"/>
      <c r="KFW7135" s="41"/>
      <c r="KFX7135" s="41"/>
      <c r="KFY7135" s="41"/>
      <c r="KFZ7135" s="41"/>
      <c r="KGA7135" s="41"/>
      <c r="KGB7135" s="41"/>
      <c r="KGC7135" s="41"/>
      <c r="KGD7135" s="41"/>
      <c r="KGE7135" s="41"/>
      <c r="KGF7135" s="41"/>
      <c r="KGG7135" s="41"/>
      <c r="KGH7135" s="41"/>
      <c r="KGI7135" s="41"/>
      <c r="KGJ7135" s="41"/>
      <c r="KGK7135" s="41"/>
      <c r="KGL7135" s="41"/>
      <c r="KGM7135" s="41"/>
      <c r="KGN7135" s="41"/>
      <c r="KGO7135" s="41"/>
      <c r="KGP7135" s="41"/>
      <c r="KGQ7135" s="41"/>
      <c r="KGR7135" s="41"/>
      <c r="KGS7135" s="41"/>
      <c r="KGT7135" s="41"/>
      <c r="KGU7135" s="41"/>
      <c r="KGV7135" s="41"/>
      <c r="KGW7135" s="41"/>
      <c r="KGX7135" s="41"/>
      <c r="KGY7135" s="41"/>
      <c r="KGZ7135" s="41"/>
      <c r="KHA7135" s="41"/>
      <c r="KHB7135" s="41"/>
      <c r="KHC7135" s="41"/>
      <c r="KHD7135" s="41"/>
      <c r="KHE7135" s="41"/>
      <c r="KHF7135" s="41"/>
      <c r="KHG7135" s="41"/>
      <c r="KHH7135" s="41"/>
      <c r="KHI7135" s="41"/>
      <c r="KHJ7135" s="41"/>
      <c r="KHK7135" s="41"/>
      <c r="KHL7135" s="41"/>
      <c r="KHM7135" s="41"/>
      <c r="KHN7135" s="41"/>
      <c r="KHO7135" s="41"/>
      <c r="KHP7135" s="41"/>
      <c r="KHQ7135" s="41"/>
      <c r="KHR7135" s="41"/>
      <c r="KHS7135" s="41"/>
      <c r="KHT7135" s="41"/>
      <c r="KHU7135" s="41"/>
      <c r="KHV7135" s="41"/>
      <c r="KHW7135" s="41"/>
      <c r="KHX7135" s="41"/>
      <c r="KHY7135" s="41"/>
      <c r="KHZ7135" s="41"/>
      <c r="KIA7135" s="41"/>
      <c r="KIB7135" s="41"/>
      <c r="KIC7135" s="41"/>
      <c r="KID7135" s="41"/>
      <c r="KIE7135" s="41"/>
      <c r="KIF7135" s="41"/>
      <c r="KIG7135" s="41"/>
      <c r="KIH7135" s="41"/>
      <c r="KII7135" s="41"/>
      <c r="KIJ7135" s="41"/>
      <c r="KIK7135" s="41"/>
      <c r="KIL7135" s="41"/>
      <c r="KIM7135" s="41"/>
      <c r="KIN7135" s="41"/>
      <c r="KIO7135" s="41"/>
      <c r="KIP7135" s="41"/>
      <c r="KIQ7135" s="41"/>
      <c r="KIR7135" s="41"/>
      <c r="KIS7135" s="41"/>
      <c r="KIT7135" s="41"/>
      <c r="KIU7135" s="41"/>
      <c r="KIV7135" s="41"/>
      <c r="KIW7135" s="41"/>
      <c r="KIX7135" s="41"/>
      <c r="KIY7135" s="41"/>
      <c r="KIZ7135" s="41"/>
      <c r="KJA7135" s="41"/>
      <c r="KJB7135" s="41"/>
      <c r="KJC7135" s="41"/>
      <c r="KJD7135" s="41"/>
      <c r="KJE7135" s="41"/>
      <c r="KJF7135" s="41"/>
      <c r="KJG7135" s="41"/>
      <c r="KJH7135" s="41"/>
      <c r="KJI7135" s="41"/>
      <c r="KJJ7135" s="41"/>
      <c r="KJK7135" s="41"/>
      <c r="KJL7135" s="41"/>
      <c r="KJM7135" s="41"/>
      <c r="KJN7135" s="41"/>
      <c r="KJO7135" s="41"/>
      <c r="KJP7135" s="41"/>
      <c r="KJQ7135" s="41"/>
      <c r="KJR7135" s="41"/>
      <c r="KJS7135" s="41"/>
      <c r="KJT7135" s="41"/>
      <c r="KJU7135" s="41"/>
      <c r="KJV7135" s="41"/>
      <c r="KJW7135" s="41"/>
      <c r="KJX7135" s="41"/>
      <c r="KJY7135" s="41"/>
      <c r="KJZ7135" s="41"/>
      <c r="KKA7135" s="41"/>
      <c r="KKB7135" s="41"/>
      <c r="KKC7135" s="41"/>
      <c r="KKD7135" s="41"/>
      <c r="KKE7135" s="41"/>
      <c r="KKF7135" s="41"/>
      <c r="KKG7135" s="41"/>
      <c r="KKH7135" s="41"/>
      <c r="KKI7135" s="41"/>
      <c r="KKJ7135" s="41"/>
      <c r="KKK7135" s="41"/>
      <c r="KKL7135" s="41"/>
      <c r="KKM7135" s="41"/>
      <c r="KKN7135" s="41"/>
      <c r="KKO7135" s="41"/>
      <c r="KKP7135" s="41"/>
      <c r="KKQ7135" s="41"/>
      <c r="KKR7135" s="41"/>
      <c r="KKS7135" s="41"/>
      <c r="KKT7135" s="41"/>
      <c r="KKU7135" s="41"/>
      <c r="KKV7135" s="41"/>
      <c r="KKW7135" s="41"/>
      <c r="KKX7135" s="41"/>
      <c r="KKY7135" s="41"/>
      <c r="KKZ7135" s="41"/>
      <c r="KLA7135" s="41"/>
      <c r="KLB7135" s="41"/>
      <c r="KLC7135" s="41"/>
      <c r="KLD7135" s="41"/>
      <c r="KLE7135" s="41"/>
      <c r="KLF7135" s="41"/>
      <c r="KLG7135" s="41"/>
      <c r="KLH7135" s="41"/>
      <c r="KLI7135" s="41"/>
      <c r="KLJ7135" s="41"/>
      <c r="KLK7135" s="41"/>
      <c r="KLL7135" s="41"/>
      <c r="KLM7135" s="41"/>
      <c r="KLN7135" s="41"/>
      <c r="KLO7135" s="41"/>
      <c r="KLP7135" s="41"/>
      <c r="KLQ7135" s="41"/>
      <c r="KLR7135" s="41"/>
      <c r="KLS7135" s="41"/>
      <c r="KLT7135" s="41"/>
      <c r="KLU7135" s="41"/>
      <c r="KLV7135" s="41"/>
      <c r="KLW7135" s="41"/>
      <c r="KLX7135" s="41"/>
      <c r="KLY7135" s="41"/>
      <c r="KLZ7135" s="41"/>
      <c r="KMA7135" s="41"/>
      <c r="KMB7135" s="41"/>
      <c r="KMC7135" s="41"/>
      <c r="KMD7135" s="41"/>
      <c r="KME7135" s="41"/>
      <c r="KMF7135" s="41"/>
      <c r="KMG7135" s="41"/>
      <c r="KMH7135" s="41"/>
      <c r="KMI7135" s="41"/>
      <c r="KMJ7135" s="41"/>
      <c r="KMK7135" s="41"/>
      <c r="KML7135" s="41"/>
      <c r="KMM7135" s="41"/>
      <c r="KMN7135" s="41"/>
      <c r="KMO7135" s="41"/>
      <c r="KMP7135" s="41"/>
      <c r="KMQ7135" s="41"/>
      <c r="KMR7135" s="41"/>
      <c r="KMS7135" s="41"/>
      <c r="KMT7135" s="41"/>
      <c r="KMU7135" s="41"/>
      <c r="KMV7135" s="41"/>
      <c r="KMW7135" s="41"/>
      <c r="KMX7135" s="41"/>
      <c r="KMY7135" s="41"/>
      <c r="KMZ7135" s="41"/>
      <c r="KNA7135" s="41"/>
      <c r="KNB7135" s="41"/>
      <c r="KNC7135" s="41"/>
      <c r="KND7135" s="41"/>
      <c r="KNE7135" s="41"/>
      <c r="KNF7135" s="41"/>
      <c r="KNG7135" s="41"/>
      <c r="KNH7135" s="41"/>
      <c r="KNI7135" s="41"/>
      <c r="KNJ7135" s="41"/>
      <c r="KNK7135" s="41"/>
      <c r="KNL7135" s="41"/>
      <c r="KNM7135" s="41"/>
      <c r="KNN7135" s="41"/>
      <c r="KNO7135" s="41"/>
      <c r="KNP7135" s="41"/>
      <c r="KNQ7135" s="41"/>
      <c r="KNR7135" s="41"/>
      <c r="KNS7135" s="41"/>
      <c r="KNT7135" s="41"/>
      <c r="KNU7135" s="41"/>
      <c r="KNV7135" s="41"/>
      <c r="KNW7135" s="41"/>
      <c r="KNX7135" s="41"/>
      <c r="KNY7135" s="41"/>
      <c r="KNZ7135" s="41"/>
      <c r="KOA7135" s="41"/>
      <c r="KOB7135" s="41"/>
      <c r="KOC7135" s="41"/>
      <c r="KOD7135" s="41"/>
      <c r="KOE7135" s="41"/>
      <c r="KOF7135" s="41"/>
      <c r="KOG7135" s="41"/>
      <c r="KOH7135" s="41"/>
      <c r="KOI7135" s="41"/>
      <c r="KOJ7135" s="41"/>
      <c r="KOK7135" s="41"/>
      <c r="KOL7135" s="41"/>
      <c r="KOM7135" s="41"/>
      <c r="KON7135" s="41"/>
      <c r="KOO7135" s="41"/>
      <c r="KOP7135" s="41"/>
      <c r="KOQ7135" s="41"/>
      <c r="KOR7135" s="41"/>
      <c r="KOS7135" s="41"/>
      <c r="KOT7135" s="41"/>
      <c r="KOU7135" s="41"/>
      <c r="KOV7135" s="41"/>
      <c r="KOW7135" s="41"/>
      <c r="KOX7135" s="41"/>
      <c r="KOY7135" s="41"/>
      <c r="KOZ7135" s="41"/>
      <c r="KPA7135" s="41"/>
      <c r="KPB7135" s="41"/>
      <c r="KPC7135" s="41"/>
      <c r="KPD7135" s="41"/>
      <c r="KPE7135" s="41"/>
      <c r="KPF7135" s="41"/>
      <c r="KPG7135" s="41"/>
      <c r="KPH7135" s="41"/>
      <c r="KPI7135" s="41"/>
      <c r="KPJ7135" s="41"/>
      <c r="KPK7135" s="41"/>
      <c r="KPL7135" s="41"/>
      <c r="KPM7135" s="41"/>
      <c r="KPN7135" s="41"/>
      <c r="KPO7135" s="41"/>
      <c r="KPP7135" s="41"/>
      <c r="KPQ7135" s="41"/>
      <c r="KPR7135" s="41"/>
      <c r="KPS7135" s="41"/>
      <c r="KPT7135" s="41"/>
      <c r="KPU7135" s="41"/>
      <c r="KPV7135" s="41"/>
      <c r="KPW7135" s="41"/>
      <c r="KPX7135" s="41"/>
      <c r="KPY7135" s="41"/>
      <c r="KPZ7135" s="41"/>
      <c r="KQA7135" s="41"/>
      <c r="KQB7135" s="41"/>
      <c r="KQC7135" s="41"/>
      <c r="KQD7135" s="41"/>
      <c r="KQE7135" s="41"/>
      <c r="KQF7135" s="41"/>
      <c r="KQG7135" s="41"/>
      <c r="KQH7135" s="41"/>
      <c r="KQI7135" s="41"/>
      <c r="KQJ7135" s="41"/>
      <c r="KQK7135" s="41"/>
      <c r="KQL7135" s="41"/>
      <c r="KQM7135" s="41"/>
      <c r="KQN7135" s="41"/>
      <c r="KQO7135" s="41"/>
      <c r="KQP7135" s="41"/>
      <c r="KQQ7135" s="41"/>
      <c r="KQR7135" s="41"/>
      <c r="KQS7135" s="41"/>
      <c r="KQT7135" s="41"/>
      <c r="KQU7135" s="41"/>
      <c r="KQV7135" s="41"/>
      <c r="KQW7135" s="41"/>
      <c r="KQX7135" s="41"/>
      <c r="KQY7135" s="41"/>
      <c r="KQZ7135" s="41"/>
      <c r="KRA7135" s="41"/>
      <c r="KRB7135" s="41"/>
      <c r="KRC7135" s="41"/>
      <c r="KRD7135" s="41"/>
      <c r="KRE7135" s="41"/>
      <c r="KRF7135" s="41"/>
      <c r="KRG7135" s="41"/>
      <c r="KRH7135" s="41"/>
      <c r="KRI7135" s="41"/>
      <c r="KRJ7135" s="41"/>
      <c r="KRK7135" s="41"/>
      <c r="KRL7135" s="41"/>
      <c r="KRM7135" s="41"/>
      <c r="KRN7135" s="41"/>
      <c r="KRO7135" s="41"/>
      <c r="KRP7135" s="41"/>
      <c r="KRQ7135" s="41"/>
      <c r="KRR7135" s="41"/>
      <c r="KRS7135" s="41"/>
      <c r="KRT7135" s="41"/>
      <c r="KRU7135" s="41"/>
      <c r="KRV7135" s="41"/>
      <c r="KRW7135" s="41"/>
      <c r="KRX7135" s="41"/>
      <c r="KRY7135" s="41"/>
      <c r="KRZ7135" s="41"/>
      <c r="KSA7135" s="41"/>
      <c r="KSB7135" s="41"/>
      <c r="KSC7135" s="41"/>
      <c r="KSD7135" s="41"/>
      <c r="KSE7135" s="41"/>
      <c r="KSF7135" s="41"/>
      <c r="KSG7135" s="41"/>
      <c r="KSH7135" s="41"/>
      <c r="KSI7135" s="41"/>
      <c r="KSJ7135" s="41"/>
      <c r="KSK7135" s="41"/>
      <c r="KSL7135" s="41"/>
      <c r="KSM7135" s="41"/>
      <c r="KSN7135" s="41"/>
      <c r="KSO7135" s="41"/>
      <c r="KSP7135" s="41"/>
      <c r="KSQ7135" s="41"/>
      <c r="KSR7135" s="41"/>
      <c r="KSS7135" s="41"/>
      <c r="KST7135" s="41"/>
      <c r="KSU7135" s="41"/>
      <c r="KSV7135" s="41"/>
      <c r="KSW7135" s="41"/>
      <c r="KSX7135" s="41"/>
      <c r="KSY7135" s="41"/>
      <c r="KSZ7135" s="41"/>
      <c r="KTA7135" s="41"/>
      <c r="KTB7135" s="41"/>
      <c r="KTC7135" s="41"/>
      <c r="KTD7135" s="41"/>
      <c r="KTE7135" s="41"/>
      <c r="KTF7135" s="41"/>
      <c r="KTG7135" s="41"/>
      <c r="KTH7135" s="41"/>
      <c r="KTI7135" s="41"/>
      <c r="KTJ7135" s="41"/>
      <c r="KTK7135" s="41"/>
      <c r="KTL7135" s="41"/>
      <c r="KTM7135" s="41"/>
      <c r="KTN7135" s="41"/>
      <c r="KTO7135" s="41"/>
      <c r="KTP7135" s="41"/>
      <c r="KTQ7135" s="41"/>
      <c r="KTR7135" s="41"/>
      <c r="KTS7135" s="41"/>
      <c r="KTT7135" s="41"/>
      <c r="KTU7135" s="41"/>
      <c r="KTV7135" s="41"/>
      <c r="KTW7135" s="41"/>
      <c r="KTX7135" s="41"/>
      <c r="KTY7135" s="41"/>
      <c r="KTZ7135" s="41"/>
      <c r="KUA7135" s="41"/>
      <c r="KUB7135" s="41"/>
      <c r="KUC7135" s="41"/>
      <c r="KUD7135" s="41"/>
      <c r="KUE7135" s="41"/>
      <c r="KUF7135" s="41"/>
      <c r="KUG7135" s="41"/>
      <c r="KUH7135" s="41"/>
      <c r="KUI7135" s="41"/>
      <c r="KUJ7135" s="41"/>
      <c r="KUK7135" s="41"/>
      <c r="KUL7135" s="41"/>
      <c r="KUM7135" s="41"/>
      <c r="KUN7135" s="41"/>
      <c r="KUO7135" s="41"/>
      <c r="KUP7135" s="41"/>
      <c r="KUQ7135" s="41"/>
      <c r="KUR7135" s="41"/>
      <c r="KUS7135" s="41"/>
      <c r="KUT7135" s="41"/>
      <c r="KUU7135" s="41"/>
      <c r="KUV7135" s="41"/>
      <c r="KUW7135" s="41"/>
      <c r="KUX7135" s="41"/>
      <c r="KUY7135" s="41"/>
      <c r="KUZ7135" s="41"/>
      <c r="KVA7135" s="41"/>
      <c r="KVB7135" s="41"/>
      <c r="KVC7135" s="41"/>
      <c r="KVD7135" s="41"/>
      <c r="KVE7135" s="41"/>
      <c r="KVF7135" s="41"/>
      <c r="KVG7135" s="41"/>
      <c r="KVH7135" s="41"/>
      <c r="KVI7135" s="41"/>
      <c r="KVJ7135" s="41"/>
      <c r="KVK7135" s="41"/>
      <c r="KVL7135" s="41"/>
      <c r="KVM7135" s="41"/>
      <c r="KVN7135" s="41"/>
      <c r="KVO7135" s="41"/>
      <c r="KVP7135" s="41"/>
      <c r="KVQ7135" s="41"/>
      <c r="KVR7135" s="41"/>
      <c r="KVS7135" s="41"/>
      <c r="KVT7135" s="41"/>
      <c r="KVU7135" s="41"/>
      <c r="KVV7135" s="41"/>
      <c r="KVW7135" s="41"/>
      <c r="KVX7135" s="41"/>
      <c r="KVY7135" s="41"/>
      <c r="KVZ7135" s="41"/>
      <c r="KWA7135" s="41"/>
      <c r="KWB7135" s="41"/>
      <c r="KWC7135" s="41"/>
      <c r="KWD7135" s="41"/>
      <c r="KWE7135" s="41"/>
      <c r="KWF7135" s="41"/>
      <c r="KWG7135" s="41"/>
      <c r="KWH7135" s="41"/>
      <c r="KWI7135" s="41"/>
      <c r="KWJ7135" s="41"/>
      <c r="KWK7135" s="41"/>
      <c r="KWL7135" s="41"/>
      <c r="KWM7135" s="41"/>
      <c r="KWN7135" s="41"/>
      <c r="KWO7135" s="41"/>
      <c r="KWP7135" s="41"/>
      <c r="KWQ7135" s="41"/>
      <c r="KWR7135" s="41"/>
      <c r="KWS7135" s="41"/>
      <c r="KWT7135" s="41"/>
      <c r="KWU7135" s="41"/>
      <c r="KWV7135" s="41"/>
      <c r="KWW7135" s="41"/>
      <c r="KWX7135" s="41"/>
      <c r="KWY7135" s="41"/>
      <c r="KWZ7135" s="41"/>
      <c r="KXA7135" s="41"/>
      <c r="KXB7135" s="41"/>
      <c r="KXC7135" s="41"/>
      <c r="KXD7135" s="41"/>
      <c r="KXE7135" s="41"/>
      <c r="KXF7135" s="41"/>
      <c r="KXG7135" s="41"/>
      <c r="KXH7135" s="41"/>
      <c r="KXI7135" s="41"/>
      <c r="KXJ7135" s="41"/>
      <c r="KXK7135" s="41"/>
      <c r="KXL7135" s="41"/>
      <c r="KXM7135" s="41"/>
      <c r="KXN7135" s="41"/>
      <c r="KXO7135" s="41"/>
      <c r="KXP7135" s="41"/>
      <c r="KXQ7135" s="41"/>
      <c r="KXR7135" s="41"/>
      <c r="KXS7135" s="41"/>
      <c r="KXT7135" s="41"/>
      <c r="KXU7135" s="41"/>
      <c r="KXV7135" s="41"/>
      <c r="KXW7135" s="41"/>
      <c r="KXX7135" s="41"/>
      <c r="KXY7135" s="41"/>
      <c r="KXZ7135" s="41"/>
      <c r="KYA7135" s="41"/>
      <c r="KYB7135" s="41"/>
      <c r="KYC7135" s="41"/>
      <c r="KYD7135" s="41"/>
      <c r="KYE7135" s="41"/>
      <c r="KYF7135" s="41"/>
      <c r="KYG7135" s="41"/>
      <c r="KYH7135" s="41"/>
      <c r="KYI7135" s="41"/>
      <c r="KYJ7135" s="41"/>
      <c r="KYK7135" s="41"/>
      <c r="KYL7135" s="41"/>
      <c r="KYM7135" s="41"/>
      <c r="KYN7135" s="41"/>
      <c r="KYO7135" s="41"/>
      <c r="KYP7135" s="41"/>
      <c r="KYQ7135" s="41"/>
      <c r="KYR7135" s="41"/>
      <c r="KYS7135" s="41"/>
      <c r="KYT7135" s="41"/>
      <c r="KYU7135" s="41"/>
      <c r="KYV7135" s="41"/>
      <c r="KYW7135" s="41"/>
      <c r="KYX7135" s="41"/>
      <c r="KYY7135" s="41"/>
      <c r="KYZ7135" s="41"/>
      <c r="KZA7135" s="41"/>
      <c r="KZB7135" s="41"/>
      <c r="KZC7135" s="41"/>
      <c r="KZD7135" s="41"/>
      <c r="KZE7135" s="41"/>
      <c r="KZF7135" s="41"/>
      <c r="KZG7135" s="41"/>
      <c r="KZH7135" s="41"/>
      <c r="KZI7135" s="41"/>
      <c r="KZJ7135" s="41"/>
      <c r="KZK7135" s="41"/>
      <c r="KZL7135" s="41"/>
      <c r="KZM7135" s="41"/>
      <c r="KZN7135" s="41"/>
      <c r="KZO7135" s="41"/>
      <c r="KZP7135" s="41"/>
      <c r="KZQ7135" s="41"/>
      <c r="KZR7135" s="41"/>
      <c r="KZS7135" s="41"/>
      <c r="KZT7135" s="41"/>
      <c r="KZU7135" s="41"/>
      <c r="KZV7135" s="41"/>
      <c r="KZW7135" s="41"/>
      <c r="KZX7135" s="41"/>
      <c r="KZY7135" s="41"/>
      <c r="KZZ7135" s="41"/>
      <c r="LAA7135" s="41"/>
      <c r="LAB7135" s="41"/>
      <c r="LAC7135" s="41"/>
      <c r="LAD7135" s="41"/>
      <c r="LAE7135" s="41"/>
      <c r="LAF7135" s="41"/>
      <c r="LAG7135" s="41"/>
      <c r="LAH7135" s="41"/>
      <c r="LAI7135" s="41"/>
      <c r="LAJ7135" s="41"/>
      <c r="LAK7135" s="41"/>
      <c r="LAL7135" s="41"/>
      <c r="LAM7135" s="41"/>
      <c r="LAN7135" s="41"/>
      <c r="LAO7135" s="41"/>
      <c r="LAP7135" s="41"/>
      <c r="LAQ7135" s="41"/>
      <c r="LAR7135" s="41"/>
      <c r="LAS7135" s="41"/>
      <c r="LAT7135" s="41"/>
      <c r="LAU7135" s="41"/>
      <c r="LAV7135" s="41"/>
      <c r="LAW7135" s="41"/>
      <c r="LAX7135" s="41"/>
      <c r="LAY7135" s="41"/>
      <c r="LAZ7135" s="41"/>
      <c r="LBA7135" s="41"/>
      <c r="LBB7135" s="41"/>
      <c r="LBC7135" s="41"/>
      <c r="LBD7135" s="41"/>
      <c r="LBE7135" s="41"/>
      <c r="LBF7135" s="41"/>
      <c r="LBG7135" s="41"/>
      <c r="LBH7135" s="41"/>
      <c r="LBI7135" s="41"/>
      <c r="LBJ7135" s="41"/>
      <c r="LBK7135" s="41"/>
      <c r="LBL7135" s="41"/>
      <c r="LBM7135" s="41"/>
      <c r="LBN7135" s="41"/>
      <c r="LBO7135" s="41"/>
      <c r="LBP7135" s="41"/>
      <c r="LBQ7135" s="41"/>
      <c r="LBR7135" s="41"/>
      <c r="LBS7135" s="41"/>
      <c r="LBT7135" s="41"/>
      <c r="LBU7135" s="41"/>
      <c r="LBV7135" s="41"/>
      <c r="LBW7135" s="41"/>
      <c r="LBX7135" s="41"/>
      <c r="LBY7135" s="41"/>
      <c r="LBZ7135" s="41"/>
      <c r="LCA7135" s="41"/>
      <c r="LCB7135" s="41"/>
      <c r="LCC7135" s="41"/>
      <c r="LCD7135" s="41"/>
      <c r="LCE7135" s="41"/>
      <c r="LCF7135" s="41"/>
      <c r="LCG7135" s="41"/>
      <c r="LCH7135" s="41"/>
      <c r="LCI7135" s="41"/>
      <c r="LCJ7135" s="41"/>
      <c r="LCK7135" s="41"/>
      <c r="LCL7135" s="41"/>
      <c r="LCM7135" s="41"/>
      <c r="LCN7135" s="41"/>
      <c r="LCO7135" s="41"/>
      <c r="LCP7135" s="41"/>
      <c r="LCQ7135" s="41"/>
      <c r="LCR7135" s="41"/>
      <c r="LCS7135" s="41"/>
      <c r="LCT7135" s="41"/>
      <c r="LCU7135" s="41"/>
      <c r="LCV7135" s="41"/>
      <c r="LCW7135" s="41"/>
      <c r="LCX7135" s="41"/>
      <c r="LCY7135" s="41"/>
      <c r="LCZ7135" s="41"/>
      <c r="LDA7135" s="41"/>
      <c r="LDB7135" s="41"/>
      <c r="LDC7135" s="41"/>
      <c r="LDD7135" s="41"/>
      <c r="LDE7135" s="41"/>
      <c r="LDF7135" s="41"/>
      <c r="LDG7135" s="41"/>
      <c r="LDH7135" s="41"/>
      <c r="LDI7135" s="41"/>
      <c r="LDJ7135" s="41"/>
      <c r="LDK7135" s="41"/>
      <c r="LDL7135" s="41"/>
      <c r="LDM7135" s="41"/>
      <c r="LDN7135" s="41"/>
      <c r="LDO7135" s="41"/>
      <c r="LDP7135" s="41"/>
      <c r="LDQ7135" s="41"/>
      <c r="LDR7135" s="41"/>
      <c r="LDS7135" s="41"/>
      <c r="LDT7135" s="41"/>
      <c r="LDU7135" s="41"/>
      <c r="LDV7135" s="41"/>
      <c r="LDW7135" s="41"/>
      <c r="LDX7135" s="41"/>
      <c r="LDY7135" s="41"/>
      <c r="LDZ7135" s="41"/>
      <c r="LEA7135" s="41"/>
      <c r="LEB7135" s="41"/>
      <c r="LEC7135" s="41"/>
      <c r="LED7135" s="41"/>
      <c r="LEE7135" s="41"/>
      <c r="LEF7135" s="41"/>
      <c r="LEG7135" s="41"/>
      <c r="LEH7135" s="41"/>
      <c r="LEI7135" s="41"/>
      <c r="LEJ7135" s="41"/>
      <c r="LEK7135" s="41"/>
      <c r="LEL7135" s="41"/>
      <c r="LEM7135" s="41"/>
      <c r="LEN7135" s="41"/>
      <c r="LEO7135" s="41"/>
      <c r="LEP7135" s="41"/>
      <c r="LEQ7135" s="41"/>
      <c r="LER7135" s="41"/>
      <c r="LES7135" s="41"/>
      <c r="LET7135" s="41"/>
      <c r="LEU7135" s="41"/>
      <c r="LEV7135" s="41"/>
      <c r="LEW7135" s="41"/>
      <c r="LEX7135" s="41"/>
      <c r="LEY7135" s="41"/>
      <c r="LEZ7135" s="41"/>
      <c r="LFA7135" s="41"/>
      <c r="LFB7135" s="41"/>
      <c r="LFC7135" s="41"/>
      <c r="LFD7135" s="41"/>
      <c r="LFE7135" s="41"/>
      <c r="LFF7135" s="41"/>
      <c r="LFG7135" s="41"/>
      <c r="LFH7135" s="41"/>
      <c r="LFI7135" s="41"/>
      <c r="LFJ7135" s="41"/>
      <c r="LFK7135" s="41"/>
      <c r="LFL7135" s="41"/>
      <c r="LFM7135" s="41"/>
      <c r="LFN7135" s="41"/>
      <c r="LFO7135" s="41"/>
      <c r="LFP7135" s="41"/>
      <c r="LFQ7135" s="41"/>
      <c r="LFR7135" s="41"/>
      <c r="LFS7135" s="41"/>
      <c r="LFT7135" s="41"/>
      <c r="LFU7135" s="41"/>
      <c r="LFV7135" s="41"/>
      <c r="LFW7135" s="41"/>
      <c r="LFX7135" s="41"/>
      <c r="LFY7135" s="41"/>
      <c r="LFZ7135" s="41"/>
      <c r="LGA7135" s="41"/>
      <c r="LGB7135" s="41"/>
      <c r="LGC7135" s="41"/>
      <c r="LGD7135" s="41"/>
      <c r="LGE7135" s="41"/>
      <c r="LGF7135" s="41"/>
      <c r="LGG7135" s="41"/>
      <c r="LGH7135" s="41"/>
      <c r="LGI7135" s="41"/>
      <c r="LGJ7135" s="41"/>
      <c r="LGK7135" s="41"/>
      <c r="LGL7135" s="41"/>
      <c r="LGM7135" s="41"/>
      <c r="LGN7135" s="41"/>
      <c r="LGO7135" s="41"/>
      <c r="LGP7135" s="41"/>
      <c r="LGQ7135" s="41"/>
      <c r="LGR7135" s="41"/>
      <c r="LGS7135" s="41"/>
      <c r="LGT7135" s="41"/>
      <c r="LGU7135" s="41"/>
      <c r="LGV7135" s="41"/>
      <c r="LGW7135" s="41"/>
      <c r="LGX7135" s="41"/>
      <c r="LGY7135" s="41"/>
      <c r="LGZ7135" s="41"/>
      <c r="LHA7135" s="41"/>
      <c r="LHB7135" s="41"/>
      <c r="LHC7135" s="41"/>
      <c r="LHD7135" s="41"/>
      <c r="LHE7135" s="41"/>
      <c r="LHF7135" s="41"/>
      <c r="LHG7135" s="41"/>
      <c r="LHH7135" s="41"/>
      <c r="LHI7135" s="41"/>
      <c r="LHJ7135" s="41"/>
      <c r="LHK7135" s="41"/>
      <c r="LHL7135" s="41"/>
      <c r="LHM7135" s="41"/>
      <c r="LHN7135" s="41"/>
      <c r="LHO7135" s="41"/>
      <c r="LHP7135" s="41"/>
      <c r="LHQ7135" s="41"/>
      <c r="LHR7135" s="41"/>
      <c r="LHS7135" s="41"/>
      <c r="LHT7135" s="41"/>
      <c r="LHU7135" s="41"/>
      <c r="LHV7135" s="41"/>
      <c r="LHW7135" s="41"/>
      <c r="LHX7135" s="41"/>
      <c r="LHY7135" s="41"/>
      <c r="LHZ7135" s="41"/>
      <c r="LIA7135" s="41"/>
      <c r="LIB7135" s="41"/>
      <c r="LIC7135" s="41"/>
      <c r="LID7135" s="41"/>
      <c r="LIE7135" s="41"/>
      <c r="LIF7135" s="41"/>
      <c r="LIG7135" s="41"/>
      <c r="LIH7135" s="41"/>
      <c r="LII7135" s="41"/>
      <c r="LIJ7135" s="41"/>
      <c r="LIK7135" s="41"/>
      <c r="LIL7135" s="41"/>
      <c r="LIM7135" s="41"/>
      <c r="LIN7135" s="41"/>
      <c r="LIO7135" s="41"/>
      <c r="LIP7135" s="41"/>
      <c r="LIQ7135" s="41"/>
      <c r="LIR7135" s="41"/>
      <c r="LIS7135" s="41"/>
      <c r="LIT7135" s="41"/>
      <c r="LIU7135" s="41"/>
      <c r="LIV7135" s="41"/>
      <c r="LIW7135" s="41"/>
      <c r="LIX7135" s="41"/>
      <c r="LIY7135" s="41"/>
      <c r="LIZ7135" s="41"/>
      <c r="LJA7135" s="41"/>
      <c r="LJB7135" s="41"/>
      <c r="LJC7135" s="41"/>
      <c r="LJD7135" s="41"/>
      <c r="LJE7135" s="41"/>
      <c r="LJF7135" s="41"/>
      <c r="LJG7135" s="41"/>
      <c r="LJH7135" s="41"/>
      <c r="LJI7135" s="41"/>
      <c r="LJJ7135" s="41"/>
      <c r="LJK7135" s="41"/>
      <c r="LJL7135" s="41"/>
      <c r="LJM7135" s="41"/>
      <c r="LJN7135" s="41"/>
      <c r="LJO7135" s="41"/>
      <c r="LJP7135" s="41"/>
      <c r="LJQ7135" s="41"/>
      <c r="LJR7135" s="41"/>
      <c r="LJS7135" s="41"/>
      <c r="LJT7135" s="41"/>
      <c r="LJU7135" s="41"/>
      <c r="LJV7135" s="41"/>
      <c r="LJW7135" s="41"/>
      <c r="LJX7135" s="41"/>
      <c r="LJY7135" s="41"/>
      <c r="LJZ7135" s="41"/>
      <c r="LKA7135" s="41"/>
      <c r="LKB7135" s="41"/>
      <c r="LKC7135" s="41"/>
      <c r="LKD7135" s="41"/>
      <c r="LKE7135" s="41"/>
      <c r="LKF7135" s="41"/>
      <c r="LKG7135" s="41"/>
      <c r="LKH7135" s="41"/>
      <c r="LKI7135" s="41"/>
      <c r="LKJ7135" s="41"/>
      <c r="LKK7135" s="41"/>
      <c r="LKL7135" s="41"/>
      <c r="LKM7135" s="41"/>
      <c r="LKN7135" s="41"/>
      <c r="LKO7135" s="41"/>
      <c r="LKP7135" s="41"/>
      <c r="LKQ7135" s="41"/>
      <c r="LKR7135" s="41"/>
      <c r="LKS7135" s="41"/>
      <c r="LKT7135" s="41"/>
      <c r="LKU7135" s="41"/>
      <c r="LKV7135" s="41"/>
      <c r="LKW7135" s="41"/>
      <c r="LKX7135" s="41"/>
      <c r="LKY7135" s="41"/>
      <c r="LKZ7135" s="41"/>
      <c r="LLA7135" s="41"/>
      <c r="LLB7135" s="41"/>
      <c r="LLC7135" s="41"/>
      <c r="LLD7135" s="41"/>
      <c r="LLE7135" s="41"/>
      <c r="LLF7135" s="41"/>
      <c r="LLG7135" s="41"/>
      <c r="LLH7135" s="41"/>
      <c r="LLI7135" s="41"/>
      <c r="LLJ7135" s="41"/>
      <c r="LLK7135" s="41"/>
      <c r="LLL7135" s="41"/>
      <c r="LLM7135" s="41"/>
      <c r="LLN7135" s="41"/>
      <c r="LLO7135" s="41"/>
      <c r="LLP7135" s="41"/>
      <c r="LLQ7135" s="41"/>
      <c r="LLR7135" s="41"/>
      <c r="LLS7135" s="41"/>
      <c r="LLT7135" s="41"/>
      <c r="LLU7135" s="41"/>
      <c r="LLV7135" s="41"/>
      <c r="LLW7135" s="41"/>
      <c r="LLX7135" s="41"/>
      <c r="LLY7135" s="41"/>
      <c r="LLZ7135" s="41"/>
      <c r="LMA7135" s="41"/>
      <c r="LMB7135" s="41"/>
      <c r="LMC7135" s="41"/>
      <c r="LMD7135" s="41"/>
      <c r="LME7135" s="41"/>
      <c r="LMF7135" s="41"/>
      <c r="LMG7135" s="41"/>
      <c r="LMH7135" s="41"/>
      <c r="LMI7135" s="41"/>
      <c r="LMJ7135" s="41"/>
      <c r="LMK7135" s="41"/>
      <c r="LML7135" s="41"/>
      <c r="LMM7135" s="41"/>
      <c r="LMN7135" s="41"/>
      <c r="LMO7135" s="41"/>
      <c r="LMP7135" s="41"/>
      <c r="LMQ7135" s="41"/>
      <c r="LMR7135" s="41"/>
      <c r="LMS7135" s="41"/>
      <c r="LMT7135" s="41"/>
      <c r="LMU7135" s="41"/>
      <c r="LMV7135" s="41"/>
      <c r="LMW7135" s="41"/>
      <c r="LMX7135" s="41"/>
      <c r="LMY7135" s="41"/>
      <c r="LMZ7135" s="41"/>
      <c r="LNA7135" s="41"/>
      <c r="LNB7135" s="41"/>
      <c r="LNC7135" s="41"/>
      <c r="LND7135" s="41"/>
      <c r="LNE7135" s="41"/>
      <c r="LNF7135" s="41"/>
      <c r="LNG7135" s="41"/>
      <c r="LNH7135" s="41"/>
      <c r="LNI7135" s="41"/>
      <c r="LNJ7135" s="41"/>
      <c r="LNK7135" s="41"/>
      <c r="LNL7135" s="41"/>
      <c r="LNM7135" s="41"/>
      <c r="LNN7135" s="41"/>
      <c r="LNO7135" s="41"/>
      <c r="LNP7135" s="41"/>
      <c r="LNQ7135" s="41"/>
      <c r="LNR7135" s="41"/>
      <c r="LNS7135" s="41"/>
      <c r="LNT7135" s="41"/>
      <c r="LNU7135" s="41"/>
      <c r="LNV7135" s="41"/>
      <c r="LNW7135" s="41"/>
      <c r="LNX7135" s="41"/>
      <c r="LNY7135" s="41"/>
      <c r="LNZ7135" s="41"/>
      <c r="LOA7135" s="41"/>
      <c r="LOB7135" s="41"/>
      <c r="LOC7135" s="41"/>
      <c r="LOD7135" s="41"/>
      <c r="LOE7135" s="41"/>
      <c r="LOF7135" s="41"/>
      <c r="LOG7135" s="41"/>
      <c r="LOH7135" s="41"/>
      <c r="LOI7135" s="41"/>
      <c r="LOJ7135" s="41"/>
      <c r="LOK7135" s="41"/>
      <c r="LOL7135" s="41"/>
      <c r="LOM7135" s="41"/>
      <c r="LON7135" s="41"/>
      <c r="LOO7135" s="41"/>
      <c r="LOP7135" s="41"/>
      <c r="LOQ7135" s="41"/>
      <c r="LOR7135" s="41"/>
      <c r="LOS7135" s="41"/>
      <c r="LOT7135" s="41"/>
      <c r="LOU7135" s="41"/>
      <c r="LOV7135" s="41"/>
      <c r="LOW7135" s="41"/>
      <c r="LOX7135" s="41"/>
      <c r="LOY7135" s="41"/>
      <c r="LOZ7135" s="41"/>
      <c r="LPA7135" s="41"/>
      <c r="LPB7135" s="41"/>
      <c r="LPC7135" s="41"/>
      <c r="LPD7135" s="41"/>
      <c r="LPE7135" s="41"/>
      <c r="LPF7135" s="41"/>
      <c r="LPG7135" s="41"/>
      <c r="LPH7135" s="41"/>
      <c r="LPI7135" s="41"/>
      <c r="LPJ7135" s="41"/>
      <c r="LPK7135" s="41"/>
      <c r="LPL7135" s="41"/>
      <c r="LPM7135" s="41"/>
      <c r="LPN7135" s="41"/>
      <c r="LPO7135" s="41"/>
      <c r="LPP7135" s="41"/>
      <c r="LPQ7135" s="41"/>
      <c r="LPR7135" s="41"/>
      <c r="LPS7135" s="41"/>
      <c r="LPT7135" s="41"/>
      <c r="LPU7135" s="41"/>
      <c r="LPV7135" s="41"/>
      <c r="LPW7135" s="41"/>
      <c r="LPX7135" s="41"/>
      <c r="LPY7135" s="41"/>
      <c r="LPZ7135" s="41"/>
      <c r="LQA7135" s="41"/>
      <c r="LQB7135" s="41"/>
      <c r="LQC7135" s="41"/>
      <c r="LQD7135" s="41"/>
      <c r="LQE7135" s="41"/>
      <c r="LQF7135" s="41"/>
      <c r="LQG7135" s="41"/>
      <c r="LQH7135" s="41"/>
      <c r="LQI7135" s="41"/>
      <c r="LQJ7135" s="41"/>
      <c r="LQK7135" s="41"/>
      <c r="LQL7135" s="41"/>
      <c r="LQM7135" s="41"/>
      <c r="LQN7135" s="41"/>
      <c r="LQO7135" s="41"/>
      <c r="LQP7135" s="41"/>
      <c r="LQQ7135" s="41"/>
      <c r="LQR7135" s="41"/>
      <c r="LQS7135" s="41"/>
      <c r="LQT7135" s="41"/>
      <c r="LQU7135" s="41"/>
      <c r="LQV7135" s="41"/>
      <c r="LQW7135" s="41"/>
      <c r="LQX7135" s="41"/>
      <c r="LQY7135" s="41"/>
      <c r="LQZ7135" s="41"/>
      <c r="LRA7135" s="41"/>
      <c r="LRB7135" s="41"/>
      <c r="LRC7135" s="41"/>
      <c r="LRD7135" s="41"/>
      <c r="LRE7135" s="41"/>
      <c r="LRF7135" s="41"/>
      <c r="LRG7135" s="41"/>
      <c r="LRH7135" s="41"/>
      <c r="LRI7135" s="41"/>
      <c r="LRJ7135" s="41"/>
      <c r="LRK7135" s="41"/>
      <c r="LRL7135" s="41"/>
      <c r="LRM7135" s="41"/>
      <c r="LRN7135" s="41"/>
      <c r="LRO7135" s="41"/>
      <c r="LRP7135" s="41"/>
      <c r="LRQ7135" s="41"/>
      <c r="LRR7135" s="41"/>
      <c r="LRS7135" s="41"/>
      <c r="LRT7135" s="41"/>
      <c r="LRU7135" s="41"/>
      <c r="LRV7135" s="41"/>
      <c r="LRW7135" s="41"/>
      <c r="LRX7135" s="41"/>
      <c r="LRY7135" s="41"/>
      <c r="LRZ7135" s="41"/>
      <c r="LSA7135" s="41"/>
      <c r="LSB7135" s="41"/>
      <c r="LSC7135" s="41"/>
      <c r="LSD7135" s="41"/>
      <c r="LSE7135" s="41"/>
      <c r="LSF7135" s="41"/>
      <c r="LSG7135" s="41"/>
      <c r="LSH7135" s="41"/>
      <c r="LSI7135" s="41"/>
      <c r="LSJ7135" s="41"/>
      <c r="LSK7135" s="41"/>
      <c r="LSL7135" s="41"/>
      <c r="LSM7135" s="41"/>
      <c r="LSN7135" s="41"/>
      <c r="LSO7135" s="41"/>
      <c r="LSP7135" s="41"/>
      <c r="LSQ7135" s="41"/>
      <c r="LSR7135" s="41"/>
      <c r="LSS7135" s="41"/>
      <c r="LST7135" s="41"/>
      <c r="LSU7135" s="41"/>
      <c r="LSV7135" s="41"/>
      <c r="LSW7135" s="41"/>
      <c r="LSX7135" s="41"/>
      <c r="LSY7135" s="41"/>
      <c r="LSZ7135" s="41"/>
      <c r="LTA7135" s="41"/>
      <c r="LTB7135" s="41"/>
      <c r="LTC7135" s="41"/>
      <c r="LTD7135" s="41"/>
      <c r="LTE7135" s="41"/>
      <c r="LTF7135" s="41"/>
      <c r="LTG7135" s="41"/>
      <c r="LTH7135" s="41"/>
      <c r="LTI7135" s="41"/>
      <c r="LTJ7135" s="41"/>
      <c r="LTK7135" s="41"/>
      <c r="LTL7135" s="41"/>
      <c r="LTM7135" s="41"/>
      <c r="LTN7135" s="41"/>
      <c r="LTO7135" s="41"/>
      <c r="LTP7135" s="41"/>
      <c r="LTQ7135" s="41"/>
      <c r="LTR7135" s="41"/>
      <c r="LTS7135" s="41"/>
      <c r="LTT7135" s="41"/>
      <c r="LTU7135" s="41"/>
      <c r="LTV7135" s="41"/>
      <c r="LTW7135" s="41"/>
      <c r="LTX7135" s="41"/>
      <c r="LTY7135" s="41"/>
      <c r="LTZ7135" s="41"/>
      <c r="LUA7135" s="41"/>
      <c r="LUB7135" s="41"/>
      <c r="LUC7135" s="41"/>
      <c r="LUD7135" s="41"/>
      <c r="LUE7135" s="41"/>
      <c r="LUF7135" s="41"/>
      <c r="LUG7135" s="41"/>
      <c r="LUH7135" s="41"/>
      <c r="LUI7135" s="41"/>
      <c r="LUJ7135" s="41"/>
      <c r="LUK7135" s="41"/>
      <c r="LUL7135" s="41"/>
      <c r="LUM7135" s="41"/>
      <c r="LUN7135" s="41"/>
      <c r="LUO7135" s="41"/>
      <c r="LUP7135" s="41"/>
      <c r="LUQ7135" s="41"/>
      <c r="LUR7135" s="41"/>
      <c r="LUS7135" s="41"/>
      <c r="LUT7135" s="41"/>
      <c r="LUU7135" s="41"/>
      <c r="LUV7135" s="41"/>
      <c r="LUW7135" s="41"/>
      <c r="LUX7135" s="41"/>
      <c r="LUY7135" s="41"/>
      <c r="LUZ7135" s="41"/>
      <c r="LVA7135" s="41"/>
      <c r="LVB7135" s="41"/>
      <c r="LVC7135" s="41"/>
      <c r="LVD7135" s="41"/>
      <c r="LVE7135" s="41"/>
      <c r="LVF7135" s="41"/>
      <c r="LVG7135" s="41"/>
      <c r="LVH7135" s="41"/>
      <c r="LVI7135" s="41"/>
      <c r="LVJ7135" s="41"/>
      <c r="LVK7135" s="41"/>
      <c r="LVL7135" s="41"/>
      <c r="LVM7135" s="41"/>
      <c r="LVN7135" s="41"/>
      <c r="LVO7135" s="41"/>
      <c r="LVP7135" s="41"/>
      <c r="LVQ7135" s="41"/>
      <c r="LVR7135" s="41"/>
      <c r="LVS7135" s="41"/>
      <c r="LVT7135" s="41"/>
      <c r="LVU7135" s="41"/>
      <c r="LVV7135" s="41"/>
      <c r="LVW7135" s="41"/>
      <c r="LVX7135" s="41"/>
      <c r="LVY7135" s="41"/>
      <c r="LVZ7135" s="41"/>
      <c r="LWA7135" s="41"/>
      <c r="LWB7135" s="41"/>
      <c r="LWC7135" s="41"/>
      <c r="LWD7135" s="41"/>
      <c r="LWE7135" s="41"/>
      <c r="LWF7135" s="41"/>
      <c r="LWG7135" s="41"/>
      <c r="LWH7135" s="41"/>
      <c r="LWI7135" s="41"/>
      <c r="LWJ7135" s="41"/>
      <c r="LWK7135" s="41"/>
      <c r="LWL7135" s="41"/>
      <c r="LWM7135" s="41"/>
      <c r="LWN7135" s="41"/>
      <c r="LWO7135" s="41"/>
      <c r="LWP7135" s="41"/>
      <c r="LWQ7135" s="41"/>
      <c r="LWR7135" s="41"/>
      <c r="LWS7135" s="41"/>
      <c r="LWT7135" s="41"/>
      <c r="LWU7135" s="41"/>
      <c r="LWV7135" s="41"/>
      <c r="LWW7135" s="41"/>
      <c r="LWX7135" s="41"/>
      <c r="LWY7135" s="41"/>
      <c r="LWZ7135" s="41"/>
      <c r="LXA7135" s="41"/>
      <c r="LXB7135" s="41"/>
      <c r="LXC7135" s="41"/>
      <c r="LXD7135" s="41"/>
      <c r="LXE7135" s="41"/>
      <c r="LXF7135" s="41"/>
      <c r="LXG7135" s="41"/>
      <c r="LXH7135" s="41"/>
      <c r="LXI7135" s="41"/>
      <c r="LXJ7135" s="41"/>
      <c r="LXK7135" s="41"/>
      <c r="LXL7135" s="41"/>
      <c r="LXM7135" s="41"/>
      <c r="LXN7135" s="41"/>
      <c r="LXO7135" s="41"/>
      <c r="LXP7135" s="41"/>
      <c r="LXQ7135" s="41"/>
      <c r="LXR7135" s="41"/>
      <c r="LXS7135" s="41"/>
      <c r="LXT7135" s="41"/>
      <c r="LXU7135" s="41"/>
      <c r="LXV7135" s="41"/>
      <c r="LXW7135" s="41"/>
      <c r="LXX7135" s="41"/>
      <c r="LXY7135" s="41"/>
      <c r="LXZ7135" s="41"/>
      <c r="LYA7135" s="41"/>
      <c r="LYB7135" s="41"/>
      <c r="LYC7135" s="41"/>
      <c r="LYD7135" s="41"/>
      <c r="LYE7135" s="41"/>
      <c r="LYF7135" s="41"/>
      <c r="LYG7135" s="41"/>
      <c r="LYH7135" s="41"/>
      <c r="LYI7135" s="41"/>
      <c r="LYJ7135" s="41"/>
      <c r="LYK7135" s="41"/>
      <c r="LYL7135" s="41"/>
      <c r="LYM7135" s="41"/>
      <c r="LYN7135" s="41"/>
      <c r="LYO7135" s="41"/>
      <c r="LYP7135" s="41"/>
      <c r="LYQ7135" s="41"/>
      <c r="LYR7135" s="41"/>
      <c r="LYS7135" s="41"/>
      <c r="LYT7135" s="41"/>
      <c r="LYU7135" s="41"/>
      <c r="LYV7135" s="41"/>
      <c r="LYW7135" s="41"/>
      <c r="LYX7135" s="41"/>
      <c r="LYY7135" s="41"/>
      <c r="LYZ7135" s="41"/>
      <c r="LZA7135" s="41"/>
      <c r="LZB7135" s="41"/>
      <c r="LZC7135" s="41"/>
      <c r="LZD7135" s="41"/>
      <c r="LZE7135" s="41"/>
      <c r="LZF7135" s="41"/>
      <c r="LZG7135" s="41"/>
      <c r="LZH7135" s="41"/>
      <c r="LZI7135" s="41"/>
      <c r="LZJ7135" s="41"/>
      <c r="LZK7135" s="41"/>
      <c r="LZL7135" s="41"/>
      <c r="LZM7135" s="41"/>
      <c r="LZN7135" s="41"/>
      <c r="LZO7135" s="41"/>
      <c r="LZP7135" s="41"/>
      <c r="LZQ7135" s="41"/>
      <c r="LZR7135" s="41"/>
      <c r="LZS7135" s="41"/>
      <c r="LZT7135" s="41"/>
      <c r="LZU7135" s="41"/>
      <c r="LZV7135" s="41"/>
      <c r="LZW7135" s="41"/>
      <c r="LZX7135" s="41"/>
      <c r="LZY7135" s="41"/>
      <c r="LZZ7135" s="41"/>
      <c r="MAA7135" s="41"/>
      <c r="MAB7135" s="41"/>
      <c r="MAC7135" s="41"/>
      <c r="MAD7135" s="41"/>
      <c r="MAE7135" s="41"/>
      <c r="MAF7135" s="41"/>
      <c r="MAG7135" s="41"/>
      <c r="MAH7135" s="41"/>
      <c r="MAI7135" s="41"/>
      <c r="MAJ7135" s="41"/>
      <c r="MAK7135" s="41"/>
      <c r="MAL7135" s="41"/>
      <c r="MAM7135" s="41"/>
      <c r="MAN7135" s="41"/>
      <c r="MAO7135" s="41"/>
      <c r="MAP7135" s="41"/>
      <c r="MAQ7135" s="41"/>
      <c r="MAR7135" s="41"/>
      <c r="MAS7135" s="41"/>
      <c r="MAT7135" s="41"/>
      <c r="MAU7135" s="41"/>
      <c r="MAV7135" s="41"/>
      <c r="MAW7135" s="41"/>
      <c r="MAX7135" s="41"/>
      <c r="MAY7135" s="41"/>
      <c r="MAZ7135" s="41"/>
      <c r="MBA7135" s="41"/>
      <c r="MBB7135" s="41"/>
      <c r="MBC7135" s="41"/>
      <c r="MBD7135" s="41"/>
      <c r="MBE7135" s="41"/>
      <c r="MBF7135" s="41"/>
      <c r="MBG7135" s="41"/>
      <c r="MBH7135" s="41"/>
      <c r="MBI7135" s="41"/>
      <c r="MBJ7135" s="41"/>
      <c r="MBK7135" s="41"/>
      <c r="MBL7135" s="41"/>
      <c r="MBM7135" s="41"/>
      <c r="MBN7135" s="41"/>
      <c r="MBO7135" s="41"/>
      <c r="MBP7135" s="41"/>
      <c r="MBQ7135" s="41"/>
      <c r="MBR7135" s="41"/>
      <c r="MBS7135" s="41"/>
      <c r="MBT7135" s="41"/>
      <c r="MBU7135" s="41"/>
      <c r="MBV7135" s="41"/>
      <c r="MBW7135" s="41"/>
      <c r="MBX7135" s="41"/>
      <c r="MBY7135" s="41"/>
      <c r="MBZ7135" s="41"/>
      <c r="MCA7135" s="41"/>
      <c r="MCB7135" s="41"/>
      <c r="MCC7135" s="41"/>
      <c r="MCD7135" s="41"/>
      <c r="MCE7135" s="41"/>
      <c r="MCF7135" s="41"/>
      <c r="MCG7135" s="41"/>
      <c r="MCH7135" s="41"/>
      <c r="MCI7135" s="41"/>
      <c r="MCJ7135" s="41"/>
      <c r="MCK7135" s="41"/>
      <c r="MCL7135" s="41"/>
      <c r="MCM7135" s="41"/>
      <c r="MCN7135" s="41"/>
      <c r="MCO7135" s="41"/>
      <c r="MCP7135" s="41"/>
      <c r="MCQ7135" s="41"/>
      <c r="MCR7135" s="41"/>
      <c r="MCS7135" s="41"/>
      <c r="MCT7135" s="41"/>
      <c r="MCU7135" s="41"/>
      <c r="MCV7135" s="41"/>
      <c r="MCW7135" s="41"/>
      <c r="MCX7135" s="41"/>
      <c r="MCY7135" s="41"/>
      <c r="MCZ7135" s="41"/>
      <c r="MDA7135" s="41"/>
      <c r="MDB7135" s="41"/>
      <c r="MDC7135" s="41"/>
      <c r="MDD7135" s="41"/>
      <c r="MDE7135" s="41"/>
      <c r="MDF7135" s="41"/>
      <c r="MDG7135" s="41"/>
      <c r="MDH7135" s="41"/>
      <c r="MDI7135" s="41"/>
      <c r="MDJ7135" s="41"/>
      <c r="MDK7135" s="41"/>
      <c r="MDL7135" s="41"/>
      <c r="MDM7135" s="41"/>
      <c r="MDN7135" s="41"/>
      <c r="MDO7135" s="41"/>
      <c r="MDP7135" s="41"/>
      <c r="MDQ7135" s="41"/>
      <c r="MDR7135" s="41"/>
      <c r="MDS7135" s="41"/>
      <c r="MDT7135" s="41"/>
      <c r="MDU7135" s="41"/>
      <c r="MDV7135" s="41"/>
      <c r="MDW7135" s="41"/>
      <c r="MDX7135" s="41"/>
      <c r="MDY7135" s="41"/>
      <c r="MDZ7135" s="41"/>
      <c r="MEA7135" s="41"/>
      <c r="MEB7135" s="41"/>
      <c r="MEC7135" s="41"/>
      <c r="MED7135" s="41"/>
      <c r="MEE7135" s="41"/>
      <c r="MEF7135" s="41"/>
      <c r="MEG7135" s="41"/>
      <c r="MEH7135" s="41"/>
      <c r="MEI7135" s="41"/>
      <c r="MEJ7135" s="41"/>
      <c r="MEK7135" s="41"/>
      <c r="MEL7135" s="41"/>
      <c r="MEM7135" s="41"/>
      <c r="MEN7135" s="41"/>
      <c r="MEO7135" s="41"/>
      <c r="MEP7135" s="41"/>
      <c r="MEQ7135" s="41"/>
      <c r="MER7135" s="41"/>
      <c r="MES7135" s="41"/>
      <c r="MET7135" s="41"/>
      <c r="MEU7135" s="41"/>
      <c r="MEV7135" s="41"/>
      <c r="MEW7135" s="41"/>
      <c r="MEX7135" s="41"/>
      <c r="MEY7135" s="41"/>
      <c r="MEZ7135" s="41"/>
      <c r="MFA7135" s="41"/>
      <c r="MFB7135" s="41"/>
      <c r="MFC7135" s="41"/>
      <c r="MFD7135" s="41"/>
      <c r="MFE7135" s="41"/>
      <c r="MFF7135" s="41"/>
      <c r="MFG7135" s="41"/>
      <c r="MFH7135" s="41"/>
      <c r="MFI7135" s="41"/>
      <c r="MFJ7135" s="41"/>
      <c r="MFK7135" s="41"/>
      <c r="MFL7135" s="41"/>
      <c r="MFM7135" s="41"/>
      <c r="MFN7135" s="41"/>
      <c r="MFO7135" s="41"/>
      <c r="MFP7135" s="41"/>
      <c r="MFQ7135" s="41"/>
      <c r="MFR7135" s="41"/>
      <c r="MFS7135" s="41"/>
      <c r="MFT7135" s="41"/>
      <c r="MFU7135" s="41"/>
      <c r="MFV7135" s="41"/>
      <c r="MFW7135" s="41"/>
      <c r="MFX7135" s="41"/>
      <c r="MFY7135" s="41"/>
      <c r="MFZ7135" s="41"/>
      <c r="MGA7135" s="41"/>
      <c r="MGB7135" s="41"/>
      <c r="MGC7135" s="41"/>
      <c r="MGD7135" s="41"/>
      <c r="MGE7135" s="41"/>
      <c r="MGF7135" s="41"/>
      <c r="MGG7135" s="41"/>
      <c r="MGH7135" s="41"/>
      <c r="MGI7135" s="41"/>
      <c r="MGJ7135" s="41"/>
      <c r="MGK7135" s="41"/>
      <c r="MGL7135" s="41"/>
      <c r="MGM7135" s="41"/>
      <c r="MGN7135" s="41"/>
      <c r="MGO7135" s="41"/>
      <c r="MGP7135" s="41"/>
      <c r="MGQ7135" s="41"/>
      <c r="MGR7135" s="41"/>
      <c r="MGS7135" s="41"/>
      <c r="MGT7135" s="41"/>
      <c r="MGU7135" s="41"/>
      <c r="MGV7135" s="41"/>
      <c r="MGW7135" s="41"/>
      <c r="MGX7135" s="41"/>
      <c r="MGY7135" s="41"/>
      <c r="MGZ7135" s="41"/>
      <c r="MHA7135" s="41"/>
      <c r="MHB7135" s="41"/>
      <c r="MHC7135" s="41"/>
      <c r="MHD7135" s="41"/>
      <c r="MHE7135" s="41"/>
      <c r="MHF7135" s="41"/>
      <c r="MHG7135" s="41"/>
      <c r="MHH7135" s="41"/>
      <c r="MHI7135" s="41"/>
      <c r="MHJ7135" s="41"/>
      <c r="MHK7135" s="41"/>
      <c r="MHL7135" s="41"/>
      <c r="MHM7135" s="41"/>
      <c r="MHN7135" s="41"/>
      <c r="MHO7135" s="41"/>
      <c r="MHP7135" s="41"/>
      <c r="MHQ7135" s="41"/>
      <c r="MHR7135" s="41"/>
      <c r="MHS7135" s="41"/>
      <c r="MHT7135" s="41"/>
      <c r="MHU7135" s="41"/>
      <c r="MHV7135" s="41"/>
      <c r="MHW7135" s="41"/>
      <c r="MHX7135" s="41"/>
      <c r="MHY7135" s="41"/>
      <c r="MHZ7135" s="41"/>
      <c r="MIA7135" s="41"/>
      <c r="MIB7135" s="41"/>
      <c r="MIC7135" s="41"/>
      <c r="MID7135" s="41"/>
      <c r="MIE7135" s="41"/>
      <c r="MIF7135" s="41"/>
      <c r="MIG7135" s="41"/>
      <c r="MIH7135" s="41"/>
      <c r="MII7135" s="41"/>
      <c r="MIJ7135" s="41"/>
      <c r="MIK7135" s="41"/>
      <c r="MIL7135" s="41"/>
      <c r="MIM7135" s="41"/>
      <c r="MIN7135" s="41"/>
      <c r="MIO7135" s="41"/>
      <c r="MIP7135" s="41"/>
      <c r="MIQ7135" s="41"/>
      <c r="MIR7135" s="41"/>
      <c r="MIS7135" s="41"/>
      <c r="MIT7135" s="41"/>
      <c r="MIU7135" s="41"/>
      <c r="MIV7135" s="41"/>
      <c r="MIW7135" s="41"/>
      <c r="MIX7135" s="41"/>
      <c r="MIY7135" s="41"/>
      <c r="MIZ7135" s="41"/>
      <c r="MJA7135" s="41"/>
      <c r="MJB7135" s="41"/>
      <c r="MJC7135" s="41"/>
      <c r="MJD7135" s="41"/>
      <c r="MJE7135" s="41"/>
      <c r="MJF7135" s="41"/>
      <c r="MJG7135" s="41"/>
      <c r="MJH7135" s="41"/>
      <c r="MJI7135" s="41"/>
      <c r="MJJ7135" s="41"/>
      <c r="MJK7135" s="41"/>
      <c r="MJL7135" s="41"/>
      <c r="MJM7135" s="41"/>
      <c r="MJN7135" s="41"/>
      <c r="MJO7135" s="41"/>
      <c r="MJP7135" s="41"/>
      <c r="MJQ7135" s="41"/>
      <c r="MJR7135" s="41"/>
      <c r="MJS7135" s="41"/>
      <c r="MJT7135" s="41"/>
      <c r="MJU7135" s="41"/>
      <c r="MJV7135" s="41"/>
      <c r="MJW7135" s="41"/>
      <c r="MJX7135" s="41"/>
      <c r="MJY7135" s="41"/>
      <c r="MJZ7135" s="41"/>
      <c r="MKA7135" s="41"/>
      <c r="MKB7135" s="41"/>
      <c r="MKC7135" s="41"/>
      <c r="MKD7135" s="41"/>
      <c r="MKE7135" s="41"/>
      <c r="MKF7135" s="41"/>
      <c r="MKG7135" s="41"/>
      <c r="MKH7135" s="41"/>
      <c r="MKI7135" s="41"/>
      <c r="MKJ7135" s="41"/>
      <c r="MKK7135" s="41"/>
      <c r="MKL7135" s="41"/>
      <c r="MKM7135" s="41"/>
      <c r="MKN7135" s="41"/>
      <c r="MKO7135" s="41"/>
      <c r="MKP7135" s="41"/>
      <c r="MKQ7135" s="41"/>
      <c r="MKR7135" s="41"/>
      <c r="MKS7135" s="41"/>
      <c r="MKT7135" s="41"/>
      <c r="MKU7135" s="41"/>
      <c r="MKV7135" s="41"/>
      <c r="MKW7135" s="41"/>
      <c r="MKX7135" s="41"/>
      <c r="MKY7135" s="41"/>
      <c r="MKZ7135" s="41"/>
      <c r="MLA7135" s="41"/>
      <c r="MLB7135" s="41"/>
      <c r="MLC7135" s="41"/>
      <c r="MLD7135" s="41"/>
      <c r="MLE7135" s="41"/>
      <c r="MLF7135" s="41"/>
      <c r="MLG7135" s="41"/>
      <c r="MLH7135" s="41"/>
      <c r="MLI7135" s="41"/>
      <c r="MLJ7135" s="41"/>
      <c r="MLK7135" s="41"/>
      <c r="MLL7135" s="41"/>
      <c r="MLM7135" s="41"/>
      <c r="MLN7135" s="41"/>
      <c r="MLO7135" s="41"/>
      <c r="MLP7135" s="41"/>
      <c r="MLQ7135" s="41"/>
      <c r="MLR7135" s="41"/>
      <c r="MLS7135" s="41"/>
      <c r="MLT7135" s="41"/>
      <c r="MLU7135" s="41"/>
      <c r="MLV7135" s="41"/>
      <c r="MLW7135" s="41"/>
      <c r="MLX7135" s="41"/>
      <c r="MLY7135" s="41"/>
      <c r="MLZ7135" s="41"/>
      <c r="MMA7135" s="41"/>
      <c r="MMB7135" s="41"/>
      <c r="MMC7135" s="41"/>
      <c r="MMD7135" s="41"/>
      <c r="MME7135" s="41"/>
      <c r="MMF7135" s="41"/>
      <c r="MMG7135" s="41"/>
      <c r="MMH7135" s="41"/>
      <c r="MMI7135" s="41"/>
      <c r="MMJ7135" s="41"/>
      <c r="MMK7135" s="41"/>
      <c r="MML7135" s="41"/>
      <c r="MMM7135" s="41"/>
      <c r="MMN7135" s="41"/>
      <c r="MMO7135" s="41"/>
      <c r="MMP7135" s="41"/>
      <c r="MMQ7135" s="41"/>
      <c r="MMR7135" s="41"/>
      <c r="MMS7135" s="41"/>
      <c r="MMT7135" s="41"/>
      <c r="MMU7135" s="41"/>
      <c r="MMV7135" s="41"/>
      <c r="MMW7135" s="41"/>
      <c r="MMX7135" s="41"/>
      <c r="MMY7135" s="41"/>
      <c r="MMZ7135" s="41"/>
      <c r="MNA7135" s="41"/>
      <c r="MNB7135" s="41"/>
      <c r="MNC7135" s="41"/>
      <c r="MND7135" s="41"/>
      <c r="MNE7135" s="41"/>
      <c r="MNF7135" s="41"/>
      <c r="MNG7135" s="41"/>
      <c r="MNH7135" s="41"/>
      <c r="MNI7135" s="41"/>
      <c r="MNJ7135" s="41"/>
      <c r="MNK7135" s="41"/>
      <c r="MNL7135" s="41"/>
      <c r="MNM7135" s="41"/>
      <c r="MNN7135" s="41"/>
      <c r="MNO7135" s="41"/>
      <c r="MNP7135" s="41"/>
      <c r="MNQ7135" s="41"/>
      <c r="MNR7135" s="41"/>
      <c r="MNS7135" s="41"/>
      <c r="MNT7135" s="41"/>
      <c r="MNU7135" s="41"/>
      <c r="MNV7135" s="41"/>
      <c r="MNW7135" s="41"/>
      <c r="MNX7135" s="41"/>
      <c r="MNY7135" s="41"/>
      <c r="MNZ7135" s="41"/>
      <c r="MOA7135" s="41"/>
      <c r="MOB7135" s="41"/>
      <c r="MOC7135" s="41"/>
      <c r="MOD7135" s="41"/>
      <c r="MOE7135" s="41"/>
      <c r="MOF7135" s="41"/>
      <c r="MOG7135" s="41"/>
      <c r="MOH7135" s="41"/>
      <c r="MOI7135" s="41"/>
      <c r="MOJ7135" s="41"/>
      <c r="MOK7135" s="41"/>
      <c r="MOL7135" s="41"/>
      <c r="MOM7135" s="41"/>
      <c r="MON7135" s="41"/>
      <c r="MOO7135" s="41"/>
      <c r="MOP7135" s="41"/>
      <c r="MOQ7135" s="41"/>
      <c r="MOR7135" s="41"/>
      <c r="MOS7135" s="41"/>
      <c r="MOT7135" s="41"/>
      <c r="MOU7135" s="41"/>
      <c r="MOV7135" s="41"/>
      <c r="MOW7135" s="41"/>
      <c r="MOX7135" s="41"/>
      <c r="MOY7135" s="41"/>
      <c r="MOZ7135" s="41"/>
      <c r="MPA7135" s="41"/>
      <c r="MPB7135" s="41"/>
      <c r="MPC7135" s="41"/>
      <c r="MPD7135" s="41"/>
      <c r="MPE7135" s="41"/>
      <c r="MPF7135" s="41"/>
      <c r="MPG7135" s="41"/>
      <c r="MPH7135" s="41"/>
      <c r="MPI7135" s="41"/>
      <c r="MPJ7135" s="41"/>
      <c r="MPK7135" s="41"/>
      <c r="MPL7135" s="41"/>
      <c r="MPM7135" s="41"/>
      <c r="MPN7135" s="41"/>
      <c r="MPO7135" s="41"/>
      <c r="MPP7135" s="41"/>
      <c r="MPQ7135" s="41"/>
      <c r="MPR7135" s="41"/>
      <c r="MPS7135" s="41"/>
      <c r="MPT7135" s="41"/>
      <c r="MPU7135" s="41"/>
      <c r="MPV7135" s="41"/>
      <c r="MPW7135" s="41"/>
      <c r="MPX7135" s="41"/>
      <c r="MPY7135" s="41"/>
      <c r="MPZ7135" s="41"/>
      <c r="MQA7135" s="41"/>
      <c r="MQB7135" s="41"/>
      <c r="MQC7135" s="41"/>
      <c r="MQD7135" s="41"/>
      <c r="MQE7135" s="41"/>
      <c r="MQF7135" s="41"/>
      <c r="MQG7135" s="41"/>
      <c r="MQH7135" s="41"/>
      <c r="MQI7135" s="41"/>
      <c r="MQJ7135" s="41"/>
      <c r="MQK7135" s="41"/>
      <c r="MQL7135" s="41"/>
      <c r="MQM7135" s="41"/>
      <c r="MQN7135" s="41"/>
      <c r="MQO7135" s="41"/>
      <c r="MQP7135" s="41"/>
      <c r="MQQ7135" s="41"/>
      <c r="MQR7135" s="41"/>
      <c r="MQS7135" s="41"/>
      <c r="MQT7135" s="41"/>
      <c r="MQU7135" s="41"/>
      <c r="MQV7135" s="41"/>
      <c r="MQW7135" s="41"/>
      <c r="MQX7135" s="41"/>
      <c r="MQY7135" s="41"/>
      <c r="MQZ7135" s="41"/>
      <c r="MRA7135" s="41"/>
      <c r="MRB7135" s="41"/>
      <c r="MRC7135" s="41"/>
      <c r="MRD7135" s="41"/>
      <c r="MRE7135" s="41"/>
      <c r="MRF7135" s="41"/>
      <c r="MRG7135" s="41"/>
      <c r="MRH7135" s="41"/>
      <c r="MRI7135" s="41"/>
      <c r="MRJ7135" s="41"/>
      <c r="MRK7135" s="41"/>
      <c r="MRL7135" s="41"/>
      <c r="MRM7135" s="41"/>
      <c r="MRN7135" s="41"/>
      <c r="MRO7135" s="41"/>
      <c r="MRP7135" s="41"/>
      <c r="MRQ7135" s="41"/>
      <c r="MRR7135" s="41"/>
      <c r="MRS7135" s="41"/>
      <c r="MRT7135" s="41"/>
      <c r="MRU7135" s="41"/>
      <c r="MRV7135" s="41"/>
      <c r="MRW7135" s="41"/>
      <c r="MRX7135" s="41"/>
      <c r="MRY7135" s="41"/>
      <c r="MRZ7135" s="41"/>
      <c r="MSA7135" s="41"/>
      <c r="MSB7135" s="41"/>
      <c r="MSC7135" s="41"/>
      <c r="MSD7135" s="41"/>
      <c r="MSE7135" s="41"/>
      <c r="MSF7135" s="41"/>
      <c r="MSG7135" s="41"/>
      <c r="MSH7135" s="41"/>
      <c r="MSI7135" s="41"/>
      <c r="MSJ7135" s="41"/>
      <c r="MSK7135" s="41"/>
      <c r="MSL7135" s="41"/>
      <c r="MSM7135" s="41"/>
      <c r="MSN7135" s="41"/>
      <c r="MSO7135" s="41"/>
      <c r="MSP7135" s="41"/>
      <c r="MSQ7135" s="41"/>
      <c r="MSR7135" s="41"/>
      <c r="MSS7135" s="41"/>
      <c r="MST7135" s="41"/>
      <c r="MSU7135" s="41"/>
      <c r="MSV7135" s="41"/>
      <c r="MSW7135" s="41"/>
      <c r="MSX7135" s="41"/>
      <c r="MSY7135" s="41"/>
      <c r="MSZ7135" s="41"/>
      <c r="MTA7135" s="41"/>
      <c r="MTB7135" s="41"/>
      <c r="MTC7135" s="41"/>
      <c r="MTD7135" s="41"/>
      <c r="MTE7135" s="41"/>
      <c r="MTF7135" s="41"/>
      <c r="MTG7135" s="41"/>
      <c r="MTH7135" s="41"/>
      <c r="MTI7135" s="41"/>
      <c r="MTJ7135" s="41"/>
      <c r="MTK7135" s="41"/>
      <c r="MTL7135" s="41"/>
      <c r="MTM7135" s="41"/>
      <c r="MTN7135" s="41"/>
      <c r="MTO7135" s="41"/>
      <c r="MTP7135" s="41"/>
      <c r="MTQ7135" s="41"/>
      <c r="MTR7135" s="41"/>
      <c r="MTS7135" s="41"/>
      <c r="MTT7135" s="41"/>
      <c r="MTU7135" s="41"/>
      <c r="MTV7135" s="41"/>
      <c r="MTW7135" s="41"/>
      <c r="MTX7135" s="41"/>
      <c r="MTY7135" s="41"/>
      <c r="MTZ7135" s="41"/>
      <c r="MUA7135" s="41"/>
      <c r="MUB7135" s="41"/>
      <c r="MUC7135" s="41"/>
      <c r="MUD7135" s="41"/>
      <c r="MUE7135" s="41"/>
      <c r="MUF7135" s="41"/>
      <c r="MUG7135" s="41"/>
      <c r="MUH7135" s="41"/>
      <c r="MUI7135" s="41"/>
      <c r="MUJ7135" s="41"/>
      <c r="MUK7135" s="41"/>
      <c r="MUL7135" s="41"/>
      <c r="MUM7135" s="41"/>
      <c r="MUN7135" s="41"/>
      <c r="MUO7135" s="41"/>
      <c r="MUP7135" s="41"/>
      <c r="MUQ7135" s="41"/>
      <c r="MUR7135" s="41"/>
      <c r="MUS7135" s="41"/>
      <c r="MUT7135" s="41"/>
      <c r="MUU7135" s="41"/>
      <c r="MUV7135" s="41"/>
      <c r="MUW7135" s="41"/>
      <c r="MUX7135" s="41"/>
      <c r="MUY7135" s="41"/>
      <c r="MUZ7135" s="41"/>
      <c r="MVA7135" s="41"/>
      <c r="MVB7135" s="41"/>
      <c r="MVC7135" s="41"/>
      <c r="MVD7135" s="41"/>
      <c r="MVE7135" s="41"/>
      <c r="MVF7135" s="41"/>
      <c r="MVG7135" s="41"/>
      <c r="MVH7135" s="41"/>
      <c r="MVI7135" s="41"/>
      <c r="MVJ7135" s="41"/>
      <c r="MVK7135" s="41"/>
      <c r="MVL7135" s="41"/>
      <c r="MVM7135" s="41"/>
      <c r="MVN7135" s="41"/>
      <c r="MVO7135" s="41"/>
      <c r="MVP7135" s="41"/>
      <c r="MVQ7135" s="41"/>
      <c r="MVR7135" s="41"/>
      <c r="MVS7135" s="41"/>
      <c r="MVT7135" s="41"/>
      <c r="MVU7135" s="41"/>
      <c r="MVV7135" s="41"/>
      <c r="MVW7135" s="41"/>
      <c r="MVX7135" s="41"/>
      <c r="MVY7135" s="41"/>
      <c r="MVZ7135" s="41"/>
      <c r="MWA7135" s="41"/>
      <c r="MWB7135" s="41"/>
      <c r="MWC7135" s="41"/>
      <c r="MWD7135" s="41"/>
      <c r="MWE7135" s="41"/>
      <c r="MWF7135" s="41"/>
      <c r="MWG7135" s="41"/>
      <c r="MWH7135" s="41"/>
      <c r="MWI7135" s="41"/>
      <c r="MWJ7135" s="41"/>
      <c r="MWK7135" s="41"/>
      <c r="MWL7135" s="41"/>
      <c r="MWM7135" s="41"/>
      <c r="MWN7135" s="41"/>
      <c r="MWO7135" s="41"/>
      <c r="MWP7135" s="41"/>
      <c r="MWQ7135" s="41"/>
      <c r="MWR7135" s="41"/>
      <c r="MWS7135" s="41"/>
      <c r="MWT7135" s="41"/>
      <c r="MWU7135" s="41"/>
      <c r="MWV7135" s="41"/>
      <c r="MWW7135" s="41"/>
      <c r="MWX7135" s="41"/>
      <c r="MWY7135" s="41"/>
      <c r="MWZ7135" s="41"/>
      <c r="MXA7135" s="41"/>
      <c r="MXB7135" s="41"/>
      <c r="MXC7135" s="41"/>
      <c r="MXD7135" s="41"/>
      <c r="MXE7135" s="41"/>
      <c r="MXF7135" s="41"/>
      <c r="MXG7135" s="41"/>
      <c r="MXH7135" s="41"/>
      <c r="MXI7135" s="41"/>
      <c r="MXJ7135" s="41"/>
      <c r="MXK7135" s="41"/>
      <c r="MXL7135" s="41"/>
      <c r="MXM7135" s="41"/>
      <c r="MXN7135" s="41"/>
      <c r="MXO7135" s="41"/>
      <c r="MXP7135" s="41"/>
      <c r="MXQ7135" s="41"/>
      <c r="MXR7135" s="41"/>
      <c r="MXS7135" s="41"/>
      <c r="MXT7135" s="41"/>
      <c r="MXU7135" s="41"/>
      <c r="MXV7135" s="41"/>
      <c r="MXW7135" s="41"/>
      <c r="MXX7135" s="41"/>
      <c r="MXY7135" s="41"/>
      <c r="MXZ7135" s="41"/>
      <c r="MYA7135" s="41"/>
      <c r="MYB7135" s="41"/>
      <c r="MYC7135" s="41"/>
      <c r="MYD7135" s="41"/>
      <c r="MYE7135" s="41"/>
      <c r="MYF7135" s="41"/>
      <c r="MYG7135" s="41"/>
      <c r="MYH7135" s="41"/>
      <c r="MYI7135" s="41"/>
      <c r="MYJ7135" s="41"/>
      <c r="MYK7135" s="41"/>
      <c r="MYL7135" s="41"/>
      <c r="MYM7135" s="41"/>
      <c r="MYN7135" s="41"/>
      <c r="MYO7135" s="41"/>
      <c r="MYP7135" s="41"/>
      <c r="MYQ7135" s="41"/>
      <c r="MYR7135" s="41"/>
      <c r="MYS7135" s="41"/>
      <c r="MYT7135" s="41"/>
      <c r="MYU7135" s="41"/>
      <c r="MYV7135" s="41"/>
      <c r="MYW7135" s="41"/>
      <c r="MYX7135" s="41"/>
      <c r="MYY7135" s="41"/>
      <c r="MYZ7135" s="41"/>
      <c r="MZA7135" s="41"/>
      <c r="MZB7135" s="41"/>
      <c r="MZC7135" s="41"/>
      <c r="MZD7135" s="41"/>
      <c r="MZE7135" s="41"/>
      <c r="MZF7135" s="41"/>
      <c r="MZG7135" s="41"/>
      <c r="MZH7135" s="41"/>
      <c r="MZI7135" s="41"/>
      <c r="MZJ7135" s="41"/>
      <c r="MZK7135" s="41"/>
      <c r="MZL7135" s="41"/>
      <c r="MZM7135" s="41"/>
      <c r="MZN7135" s="41"/>
      <c r="MZO7135" s="41"/>
      <c r="MZP7135" s="41"/>
      <c r="MZQ7135" s="41"/>
      <c r="MZR7135" s="41"/>
      <c r="MZS7135" s="41"/>
      <c r="MZT7135" s="41"/>
      <c r="MZU7135" s="41"/>
      <c r="MZV7135" s="41"/>
      <c r="MZW7135" s="41"/>
      <c r="MZX7135" s="41"/>
      <c r="MZY7135" s="41"/>
      <c r="MZZ7135" s="41"/>
      <c r="NAA7135" s="41"/>
      <c r="NAB7135" s="41"/>
      <c r="NAC7135" s="41"/>
      <c r="NAD7135" s="41"/>
      <c r="NAE7135" s="41"/>
      <c r="NAF7135" s="41"/>
      <c r="NAG7135" s="41"/>
      <c r="NAH7135" s="41"/>
      <c r="NAI7135" s="41"/>
      <c r="NAJ7135" s="41"/>
      <c r="NAK7135" s="41"/>
      <c r="NAL7135" s="41"/>
      <c r="NAM7135" s="41"/>
      <c r="NAN7135" s="41"/>
      <c r="NAO7135" s="41"/>
      <c r="NAP7135" s="41"/>
      <c r="NAQ7135" s="41"/>
      <c r="NAR7135" s="41"/>
      <c r="NAS7135" s="41"/>
      <c r="NAT7135" s="41"/>
      <c r="NAU7135" s="41"/>
      <c r="NAV7135" s="41"/>
      <c r="NAW7135" s="41"/>
      <c r="NAX7135" s="41"/>
      <c r="NAY7135" s="41"/>
      <c r="NAZ7135" s="41"/>
      <c r="NBA7135" s="41"/>
      <c r="NBB7135" s="41"/>
      <c r="NBC7135" s="41"/>
      <c r="NBD7135" s="41"/>
      <c r="NBE7135" s="41"/>
      <c r="NBF7135" s="41"/>
      <c r="NBG7135" s="41"/>
      <c r="NBH7135" s="41"/>
      <c r="NBI7135" s="41"/>
      <c r="NBJ7135" s="41"/>
      <c r="NBK7135" s="41"/>
      <c r="NBL7135" s="41"/>
      <c r="NBM7135" s="41"/>
      <c r="NBN7135" s="41"/>
      <c r="NBO7135" s="41"/>
      <c r="NBP7135" s="41"/>
      <c r="NBQ7135" s="41"/>
      <c r="NBR7135" s="41"/>
      <c r="NBS7135" s="41"/>
      <c r="NBT7135" s="41"/>
      <c r="NBU7135" s="41"/>
      <c r="NBV7135" s="41"/>
      <c r="NBW7135" s="41"/>
      <c r="NBX7135" s="41"/>
      <c r="NBY7135" s="41"/>
      <c r="NBZ7135" s="41"/>
      <c r="NCA7135" s="41"/>
      <c r="NCB7135" s="41"/>
      <c r="NCC7135" s="41"/>
      <c r="NCD7135" s="41"/>
      <c r="NCE7135" s="41"/>
      <c r="NCF7135" s="41"/>
      <c r="NCG7135" s="41"/>
      <c r="NCH7135" s="41"/>
      <c r="NCI7135" s="41"/>
      <c r="NCJ7135" s="41"/>
      <c r="NCK7135" s="41"/>
      <c r="NCL7135" s="41"/>
      <c r="NCM7135" s="41"/>
      <c r="NCN7135" s="41"/>
      <c r="NCO7135" s="41"/>
      <c r="NCP7135" s="41"/>
      <c r="NCQ7135" s="41"/>
      <c r="NCR7135" s="41"/>
      <c r="NCS7135" s="41"/>
      <c r="NCT7135" s="41"/>
      <c r="NCU7135" s="41"/>
      <c r="NCV7135" s="41"/>
      <c r="NCW7135" s="41"/>
      <c r="NCX7135" s="41"/>
      <c r="NCY7135" s="41"/>
      <c r="NCZ7135" s="41"/>
      <c r="NDA7135" s="41"/>
      <c r="NDB7135" s="41"/>
      <c r="NDC7135" s="41"/>
      <c r="NDD7135" s="41"/>
      <c r="NDE7135" s="41"/>
      <c r="NDF7135" s="41"/>
      <c r="NDG7135" s="41"/>
      <c r="NDH7135" s="41"/>
      <c r="NDI7135" s="41"/>
      <c r="NDJ7135" s="41"/>
      <c r="NDK7135" s="41"/>
      <c r="NDL7135" s="41"/>
      <c r="NDM7135" s="41"/>
      <c r="NDN7135" s="41"/>
      <c r="NDO7135" s="41"/>
      <c r="NDP7135" s="41"/>
      <c r="NDQ7135" s="41"/>
      <c r="NDR7135" s="41"/>
      <c r="NDS7135" s="41"/>
      <c r="NDT7135" s="41"/>
      <c r="NDU7135" s="41"/>
      <c r="NDV7135" s="41"/>
      <c r="NDW7135" s="41"/>
      <c r="NDX7135" s="41"/>
      <c r="NDY7135" s="41"/>
      <c r="NDZ7135" s="41"/>
      <c r="NEA7135" s="41"/>
      <c r="NEB7135" s="41"/>
      <c r="NEC7135" s="41"/>
      <c r="NED7135" s="41"/>
      <c r="NEE7135" s="41"/>
      <c r="NEF7135" s="41"/>
      <c r="NEG7135" s="41"/>
      <c r="NEH7135" s="41"/>
      <c r="NEI7135" s="41"/>
      <c r="NEJ7135" s="41"/>
      <c r="NEK7135" s="41"/>
      <c r="NEL7135" s="41"/>
      <c r="NEM7135" s="41"/>
      <c r="NEN7135" s="41"/>
      <c r="NEO7135" s="41"/>
      <c r="NEP7135" s="41"/>
      <c r="NEQ7135" s="41"/>
      <c r="NER7135" s="41"/>
      <c r="NES7135" s="41"/>
      <c r="NET7135" s="41"/>
      <c r="NEU7135" s="41"/>
      <c r="NEV7135" s="41"/>
      <c r="NEW7135" s="41"/>
      <c r="NEX7135" s="41"/>
      <c r="NEY7135" s="41"/>
      <c r="NEZ7135" s="41"/>
      <c r="NFA7135" s="41"/>
      <c r="NFB7135" s="41"/>
      <c r="NFC7135" s="41"/>
      <c r="NFD7135" s="41"/>
      <c r="NFE7135" s="41"/>
      <c r="NFF7135" s="41"/>
      <c r="NFG7135" s="41"/>
      <c r="NFH7135" s="41"/>
      <c r="NFI7135" s="41"/>
      <c r="NFJ7135" s="41"/>
      <c r="NFK7135" s="41"/>
      <c r="NFL7135" s="41"/>
      <c r="NFM7135" s="41"/>
      <c r="NFN7135" s="41"/>
      <c r="NFO7135" s="41"/>
      <c r="NFP7135" s="41"/>
      <c r="NFQ7135" s="41"/>
      <c r="NFR7135" s="41"/>
      <c r="NFS7135" s="41"/>
      <c r="NFT7135" s="41"/>
      <c r="NFU7135" s="41"/>
      <c r="NFV7135" s="41"/>
      <c r="NFW7135" s="41"/>
      <c r="NFX7135" s="41"/>
      <c r="NFY7135" s="41"/>
      <c r="NFZ7135" s="41"/>
      <c r="NGA7135" s="41"/>
      <c r="NGB7135" s="41"/>
      <c r="NGC7135" s="41"/>
      <c r="NGD7135" s="41"/>
      <c r="NGE7135" s="41"/>
      <c r="NGF7135" s="41"/>
      <c r="NGG7135" s="41"/>
      <c r="NGH7135" s="41"/>
      <c r="NGI7135" s="41"/>
      <c r="NGJ7135" s="41"/>
      <c r="NGK7135" s="41"/>
      <c r="NGL7135" s="41"/>
      <c r="NGM7135" s="41"/>
      <c r="NGN7135" s="41"/>
      <c r="NGO7135" s="41"/>
      <c r="NGP7135" s="41"/>
      <c r="NGQ7135" s="41"/>
      <c r="NGR7135" s="41"/>
      <c r="NGS7135" s="41"/>
      <c r="NGT7135" s="41"/>
      <c r="NGU7135" s="41"/>
      <c r="NGV7135" s="41"/>
      <c r="NGW7135" s="41"/>
      <c r="NGX7135" s="41"/>
      <c r="NGY7135" s="41"/>
      <c r="NGZ7135" s="41"/>
      <c r="NHA7135" s="41"/>
      <c r="NHB7135" s="41"/>
      <c r="NHC7135" s="41"/>
      <c r="NHD7135" s="41"/>
      <c r="NHE7135" s="41"/>
      <c r="NHF7135" s="41"/>
      <c r="NHG7135" s="41"/>
      <c r="NHH7135" s="41"/>
      <c r="NHI7135" s="41"/>
      <c r="NHJ7135" s="41"/>
      <c r="NHK7135" s="41"/>
      <c r="NHL7135" s="41"/>
      <c r="NHM7135" s="41"/>
      <c r="NHN7135" s="41"/>
      <c r="NHO7135" s="41"/>
      <c r="NHP7135" s="41"/>
      <c r="NHQ7135" s="41"/>
      <c r="NHR7135" s="41"/>
      <c r="NHS7135" s="41"/>
      <c r="NHT7135" s="41"/>
      <c r="NHU7135" s="41"/>
      <c r="NHV7135" s="41"/>
      <c r="NHW7135" s="41"/>
      <c r="NHX7135" s="41"/>
      <c r="NHY7135" s="41"/>
      <c r="NHZ7135" s="41"/>
      <c r="NIA7135" s="41"/>
      <c r="NIB7135" s="41"/>
      <c r="NIC7135" s="41"/>
      <c r="NID7135" s="41"/>
      <c r="NIE7135" s="41"/>
      <c r="NIF7135" s="41"/>
      <c r="NIG7135" s="41"/>
      <c r="NIH7135" s="41"/>
      <c r="NII7135" s="41"/>
      <c r="NIJ7135" s="41"/>
      <c r="NIK7135" s="41"/>
      <c r="NIL7135" s="41"/>
      <c r="NIM7135" s="41"/>
      <c r="NIN7135" s="41"/>
      <c r="NIO7135" s="41"/>
      <c r="NIP7135" s="41"/>
      <c r="NIQ7135" s="41"/>
      <c r="NIR7135" s="41"/>
      <c r="NIS7135" s="41"/>
      <c r="NIT7135" s="41"/>
      <c r="NIU7135" s="41"/>
      <c r="NIV7135" s="41"/>
      <c r="NIW7135" s="41"/>
      <c r="NIX7135" s="41"/>
      <c r="NIY7135" s="41"/>
      <c r="NIZ7135" s="41"/>
      <c r="NJA7135" s="41"/>
      <c r="NJB7135" s="41"/>
      <c r="NJC7135" s="41"/>
      <c r="NJD7135" s="41"/>
      <c r="NJE7135" s="41"/>
      <c r="NJF7135" s="41"/>
      <c r="NJG7135" s="41"/>
      <c r="NJH7135" s="41"/>
      <c r="NJI7135" s="41"/>
      <c r="NJJ7135" s="41"/>
      <c r="NJK7135" s="41"/>
      <c r="NJL7135" s="41"/>
      <c r="NJM7135" s="41"/>
      <c r="NJN7135" s="41"/>
      <c r="NJO7135" s="41"/>
      <c r="NJP7135" s="41"/>
      <c r="NJQ7135" s="41"/>
      <c r="NJR7135" s="41"/>
      <c r="NJS7135" s="41"/>
      <c r="NJT7135" s="41"/>
      <c r="NJU7135" s="41"/>
      <c r="NJV7135" s="41"/>
      <c r="NJW7135" s="41"/>
      <c r="NJX7135" s="41"/>
      <c r="NJY7135" s="41"/>
      <c r="NJZ7135" s="41"/>
      <c r="NKA7135" s="41"/>
      <c r="NKB7135" s="41"/>
      <c r="NKC7135" s="41"/>
      <c r="NKD7135" s="41"/>
      <c r="NKE7135" s="41"/>
      <c r="NKF7135" s="41"/>
      <c r="NKG7135" s="41"/>
      <c r="NKH7135" s="41"/>
      <c r="NKI7135" s="41"/>
      <c r="NKJ7135" s="41"/>
      <c r="NKK7135" s="41"/>
      <c r="NKL7135" s="41"/>
      <c r="NKM7135" s="41"/>
      <c r="NKN7135" s="41"/>
      <c r="NKO7135" s="41"/>
      <c r="NKP7135" s="41"/>
      <c r="NKQ7135" s="41"/>
      <c r="NKR7135" s="41"/>
      <c r="NKS7135" s="41"/>
      <c r="NKT7135" s="41"/>
      <c r="NKU7135" s="41"/>
      <c r="NKV7135" s="41"/>
      <c r="NKW7135" s="41"/>
      <c r="NKX7135" s="41"/>
      <c r="NKY7135" s="41"/>
      <c r="NKZ7135" s="41"/>
      <c r="NLA7135" s="41"/>
      <c r="NLB7135" s="41"/>
      <c r="NLC7135" s="41"/>
      <c r="NLD7135" s="41"/>
      <c r="NLE7135" s="41"/>
      <c r="NLF7135" s="41"/>
      <c r="NLG7135" s="41"/>
      <c r="NLH7135" s="41"/>
      <c r="NLI7135" s="41"/>
      <c r="NLJ7135" s="41"/>
      <c r="NLK7135" s="41"/>
      <c r="NLL7135" s="41"/>
      <c r="NLM7135" s="41"/>
      <c r="NLN7135" s="41"/>
      <c r="NLO7135" s="41"/>
      <c r="NLP7135" s="41"/>
      <c r="NLQ7135" s="41"/>
      <c r="NLR7135" s="41"/>
      <c r="NLS7135" s="41"/>
      <c r="NLT7135" s="41"/>
      <c r="NLU7135" s="41"/>
      <c r="NLV7135" s="41"/>
      <c r="NLW7135" s="41"/>
      <c r="NLX7135" s="41"/>
      <c r="NLY7135" s="41"/>
      <c r="NLZ7135" s="41"/>
      <c r="NMA7135" s="41"/>
      <c r="NMB7135" s="41"/>
      <c r="NMC7135" s="41"/>
      <c r="NMD7135" s="41"/>
      <c r="NME7135" s="41"/>
      <c r="NMF7135" s="41"/>
      <c r="NMG7135" s="41"/>
      <c r="NMH7135" s="41"/>
      <c r="NMI7135" s="41"/>
      <c r="NMJ7135" s="41"/>
      <c r="NMK7135" s="41"/>
      <c r="NML7135" s="41"/>
      <c r="NMM7135" s="41"/>
      <c r="NMN7135" s="41"/>
      <c r="NMO7135" s="41"/>
      <c r="NMP7135" s="41"/>
      <c r="NMQ7135" s="41"/>
      <c r="NMR7135" s="41"/>
      <c r="NMS7135" s="41"/>
      <c r="NMT7135" s="41"/>
      <c r="NMU7135" s="41"/>
      <c r="NMV7135" s="41"/>
      <c r="NMW7135" s="41"/>
      <c r="NMX7135" s="41"/>
      <c r="NMY7135" s="41"/>
      <c r="NMZ7135" s="41"/>
      <c r="NNA7135" s="41"/>
      <c r="NNB7135" s="41"/>
      <c r="NNC7135" s="41"/>
      <c r="NND7135" s="41"/>
      <c r="NNE7135" s="41"/>
      <c r="NNF7135" s="41"/>
      <c r="NNG7135" s="41"/>
      <c r="NNH7135" s="41"/>
      <c r="NNI7135" s="41"/>
      <c r="NNJ7135" s="41"/>
      <c r="NNK7135" s="41"/>
      <c r="NNL7135" s="41"/>
      <c r="NNM7135" s="41"/>
      <c r="NNN7135" s="41"/>
      <c r="NNO7135" s="41"/>
      <c r="NNP7135" s="41"/>
      <c r="NNQ7135" s="41"/>
      <c r="NNR7135" s="41"/>
      <c r="NNS7135" s="41"/>
      <c r="NNT7135" s="41"/>
      <c r="NNU7135" s="41"/>
      <c r="NNV7135" s="41"/>
      <c r="NNW7135" s="41"/>
      <c r="NNX7135" s="41"/>
      <c r="NNY7135" s="41"/>
      <c r="NNZ7135" s="41"/>
      <c r="NOA7135" s="41"/>
      <c r="NOB7135" s="41"/>
      <c r="NOC7135" s="41"/>
      <c r="NOD7135" s="41"/>
      <c r="NOE7135" s="41"/>
      <c r="NOF7135" s="41"/>
      <c r="NOG7135" s="41"/>
      <c r="NOH7135" s="41"/>
      <c r="NOI7135" s="41"/>
      <c r="NOJ7135" s="41"/>
      <c r="NOK7135" s="41"/>
      <c r="NOL7135" s="41"/>
      <c r="NOM7135" s="41"/>
      <c r="NON7135" s="41"/>
      <c r="NOO7135" s="41"/>
      <c r="NOP7135" s="41"/>
      <c r="NOQ7135" s="41"/>
      <c r="NOR7135" s="41"/>
      <c r="NOS7135" s="41"/>
      <c r="NOT7135" s="41"/>
      <c r="NOU7135" s="41"/>
      <c r="NOV7135" s="41"/>
      <c r="NOW7135" s="41"/>
      <c r="NOX7135" s="41"/>
      <c r="NOY7135" s="41"/>
      <c r="NOZ7135" s="41"/>
      <c r="NPA7135" s="41"/>
      <c r="NPB7135" s="41"/>
      <c r="NPC7135" s="41"/>
      <c r="NPD7135" s="41"/>
      <c r="NPE7135" s="41"/>
      <c r="NPF7135" s="41"/>
      <c r="NPG7135" s="41"/>
      <c r="NPH7135" s="41"/>
      <c r="NPI7135" s="41"/>
      <c r="NPJ7135" s="41"/>
      <c r="NPK7135" s="41"/>
      <c r="NPL7135" s="41"/>
      <c r="NPM7135" s="41"/>
      <c r="NPN7135" s="41"/>
      <c r="NPO7135" s="41"/>
      <c r="NPP7135" s="41"/>
      <c r="NPQ7135" s="41"/>
      <c r="NPR7135" s="41"/>
      <c r="NPS7135" s="41"/>
      <c r="NPT7135" s="41"/>
      <c r="NPU7135" s="41"/>
      <c r="NPV7135" s="41"/>
      <c r="NPW7135" s="41"/>
      <c r="NPX7135" s="41"/>
      <c r="NPY7135" s="41"/>
      <c r="NPZ7135" s="41"/>
      <c r="NQA7135" s="41"/>
      <c r="NQB7135" s="41"/>
      <c r="NQC7135" s="41"/>
      <c r="NQD7135" s="41"/>
      <c r="NQE7135" s="41"/>
      <c r="NQF7135" s="41"/>
      <c r="NQG7135" s="41"/>
      <c r="NQH7135" s="41"/>
      <c r="NQI7135" s="41"/>
      <c r="NQJ7135" s="41"/>
      <c r="NQK7135" s="41"/>
      <c r="NQL7135" s="41"/>
      <c r="NQM7135" s="41"/>
      <c r="NQN7135" s="41"/>
      <c r="NQO7135" s="41"/>
      <c r="NQP7135" s="41"/>
      <c r="NQQ7135" s="41"/>
      <c r="NQR7135" s="41"/>
      <c r="NQS7135" s="41"/>
      <c r="NQT7135" s="41"/>
      <c r="NQU7135" s="41"/>
      <c r="NQV7135" s="41"/>
      <c r="NQW7135" s="41"/>
      <c r="NQX7135" s="41"/>
      <c r="NQY7135" s="41"/>
      <c r="NQZ7135" s="41"/>
      <c r="NRA7135" s="41"/>
      <c r="NRB7135" s="41"/>
      <c r="NRC7135" s="41"/>
      <c r="NRD7135" s="41"/>
      <c r="NRE7135" s="41"/>
      <c r="NRF7135" s="41"/>
      <c r="NRG7135" s="41"/>
      <c r="NRH7135" s="41"/>
      <c r="NRI7135" s="41"/>
      <c r="NRJ7135" s="41"/>
      <c r="NRK7135" s="41"/>
      <c r="NRL7135" s="41"/>
      <c r="NRM7135" s="41"/>
      <c r="NRN7135" s="41"/>
      <c r="NRO7135" s="41"/>
      <c r="NRP7135" s="41"/>
      <c r="NRQ7135" s="41"/>
      <c r="NRR7135" s="41"/>
      <c r="NRS7135" s="41"/>
      <c r="NRT7135" s="41"/>
      <c r="NRU7135" s="41"/>
      <c r="NRV7135" s="41"/>
      <c r="NRW7135" s="41"/>
      <c r="NRX7135" s="41"/>
      <c r="NRY7135" s="41"/>
      <c r="NRZ7135" s="41"/>
      <c r="NSA7135" s="41"/>
      <c r="NSB7135" s="41"/>
      <c r="NSC7135" s="41"/>
      <c r="NSD7135" s="41"/>
      <c r="NSE7135" s="41"/>
      <c r="NSF7135" s="41"/>
      <c r="NSG7135" s="41"/>
      <c r="NSH7135" s="41"/>
      <c r="NSI7135" s="41"/>
      <c r="NSJ7135" s="41"/>
      <c r="NSK7135" s="41"/>
      <c r="NSL7135" s="41"/>
      <c r="NSM7135" s="41"/>
      <c r="NSN7135" s="41"/>
      <c r="NSO7135" s="41"/>
      <c r="NSP7135" s="41"/>
      <c r="NSQ7135" s="41"/>
      <c r="NSR7135" s="41"/>
      <c r="NSS7135" s="41"/>
      <c r="NST7135" s="41"/>
      <c r="NSU7135" s="41"/>
      <c r="NSV7135" s="41"/>
      <c r="NSW7135" s="41"/>
      <c r="NSX7135" s="41"/>
      <c r="NSY7135" s="41"/>
      <c r="NSZ7135" s="41"/>
      <c r="NTA7135" s="41"/>
      <c r="NTB7135" s="41"/>
      <c r="NTC7135" s="41"/>
      <c r="NTD7135" s="41"/>
      <c r="NTE7135" s="41"/>
      <c r="NTF7135" s="41"/>
      <c r="NTG7135" s="41"/>
      <c r="NTH7135" s="41"/>
      <c r="NTI7135" s="41"/>
      <c r="NTJ7135" s="41"/>
      <c r="NTK7135" s="41"/>
      <c r="NTL7135" s="41"/>
      <c r="NTM7135" s="41"/>
      <c r="NTN7135" s="41"/>
      <c r="NTO7135" s="41"/>
      <c r="NTP7135" s="41"/>
      <c r="NTQ7135" s="41"/>
      <c r="NTR7135" s="41"/>
      <c r="NTS7135" s="41"/>
      <c r="NTT7135" s="41"/>
      <c r="NTU7135" s="41"/>
      <c r="NTV7135" s="41"/>
      <c r="NTW7135" s="41"/>
      <c r="NTX7135" s="41"/>
      <c r="NTY7135" s="41"/>
      <c r="NTZ7135" s="41"/>
      <c r="NUA7135" s="41"/>
      <c r="NUB7135" s="41"/>
      <c r="NUC7135" s="41"/>
      <c r="NUD7135" s="41"/>
      <c r="NUE7135" s="41"/>
      <c r="NUF7135" s="41"/>
      <c r="NUG7135" s="41"/>
      <c r="NUH7135" s="41"/>
      <c r="NUI7135" s="41"/>
      <c r="NUJ7135" s="41"/>
      <c r="NUK7135" s="41"/>
      <c r="NUL7135" s="41"/>
      <c r="NUM7135" s="41"/>
      <c r="NUN7135" s="41"/>
      <c r="NUO7135" s="41"/>
      <c r="NUP7135" s="41"/>
      <c r="NUQ7135" s="41"/>
      <c r="NUR7135" s="41"/>
      <c r="NUS7135" s="41"/>
      <c r="NUT7135" s="41"/>
      <c r="NUU7135" s="41"/>
      <c r="NUV7135" s="41"/>
      <c r="NUW7135" s="41"/>
      <c r="NUX7135" s="41"/>
      <c r="NUY7135" s="41"/>
      <c r="NUZ7135" s="41"/>
      <c r="NVA7135" s="41"/>
      <c r="NVB7135" s="41"/>
      <c r="NVC7135" s="41"/>
      <c r="NVD7135" s="41"/>
      <c r="NVE7135" s="41"/>
      <c r="NVF7135" s="41"/>
      <c r="NVG7135" s="41"/>
      <c r="NVH7135" s="41"/>
      <c r="NVI7135" s="41"/>
      <c r="NVJ7135" s="41"/>
      <c r="NVK7135" s="41"/>
      <c r="NVL7135" s="41"/>
      <c r="NVM7135" s="41"/>
      <c r="NVN7135" s="41"/>
      <c r="NVO7135" s="41"/>
      <c r="NVP7135" s="41"/>
      <c r="NVQ7135" s="41"/>
      <c r="NVR7135" s="41"/>
      <c r="NVS7135" s="41"/>
      <c r="NVT7135" s="41"/>
      <c r="NVU7135" s="41"/>
      <c r="NVV7135" s="41"/>
      <c r="NVW7135" s="41"/>
      <c r="NVX7135" s="41"/>
      <c r="NVY7135" s="41"/>
      <c r="NVZ7135" s="41"/>
      <c r="NWA7135" s="41"/>
      <c r="NWB7135" s="41"/>
      <c r="NWC7135" s="41"/>
      <c r="NWD7135" s="41"/>
      <c r="NWE7135" s="41"/>
      <c r="NWF7135" s="41"/>
      <c r="NWG7135" s="41"/>
      <c r="NWH7135" s="41"/>
      <c r="NWI7135" s="41"/>
      <c r="NWJ7135" s="41"/>
      <c r="NWK7135" s="41"/>
      <c r="NWL7135" s="41"/>
      <c r="NWM7135" s="41"/>
      <c r="NWN7135" s="41"/>
      <c r="NWO7135" s="41"/>
      <c r="NWP7135" s="41"/>
      <c r="NWQ7135" s="41"/>
      <c r="NWR7135" s="41"/>
      <c r="NWS7135" s="41"/>
      <c r="NWT7135" s="41"/>
      <c r="NWU7135" s="41"/>
      <c r="NWV7135" s="41"/>
      <c r="NWW7135" s="41"/>
      <c r="NWX7135" s="41"/>
      <c r="NWY7135" s="41"/>
      <c r="NWZ7135" s="41"/>
      <c r="NXA7135" s="41"/>
      <c r="NXB7135" s="41"/>
      <c r="NXC7135" s="41"/>
      <c r="NXD7135" s="41"/>
      <c r="NXE7135" s="41"/>
      <c r="NXF7135" s="41"/>
      <c r="NXG7135" s="41"/>
      <c r="NXH7135" s="41"/>
      <c r="NXI7135" s="41"/>
      <c r="NXJ7135" s="41"/>
      <c r="NXK7135" s="41"/>
      <c r="NXL7135" s="41"/>
      <c r="NXM7135" s="41"/>
      <c r="NXN7135" s="41"/>
      <c r="NXO7135" s="41"/>
      <c r="NXP7135" s="41"/>
      <c r="NXQ7135" s="41"/>
      <c r="NXR7135" s="41"/>
      <c r="NXS7135" s="41"/>
      <c r="NXT7135" s="41"/>
      <c r="NXU7135" s="41"/>
      <c r="NXV7135" s="41"/>
      <c r="NXW7135" s="41"/>
      <c r="NXX7135" s="41"/>
      <c r="NXY7135" s="41"/>
      <c r="NXZ7135" s="41"/>
      <c r="NYA7135" s="41"/>
      <c r="NYB7135" s="41"/>
      <c r="NYC7135" s="41"/>
      <c r="NYD7135" s="41"/>
      <c r="NYE7135" s="41"/>
      <c r="NYF7135" s="41"/>
      <c r="NYG7135" s="41"/>
      <c r="NYH7135" s="41"/>
      <c r="NYI7135" s="41"/>
      <c r="NYJ7135" s="41"/>
      <c r="NYK7135" s="41"/>
      <c r="NYL7135" s="41"/>
      <c r="NYM7135" s="41"/>
      <c r="NYN7135" s="41"/>
      <c r="NYO7135" s="41"/>
      <c r="NYP7135" s="41"/>
      <c r="NYQ7135" s="41"/>
      <c r="NYR7135" s="41"/>
      <c r="NYS7135" s="41"/>
      <c r="NYT7135" s="41"/>
      <c r="NYU7135" s="41"/>
      <c r="NYV7135" s="41"/>
      <c r="NYW7135" s="41"/>
      <c r="NYX7135" s="41"/>
      <c r="NYY7135" s="41"/>
      <c r="NYZ7135" s="41"/>
      <c r="NZA7135" s="41"/>
      <c r="NZB7135" s="41"/>
      <c r="NZC7135" s="41"/>
      <c r="NZD7135" s="41"/>
      <c r="NZE7135" s="41"/>
      <c r="NZF7135" s="41"/>
      <c r="NZG7135" s="41"/>
      <c r="NZH7135" s="41"/>
      <c r="NZI7135" s="41"/>
      <c r="NZJ7135" s="41"/>
      <c r="NZK7135" s="41"/>
      <c r="NZL7135" s="41"/>
      <c r="NZM7135" s="41"/>
      <c r="NZN7135" s="41"/>
      <c r="NZO7135" s="41"/>
      <c r="NZP7135" s="41"/>
      <c r="NZQ7135" s="41"/>
      <c r="NZR7135" s="41"/>
      <c r="NZS7135" s="41"/>
      <c r="NZT7135" s="41"/>
      <c r="NZU7135" s="41"/>
      <c r="NZV7135" s="41"/>
      <c r="NZW7135" s="41"/>
      <c r="NZX7135" s="41"/>
      <c r="NZY7135" s="41"/>
      <c r="NZZ7135" s="41"/>
      <c r="OAA7135" s="41"/>
      <c r="OAB7135" s="41"/>
      <c r="OAC7135" s="41"/>
      <c r="OAD7135" s="41"/>
      <c r="OAE7135" s="41"/>
      <c r="OAF7135" s="41"/>
      <c r="OAG7135" s="41"/>
      <c r="OAH7135" s="41"/>
      <c r="OAI7135" s="41"/>
      <c r="OAJ7135" s="41"/>
      <c r="OAK7135" s="41"/>
      <c r="OAL7135" s="41"/>
      <c r="OAM7135" s="41"/>
      <c r="OAN7135" s="41"/>
      <c r="OAO7135" s="41"/>
      <c r="OAP7135" s="41"/>
      <c r="OAQ7135" s="41"/>
      <c r="OAR7135" s="41"/>
      <c r="OAS7135" s="41"/>
      <c r="OAT7135" s="41"/>
      <c r="OAU7135" s="41"/>
      <c r="OAV7135" s="41"/>
      <c r="OAW7135" s="41"/>
      <c r="OAX7135" s="41"/>
      <c r="OAY7135" s="41"/>
      <c r="OAZ7135" s="41"/>
      <c r="OBA7135" s="41"/>
      <c r="OBB7135" s="41"/>
      <c r="OBC7135" s="41"/>
      <c r="OBD7135" s="41"/>
      <c r="OBE7135" s="41"/>
      <c r="OBF7135" s="41"/>
      <c r="OBG7135" s="41"/>
      <c r="OBH7135" s="41"/>
      <c r="OBI7135" s="41"/>
      <c r="OBJ7135" s="41"/>
      <c r="OBK7135" s="41"/>
      <c r="OBL7135" s="41"/>
      <c r="OBM7135" s="41"/>
      <c r="OBN7135" s="41"/>
      <c r="OBO7135" s="41"/>
      <c r="OBP7135" s="41"/>
      <c r="OBQ7135" s="41"/>
      <c r="OBR7135" s="41"/>
      <c r="OBS7135" s="41"/>
      <c r="OBT7135" s="41"/>
      <c r="OBU7135" s="41"/>
      <c r="OBV7135" s="41"/>
      <c r="OBW7135" s="41"/>
      <c r="OBX7135" s="41"/>
      <c r="OBY7135" s="41"/>
      <c r="OBZ7135" s="41"/>
      <c r="OCA7135" s="41"/>
      <c r="OCB7135" s="41"/>
      <c r="OCC7135" s="41"/>
      <c r="OCD7135" s="41"/>
      <c r="OCE7135" s="41"/>
      <c r="OCF7135" s="41"/>
      <c r="OCG7135" s="41"/>
      <c r="OCH7135" s="41"/>
      <c r="OCI7135" s="41"/>
      <c r="OCJ7135" s="41"/>
      <c r="OCK7135" s="41"/>
      <c r="OCL7135" s="41"/>
      <c r="OCM7135" s="41"/>
      <c r="OCN7135" s="41"/>
      <c r="OCO7135" s="41"/>
      <c r="OCP7135" s="41"/>
      <c r="OCQ7135" s="41"/>
      <c r="OCR7135" s="41"/>
      <c r="OCS7135" s="41"/>
      <c r="OCT7135" s="41"/>
      <c r="OCU7135" s="41"/>
      <c r="OCV7135" s="41"/>
      <c r="OCW7135" s="41"/>
      <c r="OCX7135" s="41"/>
      <c r="OCY7135" s="41"/>
      <c r="OCZ7135" s="41"/>
      <c r="ODA7135" s="41"/>
      <c r="ODB7135" s="41"/>
      <c r="ODC7135" s="41"/>
      <c r="ODD7135" s="41"/>
      <c r="ODE7135" s="41"/>
      <c r="ODF7135" s="41"/>
      <c r="ODG7135" s="41"/>
      <c r="ODH7135" s="41"/>
      <c r="ODI7135" s="41"/>
      <c r="ODJ7135" s="41"/>
      <c r="ODK7135" s="41"/>
      <c r="ODL7135" s="41"/>
      <c r="ODM7135" s="41"/>
      <c r="ODN7135" s="41"/>
      <c r="ODO7135" s="41"/>
      <c r="ODP7135" s="41"/>
      <c r="ODQ7135" s="41"/>
      <c r="ODR7135" s="41"/>
      <c r="ODS7135" s="41"/>
      <c r="ODT7135" s="41"/>
      <c r="ODU7135" s="41"/>
      <c r="ODV7135" s="41"/>
      <c r="ODW7135" s="41"/>
      <c r="ODX7135" s="41"/>
      <c r="ODY7135" s="41"/>
      <c r="ODZ7135" s="41"/>
      <c r="OEA7135" s="41"/>
      <c r="OEB7135" s="41"/>
      <c r="OEC7135" s="41"/>
      <c r="OED7135" s="41"/>
      <c r="OEE7135" s="41"/>
      <c r="OEF7135" s="41"/>
      <c r="OEG7135" s="41"/>
      <c r="OEH7135" s="41"/>
      <c r="OEI7135" s="41"/>
      <c r="OEJ7135" s="41"/>
      <c r="OEK7135" s="41"/>
      <c r="OEL7135" s="41"/>
      <c r="OEM7135" s="41"/>
      <c r="OEN7135" s="41"/>
      <c r="OEO7135" s="41"/>
      <c r="OEP7135" s="41"/>
      <c r="OEQ7135" s="41"/>
      <c r="OER7135" s="41"/>
      <c r="OES7135" s="41"/>
      <c r="OET7135" s="41"/>
      <c r="OEU7135" s="41"/>
      <c r="OEV7135" s="41"/>
      <c r="OEW7135" s="41"/>
      <c r="OEX7135" s="41"/>
      <c r="OEY7135" s="41"/>
      <c r="OEZ7135" s="41"/>
      <c r="OFA7135" s="41"/>
      <c r="OFB7135" s="41"/>
      <c r="OFC7135" s="41"/>
      <c r="OFD7135" s="41"/>
      <c r="OFE7135" s="41"/>
      <c r="OFF7135" s="41"/>
      <c r="OFG7135" s="41"/>
      <c r="OFH7135" s="41"/>
      <c r="OFI7135" s="41"/>
      <c r="OFJ7135" s="41"/>
      <c r="OFK7135" s="41"/>
      <c r="OFL7135" s="41"/>
      <c r="OFM7135" s="41"/>
      <c r="OFN7135" s="41"/>
      <c r="OFO7135" s="41"/>
      <c r="OFP7135" s="41"/>
      <c r="OFQ7135" s="41"/>
      <c r="OFR7135" s="41"/>
      <c r="OFS7135" s="41"/>
      <c r="OFT7135" s="41"/>
      <c r="OFU7135" s="41"/>
      <c r="OFV7135" s="41"/>
      <c r="OFW7135" s="41"/>
      <c r="OFX7135" s="41"/>
      <c r="OFY7135" s="41"/>
      <c r="OFZ7135" s="41"/>
      <c r="OGA7135" s="41"/>
      <c r="OGB7135" s="41"/>
      <c r="OGC7135" s="41"/>
      <c r="OGD7135" s="41"/>
      <c r="OGE7135" s="41"/>
      <c r="OGF7135" s="41"/>
      <c r="OGG7135" s="41"/>
      <c r="OGH7135" s="41"/>
      <c r="OGI7135" s="41"/>
      <c r="OGJ7135" s="41"/>
      <c r="OGK7135" s="41"/>
      <c r="OGL7135" s="41"/>
      <c r="OGM7135" s="41"/>
      <c r="OGN7135" s="41"/>
      <c r="OGO7135" s="41"/>
      <c r="OGP7135" s="41"/>
      <c r="OGQ7135" s="41"/>
      <c r="OGR7135" s="41"/>
      <c r="OGS7135" s="41"/>
      <c r="OGT7135" s="41"/>
      <c r="OGU7135" s="41"/>
      <c r="OGV7135" s="41"/>
      <c r="OGW7135" s="41"/>
      <c r="OGX7135" s="41"/>
      <c r="OGY7135" s="41"/>
      <c r="OGZ7135" s="41"/>
      <c r="OHA7135" s="41"/>
      <c r="OHB7135" s="41"/>
      <c r="OHC7135" s="41"/>
      <c r="OHD7135" s="41"/>
      <c r="OHE7135" s="41"/>
      <c r="OHF7135" s="41"/>
      <c r="OHG7135" s="41"/>
      <c r="OHH7135" s="41"/>
      <c r="OHI7135" s="41"/>
      <c r="OHJ7135" s="41"/>
      <c r="OHK7135" s="41"/>
      <c r="OHL7135" s="41"/>
      <c r="OHM7135" s="41"/>
      <c r="OHN7135" s="41"/>
      <c r="OHO7135" s="41"/>
      <c r="OHP7135" s="41"/>
      <c r="OHQ7135" s="41"/>
      <c r="OHR7135" s="41"/>
      <c r="OHS7135" s="41"/>
      <c r="OHT7135" s="41"/>
      <c r="OHU7135" s="41"/>
      <c r="OHV7135" s="41"/>
      <c r="OHW7135" s="41"/>
      <c r="OHX7135" s="41"/>
      <c r="OHY7135" s="41"/>
      <c r="OHZ7135" s="41"/>
      <c r="OIA7135" s="41"/>
      <c r="OIB7135" s="41"/>
      <c r="OIC7135" s="41"/>
      <c r="OID7135" s="41"/>
      <c r="OIE7135" s="41"/>
      <c r="OIF7135" s="41"/>
      <c r="OIG7135" s="41"/>
      <c r="OIH7135" s="41"/>
      <c r="OII7135" s="41"/>
      <c r="OIJ7135" s="41"/>
      <c r="OIK7135" s="41"/>
      <c r="OIL7135" s="41"/>
      <c r="OIM7135" s="41"/>
      <c r="OIN7135" s="41"/>
      <c r="OIO7135" s="41"/>
      <c r="OIP7135" s="41"/>
      <c r="OIQ7135" s="41"/>
      <c r="OIR7135" s="41"/>
      <c r="OIS7135" s="41"/>
      <c r="OIT7135" s="41"/>
      <c r="OIU7135" s="41"/>
      <c r="OIV7135" s="41"/>
      <c r="OIW7135" s="41"/>
      <c r="OIX7135" s="41"/>
      <c r="OIY7135" s="41"/>
      <c r="OIZ7135" s="41"/>
      <c r="OJA7135" s="41"/>
      <c r="OJB7135" s="41"/>
      <c r="OJC7135" s="41"/>
      <c r="OJD7135" s="41"/>
      <c r="OJE7135" s="41"/>
      <c r="OJF7135" s="41"/>
      <c r="OJG7135" s="41"/>
      <c r="OJH7135" s="41"/>
      <c r="OJI7135" s="41"/>
      <c r="OJJ7135" s="41"/>
      <c r="OJK7135" s="41"/>
      <c r="OJL7135" s="41"/>
      <c r="OJM7135" s="41"/>
      <c r="OJN7135" s="41"/>
      <c r="OJO7135" s="41"/>
      <c r="OJP7135" s="41"/>
      <c r="OJQ7135" s="41"/>
      <c r="OJR7135" s="41"/>
      <c r="OJS7135" s="41"/>
      <c r="OJT7135" s="41"/>
      <c r="OJU7135" s="41"/>
      <c r="OJV7135" s="41"/>
      <c r="OJW7135" s="41"/>
      <c r="OJX7135" s="41"/>
      <c r="OJY7135" s="41"/>
      <c r="OJZ7135" s="41"/>
      <c r="OKA7135" s="41"/>
      <c r="OKB7135" s="41"/>
      <c r="OKC7135" s="41"/>
      <c r="OKD7135" s="41"/>
      <c r="OKE7135" s="41"/>
      <c r="OKF7135" s="41"/>
      <c r="OKG7135" s="41"/>
      <c r="OKH7135" s="41"/>
      <c r="OKI7135" s="41"/>
      <c r="OKJ7135" s="41"/>
      <c r="OKK7135" s="41"/>
      <c r="OKL7135" s="41"/>
      <c r="OKM7135" s="41"/>
      <c r="OKN7135" s="41"/>
      <c r="OKO7135" s="41"/>
      <c r="OKP7135" s="41"/>
      <c r="OKQ7135" s="41"/>
      <c r="OKR7135" s="41"/>
      <c r="OKS7135" s="41"/>
      <c r="OKT7135" s="41"/>
      <c r="OKU7135" s="41"/>
      <c r="OKV7135" s="41"/>
      <c r="OKW7135" s="41"/>
      <c r="OKX7135" s="41"/>
      <c r="OKY7135" s="41"/>
      <c r="OKZ7135" s="41"/>
      <c r="OLA7135" s="41"/>
      <c r="OLB7135" s="41"/>
      <c r="OLC7135" s="41"/>
      <c r="OLD7135" s="41"/>
      <c r="OLE7135" s="41"/>
      <c r="OLF7135" s="41"/>
      <c r="OLG7135" s="41"/>
      <c r="OLH7135" s="41"/>
      <c r="OLI7135" s="41"/>
      <c r="OLJ7135" s="41"/>
      <c r="OLK7135" s="41"/>
      <c r="OLL7135" s="41"/>
      <c r="OLM7135" s="41"/>
      <c r="OLN7135" s="41"/>
      <c r="OLO7135" s="41"/>
      <c r="OLP7135" s="41"/>
      <c r="OLQ7135" s="41"/>
      <c r="OLR7135" s="41"/>
      <c r="OLS7135" s="41"/>
      <c r="OLT7135" s="41"/>
      <c r="OLU7135" s="41"/>
      <c r="OLV7135" s="41"/>
      <c r="OLW7135" s="41"/>
      <c r="OLX7135" s="41"/>
      <c r="OLY7135" s="41"/>
      <c r="OLZ7135" s="41"/>
      <c r="OMA7135" s="41"/>
      <c r="OMB7135" s="41"/>
      <c r="OMC7135" s="41"/>
      <c r="OMD7135" s="41"/>
      <c r="OME7135" s="41"/>
      <c r="OMF7135" s="41"/>
      <c r="OMG7135" s="41"/>
      <c r="OMH7135" s="41"/>
      <c r="OMI7135" s="41"/>
      <c r="OMJ7135" s="41"/>
      <c r="OMK7135" s="41"/>
      <c r="OML7135" s="41"/>
      <c r="OMM7135" s="41"/>
      <c r="OMN7135" s="41"/>
      <c r="OMO7135" s="41"/>
      <c r="OMP7135" s="41"/>
      <c r="OMQ7135" s="41"/>
      <c r="OMR7135" s="41"/>
      <c r="OMS7135" s="41"/>
      <c r="OMT7135" s="41"/>
      <c r="OMU7135" s="41"/>
      <c r="OMV7135" s="41"/>
      <c r="OMW7135" s="41"/>
      <c r="OMX7135" s="41"/>
      <c r="OMY7135" s="41"/>
      <c r="OMZ7135" s="41"/>
      <c r="ONA7135" s="41"/>
      <c r="ONB7135" s="41"/>
      <c r="ONC7135" s="41"/>
      <c r="OND7135" s="41"/>
      <c r="ONE7135" s="41"/>
      <c r="ONF7135" s="41"/>
      <c r="ONG7135" s="41"/>
      <c r="ONH7135" s="41"/>
      <c r="ONI7135" s="41"/>
      <c r="ONJ7135" s="41"/>
      <c r="ONK7135" s="41"/>
      <c r="ONL7135" s="41"/>
      <c r="ONM7135" s="41"/>
      <c r="ONN7135" s="41"/>
      <c r="ONO7135" s="41"/>
      <c r="ONP7135" s="41"/>
      <c r="ONQ7135" s="41"/>
      <c r="ONR7135" s="41"/>
      <c r="ONS7135" s="41"/>
      <c r="ONT7135" s="41"/>
      <c r="ONU7135" s="41"/>
      <c r="ONV7135" s="41"/>
      <c r="ONW7135" s="41"/>
      <c r="ONX7135" s="41"/>
      <c r="ONY7135" s="41"/>
      <c r="ONZ7135" s="41"/>
      <c r="OOA7135" s="41"/>
      <c r="OOB7135" s="41"/>
      <c r="OOC7135" s="41"/>
      <c r="OOD7135" s="41"/>
      <c r="OOE7135" s="41"/>
      <c r="OOF7135" s="41"/>
      <c r="OOG7135" s="41"/>
      <c r="OOH7135" s="41"/>
      <c r="OOI7135" s="41"/>
      <c r="OOJ7135" s="41"/>
      <c r="OOK7135" s="41"/>
      <c r="OOL7135" s="41"/>
      <c r="OOM7135" s="41"/>
      <c r="OON7135" s="41"/>
      <c r="OOO7135" s="41"/>
      <c r="OOP7135" s="41"/>
      <c r="OOQ7135" s="41"/>
      <c r="OOR7135" s="41"/>
      <c r="OOS7135" s="41"/>
      <c r="OOT7135" s="41"/>
      <c r="OOU7135" s="41"/>
      <c r="OOV7135" s="41"/>
      <c r="OOW7135" s="41"/>
      <c r="OOX7135" s="41"/>
      <c r="OOY7135" s="41"/>
      <c r="OOZ7135" s="41"/>
      <c r="OPA7135" s="41"/>
      <c r="OPB7135" s="41"/>
      <c r="OPC7135" s="41"/>
      <c r="OPD7135" s="41"/>
      <c r="OPE7135" s="41"/>
      <c r="OPF7135" s="41"/>
      <c r="OPG7135" s="41"/>
      <c r="OPH7135" s="41"/>
      <c r="OPI7135" s="41"/>
      <c r="OPJ7135" s="41"/>
      <c r="OPK7135" s="41"/>
      <c r="OPL7135" s="41"/>
      <c r="OPM7135" s="41"/>
      <c r="OPN7135" s="41"/>
      <c r="OPO7135" s="41"/>
      <c r="OPP7135" s="41"/>
      <c r="OPQ7135" s="41"/>
      <c r="OPR7135" s="41"/>
      <c r="OPS7135" s="41"/>
      <c r="OPT7135" s="41"/>
      <c r="OPU7135" s="41"/>
      <c r="OPV7135" s="41"/>
      <c r="OPW7135" s="41"/>
      <c r="OPX7135" s="41"/>
      <c r="OPY7135" s="41"/>
      <c r="OPZ7135" s="41"/>
      <c r="OQA7135" s="41"/>
      <c r="OQB7135" s="41"/>
      <c r="OQC7135" s="41"/>
      <c r="OQD7135" s="41"/>
      <c r="OQE7135" s="41"/>
      <c r="OQF7135" s="41"/>
      <c r="OQG7135" s="41"/>
      <c r="OQH7135" s="41"/>
      <c r="OQI7135" s="41"/>
      <c r="OQJ7135" s="41"/>
      <c r="OQK7135" s="41"/>
      <c r="OQL7135" s="41"/>
      <c r="OQM7135" s="41"/>
      <c r="OQN7135" s="41"/>
      <c r="OQO7135" s="41"/>
      <c r="OQP7135" s="41"/>
      <c r="OQQ7135" s="41"/>
      <c r="OQR7135" s="41"/>
      <c r="OQS7135" s="41"/>
      <c r="OQT7135" s="41"/>
      <c r="OQU7135" s="41"/>
      <c r="OQV7135" s="41"/>
      <c r="OQW7135" s="41"/>
      <c r="OQX7135" s="41"/>
      <c r="OQY7135" s="41"/>
      <c r="OQZ7135" s="41"/>
      <c r="ORA7135" s="41"/>
      <c r="ORB7135" s="41"/>
      <c r="ORC7135" s="41"/>
      <c r="ORD7135" s="41"/>
      <c r="ORE7135" s="41"/>
      <c r="ORF7135" s="41"/>
      <c r="ORG7135" s="41"/>
      <c r="ORH7135" s="41"/>
      <c r="ORI7135" s="41"/>
      <c r="ORJ7135" s="41"/>
      <c r="ORK7135" s="41"/>
      <c r="ORL7135" s="41"/>
      <c r="ORM7135" s="41"/>
      <c r="ORN7135" s="41"/>
      <c r="ORO7135" s="41"/>
      <c r="ORP7135" s="41"/>
      <c r="ORQ7135" s="41"/>
      <c r="ORR7135" s="41"/>
      <c r="ORS7135" s="41"/>
      <c r="ORT7135" s="41"/>
      <c r="ORU7135" s="41"/>
      <c r="ORV7135" s="41"/>
      <c r="ORW7135" s="41"/>
      <c r="ORX7135" s="41"/>
      <c r="ORY7135" s="41"/>
      <c r="ORZ7135" s="41"/>
      <c r="OSA7135" s="41"/>
      <c r="OSB7135" s="41"/>
      <c r="OSC7135" s="41"/>
      <c r="OSD7135" s="41"/>
      <c r="OSE7135" s="41"/>
      <c r="OSF7135" s="41"/>
      <c r="OSG7135" s="41"/>
      <c r="OSH7135" s="41"/>
      <c r="OSI7135" s="41"/>
      <c r="OSJ7135" s="41"/>
      <c r="OSK7135" s="41"/>
      <c r="OSL7135" s="41"/>
      <c r="OSM7135" s="41"/>
      <c r="OSN7135" s="41"/>
      <c r="OSO7135" s="41"/>
      <c r="OSP7135" s="41"/>
      <c r="OSQ7135" s="41"/>
      <c r="OSR7135" s="41"/>
      <c r="OSS7135" s="41"/>
      <c r="OST7135" s="41"/>
      <c r="OSU7135" s="41"/>
      <c r="OSV7135" s="41"/>
      <c r="OSW7135" s="41"/>
      <c r="OSX7135" s="41"/>
      <c r="OSY7135" s="41"/>
      <c r="OSZ7135" s="41"/>
      <c r="OTA7135" s="41"/>
      <c r="OTB7135" s="41"/>
      <c r="OTC7135" s="41"/>
      <c r="OTD7135" s="41"/>
      <c r="OTE7135" s="41"/>
      <c r="OTF7135" s="41"/>
      <c r="OTG7135" s="41"/>
      <c r="OTH7135" s="41"/>
      <c r="OTI7135" s="41"/>
      <c r="OTJ7135" s="41"/>
      <c r="OTK7135" s="41"/>
      <c r="OTL7135" s="41"/>
      <c r="OTM7135" s="41"/>
      <c r="OTN7135" s="41"/>
      <c r="OTO7135" s="41"/>
      <c r="OTP7135" s="41"/>
      <c r="OTQ7135" s="41"/>
      <c r="OTR7135" s="41"/>
      <c r="OTS7135" s="41"/>
      <c r="OTT7135" s="41"/>
      <c r="OTU7135" s="41"/>
      <c r="OTV7135" s="41"/>
      <c r="OTW7135" s="41"/>
      <c r="OTX7135" s="41"/>
      <c r="OTY7135" s="41"/>
      <c r="OTZ7135" s="41"/>
      <c r="OUA7135" s="41"/>
      <c r="OUB7135" s="41"/>
      <c r="OUC7135" s="41"/>
      <c r="OUD7135" s="41"/>
      <c r="OUE7135" s="41"/>
      <c r="OUF7135" s="41"/>
      <c r="OUG7135" s="41"/>
      <c r="OUH7135" s="41"/>
      <c r="OUI7135" s="41"/>
      <c r="OUJ7135" s="41"/>
      <c r="OUK7135" s="41"/>
      <c r="OUL7135" s="41"/>
      <c r="OUM7135" s="41"/>
      <c r="OUN7135" s="41"/>
      <c r="OUO7135" s="41"/>
      <c r="OUP7135" s="41"/>
      <c r="OUQ7135" s="41"/>
      <c r="OUR7135" s="41"/>
      <c r="OUS7135" s="41"/>
      <c r="OUT7135" s="41"/>
      <c r="OUU7135" s="41"/>
      <c r="OUV7135" s="41"/>
      <c r="OUW7135" s="41"/>
      <c r="OUX7135" s="41"/>
      <c r="OUY7135" s="41"/>
      <c r="OUZ7135" s="41"/>
      <c r="OVA7135" s="41"/>
      <c r="OVB7135" s="41"/>
      <c r="OVC7135" s="41"/>
      <c r="OVD7135" s="41"/>
      <c r="OVE7135" s="41"/>
      <c r="OVF7135" s="41"/>
      <c r="OVG7135" s="41"/>
      <c r="OVH7135" s="41"/>
      <c r="OVI7135" s="41"/>
      <c r="OVJ7135" s="41"/>
      <c r="OVK7135" s="41"/>
      <c r="OVL7135" s="41"/>
      <c r="OVM7135" s="41"/>
      <c r="OVN7135" s="41"/>
      <c r="OVO7135" s="41"/>
      <c r="OVP7135" s="41"/>
      <c r="OVQ7135" s="41"/>
      <c r="OVR7135" s="41"/>
      <c r="OVS7135" s="41"/>
      <c r="OVT7135" s="41"/>
      <c r="OVU7135" s="41"/>
      <c r="OVV7135" s="41"/>
      <c r="OVW7135" s="41"/>
      <c r="OVX7135" s="41"/>
      <c r="OVY7135" s="41"/>
      <c r="OVZ7135" s="41"/>
      <c r="OWA7135" s="41"/>
      <c r="OWB7135" s="41"/>
      <c r="OWC7135" s="41"/>
      <c r="OWD7135" s="41"/>
      <c r="OWE7135" s="41"/>
      <c r="OWF7135" s="41"/>
      <c r="OWG7135" s="41"/>
      <c r="OWH7135" s="41"/>
      <c r="OWI7135" s="41"/>
      <c r="OWJ7135" s="41"/>
      <c r="OWK7135" s="41"/>
      <c r="OWL7135" s="41"/>
      <c r="OWM7135" s="41"/>
      <c r="OWN7135" s="41"/>
      <c r="OWO7135" s="41"/>
      <c r="OWP7135" s="41"/>
      <c r="OWQ7135" s="41"/>
      <c r="OWR7135" s="41"/>
      <c r="OWS7135" s="41"/>
      <c r="OWT7135" s="41"/>
      <c r="OWU7135" s="41"/>
      <c r="OWV7135" s="41"/>
      <c r="OWW7135" s="41"/>
      <c r="OWX7135" s="41"/>
      <c r="OWY7135" s="41"/>
      <c r="OWZ7135" s="41"/>
      <c r="OXA7135" s="41"/>
      <c r="OXB7135" s="41"/>
      <c r="OXC7135" s="41"/>
      <c r="OXD7135" s="41"/>
      <c r="OXE7135" s="41"/>
      <c r="OXF7135" s="41"/>
      <c r="OXG7135" s="41"/>
      <c r="OXH7135" s="41"/>
      <c r="OXI7135" s="41"/>
      <c r="OXJ7135" s="41"/>
      <c r="OXK7135" s="41"/>
      <c r="OXL7135" s="41"/>
      <c r="OXM7135" s="41"/>
      <c r="OXN7135" s="41"/>
      <c r="OXO7135" s="41"/>
      <c r="OXP7135" s="41"/>
      <c r="OXQ7135" s="41"/>
      <c r="OXR7135" s="41"/>
      <c r="OXS7135" s="41"/>
      <c r="OXT7135" s="41"/>
      <c r="OXU7135" s="41"/>
      <c r="OXV7135" s="41"/>
      <c r="OXW7135" s="41"/>
      <c r="OXX7135" s="41"/>
      <c r="OXY7135" s="41"/>
      <c r="OXZ7135" s="41"/>
      <c r="OYA7135" s="41"/>
      <c r="OYB7135" s="41"/>
      <c r="OYC7135" s="41"/>
      <c r="OYD7135" s="41"/>
      <c r="OYE7135" s="41"/>
      <c r="OYF7135" s="41"/>
      <c r="OYG7135" s="41"/>
      <c r="OYH7135" s="41"/>
      <c r="OYI7135" s="41"/>
      <c r="OYJ7135" s="41"/>
      <c r="OYK7135" s="41"/>
      <c r="OYL7135" s="41"/>
      <c r="OYM7135" s="41"/>
      <c r="OYN7135" s="41"/>
      <c r="OYO7135" s="41"/>
      <c r="OYP7135" s="41"/>
      <c r="OYQ7135" s="41"/>
      <c r="OYR7135" s="41"/>
      <c r="OYS7135" s="41"/>
      <c r="OYT7135" s="41"/>
      <c r="OYU7135" s="41"/>
      <c r="OYV7135" s="41"/>
      <c r="OYW7135" s="41"/>
      <c r="OYX7135" s="41"/>
      <c r="OYY7135" s="41"/>
      <c r="OYZ7135" s="41"/>
      <c r="OZA7135" s="41"/>
      <c r="OZB7135" s="41"/>
      <c r="OZC7135" s="41"/>
      <c r="OZD7135" s="41"/>
      <c r="OZE7135" s="41"/>
      <c r="OZF7135" s="41"/>
      <c r="OZG7135" s="41"/>
      <c r="OZH7135" s="41"/>
      <c r="OZI7135" s="41"/>
      <c r="OZJ7135" s="41"/>
      <c r="OZK7135" s="41"/>
      <c r="OZL7135" s="41"/>
      <c r="OZM7135" s="41"/>
      <c r="OZN7135" s="41"/>
      <c r="OZO7135" s="41"/>
      <c r="OZP7135" s="41"/>
      <c r="OZQ7135" s="41"/>
      <c r="OZR7135" s="41"/>
      <c r="OZS7135" s="41"/>
      <c r="OZT7135" s="41"/>
      <c r="OZU7135" s="41"/>
      <c r="OZV7135" s="41"/>
      <c r="OZW7135" s="41"/>
      <c r="OZX7135" s="41"/>
      <c r="OZY7135" s="41"/>
      <c r="OZZ7135" s="41"/>
      <c r="PAA7135" s="41"/>
      <c r="PAB7135" s="41"/>
      <c r="PAC7135" s="41"/>
      <c r="PAD7135" s="41"/>
      <c r="PAE7135" s="41"/>
      <c r="PAF7135" s="41"/>
      <c r="PAG7135" s="41"/>
      <c r="PAH7135" s="41"/>
      <c r="PAI7135" s="41"/>
      <c r="PAJ7135" s="41"/>
      <c r="PAK7135" s="41"/>
      <c r="PAL7135" s="41"/>
      <c r="PAM7135" s="41"/>
      <c r="PAN7135" s="41"/>
      <c r="PAO7135" s="41"/>
      <c r="PAP7135" s="41"/>
      <c r="PAQ7135" s="41"/>
      <c r="PAR7135" s="41"/>
      <c r="PAS7135" s="41"/>
      <c r="PAT7135" s="41"/>
      <c r="PAU7135" s="41"/>
      <c r="PAV7135" s="41"/>
      <c r="PAW7135" s="41"/>
      <c r="PAX7135" s="41"/>
      <c r="PAY7135" s="41"/>
      <c r="PAZ7135" s="41"/>
      <c r="PBA7135" s="41"/>
      <c r="PBB7135" s="41"/>
      <c r="PBC7135" s="41"/>
      <c r="PBD7135" s="41"/>
      <c r="PBE7135" s="41"/>
      <c r="PBF7135" s="41"/>
      <c r="PBG7135" s="41"/>
      <c r="PBH7135" s="41"/>
      <c r="PBI7135" s="41"/>
      <c r="PBJ7135" s="41"/>
      <c r="PBK7135" s="41"/>
      <c r="PBL7135" s="41"/>
      <c r="PBM7135" s="41"/>
      <c r="PBN7135" s="41"/>
      <c r="PBO7135" s="41"/>
      <c r="PBP7135" s="41"/>
      <c r="PBQ7135" s="41"/>
      <c r="PBR7135" s="41"/>
      <c r="PBS7135" s="41"/>
      <c r="PBT7135" s="41"/>
      <c r="PBU7135" s="41"/>
      <c r="PBV7135" s="41"/>
      <c r="PBW7135" s="41"/>
      <c r="PBX7135" s="41"/>
      <c r="PBY7135" s="41"/>
      <c r="PBZ7135" s="41"/>
      <c r="PCA7135" s="41"/>
      <c r="PCB7135" s="41"/>
      <c r="PCC7135" s="41"/>
      <c r="PCD7135" s="41"/>
      <c r="PCE7135" s="41"/>
      <c r="PCF7135" s="41"/>
      <c r="PCG7135" s="41"/>
      <c r="PCH7135" s="41"/>
      <c r="PCI7135" s="41"/>
      <c r="PCJ7135" s="41"/>
      <c r="PCK7135" s="41"/>
      <c r="PCL7135" s="41"/>
      <c r="PCM7135" s="41"/>
      <c r="PCN7135" s="41"/>
      <c r="PCO7135" s="41"/>
      <c r="PCP7135" s="41"/>
      <c r="PCQ7135" s="41"/>
      <c r="PCR7135" s="41"/>
      <c r="PCS7135" s="41"/>
      <c r="PCT7135" s="41"/>
      <c r="PCU7135" s="41"/>
      <c r="PCV7135" s="41"/>
      <c r="PCW7135" s="41"/>
      <c r="PCX7135" s="41"/>
      <c r="PCY7135" s="41"/>
      <c r="PCZ7135" s="41"/>
      <c r="PDA7135" s="41"/>
      <c r="PDB7135" s="41"/>
      <c r="PDC7135" s="41"/>
      <c r="PDD7135" s="41"/>
      <c r="PDE7135" s="41"/>
      <c r="PDF7135" s="41"/>
      <c r="PDG7135" s="41"/>
      <c r="PDH7135" s="41"/>
      <c r="PDI7135" s="41"/>
      <c r="PDJ7135" s="41"/>
      <c r="PDK7135" s="41"/>
      <c r="PDL7135" s="41"/>
      <c r="PDM7135" s="41"/>
      <c r="PDN7135" s="41"/>
      <c r="PDO7135" s="41"/>
      <c r="PDP7135" s="41"/>
      <c r="PDQ7135" s="41"/>
      <c r="PDR7135" s="41"/>
      <c r="PDS7135" s="41"/>
      <c r="PDT7135" s="41"/>
      <c r="PDU7135" s="41"/>
      <c r="PDV7135" s="41"/>
      <c r="PDW7135" s="41"/>
      <c r="PDX7135" s="41"/>
      <c r="PDY7135" s="41"/>
      <c r="PDZ7135" s="41"/>
      <c r="PEA7135" s="41"/>
      <c r="PEB7135" s="41"/>
      <c r="PEC7135" s="41"/>
      <c r="PED7135" s="41"/>
      <c r="PEE7135" s="41"/>
      <c r="PEF7135" s="41"/>
      <c r="PEG7135" s="41"/>
      <c r="PEH7135" s="41"/>
      <c r="PEI7135" s="41"/>
      <c r="PEJ7135" s="41"/>
      <c r="PEK7135" s="41"/>
      <c r="PEL7135" s="41"/>
      <c r="PEM7135" s="41"/>
      <c r="PEN7135" s="41"/>
      <c r="PEO7135" s="41"/>
      <c r="PEP7135" s="41"/>
      <c r="PEQ7135" s="41"/>
      <c r="PER7135" s="41"/>
      <c r="PES7135" s="41"/>
      <c r="PET7135" s="41"/>
      <c r="PEU7135" s="41"/>
      <c r="PEV7135" s="41"/>
      <c r="PEW7135" s="41"/>
      <c r="PEX7135" s="41"/>
      <c r="PEY7135" s="41"/>
      <c r="PEZ7135" s="41"/>
      <c r="PFA7135" s="41"/>
      <c r="PFB7135" s="41"/>
      <c r="PFC7135" s="41"/>
      <c r="PFD7135" s="41"/>
      <c r="PFE7135" s="41"/>
      <c r="PFF7135" s="41"/>
      <c r="PFG7135" s="41"/>
      <c r="PFH7135" s="41"/>
      <c r="PFI7135" s="41"/>
      <c r="PFJ7135" s="41"/>
      <c r="PFK7135" s="41"/>
      <c r="PFL7135" s="41"/>
      <c r="PFM7135" s="41"/>
      <c r="PFN7135" s="41"/>
      <c r="PFO7135" s="41"/>
      <c r="PFP7135" s="41"/>
      <c r="PFQ7135" s="41"/>
      <c r="PFR7135" s="41"/>
      <c r="PFS7135" s="41"/>
      <c r="PFT7135" s="41"/>
      <c r="PFU7135" s="41"/>
      <c r="PFV7135" s="41"/>
      <c r="PFW7135" s="41"/>
      <c r="PFX7135" s="41"/>
      <c r="PFY7135" s="41"/>
      <c r="PFZ7135" s="41"/>
      <c r="PGA7135" s="41"/>
      <c r="PGB7135" s="41"/>
      <c r="PGC7135" s="41"/>
      <c r="PGD7135" s="41"/>
      <c r="PGE7135" s="41"/>
      <c r="PGF7135" s="41"/>
      <c r="PGG7135" s="41"/>
      <c r="PGH7135" s="41"/>
      <c r="PGI7135" s="41"/>
      <c r="PGJ7135" s="41"/>
      <c r="PGK7135" s="41"/>
      <c r="PGL7135" s="41"/>
      <c r="PGM7135" s="41"/>
      <c r="PGN7135" s="41"/>
      <c r="PGO7135" s="41"/>
      <c r="PGP7135" s="41"/>
      <c r="PGQ7135" s="41"/>
      <c r="PGR7135" s="41"/>
      <c r="PGS7135" s="41"/>
      <c r="PGT7135" s="41"/>
      <c r="PGU7135" s="41"/>
      <c r="PGV7135" s="41"/>
      <c r="PGW7135" s="41"/>
      <c r="PGX7135" s="41"/>
      <c r="PGY7135" s="41"/>
      <c r="PGZ7135" s="41"/>
      <c r="PHA7135" s="41"/>
      <c r="PHB7135" s="41"/>
      <c r="PHC7135" s="41"/>
      <c r="PHD7135" s="41"/>
      <c r="PHE7135" s="41"/>
      <c r="PHF7135" s="41"/>
      <c r="PHG7135" s="41"/>
      <c r="PHH7135" s="41"/>
      <c r="PHI7135" s="41"/>
      <c r="PHJ7135" s="41"/>
      <c r="PHK7135" s="41"/>
      <c r="PHL7135" s="41"/>
      <c r="PHM7135" s="41"/>
      <c r="PHN7135" s="41"/>
      <c r="PHO7135" s="41"/>
      <c r="PHP7135" s="41"/>
      <c r="PHQ7135" s="41"/>
      <c r="PHR7135" s="41"/>
      <c r="PHS7135" s="41"/>
      <c r="PHT7135" s="41"/>
      <c r="PHU7135" s="41"/>
      <c r="PHV7135" s="41"/>
      <c r="PHW7135" s="41"/>
      <c r="PHX7135" s="41"/>
      <c r="PHY7135" s="41"/>
      <c r="PHZ7135" s="41"/>
      <c r="PIA7135" s="41"/>
      <c r="PIB7135" s="41"/>
      <c r="PIC7135" s="41"/>
      <c r="PID7135" s="41"/>
      <c r="PIE7135" s="41"/>
      <c r="PIF7135" s="41"/>
      <c r="PIG7135" s="41"/>
      <c r="PIH7135" s="41"/>
      <c r="PII7135" s="41"/>
      <c r="PIJ7135" s="41"/>
      <c r="PIK7135" s="41"/>
      <c r="PIL7135" s="41"/>
      <c r="PIM7135" s="41"/>
      <c r="PIN7135" s="41"/>
      <c r="PIO7135" s="41"/>
      <c r="PIP7135" s="41"/>
      <c r="PIQ7135" s="41"/>
      <c r="PIR7135" s="41"/>
      <c r="PIS7135" s="41"/>
      <c r="PIT7135" s="41"/>
      <c r="PIU7135" s="41"/>
      <c r="PIV7135" s="41"/>
      <c r="PIW7135" s="41"/>
      <c r="PIX7135" s="41"/>
      <c r="PIY7135" s="41"/>
      <c r="PIZ7135" s="41"/>
      <c r="PJA7135" s="41"/>
      <c r="PJB7135" s="41"/>
      <c r="PJC7135" s="41"/>
      <c r="PJD7135" s="41"/>
      <c r="PJE7135" s="41"/>
      <c r="PJF7135" s="41"/>
      <c r="PJG7135" s="41"/>
      <c r="PJH7135" s="41"/>
      <c r="PJI7135" s="41"/>
      <c r="PJJ7135" s="41"/>
      <c r="PJK7135" s="41"/>
      <c r="PJL7135" s="41"/>
      <c r="PJM7135" s="41"/>
      <c r="PJN7135" s="41"/>
      <c r="PJO7135" s="41"/>
      <c r="PJP7135" s="41"/>
      <c r="PJQ7135" s="41"/>
      <c r="PJR7135" s="41"/>
      <c r="PJS7135" s="41"/>
      <c r="PJT7135" s="41"/>
      <c r="PJU7135" s="41"/>
      <c r="PJV7135" s="41"/>
      <c r="PJW7135" s="41"/>
      <c r="PJX7135" s="41"/>
      <c r="PJY7135" s="41"/>
      <c r="PJZ7135" s="41"/>
      <c r="PKA7135" s="41"/>
      <c r="PKB7135" s="41"/>
      <c r="PKC7135" s="41"/>
      <c r="PKD7135" s="41"/>
      <c r="PKE7135" s="41"/>
      <c r="PKF7135" s="41"/>
      <c r="PKG7135" s="41"/>
      <c r="PKH7135" s="41"/>
      <c r="PKI7135" s="41"/>
      <c r="PKJ7135" s="41"/>
      <c r="PKK7135" s="41"/>
      <c r="PKL7135" s="41"/>
      <c r="PKM7135" s="41"/>
      <c r="PKN7135" s="41"/>
      <c r="PKO7135" s="41"/>
      <c r="PKP7135" s="41"/>
      <c r="PKQ7135" s="41"/>
      <c r="PKR7135" s="41"/>
      <c r="PKS7135" s="41"/>
      <c r="PKT7135" s="41"/>
      <c r="PKU7135" s="41"/>
      <c r="PKV7135" s="41"/>
      <c r="PKW7135" s="41"/>
      <c r="PKX7135" s="41"/>
      <c r="PKY7135" s="41"/>
      <c r="PKZ7135" s="41"/>
      <c r="PLA7135" s="41"/>
      <c r="PLB7135" s="41"/>
      <c r="PLC7135" s="41"/>
      <c r="PLD7135" s="41"/>
      <c r="PLE7135" s="41"/>
      <c r="PLF7135" s="41"/>
      <c r="PLG7135" s="41"/>
      <c r="PLH7135" s="41"/>
      <c r="PLI7135" s="41"/>
      <c r="PLJ7135" s="41"/>
      <c r="PLK7135" s="41"/>
      <c r="PLL7135" s="41"/>
      <c r="PLM7135" s="41"/>
      <c r="PLN7135" s="41"/>
      <c r="PLO7135" s="41"/>
      <c r="PLP7135" s="41"/>
      <c r="PLQ7135" s="41"/>
      <c r="PLR7135" s="41"/>
      <c r="PLS7135" s="41"/>
      <c r="PLT7135" s="41"/>
      <c r="PLU7135" s="41"/>
      <c r="PLV7135" s="41"/>
      <c r="PLW7135" s="41"/>
      <c r="PLX7135" s="41"/>
      <c r="PLY7135" s="41"/>
      <c r="PLZ7135" s="41"/>
      <c r="PMA7135" s="41"/>
      <c r="PMB7135" s="41"/>
      <c r="PMC7135" s="41"/>
      <c r="PMD7135" s="41"/>
      <c r="PME7135" s="41"/>
      <c r="PMF7135" s="41"/>
      <c r="PMG7135" s="41"/>
      <c r="PMH7135" s="41"/>
      <c r="PMI7135" s="41"/>
      <c r="PMJ7135" s="41"/>
      <c r="PMK7135" s="41"/>
      <c r="PML7135" s="41"/>
      <c r="PMM7135" s="41"/>
      <c r="PMN7135" s="41"/>
      <c r="PMO7135" s="41"/>
      <c r="PMP7135" s="41"/>
      <c r="PMQ7135" s="41"/>
      <c r="PMR7135" s="41"/>
      <c r="PMS7135" s="41"/>
      <c r="PMT7135" s="41"/>
      <c r="PMU7135" s="41"/>
      <c r="PMV7135" s="41"/>
      <c r="PMW7135" s="41"/>
      <c r="PMX7135" s="41"/>
      <c r="PMY7135" s="41"/>
      <c r="PMZ7135" s="41"/>
      <c r="PNA7135" s="41"/>
      <c r="PNB7135" s="41"/>
      <c r="PNC7135" s="41"/>
      <c r="PND7135" s="41"/>
      <c r="PNE7135" s="41"/>
      <c r="PNF7135" s="41"/>
      <c r="PNG7135" s="41"/>
      <c r="PNH7135" s="41"/>
      <c r="PNI7135" s="41"/>
      <c r="PNJ7135" s="41"/>
      <c r="PNK7135" s="41"/>
      <c r="PNL7135" s="41"/>
      <c r="PNM7135" s="41"/>
      <c r="PNN7135" s="41"/>
      <c r="PNO7135" s="41"/>
      <c r="PNP7135" s="41"/>
      <c r="PNQ7135" s="41"/>
      <c r="PNR7135" s="41"/>
      <c r="PNS7135" s="41"/>
      <c r="PNT7135" s="41"/>
      <c r="PNU7135" s="41"/>
      <c r="PNV7135" s="41"/>
      <c r="PNW7135" s="41"/>
      <c r="PNX7135" s="41"/>
      <c r="PNY7135" s="41"/>
      <c r="PNZ7135" s="41"/>
      <c r="POA7135" s="41"/>
      <c r="POB7135" s="41"/>
      <c r="POC7135" s="41"/>
      <c r="POD7135" s="41"/>
      <c r="POE7135" s="41"/>
      <c r="POF7135" s="41"/>
      <c r="POG7135" s="41"/>
      <c r="POH7135" s="41"/>
      <c r="POI7135" s="41"/>
      <c r="POJ7135" s="41"/>
      <c r="POK7135" s="41"/>
      <c r="POL7135" s="41"/>
      <c r="POM7135" s="41"/>
      <c r="PON7135" s="41"/>
      <c r="POO7135" s="41"/>
      <c r="POP7135" s="41"/>
      <c r="POQ7135" s="41"/>
      <c r="POR7135" s="41"/>
      <c r="POS7135" s="41"/>
      <c r="POT7135" s="41"/>
      <c r="POU7135" s="41"/>
      <c r="POV7135" s="41"/>
      <c r="POW7135" s="41"/>
      <c r="POX7135" s="41"/>
      <c r="POY7135" s="41"/>
      <c r="POZ7135" s="41"/>
      <c r="PPA7135" s="41"/>
      <c r="PPB7135" s="41"/>
      <c r="PPC7135" s="41"/>
      <c r="PPD7135" s="41"/>
      <c r="PPE7135" s="41"/>
      <c r="PPF7135" s="41"/>
      <c r="PPG7135" s="41"/>
      <c r="PPH7135" s="41"/>
      <c r="PPI7135" s="41"/>
      <c r="PPJ7135" s="41"/>
      <c r="PPK7135" s="41"/>
      <c r="PPL7135" s="41"/>
      <c r="PPM7135" s="41"/>
      <c r="PPN7135" s="41"/>
      <c r="PPO7135" s="41"/>
      <c r="PPP7135" s="41"/>
      <c r="PPQ7135" s="41"/>
      <c r="PPR7135" s="41"/>
      <c r="PPS7135" s="41"/>
      <c r="PPT7135" s="41"/>
      <c r="PPU7135" s="41"/>
      <c r="PPV7135" s="41"/>
      <c r="PPW7135" s="41"/>
      <c r="PPX7135" s="41"/>
      <c r="PPY7135" s="41"/>
      <c r="PPZ7135" s="41"/>
      <c r="PQA7135" s="41"/>
      <c r="PQB7135" s="41"/>
      <c r="PQC7135" s="41"/>
      <c r="PQD7135" s="41"/>
      <c r="PQE7135" s="41"/>
      <c r="PQF7135" s="41"/>
      <c r="PQG7135" s="41"/>
      <c r="PQH7135" s="41"/>
      <c r="PQI7135" s="41"/>
      <c r="PQJ7135" s="41"/>
      <c r="PQK7135" s="41"/>
      <c r="PQL7135" s="41"/>
      <c r="PQM7135" s="41"/>
      <c r="PQN7135" s="41"/>
      <c r="PQO7135" s="41"/>
      <c r="PQP7135" s="41"/>
      <c r="PQQ7135" s="41"/>
      <c r="PQR7135" s="41"/>
      <c r="PQS7135" s="41"/>
      <c r="PQT7135" s="41"/>
      <c r="PQU7135" s="41"/>
      <c r="PQV7135" s="41"/>
      <c r="PQW7135" s="41"/>
      <c r="PQX7135" s="41"/>
      <c r="PQY7135" s="41"/>
      <c r="PQZ7135" s="41"/>
      <c r="PRA7135" s="41"/>
      <c r="PRB7135" s="41"/>
      <c r="PRC7135" s="41"/>
      <c r="PRD7135" s="41"/>
      <c r="PRE7135" s="41"/>
      <c r="PRF7135" s="41"/>
      <c r="PRG7135" s="41"/>
      <c r="PRH7135" s="41"/>
      <c r="PRI7135" s="41"/>
      <c r="PRJ7135" s="41"/>
      <c r="PRK7135" s="41"/>
      <c r="PRL7135" s="41"/>
      <c r="PRM7135" s="41"/>
      <c r="PRN7135" s="41"/>
      <c r="PRO7135" s="41"/>
      <c r="PRP7135" s="41"/>
      <c r="PRQ7135" s="41"/>
      <c r="PRR7135" s="41"/>
      <c r="PRS7135" s="41"/>
      <c r="PRT7135" s="41"/>
      <c r="PRU7135" s="41"/>
      <c r="PRV7135" s="41"/>
      <c r="PRW7135" s="41"/>
      <c r="PRX7135" s="41"/>
      <c r="PRY7135" s="41"/>
      <c r="PRZ7135" s="41"/>
      <c r="PSA7135" s="41"/>
      <c r="PSB7135" s="41"/>
      <c r="PSC7135" s="41"/>
      <c r="PSD7135" s="41"/>
      <c r="PSE7135" s="41"/>
      <c r="PSF7135" s="41"/>
      <c r="PSG7135" s="41"/>
      <c r="PSH7135" s="41"/>
      <c r="PSI7135" s="41"/>
      <c r="PSJ7135" s="41"/>
      <c r="PSK7135" s="41"/>
      <c r="PSL7135" s="41"/>
      <c r="PSM7135" s="41"/>
      <c r="PSN7135" s="41"/>
      <c r="PSO7135" s="41"/>
      <c r="PSP7135" s="41"/>
      <c r="PSQ7135" s="41"/>
      <c r="PSR7135" s="41"/>
      <c r="PSS7135" s="41"/>
      <c r="PST7135" s="41"/>
      <c r="PSU7135" s="41"/>
      <c r="PSV7135" s="41"/>
      <c r="PSW7135" s="41"/>
      <c r="PSX7135" s="41"/>
      <c r="PSY7135" s="41"/>
      <c r="PSZ7135" s="41"/>
      <c r="PTA7135" s="41"/>
      <c r="PTB7135" s="41"/>
      <c r="PTC7135" s="41"/>
      <c r="PTD7135" s="41"/>
      <c r="PTE7135" s="41"/>
      <c r="PTF7135" s="41"/>
      <c r="PTG7135" s="41"/>
      <c r="PTH7135" s="41"/>
      <c r="PTI7135" s="41"/>
      <c r="PTJ7135" s="41"/>
      <c r="PTK7135" s="41"/>
      <c r="PTL7135" s="41"/>
      <c r="PTM7135" s="41"/>
      <c r="PTN7135" s="41"/>
      <c r="PTO7135" s="41"/>
      <c r="PTP7135" s="41"/>
      <c r="PTQ7135" s="41"/>
      <c r="PTR7135" s="41"/>
      <c r="PTS7135" s="41"/>
      <c r="PTT7135" s="41"/>
      <c r="PTU7135" s="41"/>
      <c r="PTV7135" s="41"/>
      <c r="PTW7135" s="41"/>
      <c r="PTX7135" s="41"/>
      <c r="PTY7135" s="41"/>
      <c r="PTZ7135" s="41"/>
      <c r="PUA7135" s="41"/>
      <c r="PUB7135" s="41"/>
      <c r="PUC7135" s="41"/>
      <c r="PUD7135" s="41"/>
      <c r="PUE7135" s="41"/>
      <c r="PUF7135" s="41"/>
      <c r="PUG7135" s="41"/>
      <c r="PUH7135" s="41"/>
      <c r="PUI7135" s="41"/>
      <c r="PUJ7135" s="41"/>
      <c r="PUK7135" s="41"/>
      <c r="PUL7135" s="41"/>
      <c r="PUM7135" s="41"/>
      <c r="PUN7135" s="41"/>
      <c r="PUO7135" s="41"/>
      <c r="PUP7135" s="41"/>
      <c r="PUQ7135" s="41"/>
      <c r="PUR7135" s="41"/>
      <c r="PUS7135" s="41"/>
      <c r="PUT7135" s="41"/>
      <c r="PUU7135" s="41"/>
      <c r="PUV7135" s="41"/>
      <c r="PUW7135" s="41"/>
      <c r="PUX7135" s="41"/>
      <c r="PUY7135" s="41"/>
      <c r="PUZ7135" s="41"/>
      <c r="PVA7135" s="41"/>
      <c r="PVB7135" s="41"/>
      <c r="PVC7135" s="41"/>
      <c r="PVD7135" s="41"/>
      <c r="PVE7135" s="41"/>
      <c r="PVF7135" s="41"/>
      <c r="PVG7135" s="41"/>
      <c r="PVH7135" s="41"/>
      <c r="PVI7135" s="41"/>
      <c r="PVJ7135" s="41"/>
      <c r="PVK7135" s="41"/>
      <c r="PVL7135" s="41"/>
      <c r="PVM7135" s="41"/>
      <c r="PVN7135" s="41"/>
      <c r="PVO7135" s="41"/>
      <c r="PVP7135" s="41"/>
      <c r="PVQ7135" s="41"/>
      <c r="PVR7135" s="41"/>
      <c r="PVS7135" s="41"/>
      <c r="PVT7135" s="41"/>
      <c r="PVU7135" s="41"/>
      <c r="PVV7135" s="41"/>
      <c r="PVW7135" s="41"/>
      <c r="PVX7135" s="41"/>
      <c r="PVY7135" s="41"/>
      <c r="PVZ7135" s="41"/>
      <c r="PWA7135" s="41"/>
      <c r="PWB7135" s="41"/>
      <c r="PWC7135" s="41"/>
      <c r="PWD7135" s="41"/>
      <c r="PWE7135" s="41"/>
      <c r="PWF7135" s="41"/>
      <c r="PWG7135" s="41"/>
      <c r="PWH7135" s="41"/>
      <c r="PWI7135" s="41"/>
      <c r="PWJ7135" s="41"/>
      <c r="PWK7135" s="41"/>
      <c r="PWL7135" s="41"/>
      <c r="PWM7135" s="41"/>
      <c r="PWN7135" s="41"/>
      <c r="PWO7135" s="41"/>
      <c r="PWP7135" s="41"/>
      <c r="PWQ7135" s="41"/>
      <c r="PWR7135" s="41"/>
      <c r="PWS7135" s="41"/>
      <c r="PWT7135" s="41"/>
      <c r="PWU7135" s="41"/>
      <c r="PWV7135" s="41"/>
      <c r="PWW7135" s="41"/>
      <c r="PWX7135" s="41"/>
      <c r="PWY7135" s="41"/>
      <c r="PWZ7135" s="41"/>
      <c r="PXA7135" s="41"/>
      <c r="PXB7135" s="41"/>
      <c r="PXC7135" s="41"/>
      <c r="PXD7135" s="41"/>
      <c r="PXE7135" s="41"/>
      <c r="PXF7135" s="41"/>
      <c r="PXG7135" s="41"/>
      <c r="PXH7135" s="41"/>
      <c r="PXI7135" s="41"/>
      <c r="PXJ7135" s="41"/>
      <c r="PXK7135" s="41"/>
      <c r="PXL7135" s="41"/>
      <c r="PXM7135" s="41"/>
      <c r="PXN7135" s="41"/>
      <c r="PXO7135" s="41"/>
      <c r="PXP7135" s="41"/>
      <c r="PXQ7135" s="41"/>
      <c r="PXR7135" s="41"/>
      <c r="PXS7135" s="41"/>
      <c r="PXT7135" s="41"/>
      <c r="PXU7135" s="41"/>
      <c r="PXV7135" s="41"/>
      <c r="PXW7135" s="41"/>
      <c r="PXX7135" s="41"/>
      <c r="PXY7135" s="41"/>
      <c r="PXZ7135" s="41"/>
      <c r="PYA7135" s="41"/>
      <c r="PYB7135" s="41"/>
      <c r="PYC7135" s="41"/>
      <c r="PYD7135" s="41"/>
      <c r="PYE7135" s="41"/>
      <c r="PYF7135" s="41"/>
      <c r="PYG7135" s="41"/>
      <c r="PYH7135" s="41"/>
      <c r="PYI7135" s="41"/>
      <c r="PYJ7135" s="41"/>
      <c r="PYK7135" s="41"/>
      <c r="PYL7135" s="41"/>
      <c r="PYM7135" s="41"/>
      <c r="PYN7135" s="41"/>
      <c r="PYO7135" s="41"/>
      <c r="PYP7135" s="41"/>
      <c r="PYQ7135" s="41"/>
      <c r="PYR7135" s="41"/>
      <c r="PYS7135" s="41"/>
      <c r="PYT7135" s="41"/>
      <c r="PYU7135" s="41"/>
      <c r="PYV7135" s="41"/>
      <c r="PYW7135" s="41"/>
      <c r="PYX7135" s="41"/>
      <c r="PYY7135" s="41"/>
      <c r="PYZ7135" s="41"/>
      <c r="PZA7135" s="41"/>
      <c r="PZB7135" s="41"/>
      <c r="PZC7135" s="41"/>
      <c r="PZD7135" s="41"/>
      <c r="PZE7135" s="41"/>
      <c r="PZF7135" s="41"/>
      <c r="PZG7135" s="41"/>
      <c r="PZH7135" s="41"/>
      <c r="PZI7135" s="41"/>
      <c r="PZJ7135" s="41"/>
      <c r="PZK7135" s="41"/>
      <c r="PZL7135" s="41"/>
      <c r="PZM7135" s="41"/>
      <c r="PZN7135" s="41"/>
      <c r="PZO7135" s="41"/>
      <c r="PZP7135" s="41"/>
      <c r="PZQ7135" s="41"/>
      <c r="PZR7135" s="41"/>
      <c r="PZS7135" s="41"/>
      <c r="PZT7135" s="41"/>
      <c r="PZU7135" s="41"/>
      <c r="PZV7135" s="41"/>
      <c r="PZW7135" s="41"/>
      <c r="PZX7135" s="41"/>
      <c r="PZY7135" s="41"/>
      <c r="PZZ7135" s="41"/>
      <c r="QAA7135" s="41"/>
      <c r="QAB7135" s="41"/>
      <c r="QAC7135" s="41"/>
      <c r="QAD7135" s="41"/>
      <c r="QAE7135" s="41"/>
      <c r="QAF7135" s="41"/>
      <c r="QAG7135" s="41"/>
      <c r="QAH7135" s="41"/>
      <c r="QAI7135" s="41"/>
      <c r="QAJ7135" s="41"/>
      <c r="QAK7135" s="41"/>
      <c r="QAL7135" s="41"/>
      <c r="QAM7135" s="41"/>
      <c r="QAN7135" s="41"/>
      <c r="QAO7135" s="41"/>
      <c r="QAP7135" s="41"/>
      <c r="QAQ7135" s="41"/>
      <c r="QAR7135" s="41"/>
      <c r="QAS7135" s="41"/>
      <c r="QAT7135" s="41"/>
      <c r="QAU7135" s="41"/>
      <c r="QAV7135" s="41"/>
      <c r="QAW7135" s="41"/>
      <c r="QAX7135" s="41"/>
      <c r="QAY7135" s="41"/>
      <c r="QAZ7135" s="41"/>
      <c r="QBA7135" s="41"/>
      <c r="QBB7135" s="41"/>
      <c r="QBC7135" s="41"/>
      <c r="QBD7135" s="41"/>
      <c r="QBE7135" s="41"/>
      <c r="QBF7135" s="41"/>
      <c r="QBG7135" s="41"/>
      <c r="QBH7135" s="41"/>
      <c r="QBI7135" s="41"/>
      <c r="QBJ7135" s="41"/>
      <c r="QBK7135" s="41"/>
      <c r="QBL7135" s="41"/>
      <c r="QBM7135" s="41"/>
      <c r="QBN7135" s="41"/>
      <c r="QBO7135" s="41"/>
      <c r="QBP7135" s="41"/>
      <c r="QBQ7135" s="41"/>
      <c r="QBR7135" s="41"/>
      <c r="QBS7135" s="41"/>
      <c r="QBT7135" s="41"/>
      <c r="QBU7135" s="41"/>
      <c r="QBV7135" s="41"/>
      <c r="QBW7135" s="41"/>
      <c r="QBX7135" s="41"/>
      <c r="QBY7135" s="41"/>
      <c r="QBZ7135" s="41"/>
      <c r="QCA7135" s="41"/>
      <c r="QCB7135" s="41"/>
      <c r="QCC7135" s="41"/>
      <c r="QCD7135" s="41"/>
      <c r="QCE7135" s="41"/>
      <c r="QCF7135" s="41"/>
      <c r="QCG7135" s="41"/>
      <c r="QCH7135" s="41"/>
      <c r="QCI7135" s="41"/>
      <c r="QCJ7135" s="41"/>
      <c r="QCK7135" s="41"/>
      <c r="QCL7135" s="41"/>
      <c r="QCM7135" s="41"/>
      <c r="QCN7135" s="41"/>
      <c r="QCO7135" s="41"/>
      <c r="QCP7135" s="41"/>
      <c r="QCQ7135" s="41"/>
      <c r="QCR7135" s="41"/>
      <c r="QCS7135" s="41"/>
      <c r="QCT7135" s="41"/>
      <c r="QCU7135" s="41"/>
      <c r="QCV7135" s="41"/>
      <c r="QCW7135" s="41"/>
      <c r="QCX7135" s="41"/>
      <c r="QCY7135" s="41"/>
      <c r="QCZ7135" s="41"/>
      <c r="QDA7135" s="41"/>
      <c r="QDB7135" s="41"/>
      <c r="QDC7135" s="41"/>
      <c r="QDD7135" s="41"/>
      <c r="QDE7135" s="41"/>
      <c r="QDF7135" s="41"/>
      <c r="QDG7135" s="41"/>
      <c r="QDH7135" s="41"/>
      <c r="QDI7135" s="41"/>
      <c r="QDJ7135" s="41"/>
      <c r="QDK7135" s="41"/>
      <c r="QDL7135" s="41"/>
      <c r="QDM7135" s="41"/>
      <c r="QDN7135" s="41"/>
      <c r="QDO7135" s="41"/>
      <c r="QDP7135" s="41"/>
      <c r="QDQ7135" s="41"/>
      <c r="QDR7135" s="41"/>
      <c r="QDS7135" s="41"/>
      <c r="QDT7135" s="41"/>
      <c r="QDU7135" s="41"/>
      <c r="QDV7135" s="41"/>
      <c r="QDW7135" s="41"/>
      <c r="QDX7135" s="41"/>
      <c r="QDY7135" s="41"/>
      <c r="QDZ7135" s="41"/>
      <c r="QEA7135" s="41"/>
      <c r="QEB7135" s="41"/>
      <c r="QEC7135" s="41"/>
      <c r="QED7135" s="41"/>
      <c r="QEE7135" s="41"/>
      <c r="QEF7135" s="41"/>
      <c r="QEG7135" s="41"/>
      <c r="QEH7135" s="41"/>
      <c r="QEI7135" s="41"/>
      <c r="QEJ7135" s="41"/>
      <c r="QEK7135" s="41"/>
      <c r="QEL7135" s="41"/>
      <c r="QEM7135" s="41"/>
      <c r="QEN7135" s="41"/>
      <c r="QEO7135" s="41"/>
      <c r="QEP7135" s="41"/>
      <c r="QEQ7135" s="41"/>
      <c r="QER7135" s="41"/>
      <c r="QES7135" s="41"/>
      <c r="QET7135" s="41"/>
      <c r="QEU7135" s="41"/>
      <c r="QEV7135" s="41"/>
      <c r="QEW7135" s="41"/>
      <c r="QEX7135" s="41"/>
      <c r="QEY7135" s="41"/>
      <c r="QEZ7135" s="41"/>
      <c r="QFA7135" s="41"/>
      <c r="QFB7135" s="41"/>
      <c r="QFC7135" s="41"/>
      <c r="QFD7135" s="41"/>
      <c r="QFE7135" s="41"/>
      <c r="QFF7135" s="41"/>
      <c r="QFG7135" s="41"/>
      <c r="QFH7135" s="41"/>
      <c r="QFI7135" s="41"/>
      <c r="QFJ7135" s="41"/>
      <c r="QFK7135" s="41"/>
      <c r="QFL7135" s="41"/>
      <c r="QFM7135" s="41"/>
      <c r="QFN7135" s="41"/>
      <c r="QFO7135" s="41"/>
      <c r="QFP7135" s="41"/>
      <c r="QFQ7135" s="41"/>
      <c r="QFR7135" s="41"/>
      <c r="QFS7135" s="41"/>
      <c r="QFT7135" s="41"/>
      <c r="QFU7135" s="41"/>
      <c r="QFV7135" s="41"/>
      <c r="QFW7135" s="41"/>
      <c r="QFX7135" s="41"/>
      <c r="QFY7135" s="41"/>
      <c r="QFZ7135" s="41"/>
      <c r="QGA7135" s="41"/>
      <c r="QGB7135" s="41"/>
      <c r="QGC7135" s="41"/>
      <c r="QGD7135" s="41"/>
      <c r="QGE7135" s="41"/>
      <c r="QGF7135" s="41"/>
      <c r="QGG7135" s="41"/>
      <c r="QGH7135" s="41"/>
      <c r="QGI7135" s="41"/>
      <c r="QGJ7135" s="41"/>
      <c r="QGK7135" s="41"/>
      <c r="QGL7135" s="41"/>
      <c r="QGM7135" s="41"/>
      <c r="QGN7135" s="41"/>
      <c r="QGO7135" s="41"/>
      <c r="QGP7135" s="41"/>
      <c r="QGQ7135" s="41"/>
      <c r="QGR7135" s="41"/>
      <c r="QGS7135" s="41"/>
      <c r="QGT7135" s="41"/>
      <c r="QGU7135" s="41"/>
      <c r="QGV7135" s="41"/>
      <c r="QGW7135" s="41"/>
      <c r="QGX7135" s="41"/>
      <c r="QGY7135" s="41"/>
      <c r="QGZ7135" s="41"/>
      <c r="QHA7135" s="41"/>
      <c r="QHB7135" s="41"/>
      <c r="QHC7135" s="41"/>
      <c r="QHD7135" s="41"/>
      <c r="QHE7135" s="41"/>
      <c r="QHF7135" s="41"/>
      <c r="QHG7135" s="41"/>
      <c r="QHH7135" s="41"/>
      <c r="QHI7135" s="41"/>
      <c r="QHJ7135" s="41"/>
      <c r="QHK7135" s="41"/>
      <c r="QHL7135" s="41"/>
      <c r="QHM7135" s="41"/>
      <c r="QHN7135" s="41"/>
      <c r="QHO7135" s="41"/>
      <c r="QHP7135" s="41"/>
      <c r="QHQ7135" s="41"/>
      <c r="QHR7135" s="41"/>
      <c r="QHS7135" s="41"/>
      <c r="QHT7135" s="41"/>
      <c r="QHU7135" s="41"/>
      <c r="QHV7135" s="41"/>
      <c r="QHW7135" s="41"/>
      <c r="QHX7135" s="41"/>
      <c r="QHY7135" s="41"/>
      <c r="QHZ7135" s="41"/>
      <c r="QIA7135" s="41"/>
      <c r="QIB7135" s="41"/>
      <c r="QIC7135" s="41"/>
      <c r="QID7135" s="41"/>
      <c r="QIE7135" s="41"/>
      <c r="QIF7135" s="41"/>
      <c r="QIG7135" s="41"/>
      <c r="QIH7135" s="41"/>
      <c r="QII7135" s="41"/>
      <c r="QIJ7135" s="41"/>
      <c r="QIK7135" s="41"/>
      <c r="QIL7135" s="41"/>
      <c r="QIM7135" s="41"/>
      <c r="QIN7135" s="41"/>
      <c r="QIO7135" s="41"/>
      <c r="QIP7135" s="41"/>
      <c r="QIQ7135" s="41"/>
      <c r="QIR7135" s="41"/>
      <c r="QIS7135" s="41"/>
      <c r="QIT7135" s="41"/>
      <c r="QIU7135" s="41"/>
      <c r="QIV7135" s="41"/>
      <c r="QIW7135" s="41"/>
      <c r="QIX7135" s="41"/>
      <c r="QIY7135" s="41"/>
      <c r="QIZ7135" s="41"/>
      <c r="QJA7135" s="41"/>
      <c r="QJB7135" s="41"/>
      <c r="QJC7135" s="41"/>
      <c r="QJD7135" s="41"/>
      <c r="QJE7135" s="41"/>
      <c r="QJF7135" s="41"/>
      <c r="QJG7135" s="41"/>
      <c r="QJH7135" s="41"/>
      <c r="QJI7135" s="41"/>
      <c r="QJJ7135" s="41"/>
      <c r="QJK7135" s="41"/>
      <c r="QJL7135" s="41"/>
      <c r="QJM7135" s="41"/>
      <c r="QJN7135" s="41"/>
      <c r="QJO7135" s="41"/>
      <c r="QJP7135" s="41"/>
      <c r="QJQ7135" s="41"/>
      <c r="QJR7135" s="41"/>
      <c r="QJS7135" s="41"/>
      <c r="QJT7135" s="41"/>
      <c r="QJU7135" s="41"/>
      <c r="QJV7135" s="41"/>
      <c r="QJW7135" s="41"/>
      <c r="QJX7135" s="41"/>
      <c r="QJY7135" s="41"/>
      <c r="QJZ7135" s="41"/>
      <c r="QKA7135" s="41"/>
      <c r="QKB7135" s="41"/>
      <c r="QKC7135" s="41"/>
      <c r="QKD7135" s="41"/>
      <c r="QKE7135" s="41"/>
      <c r="QKF7135" s="41"/>
      <c r="QKG7135" s="41"/>
      <c r="QKH7135" s="41"/>
      <c r="QKI7135" s="41"/>
      <c r="QKJ7135" s="41"/>
      <c r="QKK7135" s="41"/>
      <c r="QKL7135" s="41"/>
      <c r="QKM7135" s="41"/>
      <c r="QKN7135" s="41"/>
      <c r="QKO7135" s="41"/>
      <c r="QKP7135" s="41"/>
      <c r="QKQ7135" s="41"/>
      <c r="QKR7135" s="41"/>
      <c r="QKS7135" s="41"/>
      <c r="QKT7135" s="41"/>
      <c r="QKU7135" s="41"/>
      <c r="QKV7135" s="41"/>
      <c r="QKW7135" s="41"/>
      <c r="QKX7135" s="41"/>
      <c r="QKY7135" s="41"/>
      <c r="QKZ7135" s="41"/>
      <c r="QLA7135" s="41"/>
      <c r="QLB7135" s="41"/>
      <c r="QLC7135" s="41"/>
      <c r="QLD7135" s="41"/>
      <c r="QLE7135" s="41"/>
      <c r="QLF7135" s="41"/>
      <c r="QLG7135" s="41"/>
      <c r="QLH7135" s="41"/>
      <c r="QLI7135" s="41"/>
      <c r="QLJ7135" s="41"/>
      <c r="QLK7135" s="41"/>
      <c r="QLL7135" s="41"/>
      <c r="QLM7135" s="41"/>
      <c r="QLN7135" s="41"/>
      <c r="QLO7135" s="41"/>
      <c r="QLP7135" s="41"/>
      <c r="QLQ7135" s="41"/>
      <c r="QLR7135" s="41"/>
      <c r="QLS7135" s="41"/>
      <c r="QLT7135" s="41"/>
      <c r="QLU7135" s="41"/>
      <c r="QLV7135" s="41"/>
      <c r="QLW7135" s="41"/>
      <c r="QLX7135" s="41"/>
      <c r="QLY7135" s="41"/>
      <c r="QLZ7135" s="41"/>
      <c r="QMA7135" s="41"/>
      <c r="QMB7135" s="41"/>
      <c r="QMC7135" s="41"/>
      <c r="QMD7135" s="41"/>
      <c r="QME7135" s="41"/>
      <c r="QMF7135" s="41"/>
      <c r="QMG7135" s="41"/>
      <c r="QMH7135" s="41"/>
      <c r="QMI7135" s="41"/>
      <c r="QMJ7135" s="41"/>
      <c r="QMK7135" s="41"/>
      <c r="QML7135" s="41"/>
      <c r="QMM7135" s="41"/>
      <c r="QMN7135" s="41"/>
      <c r="QMO7135" s="41"/>
      <c r="QMP7135" s="41"/>
      <c r="QMQ7135" s="41"/>
      <c r="QMR7135" s="41"/>
      <c r="QMS7135" s="41"/>
      <c r="QMT7135" s="41"/>
      <c r="QMU7135" s="41"/>
      <c r="QMV7135" s="41"/>
      <c r="QMW7135" s="41"/>
      <c r="QMX7135" s="41"/>
      <c r="QMY7135" s="41"/>
      <c r="QMZ7135" s="41"/>
      <c r="QNA7135" s="41"/>
      <c r="QNB7135" s="41"/>
      <c r="QNC7135" s="41"/>
      <c r="QND7135" s="41"/>
      <c r="QNE7135" s="41"/>
      <c r="QNF7135" s="41"/>
      <c r="QNG7135" s="41"/>
      <c r="QNH7135" s="41"/>
      <c r="QNI7135" s="41"/>
      <c r="QNJ7135" s="41"/>
      <c r="QNK7135" s="41"/>
      <c r="QNL7135" s="41"/>
      <c r="QNM7135" s="41"/>
      <c r="QNN7135" s="41"/>
      <c r="QNO7135" s="41"/>
      <c r="QNP7135" s="41"/>
      <c r="QNQ7135" s="41"/>
      <c r="QNR7135" s="41"/>
      <c r="QNS7135" s="41"/>
      <c r="QNT7135" s="41"/>
      <c r="QNU7135" s="41"/>
      <c r="QNV7135" s="41"/>
      <c r="QNW7135" s="41"/>
      <c r="QNX7135" s="41"/>
      <c r="QNY7135" s="41"/>
      <c r="QNZ7135" s="41"/>
      <c r="QOA7135" s="41"/>
      <c r="QOB7135" s="41"/>
      <c r="QOC7135" s="41"/>
      <c r="QOD7135" s="41"/>
      <c r="QOE7135" s="41"/>
      <c r="QOF7135" s="41"/>
      <c r="QOG7135" s="41"/>
      <c r="QOH7135" s="41"/>
      <c r="QOI7135" s="41"/>
      <c r="QOJ7135" s="41"/>
      <c r="QOK7135" s="41"/>
      <c r="QOL7135" s="41"/>
      <c r="QOM7135" s="41"/>
      <c r="QON7135" s="41"/>
      <c r="QOO7135" s="41"/>
      <c r="QOP7135" s="41"/>
      <c r="QOQ7135" s="41"/>
      <c r="QOR7135" s="41"/>
      <c r="QOS7135" s="41"/>
      <c r="QOT7135" s="41"/>
      <c r="QOU7135" s="41"/>
      <c r="QOV7135" s="41"/>
      <c r="QOW7135" s="41"/>
      <c r="QOX7135" s="41"/>
      <c r="QOY7135" s="41"/>
      <c r="QOZ7135" s="41"/>
      <c r="QPA7135" s="41"/>
      <c r="QPB7135" s="41"/>
      <c r="QPC7135" s="41"/>
      <c r="QPD7135" s="41"/>
      <c r="QPE7135" s="41"/>
      <c r="QPF7135" s="41"/>
      <c r="QPG7135" s="41"/>
      <c r="QPH7135" s="41"/>
      <c r="QPI7135" s="41"/>
      <c r="QPJ7135" s="41"/>
      <c r="QPK7135" s="41"/>
      <c r="QPL7135" s="41"/>
      <c r="QPM7135" s="41"/>
      <c r="QPN7135" s="41"/>
      <c r="QPO7135" s="41"/>
      <c r="QPP7135" s="41"/>
      <c r="QPQ7135" s="41"/>
      <c r="QPR7135" s="41"/>
      <c r="QPS7135" s="41"/>
      <c r="QPT7135" s="41"/>
      <c r="QPU7135" s="41"/>
      <c r="QPV7135" s="41"/>
      <c r="QPW7135" s="41"/>
      <c r="QPX7135" s="41"/>
      <c r="QPY7135" s="41"/>
      <c r="QPZ7135" s="41"/>
      <c r="QQA7135" s="41"/>
      <c r="QQB7135" s="41"/>
      <c r="QQC7135" s="41"/>
      <c r="QQD7135" s="41"/>
      <c r="QQE7135" s="41"/>
      <c r="QQF7135" s="41"/>
      <c r="QQG7135" s="41"/>
      <c r="QQH7135" s="41"/>
      <c r="QQI7135" s="41"/>
      <c r="QQJ7135" s="41"/>
      <c r="QQK7135" s="41"/>
      <c r="QQL7135" s="41"/>
      <c r="QQM7135" s="41"/>
      <c r="QQN7135" s="41"/>
      <c r="QQO7135" s="41"/>
      <c r="QQP7135" s="41"/>
      <c r="QQQ7135" s="41"/>
      <c r="QQR7135" s="41"/>
      <c r="QQS7135" s="41"/>
      <c r="QQT7135" s="41"/>
      <c r="QQU7135" s="41"/>
      <c r="QQV7135" s="41"/>
      <c r="QQW7135" s="41"/>
      <c r="QQX7135" s="41"/>
      <c r="QQY7135" s="41"/>
      <c r="QQZ7135" s="41"/>
      <c r="QRA7135" s="41"/>
      <c r="QRB7135" s="41"/>
      <c r="QRC7135" s="41"/>
      <c r="QRD7135" s="41"/>
      <c r="QRE7135" s="41"/>
      <c r="QRF7135" s="41"/>
      <c r="QRG7135" s="41"/>
      <c r="QRH7135" s="41"/>
      <c r="QRI7135" s="41"/>
      <c r="QRJ7135" s="41"/>
      <c r="QRK7135" s="41"/>
      <c r="QRL7135" s="41"/>
      <c r="QRM7135" s="41"/>
      <c r="QRN7135" s="41"/>
      <c r="QRO7135" s="41"/>
      <c r="QRP7135" s="41"/>
      <c r="QRQ7135" s="41"/>
      <c r="QRR7135" s="41"/>
      <c r="QRS7135" s="41"/>
      <c r="QRT7135" s="41"/>
      <c r="QRU7135" s="41"/>
      <c r="QRV7135" s="41"/>
      <c r="QRW7135" s="41"/>
      <c r="QRX7135" s="41"/>
      <c r="QRY7135" s="41"/>
      <c r="QRZ7135" s="41"/>
      <c r="QSA7135" s="41"/>
      <c r="QSB7135" s="41"/>
      <c r="QSC7135" s="41"/>
      <c r="QSD7135" s="41"/>
      <c r="QSE7135" s="41"/>
      <c r="QSF7135" s="41"/>
      <c r="QSG7135" s="41"/>
      <c r="QSH7135" s="41"/>
      <c r="QSI7135" s="41"/>
      <c r="QSJ7135" s="41"/>
      <c r="QSK7135" s="41"/>
      <c r="QSL7135" s="41"/>
      <c r="QSM7135" s="41"/>
      <c r="QSN7135" s="41"/>
      <c r="QSO7135" s="41"/>
      <c r="QSP7135" s="41"/>
      <c r="QSQ7135" s="41"/>
      <c r="QSR7135" s="41"/>
      <c r="QSS7135" s="41"/>
      <c r="QST7135" s="41"/>
      <c r="QSU7135" s="41"/>
      <c r="QSV7135" s="41"/>
      <c r="QSW7135" s="41"/>
      <c r="QSX7135" s="41"/>
      <c r="QSY7135" s="41"/>
      <c r="QSZ7135" s="41"/>
      <c r="QTA7135" s="41"/>
      <c r="QTB7135" s="41"/>
      <c r="QTC7135" s="41"/>
      <c r="QTD7135" s="41"/>
      <c r="QTE7135" s="41"/>
      <c r="QTF7135" s="41"/>
      <c r="QTG7135" s="41"/>
      <c r="QTH7135" s="41"/>
      <c r="QTI7135" s="41"/>
      <c r="QTJ7135" s="41"/>
      <c r="QTK7135" s="41"/>
      <c r="QTL7135" s="41"/>
      <c r="QTM7135" s="41"/>
      <c r="QTN7135" s="41"/>
      <c r="QTO7135" s="41"/>
      <c r="QTP7135" s="41"/>
      <c r="QTQ7135" s="41"/>
      <c r="QTR7135" s="41"/>
      <c r="QTS7135" s="41"/>
      <c r="QTT7135" s="41"/>
      <c r="QTU7135" s="41"/>
      <c r="QTV7135" s="41"/>
      <c r="QTW7135" s="41"/>
      <c r="QTX7135" s="41"/>
      <c r="QTY7135" s="41"/>
      <c r="QTZ7135" s="41"/>
      <c r="QUA7135" s="41"/>
      <c r="QUB7135" s="41"/>
      <c r="QUC7135" s="41"/>
      <c r="QUD7135" s="41"/>
      <c r="QUE7135" s="41"/>
      <c r="QUF7135" s="41"/>
      <c r="QUG7135" s="41"/>
      <c r="QUH7135" s="41"/>
      <c r="QUI7135" s="41"/>
      <c r="QUJ7135" s="41"/>
      <c r="QUK7135" s="41"/>
      <c r="QUL7135" s="41"/>
      <c r="QUM7135" s="41"/>
      <c r="QUN7135" s="41"/>
      <c r="QUO7135" s="41"/>
      <c r="QUP7135" s="41"/>
      <c r="QUQ7135" s="41"/>
      <c r="QUR7135" s="41"/>
      <c r="QUS7135" s="41"/>
      <c r="QUT7135" s="41"/>
      <c r="QUU7135" s="41"/>
      <c r="QUV7135" s="41"/>
      <c r="QUW7135" s="41"/>
      <c r="QUX7135" s="41"/>
      <c r="QUY7135" s="41"/>
      <c r="QUZ7135" s="41"/>
      <c r="QVA7135" s="41"/>
      <c r="QVB7135" s="41"/>
      <c r="QVC7135" s="41"/>
      <c r="QVD7135" s="41"/>
      <c r="QVE7135" s="41"/>
      <c r="QVF7135" s="41"/>
      <c r="QVG7135" s="41"/>
      <c r="QVH7135" s="41"/>
      <c r="QVI7135" s="41"/>
      <c r="QVJ7135" s="41"/>
      <c r="QVK7135" s="41"/>
      <c r="QVL7135" s="41"/>
      <c r="QVM7135" s="41"/>
      <c r="QVN7135" s="41"/>
      <c r="QVO7135" s="41"/>
      <c r="QVP7135" s="41"/>
      <c r="QVQ7135" s="41"/>
      <c r="QVR7135" s="41"/>
      <c r="QVS7135" s="41"/>
      <c r="QVT7135" s="41"/>
      <c r="QVU7135" s="41"/>
      <c r="QVV7135" s="41"/>
      <c r="QVW7135" s="41"/>
      <c r="QVX7135" s="41"/>
      <c r="QVY7135" s="41"/>
      <c r="QVZ7135" s="41"/>
      <c r="QWA7135" s="41"/>
      <c r="QWB7135" s="41"/>
      <c r="QWC7135" s="41"/>
      <c r="QWD7135" s="41"/>
      <c r="QWE7135" s="41"/>
      <c r="QWF7135" s="41"/>
      <c r="QWG7135" s="41"/>
      <c r="QWH7135" s="41"/>
      <c r="QWI7135" s="41"/>
      <c r="QWJ7135" s="41"/>
      <c r="QWK7135" s="41"/>
      <c r="QWL7135" s="41"/>
      <c r="QWM7135" s="41"/>
      <c r="QWN7135" s="41"/>
      <c r="QWO7135" s="41"/>
      <c r="QWP7135" s="41"/>
      <c r="QWQ7135" s="41"/>
      <c r="QWR7135" s="41"/>
      <c r="QWS7135" s="41"/>
      <c r="QWT7135" s="41"/>
      <c r="QWU7135" s="41"/>
      <c r="QWV7135" s="41"/>
      <c r="QWW7135" s="41"/>
      <c r="QWX7135" s="41"/>
      <c r="QWY7135" s="41"/>
      <c r="QWZ7135" s="41"/>
      <c r="QXA7135" s="41"/>
      <c r="QXB7135" s="41"/>
      <c r="QXC7135" s="41"/>
      <c r="QXD7135" s="41"/>
      <c r="QXE7135" s="41"/>
      <c r="QXF7135" s="41"/>
      <c r="QXG7135" s="41"/>
      <c r="QXH7135" s="41"/>
      <c r="QXI7135" s="41"/>
      <c r="QXJ7135" s="41"/>
      <c r="QXK7135" s="41"/>
      <c r="QXL7135" s="41"/>
      <c r="QXM7135" s="41"/>
      <c r="QXN7135" s="41"/>
      <c r="QXO7135" s="41"/>
      <c r="QXP7135" s="41"/>
      <c r="QXQ7135" s="41"/>
      <c r="QXR7135" s="41"/>
      <c r="QXS7135" s="41"/>
      <c r="QXT7135" s="41"/>
      <c r="QXU7135" s="41"/>
      <c r="QXV7135" s="41"/>
      <c r="QXW7135" s="41"/>
      <c r="QXX7135" s="41"/>
      <c r="QXY7135" s="41"/>
      <c r="QXZ7135" s="41"/>
      <c r="QYA7135" s="41"/>
      <c r="QYB7135" s="41"/>
      <c r="QYC7135" s="41"/>
      <c r="QYD7135" s="41"/>
      <c r="QYE7135" s="41"/>
      <c r="QYF7135" s="41"/>
      <c r="QYG7135" s="41"/>
      <c r="QYH7135" s="41"/>
      <c r="QYI7135" s="41"/>
      <c r="QYJ7135" s="41"/>
      <c r="QYK7135" s="41"/>
      <c r="QYL7135" s="41"/>
      <c r="QYM7135" s="41"/>
      <c r="QYN7135" s="41"/>
      <c r="QYO7135" s="41"/>
      <c r="QYP7135" s="41"/>
      <c r="QYQ7135" s="41"/>
      <c r="QYR7135" s="41"/>
      <c r="QYS7135" s="41"/>
      <c r="QYT7135" s="41"/>
      <c r="QYU7135" s="41"/>
      <c r="QYV7135" s="41"/>
      <c r="QYW7135" s="41"/>
      <c r="QYX7135" s="41"/>
      <c r="QYY7135" s="41"/>
      <c r="QYZ7135" s="41"/>
      <c r="QZA7135" s="41"/>
      <c r="QZB7135" s="41"/>
      <c r="QZC7135" s="41"/>
      <c r="QZD7135" s="41"/>
      <c r="QZE7135" s="41"/>
      <c r="QZF7135" s="41"/>
      <c r="QZG7135" s="41"/>
      <c r="QZH7135" s="41"/>
      <c r="QZI7135" s="41"/>
      <c r="QZJ7135" s="41"/>
      <c r="QZK7135" s="41"/>
      <c r="QZL7135" s="41"/>
      <c r="QZM7135" s="41"/>
      <c r="QZN7135" s="41"/>
      <c r="QZO7135" s="41"/>
      <c r="QZP7135" s="41"/>
      <c r="QZQ7135" s="41"/>
      <c r="QZR7135" s="41"/>
      <c r="QZS7135" s="41"/>
      <c r="QZT7135" s="41"/>
      <c r="QZU7135" s="41"/>
      <c r="QZV7135" s="41"/>
      <c r="QZW7135" s="41"/>
      <c r="QZX7135" s="41"/>
      <c r="QZY7135" s="41"/>
      <c r="QZZ7135" s="41"/>
      <c r="RAA7135" s="41"/>
      <c r="RAB7135" s="41"/>
      <c r="RAC7135" s="41"/>
      <c r="RAD7135" s="41"/>
      <c r="RAE7135" s="41"/>
      <c r="RAF7135" s="41"/>
      <c r="RAG7135" s="41"/>
      <c r="RAH7135" s="41"/>
      <c r="RAI7135" s="41"/>
      <c r="RAJ7135" s="41"/>
      <c r="RAK7135" s="41"/>
      <c r="RAL7135" s="41"/>
      <c r="RAM7135" s="41"/>
      <c r="RAN7135" s="41"/>
      <c r="RAO7135" s="41"/>
      <c r="RAP7135" s="41"/>
      <c r="RAQ7135" s="41"/>
      <c r="RAR7135" s="41"/>
      <c r="RAS7135" s="41"/>
      <c r="RAT7135" s="41"/>
      <c r="RAU7135" s="41"/>
      <c r="RAV7135" s="41"/>
      <c r="RAW7135" s="41"/>
      <c r="RAX7135" s="41"/>
      <c r="RAY7135" s="41"/>
      <c r="RAZ7135" s="41"/>
      <c r="RBA7135" s="41"/>
      <c r="RBB7135" s="41"/>
      <c r="RBC7135" s="41"/>
      <c r="RBD7135" s="41"/>
      <c r="RBE7135" s="41"/>
      <c r="RBF7135" s="41"/>
      <c r="RBG7135" s="41"/>
      <c r="RBH7135" s="41"/>
      <c r="RBI7135" s="41"/>
      <c r="RBJ7135" s="41"/>
      <c r="RBK7135" s="41"/>
      <c r="RBL7135" s="41"/>
      <c r="RBM7135" s="41"/>
      <c r="RBN7135" s="41"/>
      <c r="RBO7135" s="41"/>
      <c r="RBP7135" s="41"/>
      <c r="RBQ7135" s="41"/>
      <c r="RBR7135" s="41"/>
      <c r="RBS7135" s="41"/>
      <c r="RBT7135" s="41"/>
      <c r="RBU7135" s="41"/>
      <c r="RBV7135" s="41"/>
      <c r="RBW7135" s="41"/>
      <c r="RBX7135" s="41"/>
      <c r="RBY7135" s="41"/>
      <c r="RBZ7135" s="41"/>
      <c r="RCA7135" s="41"/>
      <c r="RCB7135" s="41"/>
      <c r="RCC7135" s="41"/>
      <c r="RCD7135" s="41"/>
      <c r="RCE7135" s="41"/>
      <c r="RCF7135" s="41"/>
      <c r="RCG7135" s="41"/>
      <c r="RCH7135" s="41"/>
      <c r="RCI7135" s="41"/>
      <c r="RCJ7135" s="41"/>
      <c r="RCK7135" s="41"/>
      <c r="RCL7135" s="41"/>
      <c r="RCM7135" s="41"/>
      <c r="RCN7135" s="41"/>
      <c r="RCO7135" s="41"/>
      <c r="RCP7135" s="41"/>
      <c r="RCQ7135" s="41"/>
      <c r="RCR7135" s="41"/>
      <c r="RCS7135" s="41"/>
      <c r="RCT7135" s="41"/>
      <c r="RCU7135" s="41"/>
      <c r="RCV7135" s="41"/>
      <c r="RCW7135" s="41"/>
      <c r="RCX7135" s="41"/>
      <c r="RCY7135" s="41"/>
      <c r="RCZ7135" s="41"/>
      <c r="RDA7135" s="41"/>
      <c r="RDB7135" s="41"/>
      <c r="RDC7135" s="41"/>
      <c r="RDD7135" s="41"/>
      <c r="RDE7135" s="41"/>
      <c r="RDF7135" s="41"/>
      <c r="RDG7135" s="41"/>
      <c r="RDH7135" s="41"/>
      <c r="RDI7135" s="41"/>
      <c r="RDJ7135" s="41"/>
      <c r="RDK7135" s="41"/>
      <c r="RDL7135" s="41"/>
      <c r="RDM7135" s="41"/>
      <c r="RDN7135" s="41"/>
      <c r="RDO7135" s="41"/>
      <c r="RDP7135" s="41"/>
      <c r="RDQ7135" s="41"/>
      <c r="RDR7135" s="41"/>
      <c r="RDS7135" s="41"/>
      <c r="RDT7135" s="41"/>
      <c r="RDU7135" s="41"/>
      <c r="RDV7135" s="41"/>
      <c r="RDW7135" s="41"/>
      <c r="RDX7135" s="41"/>
      <c r="RDY7135" s="41"/>
      <c r="RDZ7135" s="41"/>
      <c r="REA7135" s="41"/>
      <c r="REB7135" s="41"/>
      <c r="REC7135" s="41"/>
      <c r="RED7135" s="41"/>
      <c r="REE7135" s="41"/>
      <c r="REF7135" s="41"/>
      <c r="REG7135" s="41"/>
      <c r="REH7135" s="41"/>
      <c r="REI7135" s="41"/>
      <c r="REJ7135" s="41"/>
      <c r="REK7135" s="41"/>
      <c r="REL7135" s="41"/>
      <c r="REM7135" s="41"/>
      <c r="REN7135" s="41"/>
      <c r="REO7135" s="41"/>
      <c r="REP7135" s="41"/>
      <c r="REQ7135" s="41"/>
      <c r="RER7135" s="41"/>
      <c r="RES7135" s="41"/>
      <c r="RET7135" s="41"/>
      <c r="REU7135" s="41"/>
      <c r="REV7135" s="41"/>
      <c r="REW7135" s="41"/>
      <c r="REX7135" s="41"/>
      <c r="REY7135" s="41"/>
      <c r="REZ7135" s="41"/>
      <c r="RFA7135" s="41"/>
      <c r="RFB7135" s="41"/>
      <c r="RFC7135" s="41"/>
      <c r="RFD7135" s="41"/>
      <c r="RFE7135" s="41"/>
      <c r="RFF7135" s="41"/>
      <c r="RFG7135" s="41"/>
      <c r="RFH7135" s="41"/>
      <c r="RFI7135" s="41"/>
      <c r="RFJ7135" s="41"/>
      <c r="RFK7135" s="41"/>
      <c r="RFL7135" s="41"/>
      <c r="RFM7135" s="41"/>
      <c r="RFN7135" s="41"/>
      <c r="RFO7135" s="41"/>
      <c r="RFP7135" s="41"/>
      <c r="RFQ7135" s="41"/>
      <c r="RFR7135" s="41"/>
      <c r="RFS7135" s="41"/>
      <c r="RFT7135" s="41"/>
      <c r="RFU7135" s="41"/>
      <c r="RFV7135" s="41"/>
      <c r="RFW7135" s="41"/>
      <c r="RFX7135" s="41"/>
      <c r="RFY7135" s="41"/>
      <c r="RFZ7135" s="41"/>
      <c r="RGA7135" s="41"/>
      <c r="RGB7135" s="41"/>
      <c r="RGC7135" s="41"/>
      <c r="RGD7135" s="41"/>
      <c r="RGE7135" s="41"/>
      <c r="RGF7135" s="41"/>
      <c r="RGG7135" s="41"/>
      <c r="RGH7135" s="41"/>
      <c r="RGI7135" s="41"/>
      <c r="RGJ7135" s="41"/>
      <c r="RGK7135" s="41"/>
      <c r="RGL7135" s="41"/>
      <c r="RGM7135" s="41"/>
      <c r="RGN7135" s="41"/>
      <c r="RGO7135" s="41"/>
      <c r="RGP7135" s="41"/>
      <c r="RGQ7135" s="41"/>
      <c r="RGR7135" s="41"/>
      <c r="RGS7135" s="41"/>
      <c r="RGT7135" s="41"/>
      <c r="RGU7135" s="41"/>
      <c r="RGV7135" s="41"/>
      <c r="RGW7135" s="41"/>
      <c r="RGX7135" s="41"/>
      <c r="RGY7135" s="41"/>
      <c r="RGZ7135" s="41"/>
      <c r="RHA7135" s="41"/>
      <c r="RHB7135" s="41"/>
      <c r="RHC7135" s="41"/>
      <c r="RHD7135" s="41"/>
      <c r="RHE7135" s="41"/>
      <c r="RHF7135" s="41"/>
      <c r="RHG7135" s="41"/>
      <c r="RHH7135" s="41"/>
      <c r="RHI7135" s="41"/>
      <c r="RHJ7135" s="41"/>
      <c r="RHK7135" s="41"/>
      <c r="RHL7135" s="41"/>
      <c r="RHM7135" s="41"/>
      <c r="RHN7135" s="41"/>
      <c r="RHO7135" s="41"/>
      <c r="RHP7135" s="41"/>
      <c r="RHQ7135" s="41"/>
      <c r="RHR7135" s="41"/>
      <c r="RHS7135" s="41"/>
      <c r="RHT7135" s="41"/>
      <c r="RHU7135" s="41"/>
      <c r="RHV7135" s="41"/>
      <c r="RHW7135" s="41"/>
      <c r="RHX7135" s="41"/>
      <c r="RHY7135" s="41"/>
      <c r="RHZ7135" s="41"/>
      <c r="RIA7135" s="41"/>
      <c r="RIB7135" s="41"/>
      <c r="RIC7135" s="41"/>
      <c r="RID7135" s="41"/>
      <c r="RIE7135" s="41"/>
      <c r="RIF7135" s="41"/>
      <c r="RIG7135" s="41"/>
      <c r="RIH7135" s="41"/>
      <c r="RII7135" s="41"/>
      <c r="RIJ7135" s="41"/>
      <c r="RIK7135" s="41"/>
      <c r="RIL7135" s="41"/>
      <c r="RIM7135" s="41"/>
      <c r="RIN7135" s="41"/>
      <c r="RIO7135" s="41"/>
      <c r="RIP7135" s="41"/>
      <c r="RIQ7135" s="41"/>
      <c r="RIR7135" s="41"/>
      <c r="RIS7135" s="41"/>
      <c r="RIT7135" s="41"/>
      <c r="RIU7135" s="41"/>
      <c r="RIV7135" s="41"/>
      <c r="RIW7135" s="41"/>
      <c r="RIX7135" s="41"/>
      <c r="RIY7135" s="41"/>
      <c r="RIZ7135" s="41"/>
      <c r="RJA7135" s="41"/>
      <c r="RJB7135" s="41"/>
      <c r="RJC7135" s="41"/>
      <c r="RJD7135" s="41"/>
      <c r="RJE7135" s="41"/>
      <c r="RJF7135" s="41"/>
      <c r="RJG7135" s="41"/>
      <c r="RJH7135" s="41"/>
      <c r="RJI7135" s="41"/>
      <c r="RJJ7135" s="41"/>
      <c r="RJK7135" s="41"/>
      <c r="RJL7135" s="41"/>
      <c r="RJM7135" s="41"/>
      <c r="RJN7135" s="41"/>
      <c r="RJO7135" s="41"/>
      <c r="RJP7135" s="41"/>
      <c r="RJQ7135" s="41"/>
      <c r="RJR7135" s="41"/>
      <c r="RJS7135" s="41"/>
      <c r="RJT7135" s="41"/>
      <c r="RJU7135" s="41"/>
      <c r="RJV7135" s="41"/>
      <c r="RJW7135" s="41"/>
      <c r="RJX7135" s="41"/>
      <c r="RJY7135" s="41"/>
      <c r="RJZ7135" s="41"/>
      <c r="RKA7135" s="41"/>
      <c r="RKB7135" s="41"/>
      <c r="RKC7135" s="41"/>
      <c r="RKD7135" s="41"/>
      <c r="RKE7135" s="41"/>
      <c r="RKF7135" s="41"/>
      <c r="RKG7135" s="41"/>
      <c r="RKH7135" s="41"/>
      <c r="RKI7135" s="41"/>
      <c r="RKJ7135" s="41"/>
      <c r="RKK7135" s="41"/>
      <c r="RKL7135" s="41"/>
      <c r="RKM7135" s="41"/>
      <c r="RKN7135" s="41"/>
      <c r="RKO7135" s="41"/>
      <c r="RKP7135" s="41"/>
      <c r="RKQ7135" s="41"/>
      <c r="RKR7135" s="41"/>
      <c r="RKS7135" s="41"/>
      <c r="RKT7135" s="41"/>
      <c r="RKU7135" s="41"/>
      <c r="RKV7135" s="41"/>
      <c r="RKW7135" s="41"/>
      <c r="RKX7135" s="41"/>
      <c r="RKY7135" s="41"/>
      <c r="RKZ7135" s="41"/>
      <c r="RLA7135" s="41"/>
      <c r="RLB7135" s="41"/>
      <c r="RLC7135" s="41"/>
      <c r="RLD7135" s="41"/>
      <c r="RLE7135" s="41"/>
      <c r="RLF7135" s="41"/>
      <c r="RLG7135" s="41"/>
      <c r="RLH7135" s="41"/>
      <c r="RLI7135" s="41"/>
      <c r="RLJ7135" s="41"/>
      <c r="RLK7135" s="41"/>
      <c r="RLL7135" s="41"/>
      <c r="RLM7135" s="41"/>
      <c r="RLN7135" s="41"/>
      <c r="RLO7135" s="41"/>
      <c r="RLP7135" s="41"/>
      <c r="RLQ7135" s="41"/>
      <c r="RLR7135" s="41"/>
      <c r="RLS7135" s="41"/>
      <c r="RLT7135" s="41"/>
      <c r="RLU7135" s="41"/>
      <c r="RLV7135" s="41"/>
      <c r="RLW7135" s="41"/>
      <c r="RLX7135" s="41"/>
      <c r="RLY7135" s="41"/>
      <c r="RLZ7135" s="41"/>
      <c r="RMA7135" s="41"/>
      <c r="RMB7135" s="41"/>
      <c r="RMC7135" s="41"/>
      <c r="RMD7135" s="41"/>
      <c r="RME7135" s="41"/>
      <c r="RMF7135" s="41"/>
      <c r="RMG7135" s="41"/>
      <c r="RMH7135" s="41"/>
      <c r="RMI7135" s="41"/>
      <c r="RMJ7135" s="41"/>
      <c r="RMK7135" s="41"/>
      <c r="RML7135" s="41"/>
      <c r="RMM7135" s="41"/>
      <c r="RMN7135" s="41"/>
      <c r="RMO7135" s="41"/>
      <c r="RMP7135" s="41"/>
      <c r="RMQ7135" s="41"/>
      <c r="RMR7135" s="41"/>
      <c r="RMS7135" s="41"/>
      <c r="RMT7135" s="41"/>
      <c r="RMU7135" s="41"/>
      <c r="RMV7135" s="41"/>
      <c r="RMW7135" s="41"/>
      <c r="RMX7135" s="41"/>
      <c r="RMY7135" s="41"/>
      <c r="RMZ7135" s="41"/>
      <c r="RNA7135" s="41"/>
      <c r="RNB7135" s="41"/>
      <c r="RNC7135" s="41"/>
      <c r="RND7135" s="41"/>
      <c r="RNE7135" s="41"/>
      <c r="RNF7135" s="41"/>
      <c r="RNG7135" s="41"/>
      <c r="RNH7135" s="41"/>
      <c r="RNI7135" s="41"/>
      <c r="RNJ7135" s="41"/>
      <c r="RNK7135" s="41"/>
      <c r="RNL7135" s="41"/>
      <c r="RNM7135" s="41"/>
      <c r="RNN7135" s="41"/>
      <c r="RNO7135" s="41"/>
      <c r="RNP7135" s="41"/>
      <c r="RNQ7135" s="41"/>
      <c r="RNR7135" s="41"/>
      <c r="RNS7135" s="41"/>
      <c r="RNT7135" s="41"/>
      <c r="RNU7135" s="41"/>
      <c r="RNV7135" s="41"/>
      <c r="RNW7135" s="41"/>
      <c r="RNX7135" s="41"/>
      <c r="RNY7135" s="41"/>
      <c r="RNZ7135" s="41"/>
      <c r="ROA7135" s="41"/>
      <c r="ROB7135" s="41"/>
      <c r="ROC7135" s="41"/>
      <c r="ROD7135" s="41"/>
      <c r="ROE7135" s="41"/>
      <c r="ROF7135" s="41"/>
      <c r="ROG7135" s="41"/>
      <c r="ROH7135" s="41"/>
      <c r="ROI7135" s="41"/>
      <c r="ROJ7135" s="41"/>
      <c r="ROK7135" s="41"/>
      <c r="ROL7135" s="41"/>
      <c r="ROM7135" s="41"/>
      <c r="RON7135" s="41"/>
      <c r="ROO7135" s="41"/>
      <c r="ROP7135" s="41"/>
      <c r="ROQ7135" s="41"/>
      <c r="ROR7135" s="41"/>
      <c r="ROS7135" s="41"/>
      <c r="ROT7135" s="41"/>
      <c r="ROU7135" s="41"/>
      <c r="ROV7135" s="41"/>
      <c r="ROW7135" s="41"/>
      <c r="ROX7135" s="41"/>
      <c r="ROY7135" s="41"/>
      <c r="ROZ7135" s="41"/>
      <c r="RPA7135" s="41"/>
      <c r="RPB7135" s="41"/>
      <c r="RPC7135" s="41"/>
      <c r="RPD7135" s="41"/>
      <c r="RPE7135" s="41"/>
      <c r="RPF7135" s="41"/>
      <c r="RPG7135" s="41"/>
      <c r="RPH7135" s="41"/>
      <c r="RPI7135" s="41"/>
      <c r="RPJ7135" s="41"/>
      <c r="RPK7135" s="41"/>
      <c r="RPL7135" s="41"/>
      <c r="RPM7135" s="41"/>
      <c r="RPN7135" s="41"/>
      <c r="RPO7135" s="41"/>
      <c r="RPP7135" s="41"/>
      <c r="RPQ7135" s="41"/>
      <c r="RPR7135" s="41"/>
      <c r="RPS7135" s="41"/>
      <c r="RPT7135" s="41"/>
      <c r="RPU7135" s="41"/>
      <c r="RPV7135" s="41"/>
      <c r="RPW7135" s="41"/>
      <c r="RPX7135" s="41"/>
      <c r="RPY7135" s="41"/>
      <c r="RPZ7135" s="41"/>
      <c r="RQA7135" s="41"/>
      <c r="RQB7135" s="41"/>
      <c r="RQC7135" s="41"/>
      <c r="RQD7135" s="41"/>
      <c r="RQE7135" s="41"/>
      <c r="RQF7135" s="41"/>
      <c r="RQG7135" s="41"/>
      <c r="RQH7135" s="41"/>
      <c r="RQI7135" s="41"/>
      <c r="RQJ7135" s="41"/>
      <c r="RQK7135" s="41"/>
      <c r="RQL7135" s="41"/>
      <c r="RQM7135" s="41"/>
      <c r="RQN7135" s="41"/>
      <c r="RQO7135" s="41"/>
      <c r="RQP7135" s="41"/>
      <c r="RQQ7135" s="41"/>
      <c r="RQR7135" s="41"/>
      <c r="RQS7135" s="41"/>
      <c r="RQT7135" s="41"/>
      <c r="RQU7135" s="41"/>
      <c r="RQV7135" s="41"/>
      <c r="RQW7135" s="41"/>
      <c r="RQX7135" s="41"/>
      <c r="RQY7135" s="41"/>
      <c r="RQZ7135" s="41"/>
      <c r="RRA7135" s="41"/>
      <c r="RRB7135" s="41"/>
      <c r="RRC7135" s="41"/>
      <c r="RRD7135" s="41"/>
      <c r="RRE7135" s="41"/>
      <c r="RRF7135" s="41"/>
      <c r="RRG7135" s="41"/>
      <c r="RRH7135" s="41"/>
      <c r="RRI7135" s="41"/>
      <c r="RRJ7135" s="41"/>
      <c r="RRK7135" s="41"/>
      <c r="RRL7135" s="41"/>
      <c r="RRM7135" s="41"/>
      <c r="RRN7135" s="41"/>
      <c r="RRO7135" s="41"/>
      <c r="RRP7135" s="41"/>
      <c r="RRQ7135" s="41"/>
      <c r="RRR7135" s="41"/>
      <c r="RRS7135" s="41"/>
      <c r="RRT7135" s="41"/>
      <c r="RRU7135" s="41"/>
      <c r="RRV7135" s="41"/>
      <c r="RRW7135" s="41"/>
      <c r="RRX7135" s="41"/>
      <c r="RRY7135" s="41"/>
      <c r="RRZ7135" s="41"/>
      <c r="RSA7135" s="41"/>
      <c r="RSB7135" s="41"/>
      <c r="RSC7135" s="41"/>
      <c r="RSD7135" s="41"/>
      <c r="RSE7135" s="41"/>
      <c r="RSF7135" s="41"/>
      <c r="RSG7135" s="41"/>
      <c r="RSH7135" s="41"/>
      <c r="RSI7135" s="41"/>
      <c r="RSJ7135" s="41"/>
      <c r="RSK7135" s="41"/>
      <c r="RSL7135" s="41"/>
      <c r="RSM7135" s="41"/>
      <c r="RSN7135" s="41"/>
      <c r="RSO7135" s="41"/>
      <c r="RSP7135" s="41"/>
      <c r="RSQ7135" s="41"/>
      <c r="RSR7135" s="41"/>
      <c r="RSS7135" s="41"/>
      <c r="RST7135" s="41"/>
      <c r="RSU7135" s="41"/>
      <c r="RSV7135" s="41"/>
      <c r="RSW7135" s="41"/>
      <c r="RSX7135" s="41"/>
      <c r="RSY7135" s="41"/>
      <c r="RSZ7135" s="41"/>
      <c r="RTA7135" s="41"/>
      <c r="RTB7135" s="41"/>
      <c r="RTC7135" s="41"/>
      <c r="RTD7135" s="41"/>
      <c r="RTE7135" s="41"/>
      <c r="RTF7135" s="41"/>
      <c r="RTG7135" s="41"/>
      <c r="RTH7135" s="41"/>
      <c r="RTI7135" s="41"/>
      <c r="RTJ7135" s="41"/>
      <c r="RTK7135" s="41"/>
      <c r="RTL7135" s="41"/>
      <c r="RTM7135" s="41"/>
      <c r="RTN7135" s="41"/>
      <c r="RTO7135" s="41"/>
      <c r="RTP7135" s="41"/>
      <c r="RTQ7135" s="41"/>
      <c r="RTR7135" s="41"/>
      <c r="RTS7135" s="41"/>
      <c r="RTT7135" s="41"/>
      <c r="RTU7135" s="41"/>
      <c r="RTV7135" s="41"/>
      <c r="RTW7135" s="41"/>
      <c r="RTX7135" s="41"/>
      <c r="RTY7135" s="41"/>
      <c r="RTZ7135" s="41"/>
      <c r="RUA7135" s="41"/>
      <c r="RUB7135" s="41"/>
      <c r="RUC7135" s="41"/>
      <c r="RUD7135" s="41"/>
      <c r="RUE7135" s="41"/>
      <c r="RUF7135" s="41"/>
      <c r="RUG7135" s="41"/>
      <c r="RUH7135" s="41"/>
      <c r="RUI7135" s="41"/>
      <c r="RUJ7135" s="41"/>
      <c r="RUK7135" s="41"/>
      <c r="RUL7135" s="41"/>
      <c r="RUM7135" s="41"/>
      <c r="RUN7135" s="41"/>
      <c r="RUO7135" s="41"/>
      <c r="RUP7135" s="41"/>
      <c r="RUQ7135" s="41"/>
      <c r="RUR7135" s="41"/>
      <c r="RUS7135" s="41"/>
      <c r="RUT7135" s="41"/>
      <c r="RUU7135" s="41"/>
      <c r="RUV7135" s="41"/>
      <c r="RUW7135" s="41"/>
      <c r="RUX7135" s="41"/>
      <c r="RUY7135" s="41"/>
      <c r="RUZ7135" s="41"/>
      <c r="RVA7135" s="41"/>
      <c r="RVB7135" s="41"/>
      <c r="RVC7135" s="41"/>
      <c r="RVD7135" s="41"/>
      <c r="RVE7135" s="41"/>
      <c r="RVF7135" s="41"/>
      <c r="RVG7135" s="41"/>
      <c r="RVH7135" s="41"/>
      <c r="RVI7135" s="41"/>
      <c r="RVJ7135" s="41"/>
      <c r="RVK7135" s="41"/>
      <c r="RVL7135" s="41"/>
      <c r="RVM7135" s="41"/>
      <c r="RVN7135" s="41"/>
      <c r="RVO7135" s="41"/>
      <c r="RVP7135" s="41"/>
      <c r="RVQ7135" s="41"/>
      <c r="RVR7135" s="41"/>
      <c r="RVS7135" s="41"/>
      <c r="RVT7135" s="41"/>
      <c r="RVU7135" s="41"/>
      <c r="RVV7135" s="41"/>
      <c r="RVW7135" s="41"/>
      <c r="RVX7135" s="41"/>
      <c r="RVY7135" s="41"/>
      <c r="RVZ7135" s="41"/>
      <c r="RWA7135" s="41"/>
      <c r="RWB7135" s="41"/>
      <c r="RWC7135" s="41"/>
      <c r="RWD7135" s="41"/>
      <c r="RWE7135" s="41"/>
      <c r="RWF7135" s="41"/>
      <c r="RWG7135" s="41"/>
      <c r="RWH7135" s="41"/>
      <c r="RWI7135" s="41"/>
      <c r="RWJ7135" s="41"/>
      <c r="RWK7135" s="41"/>
      <c r="RWL7135" s="41"/>
      <c r="RWM7135" s="41"/>
      <c r="RWN7135" s="41"/>
      <c r="RWO7135" s="41"/>
      <c r="RWP7135" s="41"/>
      <c r="RWQ7135" s="41"/>
      <c r="RWR7135" s="41"/>
      <c r="RWS7135" s="41"/>
      <c r="RWT7135" s="41"/>
      <c r="RWU7135" s="41"/>
      <c r="RWV7135" s="41"/>
      <c r="RWW7135" s="41"/>
      <c r="RWX7135" s="41"/>
      <c r="RWY7135" s="41"/>
      <c r="RWZ7135" s="41"/>
      <c r="RXA7135" s="41"/>
      <c r="RXB7135" s="41"/>
      <c r="RXC7135" s="41"/>
      <c r="RXD7135" s="41"/>
      <c r="RXE7135" s="41"/>
      <c r="RXF7135" s="41"/>
      <c r="RXG7135" s="41"/>
      <c r="RXH7135" s="41"/>
      <c r="RXI7135" s="41"/>
      <c r="RXJ7135" s="41"/>
      <c r="RXK7135" s="41"/>
      <c r="RXL7135" s="41"/>
      <c r="RXM7135" s="41"/>
      <c r="RXN7135" s="41"/>
      <c r="RXO7135" s="41"/>
      <c r="RXP7135" s="41"/>
      <c r="RXQ7135" s="41"/>
      <c r="RXR7135" s="41"/>
      <c r="RXS7135" s="41"/>
      <c r="RXT7135" s="41"/>
      <c r="RXU7135" s="41"/>
      <c r="RXV7135" s="41"/>
      <c r="RXW7135" s="41"/>
      <c r="RXX7135" s="41"/>
      <c r="RXY7135" s="41"/>
      <c r="RXZ7135" s="41"/>
      <c r="RYA7135" s="41"/>
      <c r="RYB7135" s="41"/>
      <c r="RYC7135" s="41"/>
      <c r="RYD7135" s="41"/>
      <c r="RYE7135" s="41"/>
      <c r="RYF7135" s="41"/>
      <c r="RYG7135" s="41"/>
      <c r="RYH7135" s="41"/>
      <c r="RYI7135" s="41"/>
      <c r="RYJ7135" s="41"/>
      <c r="RYK7135" s="41"/>
      <c r="RYL7135" s="41"/>
      <c r="RYM7135" s="41"/>
      <c r="RYN7135" s="41"/>
      <c r="RYO7135" s="41"/>
      <c r="RYP7135" s="41"/>
      <c r="RYQ7135" s="41"/>
      <c r="RYR7135" s="41"/>
      <c r="RYS7135" s="41"/>
      <c r="RYT7135" s="41"/>
      <c r="RYU7135" s="41"/>
      <c r="RYV7135" s="41"/>
      <c r="RYW7135" s="41"/>
      <c r="RYX7135" s="41"/>
      <c r="RYY7135" s="41"/>
      <c r="RYZ7135" s="41"/>
      <c r="RZA7135" s="41"/>
      <c r="RZB7135" s="41"/>
      <c r="RZC7135" s="41"/>
      <c r="RZD7135" s="41"/>
      <c r="RZE7135" s="41"/>
      <c r="RZF7135" s="41"/>
      <c r="RZG7135" s="41"/>
      <c r="RZH7135" s="41"/>
      <c r="RZI7135" s="41"/>
      <c r="RZJ7135" s="41"/>
      <c r="RZK7135" s="41"/>
      <c r="RZL7135" s="41"/>
      <c r="RZM7135" s="41"/>
      <c r="RZN7135" s="41"/>
      <c r="RZO7135" s="41"/>
      <c r="RZP7135" s="41"/>
      <c r="RZQ7135" s="41"/>
      <c r="RZR7135" s="41"/>
      <c r="RZS7135" s="41"/>
      <c r="RZT7135" s="41"/>
      <c r="RZU7135" s="41"/>
      <c r="RZV7135" s="41"/>
      <c r="RZW7135" s="41"/>
      <c r="RZX7135" s="41"/>
      <c r="RZY7135" s="41"/>
      <c r="RZZ7135" s="41"/>
      <c r="SAA7135" s="41"/>
      <c r="SAB7135" s="41"/>
      <c r="SAC7135" s="41"/>
      <c r="SAD7135" s="41"/>
      <c r="SAE7135" s="41"/>
      <c r="SAF7135" s="41"/>
      <c r="SAG7135" s="41"/>
      <c r="SAH7135" s="41"/>
      <c r="SAI7135" s="41"/>
      <c r="SAJ7135" s="41"/>
      <c r="SAK7135" s="41"/>
      <c r="SAL7135" s="41"/>
      <c r="SAM7135" s="41"/>
      <c r="SAN7135" s="41"/>
      <c r="SAO7135" s="41"/>
      <c r="SAP7135" s="41"/>
      <c r="SAQ7135" s="41"/>
      <c r="SAR7135" s="41"/>
      <c r="SAS7135" s="41"/>
      <c r="SAT7135" s="41"/>
      <c r="SAU7135" s="41"/>
      <c r="SAV7135" s="41"/>
      <c r="SAW7135" s="41"/>
      <c r="SAX7135" s="41"/>
      <c r="SAY7135" s="41"/>
      <c r="SAZ7135" s="41"/>
      <c r="SBA7135" s="41"/>
      <c r="SBB7135" s="41"/>
      <c r="SBC7135" s="41"/>
      <c r="SBD7135" s="41"/>
      <c r="SBE7135" s="41"/>
      <c r="SBF7135" s="41"/>
      <c r="SBG7135" s="41"/>
      <c r="SBH7135" s="41"/>
      <c r="SBI7135" s="41"/>
      <c r="SBJ7135" s="41"/>
      <c r="SBK7135" s="41"/>
      <c r="SBL7135" s="41"/>
      <c r="SBM7135" s="41"/>
      <c r="SBN7135" s="41"/>
      <c r="SBO7135" s="41"/>
      <c r="SBP7135" s="41"/>
      <c r="SBQ7135" s="41"/>
      <c r="SBR7135" s="41"/>
      <c r="SBS7135" s="41"/>
      <c r="SBT7135" s="41"/>
      <c r="SBU7135" s="41"/>
      <c r="SBV7135" s="41"/>
      <c r="SBW7135" s="41"/>
      <c r="SBX7135" s="41"/>
      <c r="SBY7135" s="41"/>
      <c r="SBZ7135" s="41"/>
      <c r="SCA7135" s="41"/>
      <c r="SCB7135" s="41"/>
      <c r="SCC7135" s="41"/>
      <c r="SCD7135" s="41"/>
      <c r="SCE7135" s="41"/>
      <c r="SCF7135" s="41"/>
      <c r="SCG7135" s="41"/>
      <c r="SCH7135" s="41"/>
      <c r="SCI7135" s="41"/>
      <c r="SCJ7135" s="41"/>
      <c r="SCK7135" s="41"/>
      <c r="SCL7135" s="41"/>
      <c r="SCM7135" s="41"/>
      <c r="SCN7135" s="41"/>
      <c r="SCO7135" s="41"/>
      <c r="SCP7135" s="41"/>
      <c r="SCQ7135" s="41"/>
      <c r="SCR7135" s="41"/>
      <c r="SCS7135" s="41"/>
      <c r="SCT7135" s="41"/>
      <c r="SCU7135" s="41"/>
      <c r="SCV7135" s="41"/>
      <c r="SCW7135" s="41"/>
      <c r="SCX7135" s="41"/>
      <c r="SCY7135" s="41"/>
      <c r="SCZ7135" s="41"/>
      <c r="SDA7135" s="41"/>
      <c r="SDB7135" s="41"/>
      <c r="SDC7135" s="41"/>
      <c r="SDD7135" s="41"/>
      <c r="SDE7135" s="41"/>
      <c r="SDF7135" s="41"/>
      <c r="SDG7135" s="41"/>
      <c r="SDH7135" s="41"/>
      <c r="SDI7135" s="41"/>
      <c r="SDJ7135" s="41"/>
      <c r="SDK7135" s="41"/>
      <c r="SDL7135" s="41"/>
      <c r="SDM7135" s="41"/>
      <c r="SDN7135" s="41"/>
      <c r="SDO7135" s="41"/>
      <c r="SDP7135" s="41"/>
      <c r="SDQ7135" s="41"/>
      <c r="SDR7135" s="41"/>
      <c r="SDS7135" s="41"/>
      <c r="SDT7135" s="41"/>
      <c r="SDU7135" s="41"/>
      <c r="SDV7135" s="41"/>
      <c r="SDW7135" s="41"/>
      <c r="SDX7135" s="41"/>
      <c r="SDY7135" s="41"/>
      <c r="SDZ7135" s="41"/>
      <c r="SEA7135" s="41"/>
      <c r="SEB7135" s="41"/>
      <c r="SEC7135" s="41"/>
      <c r="SED7135" s="41"/>
      <c r="SEE7135" s="41"/>
      <c r="SEF7135" s="41"/>
      <c r="SEG7135" s="41"/>
      <c r="SEH7135" s="41"/>
      <c r="SEI7135" s="41"/>
      <c r="SEJ7135" s="41"/>
      <c r="SEK7135" s="41"/>
      <c r="SEL7135" s="41"/>
      <c r="SEM7135" s="41"/>
      <c r="SEN7135" s="41"/>
      <c r="SEO7135" s="41"/>
      <c r="SEP7135" s="41"/>
      <c r="SEQ7135" s="41"/>
      <c r="SER7135" s="41"/>
      <c r="SES7135" s="41"/>
      <c r="SET7135" s="41"/>
      <c r="SEU7135" s="41"/>
      <c r="SEV7135" s="41"/>
      <c r="SEW7135" s="41"/>
      <c r="SEX7135" s="41"/>
      <c r="SEY7135" s="41"/>
      <c r="SEZ7135" s="41"/>
      <c r="SFA7135" s="41"/>
      <c r="SFB7135" s="41"/>
      <c r="SFC7135" s="41"/>
      <c r="SFD7135" s="41"/>
      <c r="SFE7135" s="41"/>
      <c r="SFF7135" s="41"/>
      <c r="SFG7135" s="41"/>
      <c r="SFH7135" s="41"/>
      <c r="SFI7135" s="41"/>
      <c r="SFJ7135" s="41"/>
      <c r="SFK7135" s="41"/>
      <c r="SFL7135" s="41"/>
      <c r="SFM7135" s="41"/>
      <c r="SFN7135" s="41"/>
      <c r="SFO7135" s="41"/>
      <c r="SFP7135" s="41"/>
      <c r="SFQ7135" s="41"/>
      <c r="SFR7135" s="41"/>
      <c r="SFS7135" s="41"/>
      <c r="SFT7135" s="41"/>
      <c r="SFU7135" s="41"/>
      <c r="SFV7135" s="41"/>
      <c r="SFW7135" s="41"/>
      <c r="SFX7135" s="41"/>
      <c r="SFY7135" s="41"/>
      <c r="SFZ7135" s="41"/>
      <c r="SGA7135" s="41"/>
      <c r="SGB7135" s="41"/>
      <c r="SGC7135" s="41"/>
      <c r="SGD7135" s="41"/>
      <c r="SGE7135" s="41"/>
      <c r="SGF7135" s="41"/>
      <c r="SGG7135" s="41"/>
      <c r="SGH7135" s="41"/>
      <c r="SGI7135" s="41"/>
      <c r="SGJ7135" s="41"/>
      <c r="SGK7135" s="41"/>
      <c r="SGL7135" s="41"/>
      <c r="SGM7135" s="41"/>
      <c r="SGN7135" s="41"/>
      <c r="SGO7135" s="41"/>
      <c r="SGP7135" s="41"/>
      <c r="SGQ7135" s="41"/>
      <c r="SGR7135" s="41"/>
      <c r="SGS7135" s="41"/>
      <c r="SGT7135" s="41"/>
      <c r="SGU7135" s="41"/>
      <c r="SGV7135" s="41"/>
      <c r="SGW7135" s="41"/>
      <c r="SGX7135" s="41"/>
      <c r="SGY7135" s="41"/>
      <c r="SGZ7135" s="41"/>
      <c r="SHA7135" s="41"/>
      <c r="SHB7135" s="41"/>
      <c r="SHC7135" s="41"/>
      <c r="SHD7135" s="41"/>
      <c r="SHE7135" s="41"/>
      <c r="SHF7135" s="41"/>
      <c r="SHG7135" s="41"/>
      <c r="SHH7135" s="41"/>
      <c r="SHI7135" s="41"/>
      <c r="SHJ7135" s="41"/>
      <c r="SHK7135" s="41"/>
      <c r="SHL7135" s="41"/>
      <c r="SHM7135" s="41"/>
      <c r="SHN7135" s="41"/>
      <c r="SHO7135" s="41"/>
      <c r="SHP7135" s="41"/>
      <c r="SHQ7135" s="41"/>
      <c r="SHR7135" s="41"/>
      <c r="SHS7135" s="41"/>
      <c r="SHT7135" s="41"/>
      <c r="SHU7135" s="41"/>
      <c r="SHV7135" s="41"/>
      <c r="SHW7135" s="41"/>
      <c r="SHX7135" s="41"/>
      <c r="SHY7135" s="41"/>
      <c r="SHZ7135" s="41"/>
      <c r="SIA7135" s="41"/>
      <c r="SIB7135" s="41"/>
      <c r="SIC7135" s="41"/>
      <c r="SID7135" s="41"/>
      <c r="SIE7135" s="41"/>
      <c r="SIF7135" s="41"/>
      <c r="SIG7135" s="41"/>
      <c r="SIH7135" s="41"/>
      <c r="SII7135" s="41"/>
      <c r="SIJ7135" s="41"/>
      <c r="SIK7135" s="41"/>
      <c r="SIL7135" s="41"/>
      <c r="SIM7135" s="41"/>
      <c r="SIN7135" s="41"/>
      <c r="SIO7135" s="41"/>
      <c r="SIP7135" s="41"/>
      <c r="SIQ7135" s="41"/>
      <c r="SIR7135" s="41"/>
      <c r="SIS7135" s="41"/>
      <c r="SIT7135" s="41"/>
      <c r="SIU7135" s="41"/>
      <c r="SIV7135" s="41"/>
      <c r="SIW7135" s="41"/>
      <c r="SIX7135" s="41"/>
      <c r="SIY7135" s="41"/>
      <c r="SIZ7135" s="41"/>
      <c r="SJA7135" s="41"/>
      <c r="SJB7135" s="41"/>
      <c r="SJC7135" s="41"/>
      <c r="SJD7135" s="41"/>
      <c r="SJE7135" s="41"/>
      <c r="SJF7135" s="41"/>
      <c r="SJG7135" s="41"/>
      <c r="SJH7135" s="41"/>
      <c r="SJI7135" s="41"/>
      <c r="SJJ7135" s="41"/>
      <c r="SJK7135" s="41"/>
      <c r="SJL7135" s="41"/>
      <c r="SJM7135" s="41"/>
      <c r="SJN7135" s="41"/>
      <c r="SJO7135" s="41"/>
      <c r="SJP7135" s="41"/>
      <c r="SJQ7135" s="41"/>
      <c r="SJR7135" s="41"/>
      <c r="SJS7135" s="41"/>
      <c r="SJT7135" s="41"/>
      <c r="SJU7135" s="41"/>
      <c r="SJV7135" s="41"/>
      <c r="SJW7135" s="41"/>
      <c r="SJX7135" s="41"/>
      <c r="SJY7135" s="41"/>
      <c r="SJZ7135" s="41"/>
      <c r="SKA7135" s="41"/>
      <c r="SKB7135" s="41"/>
      <c r="SKC7135" s="41"/>
      <c r="SKD7135" s="41"/>
      <c r="SKE7135" s="41"/>
      <c r="SKF7135" s="41"/>
      <c r="SKG7135" s="41"/>
      <c r="SKH7135" s="41"/>
      <c r="SKI7135" s="41"/>
      <c r="SKJ7135" s="41"/>
      <c r="SKK7135" s="41"/>
      <c r="SKL7135" s="41"/>
      <c r="SKM7135" s="41"/>
      <c r="SKN7135" s="41"/>
      <c r="SKO7135" s="41"/>
      <c r="SKP7135" s="41"/>
      <c r="SKQ7135" s="41"/>
      <c r="SKR7135" s="41"/>
      <c r="SKS7135" s="41"/>
      <c r="SKT7135" s="41"/>
      <c r="SKU7135" s="41"/>
      <c r="SKV7135" s="41"/>
      <c r="SKW7135" s="41"/>
      <c r="SKX7135" s="41"/>
      <c r="SKY7135" s="41"/>
      <c r="SKZ7135" s="41"/>
      <c r="SLA7135" s="41"/>
      <c r="SLB7135" s="41"/>
      <c r="SLC7135" s="41"/>
      <c r="SLD7135" s="41"/>
      <c r="SLE7135" s="41"/>
      <c r="SLF7135" s="41"/>
      <c r="SLG7135" s="41"/>
      <c r="SLH7135" s="41"/>
      <c r="SLI7135" s="41"/>
      <c r="SLJ7135" s="41"/>
      <c r="SLK7135" s="41"/>
      <c r="SLL7135" s="41"/>
      <c r="SLM7135" s="41"/>
      <c r="SLN7135" s="41"/>
      <c r="SLO7135" s="41"/>
      <c r="SLP7135" s="41"/>
      <c r="SLQ7135" s="41"/>
      <c r="SLR7135" s="41"/>
      <c r="SLS7135" s="41"/>
      <c r="SLT7135" s="41"/>
      <c r="SLU7135" s="41"/>
      <c r="SLV7135" s="41"/>
      <c r="SLW7135" s="41"/>
      <c r="SLX7135" s="41"/>
      <c r="SLY7135" s="41"/>
      <c r="SLZ7135" s="41"/>
      <c r="SMA7135" s="41"/>
      <c r="SMB7135" s="41"/>
      <c r="SMC7135" s="41"/>
      <c r="SMD7135" s="41"/>
      <c r="SME7135" s="41"/>
      <c r="SMF7135" s="41"/>
      <c r="SMG7135" s="41"/>
      <c r="SMH7135" s="41"/>
      <c r="SMI7135" s="41"/>
      <c r="SMJ7135" s="41"/>
      <c r="SMK7135" s="41"/>
      <c r="SML7135" s="41"/>
      <c r="SMM7135" s="41"/>
      <c r="SMN7135" s="41"/>
      <c r="SMO7135" s="41"/>
      <c r="SMP7135" s="41"/>
      <c r="SMQ7135" s="41"/>
      <c r="SMR7135" s="41"/>
      <c r="SMS7135" s="41"/>
      <c r="SMT7135" s="41"/>
      <c r="SMU7135" s="41"/>
      <c r="SMV7135" s="41"/>
      <c r="SMW7135" s="41"/>
      <c r="SMX7135" s="41"/>
      <c r="SMY7135" s="41"/>
      <c r="SMZ7135" s="41"/>
      <c r="SNA7135" s="41"/>
      <c r="SNB7135" s="41"/>
      <c r="SNC7135" s="41"/>
      <c r="SND7135" s="41"/>
      <c r="SNE7135" s="41"/>
      <c r="SNF7135" s="41"/>
      <c r="SNG7135" s="41"/>
      <c r="SNH7135" s="41"/>
      <c r="SNI7135" s="41"/>
      <c r="SNJ7135" s="41"/>
      <c r="SNK7135" s="41"/>
      <c r="SNL7135" s="41"/>
      <c r="SNM7135" s="41"/>
      <c r="SNN7135" s="41"/>
      <c r="SNO7135" s="41"/>
      <c r="SNP7135" s="41"/>
      <c r="SNQ7135" s="41"/>
      <c r="SNR7135" s="41"/>
      <c r="SNS7135" s="41"/>
      <c r="SNT7135" s="41"/>
      <c r="SNU7135" s="41"/>
      <c r="SNV7135" s="41"/>
      <c r="SNW7135" s="41"/>
      <c r="SNX7135" s="41"/>
      <c r="SNY7135" s="41"/>
      <c r="SNZ7135" s="41"/>
      <c r="SOA7135" s="41"/>
      <c r="SOB7135" s="41"/>
      <c r="SOC7135" s="41"/>
      <c r="SOD7135" s="41"/>
      <c r="SOE7135" s="41"/>
      <c r="SOF7135" s="41"/>
      <c r="SOG7135" s="41"/>
      <c r="SOH7135" s="41"/>
      <c r="SOI7135" s="41"/>
      <c r="SOJ7135" s="41"/>
      <c r="SOK7135" s="41"/>
      <c r="SOL7135" s="41"/>
      <c r="SOM7135" s="41"/>
      <c r="SON7135" s="41"/>
      <c r="SOO7135" s="41"/>
      <c r="SOP7135" s="41"/>
      <c r="SOQ7135" s="41"/>
      <c r="SOR7135" s="41"/>
      <c r="SOS7135" s="41"/>
      <c r="SOT7135" s="41"/>
      <c r="SOU7135" s="41"/>
      <c r="SOV7135" s="41"/>
      <c r="SOW7135" s="41"/>
      <c r="SOX7135" s="41"/>
      <c r="SOY7135" s="41"/>
      <c r="SOZ7135" s="41"/>
      <c r="SPA7135" s="41"/>
      <c r="SPB7135" s="41"/>
      <c r="SPC7135" s="41"/>
      <c r="SPD7135" s="41"/>
      <c r="SPE7135" s="41"/>
      <c r="SPF7135" s="41"/>
      <c r="SPG7135" s="41"/>
      <c r="SPH7135" s="41"/>
      <c r="SPI7135" s="41"/>
      <c r="SPJ7135" s="41"/>
      <c r="SPK7135" s="41"/>
      <c r="SPL7135" s="41"/>
      <c r="SPM7135" s="41"/>
      <c r="SPN7135" s="41"/>
      <c r="SPO7135" s="41"/>
      <c r="SPP7135" s="41"/>
      <c r="SPQ7135" s="41"/>
      <c r="SPR7135" s="41"/>
      <c r="SPS7135" s="41"/>
      <c r="SPT7135" s="41"/>
      <c r="SPU7135" s="41"/>
      <c r="SPV7135" s="41"/>
      <c r="SPW7135" s="41"/>
      <c r="SPX7135" s="41"/>
      <c r="SPY7135" s="41"/>
      <c r="SPZ7135" s="41"/>
      <c r="SQA7135" s="41"/>
      <c r="SQB7135" s="41"/>
      <c r="SQC7135" s="41"/>
      <c r="SQD7135" s="41"/>
      <c r="SQE7135" s="41"/>
      <c r="SQF7135" s="41"/>
      <c r="SQG7135" s="41"/>
      <c r="SQH7135" s="41"/>
      <c r="SQI7135" s="41"/>
      <c r="SQJ7135" s="41"/>
      <c r="SQK7135" s="41"/>
      <c r="SQL7135" s="41"/>
      <c r="SQM7135" s="41"/>
      <c r="SQN7135" s="41"/>
      <c r="SQO7135" s="41"/>
      <c r="SQP7135" s="41"/>
      <c r="SQQ7135" s="41"/>
      <c r="SQR7135" s="41"/>
      <c r="SQS7135" s="41"/>
      <c r="SQT7135" s="41"/>
      <c r="SQU7135" s="41"/>
      <c r="SQV7135" s="41"/>
      <c r="SQW7135" s="41"/>
      <c r="SQX7135" s="41"/>
      <c r="SQY7135" s="41"/>
      <c r="SQZ7135" s="41"/>
      <c r="SRA7135" s="41"/>
      <c r="SRB7135" s="41"/>
      <c r="SRC7135" s="41"/>
      <c r="SRD7135" s="41"/>
      <c r="SRE7135" s="41"/>
      <c r="SRF7135" s="41"/>
      <c r="SRG7135" s="41"/>
      <c r="SRH7135" s="41"/>
      <c r="SRI7135" s="41"/>
      <c r="SRJ7135" s="41"/>
      <c r="SRK7135" s="41"/>
      <c r="SRL7135" s="41"/>
      <c r="SRM7135" s="41"/>
      <c r="SRN7135" s="41"/>
      <c r="SRO7135" s="41"/>
      <c r="SRP7135" s="41"/>
      <c r="SRQ7135" s="41"/>
      <c r="SRR7135" s="41"/>
      <c r="SRS7135" s="41"/>
      <c r="SRT7135" s="41"/>
      <c r="SRU7135" s="41"/>
      <c r="SRV7135" s="41"/>
      <c r="SRW7135" s="41"/>
      <c r="SRX7135" s="41"/>
      <c r="SRY7135" s="41"/>
      <c r="SRZ7135" s="41"/>
      <c r="SSA7135" s="41"/>
      <c r="SSB7135" s="41"/>
      <c r="SSC7135" s="41"/>
      <c r="SSD7135" s="41"/>
      <c r="SSE7135" s="41"/>
      <c r="SSF7135" s="41"/>
      <c r="SSG7135" s="41"/>
      <c r="SSH7135" s="41"/>
      <c r="SSI7135" s="41"/>
      <c r="SSJ7135" s="41"/>
      <c r="SSK7135" s="41"/>
      <c r="SSL7135" s="41"/>
      <c r="SSM7135" s="41"/>
      <c r="SSN7135" s="41"/>
      <c r="SSO7135" s="41"/>
      <c r="SSP7135" s="41"/>
      <c r="SSQ7135" s="41"/>
      <c r="SSR7135" s="41"/>
      <c r="SSS7135" s="41"/>
      <c r="SST7135" s="41"/>
      <c r="SSU7135" s="41"/>
      <c r="SSV7135" s="41"/>
      <c r="SSW7135" s="41"/>
      <c r="SSX7135" s="41"/>
      <c r="SSY7135" s="41"/>
      <c r="SSZ7135" s="41"/>
      <c r="STA7135" s="41"/>
      <c r="STB7135" s="41"/>
      <c r="STC7135" s="41"/>
      <c r="STD7135" s="41"/>
      <c r="STE7135" s="41"/>
      <c r="STF7135" s="41"/>
      <c r="STG7135" s="41"/>
      <c r="STH7135" s="41"/>
      <c r="STI7135" s="41"/>
      <c r="STJ7135" s="41"/>
      <c r="STK7135" s="41"/>
      <c r="STL7135" s="41"/>
      <c r="STM7135" s="41"/>
      <c r="STN7135" s="41"/>
      <c r="STO7135" s="41"/>
      <c r="STP7135" s="41"/>
      <c r="STQ7135" s="41"/>
      <c r="STR7135" s="41"/>
      <c r="STS7135" s="41"/>
      <c r="STT7135" s="41"/>
      <c r="STU7135" s="41"/>
      <c r="STV7135" s="41"/>
      <c r="STW7135" s="41"/>
      <c r="STX7135" s="41"/>
      <c r="STY7135" s="41"/>
      <c r="STZ7135" s="41"/>
      <c r="SUA7135" s="41"/>
      <c r="SUB7135" s="41"/>
      <c r="SUC7135" s="41"/>
      <c r="SUD7135" s="41"/>
      <c r="SUE7135" s="41"/>
      <c r="SUF7135" s="41"/>
      <c r="SUG7135" s="41"/>
      <c r="SUH7135" s="41"/>
      <c r="SUI7135" s="41"/>
      <c r="SUJ7135" s="41"/>
      <c r="SUK7135" s="41"/>
      <c r="SUL7135" s="41"/>
      <c r="SUM7135" s="41"/>
      <c r="SUN7135" s="41"/>
      <c r="SUO7135" s="41"/>
      <c r="SUP7135" s="41"/>
      <c r="SUQ7135" s="41"/>
      <c r="SUR7135" s="41"/>
      <c r="SUS7135" s="41"/>
      <c r="SUT7135" s="41"/>
      <c r="SUU7135" s="41"/>
      <c r="SUV7135" s="41"/>
      <c r="SUW7135" s="41"/>
      <c r="SUX7135" s="41"/>
      <c r="SUY7135" s="41"/>
      <c r="SUZ7135" s="41"/>
      <c r="SVA7135" s="41"/>
      <c r="SVB7135" s="41"/>
      <c r="SVC7135" s="41"/>
      <c r="SVD7135" s="41"/>
      <c r="SVE7135" s="41"/>
      <c r="SVF7135" s="41"/>
      <c r="SVG7135" s="41"/>
      <c r="SVH7135" s="41"/>
      <c r="SVI7135" s="41"/>
      <c r="SVJ7135" s="41"/>
      <c r="SVK7135" s="41"/>
      <c r="SVL7135" s="41"/>
      <c r="SVM7135" s="41"/>
      <c r="SVN7135" s="41"/>
      <c r="SVO7135" s="41"/>
      <c r="SVP7135" s="41"/>
      <c r="SVQ7135" s="41"/>
      <c r="SVR7135" s="41"/>
      <c r="SVS7135" s="41"/>
      <c r="SVT7135" s="41"/>
      <c r="SVU7135" s="41"/>
      <c r="SVV7135" s="41"/>
      <c r="SVW7135" s="41"/>
      <c r="SVX7135" s="41"/>
      <c r="SVY7135" s="41"/>
      <c r="SVZ7135" s="41"/>
      <c r="SWA7135" s="41"/>
      <c r="SWB7135" s="41"/>
      <c r="SWC7135" s="41"/>
      <c r="SWD7135" s="41"/>
      <c r="SWE7135" s="41"/>
      <c r="SWF7135" s="41"/>
      <c r="SWG7135" s="41"/>
      <c r="SWH7135" s="41"/>
      <c r="SWI7135" s="41"/>
      <c r="SWJ7135" s="41"/>
      <c r="SWK7135" s="41"/>
      <c r="SWL7135" s="41"/>
      <c r="SWM7135" s="41"/>
      <c r="SWN7135" s="41"/>
      <c r="SWO7135" s="41"/>
      <c r="SWP7135" s="41"/>
      <c r="SWQ7135" s="41"/>
      <c r="SWR7135" s="41"/>
      <c r="SWS7135" s="41"/>
      <c r="SWT7135" s="41"/>
      <c r="SWU7135" s="41"/>
      <c r="SWV7135" s="41"/>
      <c r="SWW7135" s="41"/>
      <c r="SWX7135" s="41"/>
      <c r="SWY7135" s="41"/>
      <c r="SWZ7135" s="41"/>
      <c r="SXA7135" s="41"/>
      <c r="SXB7135" s="41"/>
      <c r="SXC7135" s="41"/>
      <c r="SXD7135" s="41"/>
      <c r="SXE7135" s="41"/>
      <c r="SXF7135" s="41"/>
      <c r="SXG7135" s="41"/>
      <c r="SXH7135" s="41"/>
      <c r="SXI7135" s="41"/>
      <c r="SXJ7135" s="41"/>
      <c r="SXK7135" s="41"/>
      <c r="SXL7135" s="41"/>
      <c r="SXM7135" s="41"/>
      <c r="SXN7135" s="41"/>
      <c r="SXO7135" s="41"/>
      <c r="SXP7135" s="41"/>
      <c r="SXQ7135" s="41"/>
      <c r="SXR7135" s="41"/>
      <c r="SXS7135" s="41"/>
      <c r="SXT7135" s="41"/>
      <c r="SXU7135" s="41"/>
      <c r="SXV7135" s="41"/>
      <c r="SXW7135" s="41"/>
      <c r="SXX7135" s="41"/>
      <c r="SXY7135" s="41"/>
      <c r="SXZ7135" s="41"/>
      <c r="SYA7135" s="41"/>
      <c r="SYB7135" s="41"/>
      <c r="SYC7135" s="41"/>
      <c r="SYD7135" s="41"/>
      <c r="SYE7135" s="41"/>
      <c r="SYF7135" s="41"/>
      <c r="SYG7135" s="41"/>
      <c r="SYH7135" s="41"/>
      <c r="SYI7135" s="41"/>
      <c r="SYJ7135" s="41"/>
      <c r="SYK7135" s="41"/>
      <c r="SYL7135" s="41"/>
      <c r="SYM7135" s="41"/>
      <c r="SYN7135" s="41"/>
      <c r="SYO7135" s="41"/>
      <c r="SYP7135" s="41"/>
      <c r="SYQ7135" s="41"/>
      <c r="SYR7135" s="41"/>
      <c r="SYS7135" s="41"/>
      <c r="SYT7135" s="41"/>
      <c r="SYU7135" s="41"/>
      <c r="SYV7135" s="41"/>
      <c r="SYW7135" s="41"/>
      <c r="SYX7135" s="41"/>
      <c r="SYY7135" s="41"/>
      <c r="SYZ7135" s="41"/>
      <c r="SZA7135" s="41"/>
      <c r="SZB7135" s="41"/>
      <c r="SZC7135" s="41"/>
      <c r="SZD7135" s="41"/>
      <c r="SZE7135" s="41"/>
      <c r="SZF7135" s="41"/>
      <c r="SZG7135" s="41"/>
      <c r="SZH7135" s="41"/>
      <c r="SZI7135" s="41"/>
      <c r="SZJ7135" s="41"/>
      <c r="SZK7135" s="41"/>
      <c r="SZL7135" s="41"/>
      <c r="SZM7135" s="41"/>
      <c r="SZN7135" s="41"/>
      <c r="SZO7135" s="41"/>
      <c r="SZP7135" s="41"/>
      <c r="SZQ7135" s="41"/>
      <c r="SZR7135" s="41"/>
      <c r="SZS7135" s="41"/>
      <c r="SZT7135" s="41"/>
      <c r="SZU7135" s="41"/>
      <c r="SZV7135" s="41"/>
      <c r="SZW7135" s="41"/>
      <c r="SZX7135" s="41"/>
      <c r="SZY7135" s="41"/>
      <c r="SZZ7135" s="41"/>
      <c r="TAA7135" s="41"/>
      <c r="TAB7135" s="41"/>
      <c r="TAC7135" s="41"/>
      <c r="TAD7135" s="41"/>
      <c r="TAE7135" s="41"/>
      <c r="TAF7135" s="41"/>
      <c r="TAG7135" s="41"/>
      <c r="TAH7135" s="41"/>
      <c r="TAI7135" s="41"/>
      <c r="TAJ7135" s="41"/>
      <c r="TAK7135" s="41"/>
      <c r="TAL7135" s="41"/>
      <c r="TAM7135" s="41"/>
      <c r="TAN7135" s="41"/>
      <c r="TAO7135" s="41"/>
      <c r="TAP7135" s="41"/>
      <c r="TAQ7135" s="41"/>
      <c r="TAR7135" s="41"/>
      <c r="TAS7135" s="41"/>
      <c r="TAT7135" s="41"/>
      <c r="TAU7135" s="41"/>
      <c r="TAV7135" s="41"/>
      <c r="TAW7135" s="41"/>
      <c r="TAX7135" s="41"/>
      <c r="TAY7135" s="41"/>
      <c r="TAZ7135" s="41"/>
      <c r="TBA7135" s="41"/>
      <c r="TBB7135" s="41"/>
      <c r="TBC7135" s="41"/>
      <c r="TBD7135" s="41"/>
      <c r="TBE7135" s="41"/>
      <c r="TBF7135" s="41"/>
      <c r="TBG7135" s="41"/>
      <c r="TBH7135" s="41"/>
      <c r="TBI7135" s="41"/>
      <c r="TBJ7135" s="41"/>
      <c r="TBK7135" s="41"/>
      <c r="TBL7135" s="41"/>
      <c r="TBM7135" s="41"/>
      <c r="TBN7135" s="41"/>
      <c r="TBO7135" s="41"/>
      <c r="TBP7135" s="41"/>
      <c r="TBQ7135" s="41"/>
      <c r="TBR7135" s="41"/>
      <c r="TBS7135" s="41"/>
      <c r="TBT7135" s="41"/>
      <c r="TBU7135" s="41"/>
      <c r="TBV7135" s="41"/>
      <c r="TBW7135" s="41"/>
      <c r="TBX7135" s="41"/>
      <c r="TBY7135" s="41"/>
      <c r="TBZ7135" s="41"/>
      <c r="TCA7135" s="41"/>
      <c r="TCB7135" s="41"/>
      <c r="TCC7135" s="41"/>
      <c r="TCD7135" s="41"/>
      <c r="TCE7135" s="41"/>
      <c r="TCF7135" s="41"/>
      <c r="TCG7135" s="41"/>
      <c r="TCH7135" s="41"/>
      <c r="TCI7135" s="41"/>
      <c r="TCJ7135" s="41"/>
      <c r="TCK7135" s="41"/>
      <c r="TCL7135" s="41"/>
      <c r="TCM7135" s="41"/>
      <c r="TCN7135" s="41"/>
      <c r="TCO7135" s="41"/>
      <c r="TCP7135" s="41"/>
      <c r="TCQ7135" s="41"/>
      <c r="TCR7135" s="41"/>
      <c r="TCS7135" s="41"/>
      <c r="TCT7135" s="41"/>
      <c r="TCU7135" s="41"/>
      <c r="TCV7135" s="41"/>
      <c r="TCW7135" s="41"/>
      <c r="TCX7135" s="41"/>
      <c r="TCY7135" s="41"/>
      <c r="TCZ7135" s="41"/>
      <c r="TDA7135" s="41"/>
      <c r="TDB7135" s="41"/>
      <c r="TDC7135" s="41"/>
      <c r="TDD7135" s="41"/>
      <c r="TDE7135" s="41"/>
      <c r="TDF7135" s="41"/>
      <c r="TDG7135" s="41"/>
      <c r="TDH7135" s="41"/>
      <c r="TDI7135" s="41"/>
      <c r="TDJ7135" s="41"/>
      <c r="TDK7135" s="41"/>
      <c r="TDL7135" s="41"/>
      <c r="TDM7135" s="41"/>
      <c r="TDN7135" s="41"/>
      <c r="TDO7135" s="41"/>
      <c r="TDP7135" s="41"/>
      <c r="TDQ7135" s="41"/>
      <c r="TDR7135" s="41"/>
      <c r="TDS7135" s="41"/>
      <c r="TDT7135" s="41"/>
      <c r="TDU7135" s="41"/>
      <c r="TDV7135" s="41"/>
      <c r="TDW7135" s="41"/>
      <c r="TDX7135" s="41"/>
      <c r="TDY7135" s="41"/>
      <c r="TDZ7135" s="41"/>
      <c r="TEA7135" s="41"/>
      <c r="TEB7135" s="41"/>
      <c r="TEC7135" s="41"/>
      <c r="TED7135" s="41"/>
      <c r="TEE7135" s="41"/>
      <c r="TEF7135" s="41"/>
      <c r="TEG7135" s="41"/>
      <c r="TEH7135" s="41"/>
      <c r="TEI7135" s="41"/>
      <c r="TEJ7135" s="41"/>
      <c r="TEK7135" s="41"/>
      <c r="TEL7135" s="41"/>
      <c r="TEM7135" s="41"/>
      <c r="TEN7135" s="41"/>
      <c r="TEO7135" s="41"/>
      <c r="TEP7135" s="41"/>
      <c r="TEQ7135" s="41"/>
      <c r="TER7135" s="41"/>
      <c r="TES7135" s="41"/>
      <c r="TET7135" s="41"/>
      <c r="TEU7135" s="41"/>
      <c r="TEV7135" s="41"/>
      <c r="TEW7135" s="41"/>
      <c r="TEX7135" s="41"/>
      <c r="TEY7135" s="41"/>
      <c r="TEZ7135" s="41"/>
      <c r="TFA7135" s="41"/>
      <c r="TFB7135" s="41"/>
      <c r="TFC7135" s="41"/>
      <c r="TFD7135" s="41"/>
      <c r="TFE7135" s="41"/>
      <c r="TFF7135" s="41"/>
      <c r="TFG7135" s="41"/>
      <c r="TFH7135" s="41"/>
      <c r="TFI7135" s="41"/>
      <c r="TFJ7135" s="41"/>
      <c r="TFK7135" s="41"/>
      <c r="TFL7135" s="41"/>
      <c r="TFM7135" s="41"/>
      <c r="TFN7135" s="41"/>
      <c r="TFO7135" s="41"/>
      <c r="TFP7135" s="41"/>
      <c r="TFQ7135" s="41"/>
      <c r="TFR7135" s="41"/>
      <c r="TFS7135" s="41"/>
      <c r="TFT7135" s="41"/>
      <c r="TFU7135" s="41"/>
      <c r="TFV7135" s="41"/>
      <c r="TFW7135" s="41"/>
      <c r="TFX7135" s="41"/>
      <c r="TFY7135" s="41"/>
      <c r="TFZ7135" s="41"/>
      <c r="TGA7135" s="41"/>
      <c r="TGB7135" s="41"/>
      <c r="TGC7135" s="41"/>
      <c r="TGD7135" s="41"/>
      <c r="TGE7135" s="41"/>
      <c r="TGF7135" s="41"/>
      <c r="TGG7135" s="41"/>
      <c r="TGH7135" s="41"/>
      <c r="TGI7135" s="41"/>
      <c r="TGJ7135" s="41"/>
      <c r="TGK7135" s="41"/>
      <c r="TGL7135" s="41"/>
      <c r="TGM7135" s="41"/>
      <c r="TGN7135" s="41"/>
      <c r="TGO7135" s="41"/>
      <c r="TGP7135" s="41"/>
      <c r="TGQ7135" s="41"/>
      <c r="TGR7135" s="41"/>
      <c r="TGS7135" s="41"/>
      <c r="TGT7135" s="41"/>
      <c r="TGU7135" s="41"/>
      <c r="TGV7135" s="41"/>
      <c r="TGW7135" s="41"/>
      <c r="TGX7135" s="41"/>
      <c r="TGY7135" s="41"/>
      <c r="TGZ7135" s="41"/>
      <c r="THA7135" s="41"/>
      <c r="THB7135" s="41"/>
      <c r="THC7135" s="41"/>
      <c r="THD7135" s="41"/>
      <c r="THE7135" s="41"/>
      <c r="THF7135" s="41"/>
      <c r="THG7135" s="41"/>
      <c r="THH7135" s="41"/>
      <c r="THI7135" s="41"/>
      <c r="THJ7135" s="41"/>
      <c r="THK7135" s="41"/>
      <c r="THL7135" s="41"/>
      <c r="THM7135" s="41"/>
      <c r="THN7135" s="41"/>
      <c r="THO7135" s="41"/>
      <c r="THP7135" s="41"/>
      <c r="THQ7135" s="41"/>
      <c r="THR7135" s="41"/>
      <c r="THS7135" s="41"/>
      <c r="THT7135" s="41"/>
      <c r="THU7135" s="41"/>
      <c r="THV7135" s="41"/>
      <c r="THW7135" s="41"/>
      <c r="THX7135" s="41"/>
      <c r="THY7135" s="41"/>
      <c r="THZ7135" s="41"/>
      <c r="TIA7135" s="41"/>
      <c r="TIB7135" s="41"/>
      <c r="TIC7135" s="41"/>
      <c r="TID7135" s="41"/>
      <c r="TIE7135" s="41"/>
      <c r="TIF7135" s="41"/>
      <c r="TIG7135" s="41"/>
      <c r="TIH7135" s="41"/>
      <c r="TII7135" s="41"/>
      <c r="TIJ7135" s="41"/>
      <c r="TIK7135" s="41"/>
      <c r="TIL7135" s="41"/>
      <c r="TIM7135" s="41"/>
      <c r="TIN7135" s="41"/>
      <c r="TIO7135" s="41"/>
      <c r="TIP7135" s="41"/>
      <c r="TIQ7135" s="41"/>
      <c r="TIR7135" s="41"/>
      <c r="TIS7135" s="41"/>
      <c r="TIT7135" s="41"/>
      <c r="TIU7135" s="41"/>
      <c r="TIV7135" s="41"/>
      <c r="TIW7135" s="41"/>
      <c r="TIX7135" s="41"/>
      <c r="TIY7135" s="41"/>
      <c r="TIZ7135" s="41"/>
      <c r="TJA7135" s="41"/>
      <c r="TJB7135" s="41"/>
      <c r="TJC7135" s="41"/>
      <c r="TJD7135" s="41"/>
      <c r="TJE7135" s="41"/>
      <c r="TJF7135" s="41"/>
      <c r="TJG7135" s="41"/>
      <c r="TJH7135" s="41"/>
      <c r="TJI7135" s="41"/>
      <c r="TJJ7135" s="41"/>
      <c r="TJK7135" s="41"/>
      <c r="TJL7135" s="41"/>
      <c r="TJM7135" s="41"/>
      <c r="TJN7135" s="41"/>
      <c r="TJO7135" s="41"/>
      <c r="TJP7135" s="41"/>
      <c r="TJQ7135" s="41"/>
      <c r="TJR7135" s="41"/>
      <c r="TJS7135" s="41"/>
      <c r="TJT7135" s="41"/>
      <c r="TJU7135" s="41"/>
      <c r="TJV7135" s="41"/>
      <c r="TJW7135" s="41"/>
      <c r="TJX7135" s="41"/>
      <c r="TJY7135" s="41"/>
      <c r="TJZ7135" s="41"/>
      <c r="TKA7135" s="41"/>
      <c r="TKB7135" s="41"/>
      <c r="TKC7135" s="41"/>
      <c r="TKD7135" s="41"/>
      <c r="TKE7135" s="41"/>
      <c r="TKF7135" s="41"/>
      <c r="TKG7135" s="41"/>
      <c r="TKH7135" s="41"/>
      <c r="TKI7135" s="41"/>
      <c r="TKJ7135" s="41"/>
      <c r="TKK7135" s="41"/>
      <c r="TKL7135" s="41"/>
      <c r="TKM7135" s="41"/>
      <c r="TKN7135" s="41"/>
      <c r="TKO7135" s="41"/>
      <c r="TKP7135" s="41"/>
      <c r="TKQ7135" s="41"/>
      <c r="TKR7135" s="41"/>
      <c r="TKS7135" s="41"/>
      <c r="TKT7135" s="41"/>
      <c r="TKU7135" s="41"/>
      <c r="TKV7135" s="41"/>
      <c r="TKW7135" s="41"/>
      <c r="TKX7135" s="41"/>
      <c r="TKY7135" s="41"/>
      <c r="TKZ7135" s="41"/>
      <c r="TLA7135" s="41"/>
      <c r="TLB7135" s="41"/>
      <c r="TLC7135" s="41"/>
      <c r="TLD7135" s="41"/>
      <c r="TLE7135" s="41"/>
      <c r="TLF7135" s="41"/>
      <c r="TLG7135" s="41"/>
      <c r="TLH7135" s="41"/>
      <c r="TLI7135" s="41"/>
      <c r="TLJ7135" s="41"/>
      <c r="TLK7135" s="41"/>
      <c r="TLL7135" s="41"/>
      <c r="TLM7135" s="41"/>
      <c r="TLN7135" s="41"/>
      <c r="TLO7135" s="41"/>
      <c r="TLP7135" s="41"/>
      <c r="TLQ7135" s="41"/>
      <c r="TLR7135" s="41"/>
      <c r="TLS7135" s="41"/>
      <c r="TLT7135" s="41"/>
      <c r="TLU7135" s="41"/>
      <c r="TLV7135" s="41"/>
      <c r="TLW7135" s="41"/>
      <c r="TLX7135" s="41"/>
      <c r="TLY7135" s="41"/>
      <c r="TLZ7135" s="41"/>
      <c r="TMA7135" s="41"/>
      <c r="TMB7135" s="41"/>
      <c r="TMC7135" s="41"/>
      <c r="TMD7135" s="41"/>
      <c r="TME7135" s="41"/>
      <c r="TMF7135" s="41"/>
      <c r="TMG7135" s="41"/>
      <c r="TMH7135" s="41"/>
      <c r="TMI7135" s="41"/>
      <c r="TMJ7135" s="41"/>
      <c r="TMK7135" s="41"/>
      <c r="TML7135" s="41"/>
      <c r="TMM7135" s="41"/>
      <c r="TMN7135" s="41"/>
      <c r="TMO7135" s="41"/>
      <c r="TMP7135" s="41"/>
      <c r="TMQ7135" s="41"/>
      <c r="TMR7135" s="41"/>
      <c r="TMS7135" s="41"/>
      <c r="TMT7135" s="41"/>
      <c r="TMU7135" s="41"/>
      <c r="TMV7135" s="41"/>
      <c r="TMW7135" s="41"/>
      <c r="TMX7135" s="41"/>
      <c r="TMY7135" s="41"/>
      <c r="TMZ7135" s="41"/>
      <c r="TNA7135" s="41"/>
      <c r="TNB7135" s="41"/>
      <c r="TNC7135" s="41"/>
      <c r="TND7135" s="41"/>
      <c r="TNE7135" s="41"/>
      <c r="TNF7135" s="41"/>
      <c r="TNG7135" s="41"/>
      <c r="TNH7135" s="41"/>
      <c r="TNI7135" s="41"/>
      <c r="TNJ7135" s="41"/>
      <c r="TNK7135" s="41"/>
      <c r="TNL7135" s="41"/>
      <c r="TNM7135" s="41"/>
      <c r="TNN7135" s="41"/>
      <c r="TNO7135" s="41"/>
      <c r="TNP7135" s="41"/>
      <c r="TNQ7135" s="41"/>
      <c r="TNR7135" s="41"/>
      <c r="TNS7135" s="41"/>
      <c r="TNT7135" s="41"/>
      <c r="TNU7135" s="41"/>
      <c r="TNV7135" s="41"/>
      <c r="TNW7135" s="41"/>
      <c r="TNX7135" s="41"/>
      <c r="TNY7135" s="41"/>
      <c r="TNZ7135" s="41"/>
      <c r="TOA7135" s="41"/>
      <c r="TOB7135" s="41"/>
      <c r="TOC7135" s="41"/>
      <c r="TOD7135" s="41"/>
      <c r="TOE7135" s="41"/>
      <c r="TOF7135" s="41"/>
      <c r="TOG7135" s="41"/>
      <c r="TOH7135" s="41"/>
      <c r="TOI7135" s="41"/>
      <c r="TOJ7135" s="41"/>
      <c r="TOK7135" s="41"/>
      <c r="TOL7135" s="41"/>
      <c r="TOM7135" s="41"/>
      <c r="TON7135" s="41"/>
      <c r="TOO7135" s="41"/>
      <c r="TOP7135" s="41"/>
      <c r="TOQ7135" s="41"/>
      <c r="TOR7135" s="41"/>
      <c r="TOS7135" s="41"/>
      <c r="TOT7135" s="41"/>
      <c r="TOU7135" s="41"/>
      <c r="TOV7135" s="41"/>
      <c r="TOW7135" s="41"/>
      <c r="TOX7135" s="41"/>
      <c r="TOY7135" s="41"/>
      <c r="TOZ7135" s="41"/>
      <c r="TPA7135" s="41"/>
      <c r="TPB7135" s="41"/>
      <c r="TPC7135" s="41"/>
      <c r="TPD7135" s="41"/>
      <c r="TPE7135" s="41"/>
      <c r="TPF7135" s="41"/>
      <c r="TPG7135" s="41"/>
      <c r="TPH7135" s="41"/>
      <c r="TPI7135" s="41"/>
      <c r="TPJ7135" s="41"/>
      <c r="TPK7135" s="41"/>
      <c r="TPL7135" s="41"/>
      <c r="TPM7135" s="41"/>
      <c r="TPN7135" s="41"/>
      <c r="TPO7135" s="41"/>
      <c r="TPP7135" s="41"/>
      <c r="TPQ7135" s="41"/>
      <c r="TPR7135" s="41"/>
      <c r="TPS7135" s="41"/>
      <c r="TPT7135" s="41"/>
      <c r="TPU7135" s="41"/>
      <c r="TPV7135" s="41"/>
      <c r="TPW7135" s="41"/>
      <c r="TPX7135" s="41"/>
      <c r="TPY7135" s="41"/>
      <c r="TPZ7135" s="41"/>
      <c r="TQA7135" s="41"/>
      <c r="TQB7135" s="41"/>
      <c r="TQC7135" s="41"/>
      <c r="TQD7135" s="41"/>
      <c r="TQE7135" s="41"/>
      <c r="TQF7135" s="41"/>
      <c r="TQG7135" s="41"/>
      <c r="TQH7135" s="41"/>
      <c r="TQI7135" s="41"/>
      <c r="TQJ7135" s="41"/>
      <c r="TQK7135" s="41"/>
      <c r="TQL7135" s="41"/>
      <c r="TQM7135" s="41"/>
      <c r="TQN7135" s="41"/>
      <c r="TQO7135" s="41"/>
      <c r="TQP7135" s="41"/>
      <c r="TQQ7135" s="41"/>
      <c r="TQR7135" s="41"/>
      <c r="TQS7135" s="41"/>
      <c r="TQT7135" s="41"/>
      <c r="TQU7135" s="41"/>
      <c r="TQV7135" s="41"/>
      <c r="TQW7135" s="41"/>
      <c r="TQX7135" s="41"/>
      <c r="TQY7135" s="41"/>
      <c r="TQZ7135" s="41"/>
      <c r="TRA7135" s="41"/>
      <c r="TRB7135" s="41"/>
      <c r="TRC7135" s="41"/>
      <c r="TRD7135" s="41"/>
      <c r="TRE7135" s="41"/>
      <c r="TRF7135" s="41"/>
      <c r="TRG7135" s="41"/>
      <c r="TRH7135" s="41"/>
      <c r="TRI7135" s="41"/>
      <c r="TRJ7135" s="41"/>
      <c r="TRK7135" s="41"/>
      <c r="TRL7135" s="41"/>
      <c r="TRM7135" s="41"/>
      <c r="TRN7135" s="41"/>
      <c r="TRO7135" s="41"/>
      <c r="TRP7135" s="41"/>
      <c r="TRQ7135" s="41"/>
      <c r="TRR7135" s="41"/>
      <c r="TRS7135" s="41"/>
      <c r="TRT7135" s="41"/>
      <c r="TRU7135" s="41"/>
      <c r="TRV7135" s="41"/>
      <c r="TRW7135" s="41"/>
      <c r="TRX7135" s="41"/>
      <c r="TRY7135" s="41"/>
      <c r="TRZ7135" s="41"/>
      <c r="TSA7135" s="41"/>
      <c r="TSB7135" s="41"/>
      <c r="TSC7135" s="41"/>
      <c r="TSD7135" s="41"/>
      <c r="TSE7135" s="41"/>
      <c r="TSF7135" s="41"/>
      <c r="TSG7135" s="41"/>
      <c r="TSH7135" s="41"/>
      <c r="TSI7135" s="41"/>
      <c r="TSJ7135" s="41"/>
      <c r="TSK7135" s="41"/>
      <c r="TSL7135" s="41"/>
      <c r="TSM7135" s="41"/>
      <c r="TSN7135" s="41"/>
      <c r="TSO7135" s="41"/>
      <c r="TSP7135" s="41"/>
      <c r="TSQ7135" s="41"/>
      <c r="TSR7135" s="41"/>
      <c r="TSS7135" s="41"/>
      <c r="TST7135" s="41"/>
      <c r="TSU7135" s="41"/>
      <c r="TSV7135" s="41"/>
      <c r="TSW7135" s="41"/>
      <c r="TSX7135" s="41"/>
      <c r="TSY7135" s="41"/>
      <c r="TSZ7135" s="41"/>
      <c r="TTA7135" s="41"/>
      <c r="TTB7135" s="41"/>
      <c r="TTC7135" s="41"/>
      <c r="TTD7135" s="41"/>
      <c r="TTE7135" s="41"/>
      <c r="TTF7135" s="41"/>
      <c r="TTG7135" s="41"/>
      <c r="TTH7135" s="41"/>
      <c r="TTI7135" s="41"/>
      <c r="TTJ7135" s="41"/>
      <c r="TTK7135" s="41"/>
      <c r="TTL7135" s="41"/>
      <c r="TTM7135" s="41"/>
      <c r="TTN7135" s="41"/>
      <c r="TTO7135" s="41"/>
      <c r="TTP7135" s="41"/>
      <c r="TTQ7135" s="41"/>
      <c r="TTR7135" s="41"/>
      <c r="TTS7135" s="41"/>
      <c r="TTT7135" s="41"/>
      <c r="TTU7135" s="41"/>
      <c r="TTV7135" s="41"/>
      <c r="TTW7135" s="41"/>
      <c r="TTX7135" s="41"/>
      <c r="TTY7135" s="41"/>
      <c r="TTZ7135" s="41"/>
      <c r="TUA7135" s="41"/>
      <c r="TUB7135" s="41"/>
      <c r="TUC7135" s="41"/>
      <c r="TUD7135" s="41"/>
      <c r="TUE7135" s="41"/>
      <c r="TUF7135" s="41"/>
      <c r="TUG7135" s="41"/>
      <c r="TUH7135" s="41"/>
      <c r="TUI7135" s="41"/>
      <c r="TUJ7135" s="41"/>
      <c r="TUK7135" s="41"/>
      <c r="TUL7135" s="41"/>
      <c r="TUM7135" s="41"/>
      <c r="TUN7135" s="41"/>
      <c r="TUO7135" s="41"/>
      <c r="TUP7135" s="41"/>
      <c r="TUQ7135" s="41"/>
      <c r="TUR7135" s="41"/>
      <c r="TUS7135" s="41"/>
      <c r="TUT7135" s="41"/>
      <c r="TUU7135" s="41"/>
      <c r="TUV7135" s="41"/>
      <c r="TUW7135" s="41"/>
      <c r="TUX7135" s="41"/>
      <c r="TUY7135" s="41"/>
      <c r="TUZ7135" s="41"/>
      <c r="TVA7135" s="41"/>
      <c r="TVB7135" s="41"/>
      <c r="TVC7135" s="41"/>
      <c r="TVD7135" s="41"/>
      <c r="TVE7135" s="41"/>
      <c r="TVF7135" s="41"/>
      <c r="TVG7135" s="41"/>
      <c r="TVH7135" s="41"/>
      <c r="TVI7135" s="41"/>
      <c r="TVJ7135" s="41"/>
      <c r="TVK7135" s="41"/>
      <c r="TVL7135" s="41"/>
      <c r="TVM7135" s="41"/>
      <c r="TVN7135" s="41"/>
      <c r="TVO7135" s="41"/>
      <c r="TVP7135" s="41"/>
      <c r="TVQ7135" s="41"/>
      <c r="TVR7135" s="41"/>
      <c r="TVS7135" s="41"/>
      <c r="TVT7135" s="41"/>
      <c r="TVU7135" s="41"/>
      <c r="TVV7135" s="41"/>
      <c r="TVW7135" s="41"/>
      <c r="TVX7135" s="41"/>
      <c r="TVY7135" s="41"/>
      <c r="TVZ7135" s="41"/>
      <c r="TWA7135" s="41"/>
      <c r="TWB7135" s="41"/>
      <c r="TWC7135" s="41"/>
      <c r="TWD7135" s="41"/>
      <c r="TWE7135" s="41"/>
      <c r="TWF7135" s="41"/>
      <c r="TWG7135" s="41"/>
      <c r="TWH7135" s="41"/>
      <c r="TWI7135" s="41"/>
      <c r="TWJ7135" s="41"/>
      <c r="TWK7135" s="41"/>
      <c r="TWL7135" s="41"/>
      <c r="TWM7135" s="41"/>
      <c r="TWN7135" s="41"/>
      <c r="TWO7135" s="41"/>
      <c r="TWP7135" s="41"/>
      <c r="TWQ7135" s="41"/>
      <c r="TWR7135" s="41"/>
      <c r="TWS7135" s="41"/>
      <c r="TWT7135" s="41"/>
      <c r="TWU7135" s="41"/>
      <c r="TWV7135" s="41"/>
      <c r="TWW7135" s="41"/>
      <c r="TWX7135" s="41"/>
      <c r="TWY7135" s="41"/>
      <c r="TWZ7135" s="41"/>
      <c r="TXA7135" s="41"/>
      <c r="TXB7135" s="41"/>
      <c r="TXC7135" s="41"/>
      <c r="TXD7135" s="41"/>
      <c r="TXE7135" s="41"/>
      <c r="TXF7135" s="41"/>
      <c r="TXG7135" s="41"/>
      <c r="TXH7135" s="41"/>
      <c r="TXI7135" s="41"/>
      <c r="TXJ7135" s="41"/>
      <c r="TXK7135" s="41"/>
      <c r="TXL7135" s="41"/>
      <c r="TXM7135" s="41"/>
      <c r="TXN7135" s="41"/>
      <c r="TXO7135" s="41"/>
      <c r="TXP7135" s="41"/>
      <c r="TXQ7135" s="41"/>
      <c r="TXR7135" s="41"/>
      <c r="TXS7135" s="41"/>
      <c r="TXT7135" s="41"/>
      <c r="TXU7135" s="41"/>
      <c r="TXV7135" s="41"/>
      <c r="TXW7135" s="41"/>
      <c r="TXX7135" s="41"/>
      <c r="TXY7135" s="41"/>
      <c r="TXZ7135" s="41"/>
      <c r="TYA7135" s="41"/>
      <c r="TYB7135" s="41"/>
      <c r="TYC7135" s="41"/>
      <c r="TYD7135" s="41"/>
      <c r="TYE7135" s="41"/>
      <c r="TYF7135" s="41"/>
      <c r="TYG7135" s="41"/>
      <c r="TYH7135" s="41"/>
      <c r="TYI7135" s="41"/>
      <c r="TYJ7135" s="41"/>
      <c r="TYK7135" s="41"/>
      <c r="TYL7135" s="41"/>
      <c r="TYM7135" s="41"/>
      <c r="TYN7135" s="41"/>
      <c r="TYO7135" s="41"/>
      <c r="TYP7135" s="41"/>
      <c r="TYQ7135" s="41"/>
      <c r="TYR7135" s="41"/>
      <c r="TYS7135" s="41"/>
      <c r="TYT7135" s="41"/>
      <c r="TYU7135" s="41"/>
      <c r="TYV7135" s="41"/>
      <c r="TYW7135" s="41"/>
      <c r="TYX7135" s="41"/>
      <c r="TYY7135" s="41"/>
      <c r="TYZ7135" s="41"/>
      <c r="TZA7135" s="41"/>
      <c r="TZB7135" s="41"/>
      <c r="TZC7135" s="41"/>
      <c r="TZD7135" s="41"/>
      <c r="TZE7135" s="41"/>
      <c r="TZF7135" s="41"/>
      <c r="TZG7135" s="41"/>
      <c r="TZH7135" s="41"/>
      <c r="TZI7135" s="41"/>
      <c r="TZJ7135" s="41"/>
      <c r="TZK7135" s="41"/>
      <c r="TZL7135" s="41"/>
      <c r="TZM7135" s="41"/>
      <c r="TZN7135" s="41"/>
      <c r="TZO7135" s="41"/>
      <c r="TZP7135" s="41"/>
      <c r="TZQ7135" s="41"/>
      <c r="TZR7135" s="41"/>
      <c r="TZS7135" s="41"/>
      <c r="TZT7135" s="41"/>
      <c r="TZU7135" s="41"/>
      <c r="TZV7135" s="41"/>
      <c r="TZW7135" s="41"/>
      <c r="TZX7135" s="41"/>
      <c r="TZY7135" s="41"/>
      <c r="TZZ7135" s="41"/>
      <c r="UAA7135" s="41"/>
      <c r="UAB7135" s="41"/>
      <c r="UAC7135" s="41"/>
      <c r="UAD7135" s="41"/>
      <c r="UAE7135" s="41"/>
      <c r="UAF7135" s="41"/>
      <c r="UAG7135" s="41"/>
      <c r="UAH7135" s="41"/>
      <c r="UAI7135" s="41"/>
      <c r="UAJ7135" s="41"/>
      <c r="UAK7135" s="41"/>
      <c r="UAL7135" s="41"/>
      <c r="UAM7135" s="41"/>
      <c r="UAN7135" s="41"/>
      <c r="UAO7135" s="41"/>
      <c r="UAP7135" s="41"/>
      <c r="UAQ7135" s="41"/>
      <c r="UAR7135" s="41"/>
      <c r="UAS7135" s="41"/>
      <c r="UAT7135" s="41"/>
      <c r="UAU7135" s="41"/>
      <c r="UAV7135" s="41"/>
      <c r="UAW7135" s="41"/>
      <c r="UAX7135" s="41"/>
      <c r="UAY7135" s="41"/>
      <c r="UAZ7135" s="41"/>
      <c r="UBA7135" s="41"/>
      <c r="UBB7135" s="41"/>
      <c r="UBC7135" s="41"/>
      <c r="UBD7135" s="41"/>
      <c r="UBE7135" s="41"/>
      <c r="UBF7135" s="41"/>
      <c r="UBG7135" s="41"/>
      <c r="UBH7135" s="41"/>
      <c r="UBI7135" s="41"/>
      <c r="UBJ7135" s="41"/>
      <c r="UBK7135" s="41"/>
      <c r="UBL7135" s="41"/>
      <c r="UBM7135" s="41"/>
      <c r="UBN7135" s="41"/>
      <c r="UBO7135" s="41"/>
      <c r="UBP7135" s="41"/>
      <c r="UBQ7135" s="41"/>
      <c r="UBR7135" s="41"/>
      <c r="UBS7135" s="41"/>
      <c r="UBT7135" s="41"/>
      <c r="UBU7135" s="41"/>
      <c r="UBV7135" s="41"/>
      <c r="UBW7135" s="41"/>
      <c r="UBX7135" s="41"/>
      <c r="UBY7135" s="41"/>
      <c r="UBZ7135" s="41"/>
      <c r="UCA7135" s="41"/>
      <c r="UCB7135" s="41"/>
      <c r="UCC7135" s="41"/>
      <c r="UCD7135" s="41"/>
      <c r="UCE7135" s="41"/>
      <c r="UCF7135" s="41"/>
      <c r="UCG7135" s="41"/>
      <c r="UCH7135" s="41"/>
      <c r="UCI7135" s="41"/>
      <c r="UCJ7135" s="41"/>
      <c r="UCK7135" s="41"/>
      <c r="UCL7135" s="41"/>
      <c r="UCM7135" s="41"/>
      <c r="UCN7135" s="41"/>
      <c r="UCO7135" s="41"/>
      <c r="UCP7135" s="41"/>
      <c r="UCQ7135" s="41"/>
      <c r="UCR7135" s="41"/>
      <c r="UCS7135" s="41"/>
      <c r="UCT7135" s="41"/>
      <c r="UCU7135" s="41"/>
      <c r="UCV7135" s="41"/>
      <c r="UCW7135" s="41"/>
      <c r="UCX7135" s="41"/>
      <c r="UCY7135" s="41"/>
      <c r="UCZ7135" s="41"/>
      <c r="UDA7135" s="41"/>
      <c r="UDB7135" s="41"/>
      <c r="UDC7135" s="41"/>
      <c r="UDD7135" s="41"/>
      <c r="UDE7135" s="41"/>
      <c r="UDF7135" s="41"/>
      <c r="UDG7135" s="41"/>
      <c r="UDH7135" s="41"/>
      <c r="UDI7135" s="41"/>
      <c r="UDJ7135" s="41"/>
      <c r="UDK7135" s="41"/>
      <c r="UDL7135" s="41"/>
      <c r="UDM7135" s="41"/>
      <c r="UDN7135" s="41"/>
      <c r="UDO7135" s="41"/>
      <c r="UDP7135" s="41"/>
      <c r="UDQ7135" s="41"/>
      <c r="UDR7135" s="41"/>
      <c r="UDS7135" s="41"/>
      <c r="UDT7135" s="41"/>
      <c r="UDU7135" s="41"/>
      <c r="UDV7135" s="41"/>
      <c r="UDW7135" s="41"/>
      <c r="UDX7135" s="41"/>
      <c r="UDY7135" s="41"/>
      <c r="UDZ7135" s="41"/>
      <c r="UEA7135" s="41"/>
      <c r="UEB7135" s="41"/>
      <c r="UEC7135" s="41"/>
      <c r="UED7135" s="41"/>
      <c r="UEE7135" s="41"/>
      <c r="UEF7135" s="41"/>
      <c r="UEG7135" s="41"/>
      <c r="UEH7135" s="41"/>
      <c r="UEI7135" s="41"/>
      <c r="UEJ7135" s="41"/>
      <c r="UEK7135" s="41"/>
      <c r="UEL7135" s="41"/>
      <c r="UEM7135" s="41"/>
      <c r="UEN7135" s="41"/>
      <c r="UEO7135" s="41"/>
      <c r="UEP7135" s="41"/>
      <c r="UEQ7135" s="41"/>
      <c r="UER7135" s="41"/>
      <c r="UES7135" s="41"/>
      <c r="UET7135" s="41"/>
      <c r="UEU7135" s="41"/>
      <c r="UEV7135" s="41"/>
      <c r="UEW7135" s="41"/>
      <c r="UEX7135" s="41"/>
      <c r="UEY7135" s="41"/>
      <c r="UEZ7135" s="41"/>
      <c r="UFA7135" s="41"/>
      <c r="UFB7135" s="41"/>
      <c r="UFC7135" s="41"/>
      <c r="UFD7135" s="41"/>
      <c r="UFE7135" s="41"/>
      <c r="UFF7135" s="41"/>
      <c r="UFG7135" s="41"/>
      <c r="UFH7135" s="41"/>
      <c r="UFI7135" s="41"/>
      <c r="UFJ7135" s="41"/>
      <c r="UFK7135" s="41"/>
      <c r="UFL7135" s="41"/>
      <c r="UFM7135" s="41"/>
      <c r="UFN7135" s="41"/>
      <c r="UFO7135" s="41"/>
      <c r="UFP7135" s="41"/>
      <c r="UFQ7135" s="41"/>
      <c r="UFR7135" s="41"/>
      <c r="UFS7135" s="41"/>
      <c r="UFT7135" s="41"/>
      <c r="UFU7135" s="41"/>
      <c r="UFV7135" s="41"/>
      <c r="UFW7135" s="41"/>
      <c r="UFX7135" s="41"/>
      <c r="UFY7135" s="41"/>
      <c r="UFZ7135" s="41"/>
      <c r="UGA7135" s="41"/>
      <c r="UGB7135" s="41"/>
      <c r="UGC7135" s="41"/>
      <c r="UGD7135" s="41"/>
      <c r="UGE7135" s="41"/>
      <c r="UGF7135" s="41"/>
      <c r="UGG7135" s="41"/>
      <c r="UGH7135" s="41"/>
      <c r="UGI7135" s="41"/>
      <c r="UGJ7135" s="41"/>
      <c r="UGK7135" s="41"/>
      <c r="UGL7135" s="41"/>
      <c r="UGM7135" s="41"/>
      <c r="UGN7135" s="41"/>
      <c r="UGO7135" s="41"/>
      <c r="UGP7135" s="41"/>
      <c r="UGQ7135" s="41"/>
      <c r="UGR7135" s="41"/>
      <c r="UGS7135" s="41"/>
      <c r="UGT7135" s="41"/>
      <c r="UGU7135" s="41"/>
      <c r="UGV7135" s="41"/>
      <c r="UGW7135" s="41"/>
      <c r="UGX7135" s="41"/>
      <c r="UGY7135" s="41"/>
      <c r="UGZ7135" s="41"/>
      <c r="UHA7135" s="41"/>
      <c r="UHB7135" s="41"/>
      <c r="UHC7135" s="41"/>
      <c r="UHD7135" s="41"/>
      <c r="UHE7135" s="41"/>
      <c r="UHF7135" s="41"/>
      <c r="UHG7135" s="41"/>
      <c r="UHH7135" s="41"/>
      <c r="UHI7135" s="41"/>
      <c r="UHJ7135" s="41"/>
      <c r="UHK7135" s="41"/>
      <c r="UHL7135" s="41"/>
      <c r="UHM7135" s="41"/>
      <c r="UHN7135" s="41"/>
      <c r="UHO7135" s="41"/>
      <c r="UHP7135" s="41"/>
      <c r="UHQ7135" s="41"/>
      <c r="UHR7135" s="41"/>
      <c r="UHS7135" s="41"/>
      <c r="UHT7135" s="41"/>
      <c r="UHU7135" s="41"/>
      <c r="UHV7135" s="41"/>
      <c r="UHW7135" s="41"/>
      <c r="UHX7135" s="41"/>
      <c r="UHY7135" s="41"/>
      <c r="UHZ7135" s="41"/>
      <c r="UIA7135" s="41"/>
      <c r="UIB7135" s="41"/>
      <c r="UIC7135" s="41"/>
      <c r="UID7135" s="41"/>
      <c r="UIE7135" s="41"/>
      <c r="UIF7135" s="41"/>
      <c r="UIG7135" s="41"/>
      <c r="UIH7135" s="41"/>
      <c r="UII7135" s="41"/>
      <c r="UIJ7135" s="41"/>
      <c r="UIK7135" s="41"/>
      <c r="UIL7135" s="41"/>
      <c r="UIM7135" s="41"/>
      <c r="UIN7135" s="41"/>
      <c r="UIO7135" s="41"/>
      <c r="UIP7135" s="41"/>
      <c r="UIQ7135" s="41"/>
      <c r="UIR7135" s="41"/>
      <c r="UIS7135" s="41"/>
      <c r="UIT7135" s="41"/>
      <c r="UIU7135" s="41"/>
      <c r="UIV7135" s="41"/>
      <c r="UIW7135" s="41"/>
      <c r="UIX7135" s="41"/>
      <c r="UIY7135" s="41"/>
      <c r="UIZ7135" s="41"/>
      <c r="UJA7135" s="41"/>
      <c r="UJB7135" s="41"/>
      <c r="UJC7135" s="41"/>
      <c r="UJD7135" s="41"/>
      <c r="UJE7135" s="41"/>
      <c r="UJF7135" s="41"/>
      <c r="UJG7135" s="41"/>
      <c r="UJH7135" s="41"/>
      <c r="UJI7135" s="41"/>
      <c r="UJJ7135" s="41"/>
      <c r="UJK7135" s="41"/>
      <c r="UJL7135" s="41"/>
      <c r="UJM7135" s="41"/>
      <c r="UJN7135" s="41"/>
      <c r="UJO7135" s="41"/>
      <c r="UJP7135" s="41"/>
      <c r="UJQ7135" s="41"/>
      <c r="UJR7135" s="41"/>
      <c r="UJS7135" s="41"/>
      <c r="UJT7135" s="41"/>
      <c r="UJU7135" s="41"/>
      <c r="UJV7135" s="41"/>
      <c r="UJW7135" s="41"/>
      <c r="UJX7135" s="41"/>
      <c r="UJY7135" s="41"/>
      <c r="UJZ7135" s="41"/>
      <c r="UKA7135" s="41"/>
      <c r="UKB7135" s="41"/>
      <c r="UKC7135" s="41"/>
      <c r="UKD7135" s="41"/>
      <c r="UKE7135" s="41"/>
      <c r="UKF7135" s="41"/>
      <c r="UKG7135" s="41"/>
      <c r="UKH7135" s="41"/>
      <c r="UKI7135" s="41"/>
      <c r="UKJ7135" s="41"/>
      <c r="UKK7135" s="41"/>
      <c r="UKL7135" s="41"/>
      <c r="UKM7135" s="41"/>
      <c r="UKN7135" s="41"/>
      <c r="UKO7135" s="41"/>
      <c r="UKP7135" s="41"/>
      <c r="UKQ7135" s="41"/>
      <c r="UKR7135" s="41"/>
      <c r="UKS7135" s="41"/>
      <c r="UKT7135" s="41"/>
      <c r="UKU7135" s="41"/>
      <c r="UKV7135" s="41"/>
      <c r="UKW7135" s="41"/>
      <c r="UKX7135" s="41"/>
      <c r="UKY7135" s="41"/>
      <c r="UKZ7135" s="41"/>
      <c r="ULA7135" s="41"/>
      <c r="ULB7135" s="41"/>
      <c r="ULC7135" s="41"/>
      <c r="ULD7135" s="41"/>
      <c r="ULE7135" s="41"/>
      <c r="ULF7135" s="41"/>
      <c r="ULG7135" s="41"/>
      <c r="ULH7135" s="41"/>
      <c r="ULI7135" s="41"/>
      <c r="ULJ7135" s="41"/>
      <c r="ULK7135" s="41"/>
      <c r="ULL7135" s="41"/>
      <c r="ULM7135" s="41"/>
      <c r="ULN7135" s="41"/>
      <c r="ULO7135" s="41"/>
      <c r="ULP7135" s="41"/>
      <c r="ULQ7135" s="41"/>
      <c r="ULR7135" s="41"/>
      <c r="ULS7135" s="41"/>
      <c r="ULT7135" s="41"/>
      <c r="ULU7135" s="41"/>
      <c r="ULV7135" s="41"/>
      <c r="ULW7135" s="41"/>
      <c r="ULX7135" s="41"/>
      <c r="ULY7135" s="41"/>
      <c r="ULZ7135" s="41"/>
      <c r="UMA7135" s="41"/>
      <c r="UMB7135" s="41"/>
      <c r="UMC7135" s="41"/>
      <c r="UMD7135" s="41"/>
      <c r="UME7135" s="41"/>
      <c r="UMF7135" s="41"/>
      <c r="UMG7135" s="41"/>
      <c r="UMH7135" s="41"/>
      <c r="UMI7135" s="41"/>
      <c r="UMJ7135" s="41"/>
      <c r="UMK7135" s="41"/>
      <c r="UML7135" s="41"/>
      <c r="UMM7135" s="41"/>
      <c r="UMN7135" s="41"/>
      <c r="UMO7135" s="41"/>
      <c r="UMP7135" s="41"/>
      <c r="UMQ7135" s="41"/>
      <c r="UMR7135" s="41"/>
      <c r="UMS7135" s="41"/>
      <c r="UMT7135" s="41"/>
      <c r="UMU7135" s="41"/>
      <c r="UMV7135" s="41"/>
      <c r="UMW7135" s="41"/>
      <c r="UMX7135" s="41"/>
      <c r="UMY7135" s="41"/>
      <c r="UMZ7135" s="41"/>
      <c r="UNA7135" s="41"/>
      <c r="UNB7135" s="41"/>
      <c r="UNC7135" s="41"/>
      <c r="UND7135" s="41"/>
      <c r="UNE7135" s="41"/>
      <c r="UNF7135" s="41"/>
      <c r="UNG7135" s="41"/>
      <c r="UNH7135" s="41"/>
      <c r="UNI7135" s="41"/>
      <c r="UNJ7135" s="41"/>
      <c r="UNK7135" s="41"/>
      <c r="UNL7135" s="41"/>
      <c r="UNM7135" s="41"/>
      <c r="UNN7135" s="41"/>
      <c r="UNO7135" s="41"/>
      <c r="UNP7135" s="41"/>
      <c r="UNQ7135" s="41"/>
      <c r="UNR7135" s="41"/>
      <c r="UNS7135" s="41"/>
      <c r="UNT7135" s="41"/>
      <c r="UNU7135" s="41"/>
      <c r="UNV7135" s="41"/>
      <c r="UNW7135" s="41"/>
      <c r="UNX7135" s="41"/>
      <c r="UNY7135" s="41"/>
      <c r="UNZ7135" s="41"/>
      <c r="UOA7135" s="41"/>
      <c r="UOB7135" s="41"/>
      <c r="UOC7135" s="41"/>
      <c r="UOD7135" s="41"/>
      <c r="UOE7135" s="41"/>
      <c r="UOF7135" s="41"/>
      <c r="UOG7135" s="41"/>
      <c r="UOH7135" s="41"/>
      <c r="UOI7135" s="41"/>
      <c r="UOJ7135" s="41"/>
      <c r="UOK7135" s="41"/>
      <c r="UOL7135" s="41"/>
      <c r="UOM7135" s="41"/>
      <c r="UON7135" s="41"/>
      <c r="UOO7135" s="41"/>
      <c r="UOP7135" s="41"/>
      <c r="UOQ7135" s="41"/>
      <c r="UOR7135" s="41"/>
      <c r="UOS7135" s="41"/>
      <c r="UOT7135" s="41"/>
      <c r="UOU7135" s="41"/>
      <c r="UOV7135" s="41"/>
      <c r="UOW7135" s="41"/>
      <c r="UOX7135" s="41"/>
      <c r="UOY7135" s="41"/>
      <c r="UOZ7135" s="41"/>
      <c r="UPA7135" s="41"/>
      <c r="UPB7135" s="41"/>
      <c r="UPC7135" s="41"/>
      <c r="UPD7135" s="41"/>
      <c r="UPE7135" s="41"/>
      <c r="UPF7135" s="41"/>
      <c r="UPG7135" s="41"/>
      <c r="UPH7135" s="41"/>
      <c r="UPI7135" s="41"/>
      <c r="UPJ7135" s="41"/>
      <c r="UPK7135" s="41"/>
      <c r="UPL7135" s="41"/>
      <c r="UPM7135" s="41"/>
      <c r="UPN7135" s="41"/>
      <c r="UPO7135" s="41"/>
      <c r="UPP7135" s="41"/>
      <c r="UPQ7135" s="41"/>
      <c r="UPR7135" s="41"/>
      <c r="UPS7135" s="41"/>
      <c r="UPT7135" s="41"/>
      <c r="UPU7135" s="41"/>
      <c r="UPV7135" s="41"/>
      <c r="UPW7135" s="41"/>
      <c r="UPX7135" s="41"/>
      <c r="UPY7135" s="41"/>
      <c r="UPZ7135" s="41"/>
      <c r="UQA7135" s="41"/>
      <c r="UQB7135" s="41"/>
      <c r="UQC7135" s="41"/>
      <c r="UQD7135" s="41"/>
      <c r="UQE7135" s="41"/>
      <c r="UQF7135" s="41"/>
      <c r="UQG7135" s="41"/>
      <c r="UQH7135" s="41"/>
      <c r="UQI7135" s="41"/>
      <c r="UQJ7135" s="41"/>
      <c r="UQK7135" s="41"/>
      <c r="UQL7135" s="41"/>
      <c r="UQM7135" s="41"/>
      <c r="UQN7135" s="41"/>
      <c r="UQO7135" s="41"/>
      <c r="UQP7135" s="41"/>
      <c r="UQQ7135" s="41"/>
      <c r="UQR7135" s="41"/>
      <c r="UQS7135" s="41"/>
      <c r="UQT7135" s="41"/>
      <c r="UQU7135" s="41"/>
      <c r="UQV7135" s="41"/>
      <c r="UQW7135" s="41"/>
      <c r="UQX7135" s="41"/>
      <c r="UQY7135" s="41"/>
      <c r="UQZ7135" s="41"/>
      <c r="URA7135" s="41"/>
      <c r="URB7135" s="41"/>
      <c r="URC7135" s="41"/>
      <c r="URD7135" s="41"/>
      <c r="URE7135" s="41"/>
      <c r="URF7135" s="41"/>
      <c r="URG7135" s="41"/>
      <c r="URH7135" s="41"/>
      <c r="URI7135" s="41"/>
      <c r="URJ7135" s="41"/>
      <c r="URK7135" s="41"/>
      <c r="URL7135" s="41"/>
      <c r="URM7135" s="41"/>
      <c r="URN7135" s="41"/>
      <c r="URO7135" s="41"/>
      <c r="URP7135" s="41"/>
      <c r="URQ7135" s="41"/>
      <c r="URR7135" s="41"/>
      <c r="URS7135" s="41"/>
      <c r="URT7135" s="41"/>
      <c r="URU7135" s="41"/>
      <c r="URV7135" s="41"/>
      <c r="URW7135" s="41"/>
      <c r="URX7135" s="41"/>
      <c r="URY7135" s="41"/>
      <c r="URZ7135" s="41"/>
      <c r="USA7135" s="41"/>
      <c r="USB7135" s="41"/>
      <c r="USC7135" s="41"/>
      <c r="USD7135" s="41"/>
      <c r="USE7135" s="41"/>
      <c r="USF7135" s="41"/>
      <c r="USG7135" s="41"/>
      <c r="USH7135" s="41"/>
      <c r="USI7135" s="41"/>
      <c r="USJ7135" s="41"/>
      <c r="USK7135" s="41"/>
      <c r="USL7135" s="41"/>
      <c r="USM7135" s="41"/>
      <c r="USN7135" s="41"/>
      <c r="USO7135" s="41"/>
      <c r="USP7135" s="41"/>
      <c r="USQ7135" s="41"/>
      <c r="USR7135" s="41"/>
      <c r="USS7135" s="41"/>
      <c r="UST7135" s="41"/>
      <c r="USU7135" s="41"/>
      <c r="USV7135" s="41"/>
      <c r="USW7135" s="41"/>
      <c r="USX7135" s="41"/>
      <c r="USY7135" s="41"/>
      <c r="USZ7135" s="41"/>
      <c r="UTA7135" s="41"/>
      <c r="UTB7135" s="41"/>
      <c r="UTC7135" s="41"/>
      <c r="UTD7135" s="41"/>
      <c r="UTE7135" s="41"/>
      <c r="UTF7135" s="41"/>
      <c r="UTG7135" s="41"/>
      <c r="UTH7135" s="41"/>
      <c r="UTI7135" s="41"/>
      <c r="UTJ7135" s="41"/>
      <c r="UTK7135" s="41"/>
      <c r="UTL7135" s="41"/>
      <c r="UTM7135" s="41"/>
      <c r="UTN7135" s="41"/>
      <c r="UTO7135" s="41"/>
      <c r="UTP7135" s="41"/>
      <c r="UTQ7135" s="41"/>
      <c r="UTR7135" s="41"/>
      <c r="UTS7135" s="41"/>
      <c r="UTT7135" s="41"/>
      <c r="UTU7135" s="41"/>
      <c r="UTV7135" s="41"/>
      <c r="UTW7135" s="41"/>
      <c r="UTX7135" s="41"/>
      <c r="UTY7135" s="41"/>
      <c r="UTZ7135" s="41"/>
      <c r="UUA7135" s="41"/>
      <c r="UUB7135" s="41"/>
      <c r="UUC7135" s="41"/>
      <c r="UUD7135" s="41"/>
      <c r="UUE7135" s="41"/>
      <c r="UUF7135" s="41"/>
      <c r="UUG7135" s="41"/>
      <c r="UUH7135" s="41"/>
      <c r="UUI7135" s="41"/>
      <c r="UUJ7135" s="41"/>
      <c r="UUK7135" s="41"/>
      <c r="UUL7135" s="41"/>
      <c r="UUM7135" s="41"/>
      <c r="UUN7135" s="41"/>
      <c r="UUO7135" s="41"/>
      <c r="UUP7135" s="41"/>
      <c r="UUQ7135" s="41"/>
      <c r="UUR7135" s="41"/>
      <c r="UUS7135" s="41"/>
      <c r="UUT7135" s="41"/>
      <c r="UUU7135" s="41"/>
      <c r="UUV7135" s="41"/>
      <c r="UUW7135" s="41"/>
      <c r="UUX7135" s="41"/>
      <c r="UUY7135" s="41"/>
      <c r="UUZ7135" s="41"/>
      <c r="UVA7135" s="41"/>
      <c r="UVB7135" s="41"/>
      <c r="UVC7135" s="41"/>
      <c r="UVD7135" s="41"/>
      <c r="UVE7135" s="41"/>
      <c r="UVF7135" s="41"/>
      <c r="UVG7135" s="41"/>
      <c r="UVH7135" s="41"/>
      <c r="UVI7135" s="41"/>
      <c r="UVJ7135" s="41"/>
      <c r="UVK7135" s="41"/>
      <c r="UVL7135" s="41"/>
      <c r="UVM7135" s="41"/>
      <c r="UVN7135" s="41"/>
      <c r="UVO7135" s="41"/>
      <c r="UVP7135" s="41"/>
      <c r="UVQ7135" s="41"/>
      <c r="UVR7135" s="41"/>
      <c r="UVS7135" s="41"/>
      <c r="UVT7135" s="41"/>
      <c r="UVU7135" s="41"/>
      <c r="UVV7135" s="41"/>
      <c r="UVW7135" s="41"/>
      <c r="UVX7135" s="41"/>
      <c r="UVY7135" s="41"/>
      <c r="UVZ7135" s="41"/>
      <c r="UWA7135" s="41"/>
      <c r="UWB7135" s="41"/>
      <c r="UWC7135" s="41"/>
      <c r="UWD7135" s="41"/>
      <c r="UWE7135" s="41"/>
      <c r="UWF7135" s="41"/>
      <c r="UWG7135" s="41"/>
      <c r="UWH7135" s="41"/>
      <c r="UWI7135" s="41"/>
      <c r="UWJ7135" s="41"/>
      <c r="UWK7135" s="41"/>
      <c r="UWL7135" s="41"/>
      <c r="UWM7135" s="41"/>
      <c r="UWN7135" s="41"/>
      <c r="UWO7135" s="41"/>
      <c r="UWP7135" s="41"/>
      <c r="UWQ7135" s="41"/>
      <c r="UWR7135" s="41"/>
      <c r="UWS7135" s="41"/>
      <c r="UWT7135" s="41"/>
      <c r="UWU7135" s="41"/>
      <c r="UWV7135" s="41"/>
      <c r="UWW7135" s="41"/>
      <c r="UWX7135" s="41"/>
      <c r="UWY7135" s="41"/>
      <c r="UWZ7135" s="41"/>
      <c r="UXA7135" s="41"/>
      <c r="UXB7135" s="41"/>
      <c r="UXC7135" s="41"/>
      <c r="UXD7135" s="41"/>
      <c r="UXE7135" s="41"/>
      <c r="UXF7135" s="41"/>
      <c r="UXG7135" s="41"/>
      <c r="UXH7135" s="41"/>
      <c r="UXI7135" s="41"/>
      <c r="UXJ7135" s="41"/>
      <c r="UXK7135" s="41"/>
      <c r="UXL7135" s="41"/>
      <c r="UXM7135" s="41"/>
      <c r="UXN7135" s="41"/>
      <c r="UXO7135" s="41"/>
      <c r="UXP7135" s="41"/>
      <c r="UXQ7135" s="41"/>
      <c r="UXR7135" s="41"/>
      <c r="UXS7135" s="41"/>
      <c r="UXT7135" s="41"/>
      <c r="UXU7135" s="41"/>
      <c r="UXV7135" s="41"/>
      <c r="UXW7135" s="41"/>
      <c r="UXX7135" s="41"/>
      <c r="UXY7135" s="41"/>
      <c r="UXZ7135" s="41"/>
      <c r="UYA7135" s="41"/>
      <c r="UYB7135" s="41"/>
      <c r="UYC7135" s="41"/>
      <c r="UYD7135" s="41"/>
      <c r="UYE7135" s="41"/>
      <c r="UYF7135" s="41"/>
      <c r="UYG7135" s="41"/>
      <c r="UYH7135" s="41"/>
      <c r="UYI7135" s="41"/>
      <c r="UYJ7135" s="41"/>
      <c r="UYK7135" s="41"/>
      <c r="UYL7135" s="41"/>
      <c r="UYM7135" s="41"/>
      <c r="UYN7135" s="41"/>
      <c r="UYO7135" s="41"/>
      <c r="UYP7135" s="41"/>
      <c r="UYQ7135" s="41"/>
      <c r="UYR7135" s="41"/>
      <c r="UYS7135" s="41"/>
      <c r="UYT7135" s="41"/>
      <c r="UYU7135" s="41"/>
      <c r="UYV7135" s="41"/>
      <c r="UYW7135" s="41"/>
      <c r="UYX7135" s="41"/>
      <c r="UYY7135" s="41"/>
      <c r="UYZ7135" s="41"/>
      <c r="UZA7135" s="41"/>
      <c r="UZB7135" s="41"/>
      <c r="UZC7135" s="41"/>
      <c r="UZD7135" s="41"/>
      <c r="UZE7135" s="41"/>
      <c r="UZF7135" s="41"/>
      <c r="UZG7135" s="41"/>
      <c r="UZH7135" s="41"/>
      <c r="UZI7135" s="41"/>
      <c r="UZJ7135" s="41"/>
      <c r="UZK7135" s="41"/>
      <c r="UZL7135" s="41"/>
      <c r="UZM7135" s="41"/>
      <c r="UZN7135" s="41"/>
      <c r="UZO7135" s="41"/>
      <c r="UZP7135" s="41"/>
      <c r="UZQ7135" s="41"/>
      <c r="UZR7135" s="41"/>
      <c r="UZS7135" s="41"/>
      <c r="UZT7135" s="41"/>
      <c r="UZU7135" s="41"/>
      <c r="UZV7135" s="41"/>
      <c r="UZW7135" s="41"/>
      <c r="UZX7135" s="41"/>
      <c r="UZY7135" s="41"/>
      <c r="UZZ7135" s="41"/>
      <c r="VAA7135" s="41"/>
      <c r="VAB7135" s="41"/>
      <c r="VAC7135" s="41"/>
      <c r="VAD7135" s="41"/>
      <c r="VAE7135" s="41"/>
      <c r="VAF7135" s="41"/>
      <c r="VAG7135" s="41"/>
      <c r="VAH7135" s="41"/>
      <c r="VAI7135" s="41"/>
      <c r="VAJ7135" s="41"/>
      <c r="VAK7135" s="41"/>
      <c r="VAL7135" s="41"/>
      <c r="VAM7135" s="41"/>
      <c r="VAN7135" s="41"/>
      <c r="VAO7135" s="41"/>
      <c r="VAP7135" s="41"/>
      <c r="VAQ7135" s="41"/>
      <c r="VAR7135" s="41"/>
      <c r="VAS7135" s="41"/>
      <c r="VAT7135" s="41"/>
      <c r="VAU7135" s="41"/>
      <c r="VAV7135" s="41"/>
      <c r="VAW7135" s="41"/>
      <c r="VAX7135" s="41"/>
      <c r="VAY7135" s="41"/>
      <c r="VAZ7135" s="41"/>
      <c r="VBA7135" s="41"/>
      <c r="VBB7135" s="41"/>
      <c r="VBC7135" s="41"/>
      <c r="VBD7135" s="41"/>
      <c r="VBE7135" s="41"/>
      <c r="VBF7135" s="41"/>
      <c r="VBG7135" s="41"/>
      <c r="VBH7135" s="41"/>
      <c r="VBI7135" s="41"/>
      <c r="VBJ7135" s="41"/>
      <c r="VBK7135" s="41"/>
      <c r="VBL7135" s="41"/>
      <c r="VBM7135" s="41"/>
      <c r="VBN7135" s="41"/>
      <c r="VBO7135" s="41"/>
      <c r="VBP7135" s="41"/>
      <c r="VBQ7135" s="41"/>
      <c r="VBR7135" s="41"/>
      <c r="VBS7135" s="41"/>
      <c r="VBT7135" s="41"/>
      <c r="VBU7135" s="41"/>
      <c r="VBV7135" s="41"/>
      <c r="VBW7135" s="41"/>
      <c r="VBX7135" s="41"/>
      <c r="VBY7135" s="41"/>
      <c r="VBZ7135" s="41"/>
      <c r="VCA7135" s="41"/>
      <c r="VCB7135" s="41"/>
      <c r="VCC7135" s="41"/>
      <c r="VCD7135" s="41"/>
      <c r="VCE7135" s="41"/>
      <c r="VCF7135" s="41"/>
      <c r="VCG7135" s="41"/>
      <c r="VCH7135" s="41"/>
      <c r="VCI7135" s="41"/>
      <c r="VCJ7135" s="41"/>
      <c r="VCK7135" s="41"/>
      <c r="VCL7135" s="41"/>
      <c r="VCM7135" s="41"/>
      <c r="VCN7135" s="41"/>
      <c r="VCO7135" s="41"/>
      <c r="VCP7135" s="41"/>
      <c r="VCQ7135" s="41"/>
      <c r="VCR7135" s="41"/>
      <c r="VCS7135" s="41"/>
      <c r="VCT7135" s="41"/>
      <c r="VCU7135" s="41"/>
      <c r="VCV7135" s="41"/>
      <c r="VCW7135" s="41"/>
      <c r="VCX7135" s="41"/>
      <c r="VCY7135" s="41"/>
      <c r="VCZ7135" s="41"/>
      <c r="VDA7135" s="41"/>
      <c r="VDB7135" s="41"/>
      <c r="VDC7135" s="41"/>
      <c r="VDD7135" s="41"/>
      <c r="VDE7135" s="41"/>
      <c r="VDF7135" s="41"/>
      <c r="VDG7135" s="41"/>
      <c r="VDH7135" s="41"/>
      <c r="VDI7135" s="41"/>
      <c r="VDJ7135" s="41"/>
      <c r="VDK7135" s="41"/>
      <c r="VDL7135" s="41"/>
      <c r="VDM7135" s="41"/>
      <c r="VDN7135" s="41"/>
      <c r="VDO7135" s="41"/>
      <c r="VDP7135" s="41"/>
      <c r="VDQ7135" s="41"/>
      <c r="VDR7135" s="41"/>
      <c r="VDS7135" s="41"/>
      <c r="VDT7135" s="41"/>
      <c r="VDU7135" s="41"/>
      <c r="VDV7135" s="41"/>
      <c r="VDW7135" s="41"/>
      <c r="VDX7135" s="41"/>
      <c r="VDY7135" s="41"/>
      <c r="VDZ7135" s="41"/>
      <c r="VEA7135" s="41"/>
      <c r="VEB7135" s="41"/>
      <c r="VEC7135" s="41"/>
      <c r="VED7135" s="41"/>
      <c r="VEE7135" s="41"/>
      <c r="VEF7135" s="41"/>
      <c r="VEG7135" s="41"/>
      <c r="VEH7135" s="41"/>
      <c r="VEI7135" s="41"/>
      <c r="VEJ7135" s="41"/>
      <c r="VEK7135" s="41"/>
      <c r="VEL7135" s="41"/>
      <c r="VEM7135" s="41"/>
      <c r="VEN7135" s="41"/>
      <c r="VEO7135" s="41"/>
      <c r="VEP7135" s="41"/>
      <c r="VEQ7135" s="41"/>
      <c r="VER7135" s="41"/>
      <c r="VES7135" s="41"/>
      <c r="VET7135" s="41"/>
      <c r="VEU7135" s="41"/>
      <c r="VEV7135" s="41"/>
      <c r="VEW7135" s="41"/>
      <c r="VEX7135" s="41"/>
      <c r="VEY7135" s="41"/>
      <c r="VEZ7135" s="41"/>
      <c r="VFA7135" s="41"/>
      <c r="VFB7135" s="41"/>
      <c r="VFC7135" s="41"/>
      <c r="VFD7135" s="41"/>
      <c r="VFE7135" s="41"/>
      <c r="VFF7135" s="41"/>
      <c r="VFG7135" s="41"/>
      <c r="VFH7135" s="41"/>
      <c r="VFI7135" s="41"/>
      <c r="VFJ7135" s="41"/>
      <c r="VFK7135" s="41"/>
      <c r="VFL7135" s="41"/>
      <c r="VFM7135" s="41"/>
      <c r="VFN7135" s="41"/>
      <c r="VFO7135" s="41"/>
      <c r="VFP7135" s="41"/>
      <c r="VFQ7135" s="41"/>
      <c r="VFR7135" s="41"/>
      <c r="VFS7135" s="41"/>
      <c r="VFT7135" s="41"/>
      <c r="VFU7135" s="41"/>
      <c r="VFV7135" s="41"/>
      <c r="VFW7135" s="41"/>
      <c r="VFX7135" s="41"/>
      <c r="VFY7135" s="41"/>
      <c r="VFZ7135" s="41"/>
      <c r="VGA7135" s="41"/>
      <c r="VGB7135" s="41"/>
      <c r="VGC7135" s="41"/>
      <c r="VGD7135" s="41"/>
      <c r="VGE7135" s="41"/>
      <c r="VGF7135" s="41"/>
      <c r="VGG7135" s="41"/>
      <c r="VGH7135" s="41"/>
      <c r="VGI7135" s="41"/>
      <c r="VGJ7135" s="41"/>
      <c r="VGK7135" s="41"/>
      <c r="VGL7135" s="41"/>
      <c r="VGM7135" s="41"/>
      <c r="VGN7135" s="41"/>
      <c r="VGO7135" s="41"/>
      <c r="VGP7135" s="41"/>
      <c r="VGQ7135" s="41"/>
      <c r="VGR7135" s="41"/>
      <c r="VGS7135" s="41"/>
      <c r="VGT7135" s="41"/>
      <c r="VGU7135" s="41"/>
      <c r="VGV7135" s="41"/>
      <c r="VGW7135" s="41"/>
      <c r="VGX7135" s="41"/>
      <c r="VGY7135" s="41"/>
      <c r="VGZ7135" s="41"/>
      <c r="VHA7135" s="41"/>
      <c r="VHB7135" s="41"/>
      <c r="VHC7135" s="41"/>
      <c r="VHD7135" s="41"/>
      <c r="VHE7135" s="41"/>
      <c r="VHF7135" s="41"/>
      <c r="VHG7135" s="41"/>
      <c r="VHH7135" s="41"/>
      <c r="VHI7135" s="41"/>
      <c r="VHJ7135" s="41"/>
      <c r="VHK7135" s="41"/>
      <c r="VHL7135" s="41"/>
      <c r="VHM7135" s="41"/>
      <c r="VHN7135" s="41"/>
      <c r="VHO7135" s="41"/>
      <c r="VHP7135" s="41"/>
      <c r="VHQ7135" s="41"/>
      <c r="VHR7135" s="41"/>
      <c r="VHS7135" s="41"/>
      <c r="VHT7135" s="41"/>
      <c r="VHU7135" s="41"/>
      <c r="VHV7135" s="41"/>
      <c r="VHW7135" s="41"/>
      <c r="VHX7135" s="41"/>
      <c r="VHY7135" s="41"/>
      <c r="VHZ7135" s="41"/>
      <c r="VIA7135" s="41"/>
      <c r="VIB7135" s="41"/>
      <c r="VIC7135" s="41"/>
      <c r="VID7135" s="41"/>
      <c r="VIE7135" s="41"/>
      <c r="VIF7135" s="41"/>
      <c r="VIG7135" s="41"/>
      <c r="VIH7135" s="41"/>
      <c r="VII7135" s="41"/>
      <c r="VIJ7135" s="41"/>
      <c r="VIK7135" s="41"/>
      <c r="VIL7135" s="41"/>
      <c r="VIM7135" s="41"/>
      <c r="VIN7135" s="41"/>
      <c r="VIO7135" s="41"/>
      <c r="VIP7135" s="41"/>
      <c r="VIQ7135" s="41"/>
      <c r="VIR7135" s="41"/>
      <c r="VIS7135" s="41"/>
      <c r="VIT7135" s="41"/>
      <c r="VIU7135" s="41"/>
      <c r="VIV7135" s="41"/>
      <c r="VIW7135" s="41"/>
      <c r="VIX7135" s="41"/>
      <c r="VIY7135" s="41"/>
      <c r="VIZ7135" s="41"/>
      <c r="VJA7135" s="41"/>
      <c r="VJB7135" s="41"/>
      <c r="VJC7135" s="41"/>
      <c r="VJD7135" s="41"/>
      <c r="VJE7135" s="41"/>
      <c r="VJF7135" s="41"/>
      <c r="VJG7135" s="41"/>
      <c r="VJH7135" s="41"/>
      <c r="VJI7135" s="41"/>
      <c r="VJJ7135" s="41"/>
      <c r="VJK7135" s="41"/>
      <c r="VJL7135" s="41"/>
      <c r="VJM7135" s="41"/>
      <c r="VJN7135" s="41"/>
      <c r="VJO7135" s="41"/>
      <c r="VJP7135" s="41"/>
      <c r="VJQ7135" s="41"/>
      <c r="VJR7135" s="41"/>
      <c r="VJS7135" s="41"/>
      <c r="VJT7135" s="41"/>
      <c r="VJU7135" s="41"/>
      <c r="VJV7135" s="41"/>
      <c r="VJW7135" s="41"/>
      <c r="VJX7135" s="41"/>
      <c r="VJY7135" s="41"/>
      <c r="VJZ7135" s="41"/>
      <c r="VKA7135" s="41"/>
      <c r="VKB7135" s="41"/>
      <c r="VKC7135" s="41"/>
      <c r="VKD7135" s="41"/>
      <c r="VKE7135" s="41"/>
      <c r="VKF7135" s="41"/>
      <c r="VKG7135" s="41"/>
      <c r="VKH7135" s="41"/>
      <c r="VKI7135" s="41"/>
      <c r="VKJ7135" s="41"/>
      <c r="VKK7135" s="41"/>
      <c r="VKL7135" s="41"/>
      <c r="VKM7135" s="41"/>
      <c r="VKN7135" s="41"/>
      <c r="VKO7135" s="41"/>
      <c r="VKP7135" s="41"/>
      <c r="VKQ7135" s="41"/>
      <c r="VKR7135" s="41"/>
      <c r="VKS7135" s="41"/>
      <c r="VKT7135" s="41"/>
      <c r="VKU7135" s="41"/>
      <c r="VKV7135" s="41"/>
      <c r="VKW7135" s="41"/>
      <c r="VKX7135" s="41"/>
      <c r="VKY7135" s="41"/>
      <c r="VKZ7135" s="41"/>
      <c r="VLA7135" s="41"/>
      <c r="VLB7135" s="41"/>
      <c r="VLC7135" s="41"/>
      <c r="VLD7135" s="41"/>
      <c r="VLE7135" s="41"/>
      <c r="VLF7135" s="41"/>
      <c r="VLG7135" s="41"/>
      <c r="VLH7135" s="41"/>
      <c r="VLI7135" s="41"/>
      <c r="VLJ7135" s="41"/>
      <c r="VLK7135" s="41"/>
      <c r="VLL7135" s="41"/>
      <c r="VLM7135" s="41"/>
      <c r="VLN7135" s="41"/>
      <c r="VLO7135" s="41"/>
      <c r="VLP7135" s="41"/>
      <c r="VLQ7135" s="41"/>
      <c r="VLR7135" s="41"/>
      <c r="VLS7135" s="41"/>
      <c r="VLT7135" s="41"/>
      <c r="VLU7135" s="41"/>
      <c r="VLV7135" s="41"/>
      <c r="VLW7135" s="41"/>
      <c r="VLX7135" s="41"/>
      <c r="VLY7135" s="41"/>
      <c r="VLZ7135" s="41"/>
      <c r="VMA7135" s="41"/>
      <c r="VMB7135" s="41"/>
      <c r="VMC7135" s="41"/>
      <c r="VMD7135" s="41"/>
      <c r="VME7135" s="41"/>
      <c r="VMF7135" s="41"/>
      <c r="VMG7135" s="41"/>
      <c r="VMH7135" s="41"/>
      <c r="VMI7135" s="41"/>
      <c r="VMJ7135" s="41"/>
      <c r="VMK7135" s="41"/>
      <c r="VML7135" s="41"/>
      <c r="VMM7135" s="41"/>
      <c r="VMN7135" s="41"/>
      <c r="VMO7135" s="41"/>
      <c r="VMP7135" s="41"/>
      <c r="VMQ7135" s="41"/>
      <c r="VMR7135" s="41"/>
      <c r="VMS7135" s="41"/>
      <c r="VMT7135" s="41"/>
      <c r="VMU7135" s="41"/>
      <c r="VMV7135" s="41"/>
      <c r="VMW7135" s="41"/>
      <c r="VMX7135" s="41"/>
      <c r="VMY7135" s="41"/>
      <c r="VMZ7135" s="41"/>
      <c r="VNA7135" s="41"/>
      <c r="VNB7135" s="41"/>
      <c r="VNC7135" s="41"/>
      <c r="VND7135" s="41"/>
      <c r="VNE7135" s="41"/>
      <c r="VNF7135" s="41"/>
      <c r="VNG7135" s="41"/>
      <c r="VNH7135" s="41"/>
      <c r="VNI7135" s="41"/>
      <c r="VNJ7135" s="41"/>
      <c r="VNK7135" s="41"/>
      <c r="VNL7135" s="41"/>
      <c r="VNM7135" s="41"/>
      <c r="VNN7135" s="41"/>
      <c r="VNO7135" s="41"/>
      <c r="VNP7135" s="41"/>
      <c r="VNQ7135" s="41"/>
      <c r="VNR7135" s="41"/>
      <c r="VNS7135" s="41"/>
      <c r="VNT7135" s="41"/>
      <c r="VNU7135" s="41"/>
      <c r="VNV7135" s="41"/>
      <c r="VNW7135" s="41"/>
      <c r="VNX7135" s="41"/>
      <c r="VNY7135" s="41"/>
      <c r="VNZ7135" s="41"/>
      <c r="VOA7135" s="41"/>
      <c r="VOB7135" s="41"/>
      <c r="VOC7135" s="41"/>
      <c r="VOD7135" s="41"/>
      <c r="VOE7135" s="41"/>
      <c r="VOF7135" s="41"/>
      <c r="VOG7135" s="41"/>
      <c r="VOH7135" s="41"/>
      <c r="VOI7135" s="41"/>
      <c r="VOJ7135" s="41"/>
      <c r="VOK7135" s="41"/>
      <c r="VOL7135" s="41"/>
      <c r="VOM7135" s="41"/>
      <c r="VON7135" s="41"/>
      <c r="VOO7135" s="41"/>
      <c r="VOP7135" s="41"/>
      <c r="VOQ7135" s="41"/>
      <c r="VOR7135" s="41"/>
      <c r="VOS7135" s="41"/>
      <c r="VOT7135" s="41"/>
      <c r="VOU7135" s="41"/>
      <c r="VOV7135" s="41"/>
      <c r="VOW7135" s="41"/>
      <c r="VOX7135" s="41"/>
      <c r="VOY7135" s="41"/>
      <c r="VOZ7135" s="41"/>
      <c r="VPA7135" s="41"/>
      <c r="VPB7135" s="41"/>
      <c r="VPC7135" s="41"/>
      <c r="VPD7135" s="41"/>
      <c r="VPE7135" s="41"/>
      <c r="VPF7135" s="41"/>
      <c r="VPG7135" s="41"/>
      <c r="VPH7135" s="41"/>
      <c r="VPI7135" s="41"/>
      <c r="VPJ7135" s="41"/>
      <c r="VPK7135" s="41"/>
      <c r="VPL7135" s="41"/>
      <c r="VPM7135" s="41"/>
      <c r="VPN7135" s="41"/>
      <c r="VPO7135" s="41"/>
      <c r="VPP7135" s="41"/>
      <c r="VPQ7135" s="41"/>
      <c r="VPR7135" s="41"/>
      <c r="VPS7135" s="41"/>
      <c r="VPT7135" s="41"/>
      <c r="VPU7135" s="41"/>
      <c r="VPV7135" s="41"/>
      <c r="VPW7135" s="41"/>
      <c r="VPX7135" s="41"/>
      <c r="VPY7135" s="41"/>
      <c r="VPZ7135" s="41"/>
      <c r="VQA7135" s="41"/>
      <c r="VQB7135" s="41"/>
      <c r="VQC7135" s="41"/>
      <c r="VQD7135" s="41"/>
      <c r="VQE7135" s="41"/>
      <c r="VQF7135" s="41"/>
      <c r="VQG7135" s="41"/>
      <c r="VQH7135" s="41"/>
      <c r="VQI7135" s="41"/>
      <c r="VQJ7135" s="41"/>
      <c r="VQK7135" s="41"/>
      <c r="VQL7135" s="41"/>
      <c r="VQM7135" s="41"/>
      <c r="VQN7135" s="41"/>
      <c r="VQO7135" s="41"/>
      <c r="VQP7135" s="41"/>
      <c r="VQQ7135" s="41"/>
      <c r="VQR7135" s="41"/>
      <c r="VQS7135" s="41"/>
      <c r="VQT7135" s="41"/>
      <c r="VQU7135" s="41"/>
      <c r="VQV7135" s="41"/>
      <c r="VQW7135" s="41"/>
      <c r="VQX7135" s="41"/>
      <c r="VQY7135" s="41"/>
      <c r="VQZ7135" s="41"/>
      <c r="VRA7135" s="41"/>
      <c r="VRB7135" s="41"/>
      <c r="VRC7135" s="41"/>
      <c r="VRD7135" s="41"/>
      <c r="VRE7135" s="41"/>
      <c r="VRF7135" s="41"/>
      <c r="VRG7135" s="41"/>
      <c r="VRH7135" s="41"/>
      <c r="VRI7135" s="41"/>
      <c r="VRJ7135" s="41"/>
      <c r="VRK7135" s="41"/>
      <c r="VRL7135" s="41"/>
      <c r="VRM7135" s="41"/>
      <c r="VRN7135" s="41"/>
      <c r="VRO7135" s="41"/>
      <c r="VRP7135" s="41"/>
      <c r="VRQ7135" s="41"/>
      <c r="VRR7135" s="41"/>
      <c r="VRS7135" s="41"/>
      <c r="VRT7135" s="41"/>
      <c r="VRU7135" s="41"/>
      <c r="VRV7135" s="41"/>
      <c r="VRW7135" s="41"/>
      <c r="VRX7135" s="41"/>
      <c r="VRY7135" s="41"/>
      <c r="VRZ7135" s="41"/>
      <c r="VSA7135" s="41"/>
      <c r="VSB7135" s="41"/>
      <c r="VSC7135" s="41"/>
      <c r="VSD7135" s="41"/>
      <c r="VSE7135" s="41"/>
      <c r="VSF7135" s="41"/>
      <c r="VSG7135" s="41"/>
      <c r="VSH7135" s="41"/>
      <c r="VSI7135" s="41"/>
      <c r="VSJ7135" s="41"/>
      <c r="VSK7135" s="41"/>
      <c r="VSL7135" s="41"/>
      <c r="VSM7135" s="41"/>
      <c r="VSN7135" s="41"/>
      <c r="VSO7135" s="41"/>
      <c r="VSP7135" s="41"/>
      <c r="VSQ7135" s="41"/>
      <c r="VSR7135" s="41"/>
      <c r="VSS7135" s="41"/>
      <c r="VST7135" s="41"/>
      <c r="VSU7135" s="41"/>
      <c r="VSV7135" s="41"/>
      <c r="VSW7135" s="41"/>
      <c r="VSX7135" s="41"/>
      <c r="VSY7135" s="41"/>
      <c r="VSZ7135" s="41"/>
      <c r="VTA7135" s="41"/>
      <c r="VTB7135" s="41"/>
      <c r="VTC7135" s="41"/>
      <c r="VTD7135" s="41"/>
      <c r="VTE7135" s="41"/>
      <c r="VTF7135" s="41"/>
      <c r="VTG7135" s="41"/>
      <c r="VTH7135" s="41"/>
      <c r="VTI7135" s="41"/>
      <c r="VTJ7135" s="41"/>
      <c r="VTK7135" s="41"/>
      <c r="VTL7135" s="41"/>
      <c r="VTM7135" s="41"/>
      <c r="VTN7135" s="41"/>
      <c r="VTO7135" s="41"/>
      <c r="VTP7135" s="41"/>
      <c r="VTQ7135" s="41"/>
      <c r="VTR7135" s="41"/>
      <c r="VTS7135" s="41"/>
      <c r="VTT7135" s="41"/>
      <c r="VTU7135" s="41"/>
      <c r="VTV7135" s="41"/>
      <c r="VTW7135" s="41"/>
      <c r="VTX7135" s="41"/>
      <c r="VTY7135" s="41"/>
      <c r="VTZ7135" s="41"/>
      <c r="VUA7135" s="41"/>
      <c r="VUB7135" s="41"/>
      <c r="VUC7135" s="41"/>
      <c r="VUD7135" s="41"/>
      <c r="VUE7135" s="41"/>
      <c r="VUF7135" s="41"/>
      <c r="VUG7135" s="41"/>
      <c r="VUH7135" s="41"/>
      <c r="VUI7135" s="41"/>
      <c r="VUJ7135" s="41"/>
      <c r="VUK7135" s="41"/>
      <c r="VUL7135" s="41"/>
      <c r="VUM7135" s="41"/>
      <c r="VUN7135" s="41"/>
      <c r="VUO7135" s="41"/>
      <c r="VUP7135" s="41"/>
      <c r="VUQ7135" s="41"/>
      <c r="VUR7135" s="41"/>
      <c r="VUS7135" s="41"/>
      <c r="VUT7135" s="41"/>
      <c r="VUU7135" s="41"/>
      <c r="VUV7135" s="41"/>
      <c r="VUW7135" s="41"/>
      <c r="VUX7135" s="41"/>
      <c r="VUY7135" s="41"/>
      <c r="VUZ7135" s="41"/>
      <c r="VVA7135" s="41"/>
      <c r="VVB7135" s="41"/>
      <c r="VVC7135" s="41"/>
      <c r="VVD7135" s="41"/>
      <c r="VVE7135" s="41"/>
      <c r="VVF7135" s="41"/>
      <c r="VVG7135" s="41"/>
      <c r="VVH7135" s="41"/>
      <c r="VVI7135" s="41"/>
      <c r="VVJ7135" s="41"/>
      <c r="VVK7135" s="41"/>
      <c r="VVL7135" s="41"/>
      <c r="VVM7135" s="41"/>
      <c r="VVN7135" s="41"/>
      <c r="VVO7135" s="41"/>
      <c r="VVP7135" s="41"/>
      <c r="VVQ7135" s="41"/>
      <c r="VVR7135" s="41"/>
      <c r="VVS7135" s="41"/>
      <c r="VVT7135" s="41"/>
      <c r="VVU7135" s="41"/>
      <c r="VVV7135" s="41"/>
      <c r="VVW7135" s="41"/>
      <c r="VVX7135" s="41"/>
      <c r="VVY7135" s="41"/>
      <c r="VVZ7135" s="41"/>
      <c r="VWA7135" s="41"/>
      <c r="VWB7135" s="41"/>
      <c r="VWC7135" s="41"/>
      <c r="VWD7135" s="41"/>
      <c r="VWE7135" s="41"/>
      <c r="VWF7135" s="41"/>
      <c r="VWG7135" s="41"/>
      <c r="VWH7135" s="41"/>
      <c r="VWI7135" s="41"/>
      <c r="VWJ7135" s="41"/>
      <c r="VWK7135" s="41"/>
      <c r="VWL7135" s="41"/>
      <c r="VWM7135" s="41"/>
      <c r="VWN7135" s="41"/>
      <c r="VWO7135" s="41"/>
      <c r="VWP7135" s="41"/>
      <c r="VWQ7135" s="41"/>
      <c r="VWR7135" s="41"/>
      <c r="VWS7135" s="41"/>
      <c r="VWT7135" s="41"/>
      <c r="VWU7135" s="41"/>
      <c r="VWV7135" s="41"/>
      <c r="VWW7135" s="41"/>
      <c r="VWX7135" s="41"/>
      <c r="VWY7135" s="41"/>
      <c r="VWZ7135" s="41"/>
      <c r="VXA7135" s="41"/>
      <c r="VXB7135" s="41"/>
      <c r="VXC7135" s="41"/>
      <c r="VXD7135" s="41"/>
      <c r="VXE7135" s="41"/>
      <c r="VXF7135" s="41"/>
      <c r="VXG7135" s="41"/>
      <c r="VXH7135" s="41"/>
      <c r="VXI7135" s="41"/>
      <c r="VXJ7135" s="41"/>
      <c r="VXK7135" s="41"/>
      <c r="VXL7135" s="41"/>
      <c r="VXM7135" s="41"/>
      <c r="VXN7135" s="41"/>
      <c r="VXO7135" s="41"/>
      <c r="VXP7135" s="41"/>
      <c r="VXQ7135" s="41"/>
      <c r="VXR7135" s="41"/>
      <c r="VXS7135" s="41"/>
      <c r="VXT7135" s="41"/>
      <c r="VXU7135" s="41"/>
      <c r="VXV7135" s="41"/>
      <c r="VXW7135" s="41"/>
      <c r="VXX7135" s="41"/>
      <c r="VXY7135" s="41"/>
      <c r="VXZ7135" s="41"/>
      <c r="VYA7135" s="41"/>
      <c r="VYB7135" s="41"/>
      <c r="VYC7135" s="41"/>
      <c r="VYD7135" s="41"/>
      <c r="VYE7135" s="41"/>
      <c r="VYF7135" s="41"/>
      <c r="VYG7135" s="41"/>
      <c r="VYH7135" s="41"/>
      <c r="VYI7135" s="41"/>
      <c r="VYJ7135" s="41"/>
      <c r="VYK7135" s="41"/>
      <c r="VYL7135" s="41"/>
      <c r="VYM7135" s="41"/>
      <c r="VYN7135" s="41"/>
      <c r="VYO7135" s="41"/>
      <c r="VYP7135" s="41"/>
      <c r="VYQ7135" s="41"/>
      <c r="VYR7135" s="41"/>
      <c r="VYS7135" s="41"/>
      <c r="VYT7135" s="41"/>
      <c r="VYU7135" s="41"/>
      <c r="VYV7135" s="41"/>
      <c r="VYW7135" s="41"/>
      <c r="VYX7135" s="41"/>
      <c r="VYY7135" s="41"/>
      <c r="VYZ7135" s="41"/>
      <c r="VZA7135" s="41"/>
      <c r="VZB7135" s="41"/>
      <c r="VZC7135" s="41"/>
      <c r="VZD7135" s="41"/>
      <c r="VZE7135" s="41"/>
      <c r="VZF7135" s="41"/>
      <c r="VZG7135" s="41"/>
      <c r="VZH7135" s="41"/>
      <c r="VZI7135" s="41"/>
      <c r="VZJ7135" s="41"/>
      <c r="VZK7135" s="41"/>
      <c r="VZL7135" s="41"/>
      <c r="VZM7135" s="41"/>
      <c r="VZN7135" s="41"/>
      <c r="VZO7135" s="41"/>
      <c r="VZP7135" s="41"/>
      <c r="VZQ7135" s="41"/>
      <c r="VZR7135" s="41"/>
      <c r="VZS7135" s="41"/>
      <c r="VZT7135" s="41"/>
      <c r="VZU7135" s="41"/>
      <c r="VZV7135" s="41"/>
      <c r="VZW7135" s="41"/>
      <c r="VZX7135" s="41"/>
      <c r="VZY7135" s="41"/>
      <c r="VZZ7135" s="41"/>
      <c r="WAA7135" s="41"/>
      <c r="WAB7135" s="41"/>
      <c r="WAC7135" s="41"/>
      <c r="WAD7135" s="41"/>
      <c r="WAE7135" s="41"/>
      <c r="WAF7135" s="41"/>
      <c r="WAG7135" s="41"/>
      <c r="WAH7135" s="41"/>
      <c r="WAI7135" s="41"/>
      <c r="WAJ7135" s="41"/>
      <c r="WAK7135" s="41"/>
      <c r="WAL7135" s="41"/>
      <c r="WAM7135" s="41"/>
      <c r="WAN7135" s="41"/>
      <c r="WAO7135" s="41"/>
      <c r="WAP7135" s="41"/>
      <c r="WAQ7135" s="41"/>
      <c r="WAR7135" s="41"/>
      <c r="WAS7135" s="41"/>
      <c r="WAT7135" s="41"/>
      <c r="WAU7135" s="41"/>
      <c r="WAV7135" s="41"/>
      <c r="WAW7135" s="41"/>
      <c r="WAX7135" s="41"/>
      <c r="WAY7135" s="41"/>
      <c r="WAZ7135" s="41"/>
      <c r="WBA7135" s="41"/>
      <c r="WBB7135" s="41"/>
      <c r="WBC7135" s="41"/>
      <c r="WBD7135" s="41"/>
      <c r="WBE7135" s="41"/>
      <c r="WBF7135" s="41"/>
      <c r="WBG7135" s="41"/>
      <c r="WBH7135" s="41"/>
      <c r="WBI7135" s="41"/>
      <c r="WBJ7135" s="41"/>
      <c r="WBK7135" s="41"/>
      <c r="WBL7135" s="41"/>
      <c r="WBM7135" s="41"/>
      <c r="WBN7135" s="41"/>
      <c r="WBO7135" s="41"/>
      <c r="WBP7135" s="41"/>
      <c r="WBQ7135" s="41"/>
      <c r="WBR7135" s="41"/>
      <c r="WBS7135" s="41"/>
      <c r="WBT7135" s="41"/>
      <c r="WBU7135" s="41"/>
      <c r="WBV7135" s="41"/>
      <c r="WBW7135" s="41"/>
      <c r="WBX7135" s="41"/>
      <c r="WBY7135" s="41"/>
      <c r="WBZ7135" s="41"/>
      <c r="WCA7135" s="41"/>
      <c r="WCB7135" s="41"/>
      <c r="WCC7135" s="41"/>
      <c r="WCD7135" s="41"/>
      <c r="WCE7135" s="41"/>
      <c r="WCF7135" s="41"/>
      <c r="WCG7135" s="41"/>
      <c r="WCH7135" s="41"/>
      <c r="WCI7135" s="41"/>
      <c r="WCJ7135" s="41"/>
      <c r="WCK7135" s="41"/>
      <c r="WCL7135" s="41"/>
      <c r="WCM7135" s="41"/>
      <c r="WCN7135" s="41"/>
      <c r="WCO7135" s="41"/>
      <c r="WCP7135" s="41"/>
      <c r="WCQ7135" s="41"/>
      <c r="WCR7135" s="41"/>
      <c r="WCS7135" s="41"/>
      <c r="WCT7135" s="41"/>
      <c r="WCU7135" s="41"/>
      <c r="WCV7135" s="41"/>
      <c r="WCW7135" s="41"/>
      <c r="WCX7135" s="41"/>
      <c r="WCY7135" s="41"/>
      <c r="WCZ7135" s="41"/>
      <c r="WDA7135" s="41"/>
      <c r="WDB7135" s="41"/>
      <c r="WDC7135" s="41"/>
      <c r="WDD7135" s="41"/>
      <c r="WDE7135" s="41"/>
      <c r="WDF7135" s="41"/>
      <c r="WDG7135" s="41"/>
      <c r="WDH7135" s="41"/>
      <c r="WDI7135" s="41"/>
      <c r="WDJ7135" s="41"/>
      <c r="WDK7135" s="41"/>
      <c r="WDL7135" s="41"/>
      <c r="WDM7135" s="41"/>
      <c r="WDN7135" s="41"/>
      <c r="WDO7135" s="41"/>
      <c r="WDP7135" s="41"/>
      <c r="WDQ7135" s="41"/>
      <c r="WDR7135" s="41"/>
      <c r="WDS7135" s="41"/>
      <c r="WDT7135" s="41"/>
      <c r="WDU7135" s="41"/>
      <c r="WDV7135" s="41"/>
      <c r="WDW7135" s="41"/>
      <c r="WDX7135" s="41"/>
      <c r="WDY7135" s="41"/>
      <c r="WDZ7135" s="41"/>
      <c r="WEA7135" s="41"/>
      <c r="WEB7135" s="41"/>
      <c r="WEC7135" s="41"/>
      <c r="WED7135" s="41"/>
      <c r="WEE7135" s="41"/>
      <c r="WEF7135" s="41"/>
      <c r="WEG7135" s="41"/>
      <c r="WEH7135" s="41"/>
      <c r="WEI7135" s="41"/>
      <c r="WEJ7135" s="41"/>
      <c r="WEK7135" s="41"/>
      <c r="WEL7135" s="41"/>
      <c r="WEM7135" s="41"/>
      <c r="WEN7135" s="41"/>
      <c r="WEO7135" s="41"/>
      <c r="WEP7135" s="41"/>
      <c r="WEQ7135" s="41"/>
      <c r="WER7135" s="41"/>
      <c r="WES7135" s="41"/>
      <c r="WET7135" s="41"/>
      <c r="WEU7135" s="41"/>
      <c r="WEV7135" s="41"/>
      <c r="WEW7135" s="41"/>
      <c r="WEX7135" s="41"/>
      <c r="WEY7135" s="41"/>
      <c r="WEZ7135" s="41"/>
      <c r="WFA7135" s="41"/>
      <c r="WFB7135" s="41"/>
      <c r="WFC7135" s="41"/>
      <c r="WFD7135" s="41"/>
      <c r="WFE7135" s="41"/>
      <c r="WFF7135" s="41"/>
      <c r="WFG7135" s="41"/>
      <c r="WFH7135" s="41"/>
      <c r="WFI7135" s="41"/>
      <c r="WFJ7135" s="41"/>
      <c r="WFK7135" s="41"/>
      <c r="WFL7135" s="41"/>
      <c r="WFM7135" s="41"/>
      <c r="WFN7135" s="41"/>
      <c r="WFO7135" s="41"/>
      <c r="WFP7135" s="41"/>
      <c r="WFQ7135" s="41"/>
      <c r="WFR7135" s="41"/>
      <c r="WFS7135" s="41"/>
      <c r="WFT7135" s="41"/>
      <c r="WFU7135" s="41"/>
      <c r="WFV7135" s="41"/>
      <c r="WFW7135" s="41"/>
      <c r="WFX7135" s="41"/>
      <c r="WFY7135" s="41"/>
      <c r="WFZ7135" s="41"/>
      <c r="WGA7135" s="41"/>
      <c r="WGB7135" s="41"/>
      <c r="WGC7135" s="41"/>
      <c r="WGD7135" s="41"/>
      <c r="WGE7135" s="41"/>
      <c r="WGF7135" s="41"/>
      <c r="WGG7135" s="41"/>
      <c r="WGH7135" s="41"/>
      <c r="WGI7135" s="41"/>
      <c r="WGJ7135" s="41"/>
      <c r="WGK7135" s="41"/>
      <c r="WGL7135" s="41"/>
      <c r="WGM7135" s="41"/>
      <c r="WGN7135" s="41"/>
      <c r="WGO7135" s="41"/>
      <c r="WGP7135" s="41"/>
      <c r="WGQ7135" s="41"/>
      <c r="WGR7135" s="41"/>
      <c r="WGS7135" s="41"/>
      <c r="WGT7135" s="41"/>
      <c r="WGU7135" s="41"/>
      <c r="WGV7135" s="41"/>
      <c r="WGW7135" s="41"/>
      <c r="WGX7135" s="41"/>
      <c r="WGY7135" s="41"/>
      <c r="WGZ7135" s="41"/>
      <c r="WHA7135" s="41"/>
      <c r="WHB7135" s="41"/>
      <c r="WHC7135" s="41"/>
      <c r="WHD7135" s="41"/>
      <c r="WHE7135" s="41"/>
      <c r="WHF7135" s="41"/>
      <c r="WHG7135" s="41"/>
      <c r="WHH7135" s="41"/>
      <c r="WHI7135" s="41"/>
      <c r="WHJ7135" s="41"/>
      <c r="WHK7135" s="41"/>
      <c r="WHL7135" s="41"/>
      <c r="WHM7135" s="41"/>
      <c r="WHN7135" s="41"/>
      <c r="WHO7135" s="41"/>
      <c r="WHP7135" s="41"/>
      <c r="WHQ7135" s="41"/>
      <c r="WHR7135" s="41"/>
      <c r="WHS7135" s="41"/>
      <c r="WHT7135" s="41"/>
      <c r="WHU7135" s="41"/>
      <c r="WHV7135" s="41"/>
      <c r="WHW7135" s="41"/>
      <c r="WHX7135" s="41"/>
      <c r="WHY7135" s="41"/>
      <c r="WHZ7135" s="41"/>
      <c r="WIA7135" s="41"/>
      <c r="WIB7135" s="41"/>
      <c r="WIC7135" s="41"/>
      <c r="WID7135" s="41"/>
      <c r="WIE7135" s="41"/>
      <c r="WIF7135" s="41"/>
      <c r="WIG7135" s="41"/>
      <c r="WIH7135" s="41"/>
      <c r="WII7135" s="41"/>
      <c r="WIJ7135" s="41"/>
      <c r="WIK7135" s="41"/>
      <c r="WIL7135" s="41"/>
      <c r="WIM7135" s="41"/>
      <c r="WIN7135" s="41"/>
      <c r="WIO7135" s="41"/>
      <c r="WIP7135" s="41"/>
      <c r="WIQ7135" s="41"/>
      <c r="WIR7135" s="41"/>
      <c r="WIS7135" s="41"/>
      <c r="WIT7135" s="41"/>
      <c r="WIU7135" s="41"/>
      <c r="WIV7135" s="41"/>
      <c r="WIW7135" s="41"/>
      <c r="WIX7135" s="41"/>
      <c r="WIY7135" s="41"/>
      <c r="WIZ7135" s="41"/>
      <c r="WJA7135" s="41"/>
      <c r="WJB7135" s="41"/>
      <c r="WJC7135" s="41"/>
      <c r="WJD7135" s="41"/>
      <c r="WJE7135" s="41"/>
      <c r="WJF7135" s="41"/>
      <c r="WJG7135" s="41"/>
      <c r="WJH7135" s="41"/>
      <c r="WJI7135" s="41"/>
      <c r="WJJ7135" s="41"/>
      <c r="WJK7135" s="41"/>
      <c r="WJL7135" s="41"/>
      <c r="WJM7135" s="41"/>
      <c r="WJN7135" s="41"/>
      <c r="WJO7135" s="41"/>
      <c r="WJP7135" s="41"/>
      <c r="WJQ7135" s="41"/>
      <c r="WJR7135" s="41"/>
      <c r="WJS7135" s="41"/>
      <c r="WJT7135" s="41"/>
      <c r="WJU7135" s="41"/>
      <c r="WJV7135" s="41"/>
      <c r="WJW7135" s="41"/>
      <c r="WJX7135" s="41"/>
      <c r="WJY7135" s="41"/>
      <c r="WJZ7135" s="41"/>
      <c r="WKA7135" s="41"/>
      <c r="WKB7135" s="41"/>
      <c r="WKC7135" s="41"/>
      <c r="WKD7135" s="41"/>
      <c r="WKE7135" s="41"/>
      <c r="WKF7135" s="41"/>
      <c r="WKG7135" s="41"/>
      <c r="WKH7135" s="41"/>
      <c r="WKI7135" s="41"/>
      <c r="WKJ7135" s="41"/>
      <c r="WKK7135" s="41"/>
      <c r="WKL7135" s="41"/>
      <c r="WKM7135" s="41"/>
      <c r="WKN7135" s="41"/>
      <c r="WKO7135" s="41"/>
      <c r="WKP7135" s="41"/>
      <c r="WKQ7135" s="41"/>
      <c r="WKR7135" s="41"/>
      <c r="WKS7135" s="41"/>
      <c r="WKT7135" s="41"/>
      <c r="WKU7135" s="41"/>
      <c r="WKV7135" s="41"/>
      <c r="WKW7135" s="41"/>
      <c r="WKX7135" s="41"/>
      <c r="WKY7135" s="41"/>
      <c r="WKZ7135" s="41"/>
      <c r="WLA7135" s="41"/>
      <c r="WLB7135" s="41"/>
      <c r="WLC7135" s="41"/>
      <c r="WLD7135" s="41"/>
      <c r="WLE7135" s="41"/>
      <c r="WLF7135" s="41"/>
      <c r="WLG7135" s="41"/>
      <c r="WLH7135" s="41"/>
      <c r="WLI7135" s="41"/>
      <c r="WLJ7135" s="41"/>
      <c r="WLK7135" s="41"/>
      <c r="WLL7135" s="41"/>
      <c r="WLM7135" s="41"/>
      <c r="WLN7135" s="41"/>
      <c r="WLO7135" s="41"/>
      <c r="WLP7135" s="41"/>
      <c r="WLQ7135" s="41"/>
      <c r="WLR7135" s="41"/>
      <c r="WLS7135" s="41"/>
      <c r="WLT7135" s="41"/>
      <c r="WLU7135" s="41"/>
      <c r="WLV7135" s="41"/>
      <c r="WLW7135" s="41"/>
      <c r="WLX7135" s="41"/>
      <c r="WLY7135" s="41"/>
      <c r="WLZ7135" s="41"/>
      <c r="WMA7135" s="41"/>
      <c r="WMB7135" s="41"/>
      <c r="WMC7135" s="41"/>
      <c r="WMD7135" s="41"/>
      <c r="WME7135" s="41"/>
      <c r="WMF7135" s="41"/>
      <c r="WMG7135" s="41"/>
      <c r="WMH7135" s="41"/>
      <c r="WMI7135" s="41"/>
      <c r="WMJ7135" s="41"/>
      <c r="WMK7135" s="41"/>
      <c r="WML7135" s="41"/>
      <c r="WMM7135" s="41"/>
      <c r="WMN7135" s="41"/>
      <c r="WMO7135" s="41"/>
      <c r="WMP7135" s="41"/>
      <c r="WMQ7135" s="41"/>
      <c r="WMR7135" s="41"/>
      <c r="WMS7135" s="41"/>
      <c r="WMT7135" s="41"/>
      <c r="WMU7135" s="41"/>
      <c r="WMV7135" s="41"/>
      <c r="WMW7135" s="41"/>
      <c r="WMX7135" s="41"/>
      <c r="WMY7135" s="41"/>
      <c r="WMZ7135" s="41"/>
      <c r="WNA7135" s="41"/>
      <c r="WNB7135" s="41"/>
      <c r="WNC7135" s="41"/>
      <c r="WND7135" s="41"/>
      <c r="WNE7135" s="41"/>
      <c r="WNF7135" s="41"/>
      <c r="WNG7135" s="41"/>
      <c r="WNH7135" s="41"/>
      <c r="WNI7135" s="41"/>
      <c r="WNJ7135" s="41"/>
      <c r="WNK7135" s="41"/>
      <c r="WNL7135" s="41"/>
      <c r="WNM7135" s="41"/>
      <c r="WNN7135" s="41"/>
      <c r="WNO7135" s="41"/>
      <c r="WNP7135" s="41"/>
      <c r="WNQ7135" s="41"/>
      <c r="WNR7135" s="41"/>
      <c r="WNS7135" s="41"/>
      <c r="WNT7135" s="41"/>
      <c r="WNU7135" s="41"/>
      <c r="WNV7135" s="41"/>
      <c r="WNW7135" s="41"/>
      <c r="WNX7135" s="41"/>
      <c r="WNY7135" s="41"/>
      <c r="WNZ7135" s="41"/>
      <c r="WOA7135" s="41"/>
      <c r="WOB7135" s="41"/>
      <c r="WOC7135" s="41"/>
      <c r="WOD7135" s="41"/>
      <c r="WOE7135" s="41"/>
      <c r="WOF7135" s="41"/>
      <c r="WOG7135" s="41"/>
      <c r="WOH7135" s="41"/>
      <c r="WOI7135" s="41"/>
      <c r="WOJ7135" s="41"/>
      <c r="WOK7135" s="41"/>
      <c r="WOL7135" s="41"/>
      <c r="WOM7135" s="41"/>
      <c r="WON7135" s="41"/>
      <c r="WOO7135" s="41"/>
      <c r="WOP7135" s="41"/>
      <c r="WOQ7135" s="41"/>
      <c r="WOR7135" s="41"/>
      <c r="WOS7135" s="41"/>
      <c r="WOT7135" s="41"/>
      <c r="WOU7135" s="41"/>
      <c r="WOV7135" s="41"/>
      <c r="WOW7135" s="41"/>
      <c r="WOX7135" s="41"/>
      <c r="WOY7135" s="41"/>
      <c r="WOZ7135" s="41"/>
      <c r="WPA7135" s="41"/>
      <c r="WPB7135" s="41"/>
      <c r="WPC7135" s="41"/>
      <c r="WPD7135" s="41"/>
      <c r="WPE7135" s="41"/>
      <c r="WPF7135" s="41"/>
      <c r="WPG7135" s="41"/>
      <c r="WPH7135" s="41"/>
      <c r="WPI7135" s="41"/>
      <c r="WPJ7135" s="41"/>
      <c r="WPK7135" s="41"/>
      <c r="WPL7135" s="41"/>
      <c r="WPM7135" s="41"/>
      <c r="WPN7135" s="41"/>
      <c r="WPO7135" s="41"/>
      <c r="WPP7135" s="41"/>
      <c r="WPQ7135" s="41"/>
      <c r="WPR7135" s="41"/>
      <c r="WPS7135" s="41"/>
      <c r="WPT7135" s="41"/>
      <c r="WPU7135" s="41"/>
      <c r="WPV7135" s="41"/>
      <c r="WPW7135" s="41"/>
      <c r="WPX7135" s="41"/>
      <c r="WPY7135" s="41"/>
      <c r="WPZ7135" s="41"/>
      <c r="WQA7135" s="41"/>
      <c r="WQB7135" s="41"/>
      <c r="WQC7135" s="41"/>
      <c r="WQD7135" s="41"/>
      <c r="WQE7135" s="41"/>
      <c r="WQF7135" s="41"/>
      <c r="WQG7135" s="41"/>
      <c r="WQH7135" s="41"/>
      <c r="WQI7135" s="41"/>
      <c r="WQJ7135" s="41"/>
      <c r="WQK7135" s="41"/>
      <c r="WQL7135" s="41"/>
      <c r="WQM7135" s="41"/>
      <c r="WQN7135" s="41"/>
      <c r="WQO7135" s="41"/>
      <c r="WQP7135" s="41"/>
      <c r="WQQ7135" s="41"/>
      <c r="WQR7135" s="41"/>
      <c r="WQS7135" s="41"/>
      <c r="WQT7135" s="41"/>
      <c r="WQU7135" s="41"/>
      <c r="WQV7135" s="41"/>
      <c r="WQW7135" s="41"/>
      <c r="WQX7135" s="41"/>
      <c r="WQY7135" s="41"/>
      <c r="WQZ7135" s="41"/>
      <c r="WRA7135" s="41"/>
      <c r="WRB7135" s="41"/>
      <c r="WRC7135" s="41"/>
      <c r="WRD7135" s="41"/>
      <c r="WRE7135" s="41"/>
      <c r="WRF7135" s="41"/>
      <c r="WRG7135" s="41"/>
      <c r="WRH7135" s="41"/>
      <c r="WRI7135" s="41"/>
      <c r="WRJ7135" s="41"/>
      <c r="WRK7135" s="41"/>
      <c r="WRL7135" s="41"/>
      <c r="WRM7135" s="41"/>
      <c r="WRN7135" s="41"/>
      <c r="WRO7135" s="41"/>
      <c r="WRP7135" s="41"/>
      <c r="WRQ7135" s="41"/>
      <c r="WRR7135" s="41"/>
      <c r="WRS7135" s="41"/>
      <c r="WRT7135" s="41"/>
      <c r="WRU7135" s="41"/>
      <c r="WRV7135" s="41"/>
      <c r="WRW7135" s="41"/>
      <c r="WRX7135" s="41"/>
      <c r="WRY7135" s="41"/>
      <c r="WRZ7135" s="41"/>
      <c r="WSA7135" s="41"/>
      <c r="WSB7135" s="41"/>
      <c r="WSC7135" s="41"/>
      <c r="WSD7135" s="41"/>
      <c r="WSE7135" s="41"/>
      <c r="WSF7135" s="41"/>
      <c r="WSG7135" s="41"/>
      <c r="WSH7135" s="41"/>
      <c r="WSI7135" s="41"/>
      <c r="WSJ7135" s="41"/>
      <c r="WSK7135" s="41"/>
      <c r="WSL7135" s="41"/>
      <c r="WSM7135" s="41"/>
      <c r="WSN7135" s="41"/>
      <c r="WSO7135" s="41"/>
      <c r="WSP7135" s="41"/>
      <c r="WSQ7135" s="41"/>
      <c r="WSR7135" s="41"/>
      <c r="WSS7135" s="41"/>
      <c r="WST7135" s="41"/>
      <c r="WSU7135" s="41"/>
      <c r="WSV7135" s="41"/>
      <c r="WSW7135" s="41"/>
      <c r="WSX7135" s="41"/>
      <c r="WSY7135" s="41"/>
      <c r="WSZ7135" s="41"/>
      <c r="WTA7135" s="41"/>
      <c r="WTB7135" s="41"/>
      <c r="WTC7135" s="41"/>
      <c r="WTD7135" s="41"/>
      <c r="WTE7135" s="41"/>
      <c r="WTF7135" s="41"/>
      <c r="WTG7135" s="41"/>
      <c r="WTH7135" s="41"/>
      <c r="WTI7135" s="41"/>
      <c r="WTJ7135" s="41"/>
      <c r="WTK7135" s="41"/>
      <c r="WTL7135" s="41"/>
      <c r="WTM7135" s="41"/>
      <c r="WTN7135" s="41"/>
      <c r="WTO7135" s="41"/>
      <c r="WTP7135" s="41"/>
      <c r="WTQ7135" s="41"/>
      <c r="WTR7135" s="41"/>
      <c r="WTS7135" s="41"/>
      <c r="WTT7135" s="41"/>
      <c r="WTU7135" s="41"/>
      <c r="WTV7135" s="41"/>
      <c r="WTW7135" s="41"/>
      <c r="WTX7135" s="41"/>
      <c r="WTY7135" s="41"/>
      <c r="WTZ7135" s="41"/>
      <c r="WUA7135" s="41"/>
      <c r="WUB7135" s="41"/>
      <c r="WUC7135" s="41"/>
      <c r="WUD7135" s="41"/>
      <c r="WUE7135" s="41"/>
      <c r="WUF7135" s="41"/>
      <c r="WUG7135" s="41"/>
      <c r="WUH7135" s="41"/>
      <c r="WUI7135" s="41"/>
      <c r="WUJ7135" s="41"/>
      <c r="WUK7135" s="41"/>
      <c r="WUL7135" s="41"/>
      <c r="WUM7135" s="41"/>
      <c r="WUN7135" s="41"/>
      <c r="WUO7135" s="41"/>
      <c r="WUP7135" s="41"/>
      <c r="WUQ7135" s="41"/>
      <c r="WUR7135" s="41"/>
      <c r="WUS7135" s="41"/>
      <c r="WUT7135" s="41"/>
      <c r="WUU7135" s="41"/>
      <c r="WUV7135" s="41"/>
      <c r="WUW7135" s="41"/>
      <c r="WUX7135" s="41"/>
      <c r="WUY7135" s="41"/>
      <c r="WUZ7135" s="41"/>
      <c r="WVA7135" s="41"/>
      <c r="WVB7135" s="41"/>
      <c r="WVC7135" s="41"/>
      <c r="WVD7135" s="41"/>
      <c r="WVE7135" s="41"/>
      <c r="WVF7135" s="41"/>
      <c r="WVG7135" s="41"/>
      <c r="WVH7135" s="41"/>
      <c r="WVI7135" s="41"/>
      <c r="WVJ7135" s="41"/>
      <c r="WVK7135" s="41"/>
      <c r="WVL7135" s="41"/>
      <c r="WVM7135" s="41"/>
      <c r="WVN7135" s="41"/>
      <c r="WVO7135" s="41"/>
      <c r="WVP7135" s="41"/>
      <c r="WVQ7135" s="41"/>
      <c r="WVR7135" s="41"/>
      <c r="WVS7135" s="41"/>
      <c r="WVT7135" s="41"/>
      <c r="WVU7135" s="41"/>
      <c r="WVV7135" s="41"/>
      <c r="WVW7135" s="41"/>
      <c r="WVX7135" s="41"/>
      <c r="WVY7135" s="41"/>
      <c r="WVZ7135" s="41"/>
      <c r="WWA7135" s="41"/>
      <c r="WWB7135" s="41"/>
      <c r="WWC7135" s="41"/>
      <c r="WWD7135" s="41"/>
      <c r="WWE7135" s="41"/>
      <c r="WWF7135" s="41"/>
      <c r="WWG7135" s="41"/>
      <c r="WWH7135" s="41"/>
      <c r="WWI7135" s="41"/>
      <c r="WWJ7135" s="41"/>
      <c r="WWK7135" s="41"/>
      <c r="WWL7135" s="41"/>
      <c r="WWM7135" s="41"/>
      <c r="WWN7135" s="41"/>
      <c r="WWO7135" s="41"/>
      <c r="WWP7135" s="41"/>
      <c r="WWQ7135" s="41"/>
      <c r="WWR7135" s="41"/>
      <c r="WWS7135" s="41"/>
      <c r="WWT7135" s="41"/>
      <c r="WWU7135" s="41"/>
      <c r="WWV7135" s="41"/>
      <c r="WWW7135" s="41"/>
      <c r="WWX7135" s="41"/>
      <c r="WWY7135" s="41"/>
      <c r="WWZ7135" s="41"/>
      <c r="WXA7135" s="41"/>
      <c r="WXB7135" s="41"/>
      <c r="WXC7135" s="41"/>
      <c r="WXD7135" s="41"/>
      <c r="WXE7135" s="41"/>
      <c r="WXF7135" s="41"/>
      <c r="WXG7135" s="41"/>
      <c r="WXH7135" s="41"/>
      <c r="WXI7135" s="41"/>
      <c r="WXJ7135" s="41"/>
      <c r="WXK7135" s="41"/>
      <c r="WXL7135" s="41"/>
      <c r="WXM7135" s="41"/>
      <c r="WXN7135" s="41"/>
      <c r="WXO7135" s="41"/>
      <c r="WXP7135" s="41"/>
      <c r="WXQ7135" s="41"/>
      <c r="WXR7135" s="41"/>
      <c r="WXS7135" s="41"/>
      <c r="WXT7135" s="41"/>
      <c r="WXU7135" s="41"/>
      <c r="WXV7135" s="41"/>
      <c r="WXW7135" s="41"/>
      <c r="WXX7135" s="41"/>
      <c r="WXY7135" s="41"/>
      <c r="WXZ7135" s="41"/>
      <c r="WYA7135" s="41"/>
      <c r="WYB7135" s="41"/>
      <c r="WYC7135" s="41"/>
      <c r="WYD7135" s="41"/>
      <c r="WYE7135" s="41"/>
      <c r="WYF7135" s="41"/>
      <c r="WYG7135" s="41"/>
      <c r="WYH7135" s="41"/>
      <c r="WYI7135" s="41"/>
      <c r="WYJ7135" s="41"/>
      <c r="WYK7135" s="41"/>
      <c r="WYL7135" s="41"/>
      <c r="WYM7135" s="41"/>
      <c r="WYN7135" s="41"/>
      <c r="WYO7135" s="41"/>
      <c r="WYP7135" s="41"/>
      <c r="WYQ7135" s="41"/>
      <c r="WYR7135" s="41"/>
      <c r="WYS7135" s="41"/>
      <c r="WYT7135" s="41"/>
      <c r="WYU7135" s="41"/>
      <c r="WYV7135" s="41"/>
      <c r="WYW7135" s="41"/>
      <c r="WYX7135" s="41"/>
      <c r="WYY7135" s="41"/>
      <c r="WYZ7135" s="41"/>
      <c r="WZA7135" s="41"/>
      <c r="WZB7135" s="41"/>
      <c r="WZC7135" s="41"/>
      <c r="WZD7135" s="41"/>
      <c r="WZE7135" s="41"/>
      <c r="WZF7135" s="41"/>
      <c r="WZG7135" s="41"/>
      <c r="WZH7135" s="41"/>
      <c r="WZI7135" s="41"/>
      <c r="WZJ7135" s="41"/>
      <c r="WZK7135" s="41"/>
      <c r="WZL7135" s="41"/>
      <c r="WZM7135" s="41"/>
      <c r="WZN7135" s="41"/>
      <c r="WZO7135" s="41"/>
      <c r="WZP7135" s="41"/>
      <c r="WZQ7135" s="41"/>
      <c r="WZR7135" s="41"/>
      <c r="WZS7135" s="41"/>
      <c r="WZT7135" s="41"/>
      <c r="WZU7135" s="41"/>
      <c r="WZV7135" s="41"/>
      <c r="WZW7135" s="41"/>
      <c r="WZX7135" s="41"/>
      <c r="WZY7135" s="41"/>
      <c r="WZZ7135" s="41"/>
      <c r="XAA7135" s="41"/>
      <c r="XAB7135" s="41"/>
      <c r="XAC7135" s="41"/>
      <c r="XAD7135" s="41"/>
      <c r="XAE7135" s="41"/>
      <c r="XAF7135" s="41"/>
      <c r="XAG7135" s="41"/>
      <c r="XAH7135" s="41"/>
      <c r="XAI7135" s="41"/>
      <c r="XAJ7135" s="41"/>
      <c r="XAK7135" s="41"/>
      <c r="XAL7135" s="41"/>
      <c r="XAM7135" s="41"/>
      <c r="XAN7135" s="41"/>
      <c r="XAO7135" s="41"/>
      <c r="XAP7135" s="41"/>
      <c r="XAQ7135" s="41"/>
      <c r="XAR7135" s="41"/>
      <c r="XAS7135" s="41"/>
      <c r="XAT7135" s="41"/>
      <c r="XAU7135" s="41"/>
      <c r="XAV7135" s="41"/>
      <c r="XAW7135" s="41"/>
      <c r="XAX7135" s="41"/>
      <c r="XAY7135" s="41"/>
      <c r="XAZ7135" s="41"/>
      <c r="XBA7135" s="41"/>
      <c r="XBB7135" s="41"/>
      <c r="XBC7135" s="41"/>
      <c r="XBD7135" s="41"/>
      <c r="XBE7135" s="41"/>
      <c r="XBF7135" s="41"/>
      <c r="XBG7135" s="41"/>
      <c r="XBH7135" s="41"/>
      <c r="XBI7135" s="41"/>
      <c r="XBJ7135" s="41"/>
      <c r="XBK7135" s="41"/>
      <c r="XBL7135" s="41"/>
      <c r="XBM7135" s="41"/>
      <c r="XBN7135" s="41"/>
      <c r="XBO7135" s="41"/>
      <c r="XBP7135" s="41"/>
      <c r="XBQ7135" s="41"/>
      <c r="XBR7135" s="41"/>
      <c r="XBS7135" s="41"/>
      <c r="XBT7135" s="41"/>
      <c r="XBU7135" s="41"/>
      <c r="XBV7135" s="41"/>
      <c r="XBW7135" s="41"/>
      <c r="XBX7135" s="41"/>
      <c r="XBY7135" s="41"/>
      <c r="XBZ7135" s="41"/>
      <c r="XCA7135" s="41"/>
      <c r="XCB7135" s="41"/>
      <c r="XCC7135" s="41"/>
      <c r="XCD7135" s="41"/>
      <c r="XCE7135" s="41"/>
      <c r="XCF7135" s="41"/>
      <c r="XCG7135" s="41"/>
      <c r="XCH7135" s="41"/>
      <c r="XCI7135" s="41"/>
      <c r="XCJ7135" s="41"/>
      <c r="XCK7135" s="41"/>
      <c r="XCL7135" s="41"/>
      <c r="XCM7135" s="41"/>
      <c r="XCN7135" s="41"/>
      <c r="XCO7135" s="41"/>
      <c r="XCP7135" s="41"/>
      <c r="XCQ7135" s="41"/>
      <c r="XCR7135" s="41"/>
      <c r="XCS7135" s="41"/>
      <c r="XCT7135" s="41"/>
      <c r="XCU7135" s="41"/>
      <c r="XCV7135" s="41"/>
      <c r="XCW7135" s="41"/>
      <c r="XCX7135" s="41"/>
      <c r="XCY7135" s="41"/>
      <c r="XCZ7135" s="41"/>
      <c r="XDA7135" s="41"/>
      <c r="XDB7135" s="41"/>
      <c r="XDC7135" s="41"/>
      <c r="XDD7135" s="41"/>
      <c r="XDE7135" s="41"/>
      <c r="XDF7135" s="41"/>
      <c r="XDG7135" s="41"/>
      <c r="XDH7135" s="41"/>
      <c r="XDI7135" s="41"/>
      <c r="XDJ7135" s="41"/>
      <c r="XDK7135" s="41"/>
      <c r="XDL7135" s="41"/>
      <c r="XDM7135" s="41"/>
      <c r="XDN7135" s="41"/>
      <c r="XDO7135" s="41"/>
      <c r="XDP7135" s="41"/>
      <c r="XDQ7135" s="41"/>
      <c r="XDR7135" s="41"/>
      <c r="XDS7135" s="41"/>
      <c r="XDT7135" s="41"/>
      <c r="XDU7135" s="41"/>
      <c r="XDV7135" s="41"/>
      <c r="XDW7135" s="41"/>
      <c r="XDX7135" s="41"/>
      <c r="XDY7135" s="41"/>
      <c r="XDZ7135" s="41"/>
      <c r="XEA7135" s="41"/>
      <c r="XEB7135" s="41"/>
      <c r="XEC7135" s="41"/>
      <c r="XED7135" s="41"/>
      <c r="XEE7135" s="41"/>
      <c r="XEF7135" s="42"/>
      <c r="XEG7135" s="42"/>
      <c r="XEH7135" s="42"/>
      <c r="XEI7135" s="42"/>
      <c r="XEJ7135" s="42"/>
      <c r="XEK7135" s="42"/>
      <c r="XEL7135" s="42"/>
      <c r="XEM7135" s="42"/>
      <c r="XEN7135" s="42"/>
      <c r="XEO7135" s="42"/>
      <c r="XEP7135" s="42"/>
      <c r="XEQ7135" s="42"/>
      <c r="XER7135" s="42"/>
      <c r="XES7135" s="42"/>
      <c r="XET7135" s="42"/>
      <c r="XEU7135" s="42"/>
      <c r="XEV7135" s="42"/>
      <c r="XEW7135" s="42"/>
      <c r="XEX7135" s="42"/>
      <c r="XEY7135" s="42"/>
      <c r="XEZ7135" s="42"/>
      <c r="XFA7135" s="42"/>
    </row>
    <row r="7136" s="31" customFormat="1" ht="51" spans="1:10">
      <c r="A7136" s="203" t="s">
        <v>312</v>
      </c>
      <c r="B7136" s="204">
        <v>331602005</v>
      </c>
      <c r="C7136" s="205" t="s">
        <v>12702</v>
      </c>
      <c r="D7136" s="204" t="s">
        <v>12703</v>
      </c>
      <c r="E7136" s="204"/>
      <c r="F7136" s="203" t="s">
        <v>26</v>
      </c>
      <c r="G7136" s="210"/>
      <c r="H7136" s="203">
        <v>1348</v>
      </c>
      <c r="I7136" s="199">
        <f t="shared" ref="I7136:I7176" si="586">H7136*0.9</f>
        <v>1213.2</v>
      </c>
      <c r="J7136" s="193">
        <v>1078.4</v>
      </c>
    </row>
    <row r="7137" s="31" customFormat="1" ht="51" spans="1:10">
      <c r="A7137" s="203" t="s">
        <v>312</v>
      </c>
      <c r="B7137" s="204" t="s">
        <v>12704</v>
      </c>
      <c r="C7137" s="223" t="s">
        <v>12705</v>
      </c>
      <c r="D7137" s="204" t="s">
        <v>12706</v>
      </c>
      <c r="E7137" s="204"/>
      <c r="F7137" s="203" t="s">
        <v>26</v>
      </c>
      <c r="G7137" s="210"/>
      <c r="H7137" s="203">
        <v>1617.6</v>
      </c>
      <c r="I7137" s="199">
        <f t="shared" si="586"/>
        <v>1455.84</v>
      </c>
      <c r="J7137" s="193">
        <v>1294.08</v>
      </c>
    </row>
    <row r="7138" s="31" customFormat="1" ht="51" spans="1:10">
      <c r="A7138" s="203" t="s">
        <v>312</v>
      </c>
      <c r="B7138" s="204" t="s">
        <v>12707</v>
      </c>
      <c r="C7138" s="222" t="s">
        <v>12708</v>
      </c>
      <c r="D7138" s="204" t="s">
        <v>12706</v>
      </c>
      <c r="E7138" s="204"/>
      <c r="F7138" s="203" t="s">
        <v>26</v>
      </c>
      <c r="G7138" s="210"/>
      <c r="H7138" s="203">
        <v>1348</v>
      </c>
      <c r="I7138" s="199">
        <f t="shared" si="586"/>
        <v>1213.2</v>
      </c>
      <c r="J7138" s="193">
        <v>1078.4</v>
      </c>
    </row>
    <row r="7139" s="31" customFormat="1" ht="51" spans="1:10">
      <c r="A7139" s="203" t="s">
        <v>312</v>
      </c>
      <c r="B7139" s="204" t="s">
        <v>12709</v>
      </c>
      <c r="C7139" s="222" t="s">
        <v>12710</v>
      </c>
      <c r="D7139" s="204" t="s">
        <v>12706</v>
      </c>
      <c r="E7139" s="204"/>
      <c r="F7139" s="203" t="s">
        <v>26</v>
      </c>
      <c r="G7139" s="210"/>
      <c r="H7139" s="203">
        <v>1617.6</v>
      </c>
      <c r="I7139" s="199">
        <f t="shared" si="586"/>
        <v>1455.84</v>
      </c>
      <c r="J7139" s="193">
        <v>1294.08</v>
      </c>
    </row>
    <row r="7140" s="31" customFormat="1" ht="51" spans="1:10">
      <c r="A7140" s="203" t="s">
        <v>312</v>
      </c>
      <c r="B7140" s="204" t="s">
        <v>12711</v>
      </c>
      <c r="C7140" s="222" t="s">
        <v>12712</v>
      </c>
      <c r="D7140" s="204" t="s">
        <v>12706</v>
      </c>
      <c r="E7140" s="204"/>
      <c r="F7140" s="203" t="s">
        <v>26</v>
      </c>
      <c r="G7140" s="210"/>
      <c r="H7140" s="203">
        <v>1348</v>
      </c>
      <c r="I7140" s="199">
        <f t="shared" si="586"/>
        <v>1213.2</v>
      </c>
      <c r="J7140" s="193">
        <v>1078.4</v>
      </c>
    </row>
    <row r="7141" s="31" customFormat="1" ht="51" spans="1:10">
      <c r="A7141" s="203" t="s">
        <v>312</v>
      </c>
      <c r="B7141" s="204" t="s">
        <v>12713</v>
      </c>
      <c r="C7141" s="222" t="s">
        <v>12714</v>
      </c>
      <c r="D7141" s="204" t="s">
        <v>12706</v>
      </c>
      <c r="E7141" s="204"/>
      <c r="F7141" s="203" t="s">
        <v>26</v>
      </c>
      <c r="G7141" s="210"/>
      <c r="H7141" s="203">
        <v>1617.6</v>
      </c>
      <c r="I7141" s="199">
        <f t="shared" si="586"/>
        <v>1455.84</v>
      </c>
      <c r="J7141" s="193">
        <v>1294.08</v>
      </c>
    </row>
    <row r="7142" s="31" customFormat="1" ht="51" spans="1:10">
      <c r="A7142" s="203" t="s">
        <v>312</v>
      </c>
      <c r="B7142" s="204" t="s">
        <v>12715</v>
      </c>
      <c r="C7142" s="222" t="s">
        <v>12716</v>
      </c>
      <c r="D7142" s="204" t="s">
        <v>12706</v>
      </c>
      <c r="E7142" s="204"/>
      <c r="F7142" s="203" t="s">
        <v>26</v>
      </c>
      <c r="G7142" s="210"/>
      <c r="H7142" s="203">
        <v>1348</v>
      </c>
      <c r="I7142" s="199">
        <f t="shared" si="586"/>
        <v>1213.2</v>
      </c>
      <c r="J7142" s="193">
        <v>1078.4</v>
      </c>
    </row>
    <row r="7143" s="31" customFormat="1" ht="51" spans="1:10">
      <c r="A7143" s="203" t="s">
        <v>312</v>
      </c>
      <c r="B7143" s="204" t="s">
        <v>12717</v>
      </c>
      <c r="C7143" s="222" t="s">
        <v>12718</v>
      </c>
      <c r="D7143" s="204" t="s">
        <v>12706</v>
      </c>
      <c r="E7143" s="204"/>
      <c r="F7143" s="203" t="s">
        <v>26</v>
      </c>
      <c r="G7143" s="210"/>
      <c r="H7143" s="203">
        <v>1617.6</v>
      </c>
      <c r="I7143" s="199">
        <f t="shared" si="586"/>
        <v>1455.84</v>
      </c>
      <c r="J7143" s="193">
        <v>1294.08</v>
      </c>
    </row>
    <row r="7144" s="31" customFormat="1" ht="51" spans="1:10">
      <c r="A7144" s="203" t="s">
        <v>312</v>
      </c>
      <c r="B7144" s="204" t="s">
        <v>12719</v>
      </c>
      <c r="C7144" s="222" t="s">
        <v>12720</v>
      </c>
      <c r="D7144" s="204" t="s">
        <v>12706</v>
      </c>
      <c r="E7144" s="204"/>
      <c r="F7144" s="203" t="s">
        <v>26</v>
      </c>
      <c r="G7144" s="210"/>
      <c r="H7144" s="203">
        <v>1348</v>
      </c>
      <c r="I7144" s="199">
        <f t="shared" si="586"/>
        <v>1213.2</v>
      </c>
      <c r="J7144" s="193">
        <v>1078.4</v>
      </c>
    </row>
    <row r="7145" s="31" customFormat="1" ht="51" spans="1:10">
      <c r="A7145" s="203" t="s">
        <v>312</v>
      </c>
      <c r="B7145" s="204" t="s">
        <v>12721</v>
      </c>
      <c r="C7145" s="222" t="s">
        <v>12722</v>
      </c>
      <c r="D7145" s="204" t="s">
        <v>12706</v>
      </c>
      <c r="E7145" s="204"/>
      <c r="F7145" s="203" t="s">
        <v>26</v>
      </c>
      <c r="G7145" s="210"/>
      <c r="H7145" s="203">
        <v>1617.6</v>
      </c>
      <c r="I7145" s="199">
        <f t="shared" si="586"/>
        <v>1455.84</v>
      </c>
      <c r="J7145" s="193">
        <v>1294.08</v>
      </c>
    </row>
    <row r="7146" s="31" customFormat="1" ht="51" spans="1:10">
      <c r="A7146" s="203" t="s">
        <v>312</v>
      </c>
      <c r="B7146" s="204" t="s">
        <v>12723</v>
      </c>
      <c r="C7146" s="222" t="s">
        <v>12724</v>
      </c>
      <c r="D7146" s="204" t="s">
        <v>12706</v>
      </c>
      <c r="E7146" s="204"/>
      <c r="F7146" s="203" t="s">
        <v>26</v>
      </c>
      <c r="G7146" s="210"/>
      <c r="H7146" s="203">
        <v>1348</v>
      </c>
      <c r="I7146" s="199">
        <f t="shared" si="586"/>
        <v>1213.2</v>
      </c>
      <c r="J7146" s="193">
        <v>1078.4</v>
      </c>
    </row>
    <row r="7147" s="31" customFormat="1" ht="51" spans="1:10">
      <c r="A7147" s="203" t="s">
        <v>312</v>
      </c>
      <c r="B7147" s="204" t="s">
        <v>12725</v>
      </c>
      <c r="C7147" s="222" t="s">
        <v>12726</v>
      </c>
      <c r="D7147" s="204" t="s">
        <v>12706</v>
      </c>
      <c r="E7147" s="204"/>
      <c r="F7147" s="203" t="s">
        <v>26</v>
      </c>
      <c r="G7147" s="210"/>
      <c r="H7147" s="203">
        <v>1617.6</v>
      </c>
      <c r="I7147" s="199">
        <f t="shared" si="586"/>
        <v>1455.84</v>
      </c>
      <c r="J7147" s="193">
        <v>1294.08</v>
      </c>
    </row>
    <row r="7148" s="31" customFormat="1" ht="68" spans="1:10">
      <c r="A7148" s="203" t="s">
        <v>312</v>
      </c>
      <c r="B7148" s="204">
        <v>331602006</v>
      </c>
      <c r="C7148" s="205" t="s">
        <v>12727</v>
      </c>
      <c r="D7148" s="204" t="s">
        <v>12728</v>
      </c>
      <c r="E7148" s="204"/>
      <c r="F7148" s="203" t="s">
        <v>26</v>
      </c>
      <c r="G7148" s="210"/>
      <c r="H7148" s="203">
        <v>740</v>
      </c>
      <c r="I7148" s="199">
        <f t="shared" si="586"/>
        <v>666</v>
      </c>
      <c r="J7148" s="198">
        <f t="shared" ref="J7148:J7159" si="587">H7148*0.8</f>
        <v>592</v>
      </c>
    </row>
    <row r="7149" s="31" customFormat="1" ht="68" spans="1:10">
      <c r="A7149" s="203" t="s">
        <v>312</v>
      </c>
      <c r="B7149" s="204" t="s">
        <v>12729</v>
      </c>
      <c r="C7149" s="223" t="s">
        <v>12730</v>
      </c>
      <c r="D7149" s="204" t="s">
        <v>12728</v>
      </c>
      <c r="E7149" s="204"/>
      <c r="F7149" s="203" t="s">
        <v>26</v>
      </c>
      <c r="G7149" s="210"/>
      <c r="H7149" s="203">
        <v>888</v>
      </c>
      <c r="I7149" s="199">
        <f t="shared" si="586"/>
        <v>799.2</v>
      </c>
      <c r="J7149" s="198">
        <f t="shared" si="587"/>
        <v>710.4</v>
      </c>
    </row>
    <row r="7150" s="31" customFormat="1" ht="68" spans="1:10">
      <c r="A7150" s="203" t="s">
        <v>312</v>
      </c>
      <c r="B7150" s="204" t="s">
        <v>12731</v>
      </c>
      <c r="C7150" s="222" t="s">
        <v>12732</v>
      </c>
      <c r="D7150" s="204" t="s">
        <v>12728</v>
      </c>
      <c r="E7150" s="204"/>
      <c r="F7150" s="203" t="s">
        <v>26</v>
      </c>
      <c r="G7150" s="210"/>
      <c r="H7150" s="203">
        <v>740</v>
      </c>
      <c r="I7150" s="199">
        <f t="shared" si="586"/>
        <v>666</v>
      </c>
      <c r="J7150" s="198">
        <f t="shared" si="587"/>
        <v>592</v>
      </c>
    </row>
    <row r="7151" s="31" customFormat="1" ht="68" spans="1:10">
      <c r="A7151" s="203" t="s">
        <v>312</v>
      </c>
      <c r="B7151" s="204" t="s">
        <v>12733</v>
      </c>
      <c r="C7151" s="222" t="s">
        <v>12734</v>
      </c>
      <c r="D7151" s="204" t="s">
        <v>12728</v>
      </c>
      <c r="E7151" s="204"/>
      <c r="F7151" s="203" t="s">
        <v>26</v>
      </c>
      <c r="G7151" s="210"/>
      <c r="H7151" s="203">
        <v>888</v>
      </c>
      <c r="I7151" s="199">
        <f t="shared" si="586"/>
        <v>799.2</v>
      </c>
      <c r="J7151" s="198">
        <f t="shared" si="587"/>
        <v>710.4</v>
      </c>
    </row>
    <row r="7152" s="31" customFormat="1" ht="68" spans="1:10">
      <c r="A7152" s="203" t="s">
        <v>312</v>
      </c>
      <c r="B7152" s="204" t="s">
        <v>12735</v>
      </c>
      <c r="C7152" s="222" t="s">
        <v>12736</v>
      </c>
      <c r="D7152" s="204" t="s">
        <v>12728</v>
      </c>
      <c r="E7152" s="204"/>
      <c r="F7152" s="203" t="s">
        <v>26</v>
      </c>
      <c r="G7152" s="210"/>
      <c r="H7152" s="203">
        <v>740</v>
      </c>
      <c r="I7152" s="199">
        <f t="shared" si="586"/>
        <v>666</v>
      </c>
      <c r="J7152" s="198">
        <f t="shared" si="587"/>
        <v>592</v>
      </c>
    </row>
    <row r="7153" s="31" customFormat="1" ht="68" spans="1:10">
      <c r="A7153" s="203" t="s">
        <v>312</v>
      </c>
      <c r="B7153" s="204" t="s">
        <v>12737</v>
      </c>
      <c r="C7153" s="222" t="s">
        <v>12738</v>
      </c>
      <c r="D7153" s="204" t="s">
        <v>12728</v>
      </c>
      <c r="E7153" s="204"/>
      <c r="F7153" s="203" t="s">
        <v>26</v>
      </c>
      <c r="G7153" s="210"/>
      <c r="H7153" s="203">
        <v>888</v>
      </c>
      <c r="I7153" s="199">
        <f t="shared" si="586"/>
        <v>799.2</v>
      </c>
      <c r="J7153" s="198">
        <f t="shared" si="587"/>
        <v>710.4</v>
      </c>
    </row>
    <row r="7154" s="31" customFormat="1" ht="68" spans="1:10">
      <c r="A7154" s="203" t="s">
        <v>312</v>
      </c>
      <c r="B7154" s="204" t="s">
        <v>12739</v>
      </c>
      <c r="C7154" s="222" t="s">
        <v>12740</v>
      </c>
      <c r="D7154" s="204" t="s">
        <v>12728</v>
      </c>
      <c r="E7154" s="204"/>
      <c r="F7154" s="203" t="s">
        <v>26</v>
      </c>
      <c r="G7154" s="210"/>
      <c r="H7154" s="203">
        <v>740</v>
      </c>
      <c r="I7154" s="199">
        <f t="shared" si="586"/>
        <v>666</v>
      </c>
      <c r="J7154" s="198">
        <f t="shared" si="587"/>
        <v>592</v>
      </c>
    </row>
    <row r="7155" s="31" customFormat="1" ht="68" spans="1:10">
      <c r="A7155" s="203" t="s">
        <v>312</v>
      </c>
      <c r="B7155" s="204" t="s">
        <v>12741</v>
      </c>
      <c r="C7155" s="222" t="s">
        <v>12742</v>
      </c>
      <c r="D7155" s="204" t="s">
        <v>12728</v>
      </c>
      <c r="E7155" s="204"/>
      <c r="F7155" s="203" t="s">
        <v>26</v>
      </c>
      <c r="G7155" s="210"/>
      <c r="H7155" s="203">
        <v>888</v>
      </c>
      <c r="I7155" s="199">
        <f t="shared" si="586"/>
        <v>799.2</v>
      </c>
      <c r="J7155" s="198">
        <f t="shared" si="587"/>
        <v>710.4</v>
      </c>
    </row>
    <row r="7156" s="31" customFormat="1" ht="68" spans="1:10">
      <c r="A7156" s="203" t="s">
        <v>312</v>
      </c>
      <c r="B7156" s="204" t="s">
        <v>12743</v>
      </c>
      <c r="C7156" s="222" t="s">
        <v>12744</v>
      </c>
      <c r="D7156" s="204" t="s">
        <v>12728</v>
      </c>
      <c r="E7156" s="204"/>
      <c r="F7156" s="203" t="s">
        <v>26</v>
      </c>
      <c r="G7156" s="210"/>
      <c r="H7156" s="203">
        <v>740</v>
      </c>
      <c r="I7156" s="199">
        <f t="shared" si="586"/>
        <v>666</v>
      </c>
      <c r="J7156" s="198">
        <f t="shared" si="587"/>
        <v>592</v>
      </c>
    </row>
    <row r="7157" s="31" customFormat="1" ht="68" spans="1:10">
      <c r="A7157" s="203" t="s">
        <v>312</v>
      </c>
      <c r="B7157" s="204" t="s">
        <v>12745</v>
      </c>
      <c r="C7157" s="222" t="s">
        <v>12746</v>
      </c>
      <c r="D7157" s="204" t="s">
        <v>12728</v>
      </c>
      <c r="E7157" s="204"/>
      <c r="F7157" s="203" t="s">
        <v>26</v>
      </c>
      <c r="G7157" s="210"/>
      <c r="H7157" s="203">
        <v>888</v>
      </c>
      <c r="I7157" s="199">
        <f t="shared" si="586"/>
        <v>799.2</v>
      </c>
      <c r="J7157" s="198">
        <f t="shared" si="587"/>
        <v>710.4</v>
      </c>
    </row>
    <row r="7158" s="31" customFormat="1" ht="68" spans="1:10">
      <c r="A7158" s="203" t="s">
        <v>312</v>
      </c>
      <c r="B7158" s="204" t="s">
        <v>12747</v>
      </c>
      <c r="C7158" s="222" t="s">
        <v>12748</v>
      </c>
      <c r="D7158" s="204" t="s">
        <v>12728</v>
      </c>
      <c r="E7158" s="204"/>
      <c r="F7158" s="203" t="s">
        <v>26</v>
      </c>
      <c r="G7158" s="210"/>
      <c r="H7158" s="203">
        <v>740</v>
      </c>
      <c r="I7158" s="199">
        <f t="shared" si="586"/>
        <v>666</v>
      </c>
      <c r="J7158" s="198">
        <f t="shared" si="587"/>
        <v>592</v>
      </c>
    </row>
    <row r="7159" s="31" customFormat="1" ht="68" spans="1:10">
      <c r="A7159" s="203" t="s">
        <v>312</v>
      </c>
      <c r="B7159" s="204" t="s">
        <v>12749</v>
      </c>
      <c r="C7159" s="222" t="s">
        <v>12750</v>
      </c>
      <c r="D7159" s="204" t="s">
        <v>12728</v>
      </c>
      <c r="E7159" s="204"/>
      <c r="F7159" s="203" t="s">
        <v>26</v>
      </c>
      <c r="G7159" s="210"/>
      <c r="H7159" s="203">
        <v>888</v>
      </c>
      <c r="I7159" s="199">
        <f t="shared" si="586"/>
        <v>799.2</v>
      </c>
      <c r="J7159" s="198">
        <f t="shared" si="587"/>
        <v>710.4</v>
      </c>
    </row>
    <row r="7160" s="31" customFormat="1" ht="68" spans="1:10">
      <c r="A7160" s="203" t="s">
        <v>312</v>
      </c>
      <c r="B7160" s="204">
        <v>331602007</v>
      </c>
      <c r="C7160" s="205" t="s">
        <v>12751</v>
      </c>
      <c r="D7160" s="204" t="s">
        <v>12752</v>
      </c>
      <c r="E7160" s="204"/>
      <c r="F7160" s="203" t="s">
        <v>26</v>
      </c>
      <c r="G7160" s="210"/>
      <c r="H7160" s="203">
        <v>428</v>
      </c>
      <c r="I7160" s="199">
        <f t="shared" si="586"/>
        <v>385.2</v>
      </c>
      <c r="J7160" s="193">
        <v>342.4</v>
      </c>
    </row>
    <row r="7161" s="31" customFormat="1" ht="68" spans="1:10">
      <c r="A7161" s="203" t="s">
        <v>312</v>
      </c>
      <c r="B7161" s="204" t="s">
        <v>12753</v>
      </c>
      <c r="C7161" s="223" t="s">
        <v>12754</v>
      </c>
      <c r="D7161" s="204" t="s">
        <v>12755</v>
      </c>
      <c r="E7161" s="204"/>
      <c r="F7161" s="203" t="s">
        <v>26</v>
      </c>
      <c r="G7161" s="210"/>
      <c r="H7161" s="203">
        <v>513.6</v>
      </c>
      <c r="I7161" s="199">
        <f t="shared" si="586"/>
        <v>462.24</v>
      </c>
      <c r="J7161" s="193">
        <v>410.88</v>
      </c>
    </row>
    <row r="7162" s="31" customFormat="1" ht="68" spans="1:10">
      <c r="A7162" s="203" t="s">
        <v>312</v>
      </c>
      <c r="B7162" s="204" t="s">
        <v>12756</v>
      </c>
      <c r="C7162" s="222" t="s">
        <v>12757</v>
      </c>
      <c r="D7162" s="204" t="s">
        <v>12755</v>
      </c>
      <c r="E7162" s="204"/>
      <c r="F7162" s="203" t="s">
        <v>26</v>
      </c>
      <c r="G7162" s="210"/>
      <c r="H7162" s="203">
        <v>428</v>
      </c>
      <c r="I7162" s="199">
        <f t="shared" si="586"/>
        <v>385.2</v>
      </c>
      <c r="J7162" s="193">
        <v>342.4</v>
      </c>
    </row>
    <row r="7163" s="31" customFormat="1" ht="68" spans="1:10">
      <c r="A7163" s="203" t="s">
        <v>312</v>
      </c>
      <c r="B7163" s="204" t="s">
        <v>12758</v>
      </c>
      <c r="C7163" s="222" t="s">
        <v>12759</v>
      </c>
      <c r="D7163" s="204" t="s">
        <v>12755</v>
      </c>
      <c r="E7163" s="204"/>
      <c r="F7163" s="203" t="s">
        <v>26</v>
      </c>
      <c r="G7163" s="210"/>
      <c r="H7163" s="203">
        <v>513.6</v>
      </c>
      <c r="I7163" s="199">
        <f t="shared" si="586"/>
        <v>462.24</v>
      </c>
      <c r="J7163" s="193">
        <v>410.88</v>
      </c>
    </row>
    <row r="7164" s="31" customFormat="1" ht="68" spans="1:10">
      <c r="A7164" s="203" t="s">
        <v>312</v>
      </c>
      <c r="B7164" s="204" t="s">
        <v>12760</v>
      </c>
      <c r="C7164" s="222" t="s">
        <v>12761</v>
      </c>
      <c r="D7164" s="204" t="s">
        <v>12755</v>
      </c>
      <c r="E7164" s="204"/>
      <c r="F7164" s="203" t="s">
        <v>26</v>
      </c>
      <c r="G7164" s="210"/>
      <c r="H7164" s="203">
        <v>428</v>
      </c>
      <c r="I7164" s="199">
        <f t="shared" si="586"/>
        <v>385.2</v>
      </c>
      <c r="J7164" s="193">
        <v>342.4</v>
      </c>
    </row>
    <row r="7165" s="31" customFormat="1" ht="68" spans="1:10">
      <c r="A7165" s="203" t="s">
        <v>312</v>
      </c>
      <c r="B7165" s="204" t="s">
        <v>12762</v>
      </c>
      <c r="C7165" s="222" t="s">
        <v>12763</v>
      </c>
      <c r="D7165" s="204" t="s">
        <v>12755</v>
      </c>
      <c r="E7165" s="204"/>
      <c r="F7165" s="203" t="s">
        <v>26</v>
      </c>
      <c r="G7165" s="210"/>
      <c r="H7165" s="203">
        <v>513.6</v>
      </c>
      <c r="I7165" s="199">
        <f t="shared" si="586"/>
        <v>462.24</v>
      </c>
      <c r="J7165" s="193">
        <v>410.88</v>
      </c>
    </row>
    <row r="7166" s="31" customFormat="1" ht="68" spans="1:10">
      <c r="A7166" s="203" t="s">
        <v>312</v>
      </c>
      <c r="B7166" s="204" t="s">
        <v>12764</v>
      </c>
      <c r="C7166" s="222" t="s">
        <v>12765</v>
      </c>
      <c r="D7166" s="204" t="s">
        <v>12755</v>
      </c>
      <c r="E7166" s="204"/>
      <c r="F7166" s="203" t="s">
        <v>26</v>
      </c>
      <c r="G7166" s="210"/>
      <c r="H7166" s="203">
        <v>428</v>
      </c>
      <c r="I7166" s="199">
        <f t="shared" si="586"/>
        <v>385.2</v>
      </c>
      <c r="J7166" s="193">
        <v>342.4</v>
      </c>
    </row>
    <row r="7167" s="31" customFormat="1" ht="68" spans="1:10">
      <c r="A7167" s="203" t="s">
        <v>312</v>
      </c>
      <c r="B7167" s="204" t="s">
        <v>12766</v>
      </c>
      <c r="C7167" s="222" t="s">
        <v>12767</v>
      </c>
      <c r="D7167" s="204" t="s">
        <v>12755</v>
      </c>
      <c r="E7167" s="204"/>
      <c r="F7167" s="203" t="s">
        <v>26</v>
      </c>
      <c r="G7167" s="210"/>
      <c r="H7167" s="203">
        <v>513.6</v>
      </c>
      <c r="I7167" s="199">
        <f t="shared" si="586"/>
        <v>462.24</v>
      </c>
      <c r="J7167" s="193">
        <v>410.88</v>
      </c>
    </row>
    <row r="7168" s="31" customFormat="1" ht="68" spans="1:10">
      <c r="A7168" s="203" t="s">
        <v>312</v>
      </c>
      <c r="B7168" s="204" t="s">
        <v>12768</v>
      </c>
      <c r="C7168" s="222" t="s">
        <v>12769</v>
      </c>
      <c r="D7168" s="204" t="s">
        <v>12755</v>
      </c>
      <c r="E7168" s="204"/>
      <c r="F7168" s="203" t="s">
        <v>26</v>
      </c>
      <c r="G7168" s="210"/>
      <c r="H7168" s="203">
        <v>428</v>
      </c>
      <c r="I7168" s="199">
        <f t="shared" si="586"/>
        <v>385.2</v>
      </c>
      <c r="J7168" s="193">
        <v>342.4</v>
      </c>
    </row>
    <row r="7169" s="31" customFormat="1" ht="68" spans="1:10">
      <c r="A7169" s="203" t="s">
        <v>312</v>
      </c>
      <c r="B7169" s="204" t="s">
        <v>12770</v>
      </c>
      <c r="C7169" s="222" t="s">
        <v>12771</v>
      </c>
      <c r="D7169" s="204" t="s">
        <v>12755</v>
      </c>
      <c r="E7169" s="204"/>
      <c r="F7169" s="203" t="s">
        <v>26</v>
      </c>
      <c r="G7169" s="210"/>
      <c r="H7169" s="203">
        <v>513.6</v>
      </c>
      <c r="I7169" s="199">
        <f t="shared" si="586"/>
        <v>462.24</v>
      </c>
      <c r="J7169" s="193">
        <v>410.88</v>
      </c>
    </row>
    <row r="7170" s="31" customFormat="1" ht="68" spans="1:10">
      <c r="A7170" s="203" t="s">
        <v>312</v>
      </c>
      <c r="B7170" s="204" t="s">
        <v>12772</v>
      </c>
      <c r="C7170" s="222" t="s">
        <v>12773</v>
      </c>
      <c r="D7170" s="204" t="s">
        <v>12755</v>
      </c>
      <c r="E7170" s="204"/>
      <c r="F7170" s="203" t="s">
        <v>26</v>
      </c>
      <c r="G7170" s="210"/>
      <c r="H7170" s="203">
        <v>428</v>
      </c>
      <c r="I7170" s="199">
        <f t="shared" si="586"/>
        <v>385.2</v>
      </c>
      <c r="J7170" s="193">
        <v>342.4</v>
      </c>
    </row>
    <row r="7171" s="31" customFormat="1" ht="68" spans="1:10">
      <c r="A7171" s="203" t="s">
        <v>312</v>
      </c>
      <c r="B7171" s="204" t="s">
        <v>12774</v>
      </c>
      <c r="C7171" s="222" t="s">
        <v>12775</v>
      </c>
      <c r="D7171" s="204" t="s">
        <v>12755</v>
      </c>
      <c r="E7171" s="204"/>
      <c r="F7171" s="203" t="s">
        <v>26</v>
      </c>
      <c r="G7171" s="210"/>
      <c r="H7171" s="203">
        <v>513.6</v>
      </c>
      <c r="I7171" s="199">
        <f t="shared" si="586"/>
        <v>462.24</v>
      </c>
      <c r="J7171" s="193">
        <v>410.88</v>
      </c>
    </row>
    <row r="7172" s="31" customFormat="1" spans="1:10">
      <c r="A7172" s="203" t="s">
        <v>312</v>
      </c>
      <c r="B7172" s="204">
        <v>331602008</v>
      </c>
      <c r="C7172" s="205" t="s">
        <v>12776</v>
      </c>
      <c r="D7172" s="204" t="s">
        <v>12777</v>
      </c>
      <c r="E7172" s="204"/>
      <c r="F7172" s="203" t="s">
        <v>12778</v>
      </c>
      <c r="G7172" s="204"/>
      <c r="H7172" s="203">
        <v>5</v>
      </c>
      <c r="I7172" s="199">
        <f t="shared" si="586"/>
        <v>4.5</v>
      </c>
      <c r="J7172" s="198">
        <f t="shared" ref="J7172:J7176" si="588">H7172*0.8</f>
        <v>4</v>
      </c>
    </row>
    <row r="7173" s="31" customFormat="1" spans="1:10">
      <c r="A7173" s="203" t="s">
        <v>312</v>
      </c>
      <c r="B7173" s="204">
        <v>331602009</v>
      </c>
      <c r="C7173" s="205" t="s">
        <v>12779</v>
      </c>
      <c r="D7173" s="204" t="s">
        <v>12780</v>
      </c>
      <c r="E7173" s="204"/>
      <c r="F7173" s="203" t="s">
        <v>26</v>
      </c>
      <c r="G7173" s="204"/>
      <c r="H7173" s="203">
        <v>1000</v>
      </c>
      <c r="I7173" s="199">
        <f t="shared" si="586"/>
        <v>900</v>
      </c>
      <c r="J7173" s="198">
        <f t="shared" si="588"/>
        <v>800</v>
      </c>
    </row>
    <row r="7174" s="31" customFormat="1" ht="34" spans="1:10">
      <c r="A7174" s="203" t="s">
        <v>312</v>
      </c>
      <c r="B7174" s="204">
        <v>331602010</v>
      </c>
      <c r="C7174" s="205" t="s">
        <v>12781</v>
      </c>
      <c r="D7174" s="204" t="s">
        <v>12782</v>
      </c>
      <c r="E7174" s="204" t="s">
        <v>12783</v>
      </c>
      <c r="F7174" s="203" t="s">
        <v>26</v>
      </c>
      <c r="G7174" s="204"/>
      <c r="H7174" s="203">
        <v>475</v>
      </c>
      <c r="I7174" s="199">
        <f t="shared" si="586"/>
        <v>427.5</v>
      </c>
      <c r="J7174" s="198">
        <f t="shared" si="588"/>
        <v>380</v>
      </c>
    </row>
    <row r="7175" s="31" customFormat="1" spans="1:10">
      <c r="A7175" s="203" t="s">
        <v>312</v>
      </c>
      <c r="B7175" s="204">
        <v>331602011</v>
      </c>
      <c r="C7175" s="205" t="s">
        <v>12784</v>
      </c>
      <c r="D7175" s="204"/>
      <c r="E7175" s="204"/>
      <c r="F7175" s="203" t="s">
        <v>805</v>
      </c>
      <c r="G7175" s="204"/>
      <c r="H7175" s="203">
        <v>400</v>
      </c>
      <c r="I7175" s="199">
        <f t="shared" si="586"/>
        <v>360</v>
      </c>
      <c r="J7175" s="198">
        <f t="shared" si="588"/>
        <v>320</v>
      </c>
    </row>
    <row r="7176" s="31" customFormat="1" ht="34" spans="1:10">
      <c r="A7176" s="203" t="s">
        <v>312</v>
      </c>
      <c r="B7176" s="204">
        <v>331602012</v>
      </c>
      <c r="C7176" s="205" t="s">
        <v>12785</v>
      </c>
      <c r="D7176" s="204"/>
      <c r="E7176" s="204"/>
      <c r="F7176" s="203" t="s">
        <v>26</v>
      </c>
      <c r="G7176" s="224" t="s">
        <v>6402</v>
      </c>
      <c r="H7176" s="193">
        <v>978</v>
      </c>
      <c r="I7176" s="199">
        <f t="shared" si="586"/>
        <v>880.2</v>
      </c>
      <c r="J7176" s="198">
        <f t="shared" si="588"/>
        <v>782.4</v>
      </c>
    </row>
    <row r="7177" s="31" customFormat="1" spans="1:10">
      <c r="A7177" s="203" t="s">
        <v>312</v>
      </c>
      <c r="B7177" s="204">
        <v>331602013</v>
      </c>
      <c r="C7177" s="205" t="s">
        <v>12786</v>
      </c>
      <c r="D7177" s="204"/>
      <c r="E7177" s="204"/>
      <c r="F7177" s="203" t="s">
        <v>26</v>
      </c>
      <c r="G7177" s="210"/>
      <c r="H7177" s="203"/>
      <c r="I7177" s="199"/>
      <c r="J7177" s="198"/>
    </row>
    <row r="7178" s="31" customFormat="1" ht="34" spans="1:10">
      <c r="A7178" s="203" t="s">
        <v>312</v>
      </c>
      <c r="B7178" s="204" t="s">
        <v>12787</v>
      </c>
      <c r="C7178" s="205" t="s">
        <v>12788</v>
      </c>
      <c r="D7178" s="210"/>
      <c r="E7178" s="204"/>
      <c r="F7178" s="203" t="s">
        <v>26</v>
      </c>
      <c r="G7178" s="204"/>
      <c r="H7178" s="203">
        <v>2507</v>
      </c>
      <c r="I7178" s="199">
        <f t="shared" ref="I7178:I7185" si="589">H7178*0.9</f>
        <v>2256.3</v>
      </c>
      <c r="J7178" s="193">
        <v>2005.6</v>
      </c>
    </row>
    <row r="7179" s="31" customFormat="1" ht="34" spans="1:10">
      <c r="A7179" s="203" t="s">
        <v>312</v>
      </c>
      <c r="B7179" s="204" t="s">
        <v>12789</v>
      </c>
      <c r="C7179" s="223" t="s">
        <v>12790</v>
      </c>
      <c r="D7179" s="204"/>
      <c r="E7179" s="204"/>
      <c r="F7179" s="203" t="s">
        <v>26</v>
      </c>
      <c r="G7179" s="204"/>
      <c r="H7179" s="203">
        <v>3760.5</v>
      </c>
      <c r="I7179" s="199">
        <f t="shared" si="589"/>
        <v>3384.45</v>
      </c>
      <c r="J7179" s="193">
        <v>3008.4</v>
      </c>
    </row>
    <row r="7180" s="31" customFormat="1" ht="34" spans="1:10">
      <c r="A7180" s="203" t="s">
        <v>312</v>
      </c>
      <c r="B7180" s="204" t="s">
        <v>12791</v>
      </c>
      <c r="C7180" s="223" t="s">
        <v>12792</v>
      </c>
      <c r="D7180" s="204"/>
      <c r="E7180" s="204"/>
      <c r="F7180" s="203" t="s">
        <v>26</v>
      </c>
      <c r="G7180" s="204"/>
      <c r="H7180" s="203">
        <v>2507</v>
      </c>
      <c r="I7180" s="199">
        <f t="shared" si="589"/>
        <v>2256.3</v>
      </c>
      <c r="J7180" s="193">
        <v>2005.6</v>
      </c>
    </row>
    <row r="7181" s="31" customFormat="1" ht="34" spans="1:10">
      <c r="A7181" s="203" t="s">
        <v>312</v>
      </c>
      <c r="B7181" s="204" t="s">
        <v>12793</v>
      </c>
      <c r="C7181" s="223" t="s">
        <v>12794</v>
      </c>
      <c r="D7181" s="204"/>
      <c r="E7181" s="204"/>
      <c r="F7181" s="203" t="s">
        <v>26</v>
      </c>
      <c r="G7181" s="204"/>
      <c r="H7181" s="203">
        <v>3760.5</v>
      </c>
      <c r="I7181" s="199">
        <f t="shared" si="589"/>
        <v>3384.45</v>
      </c>
      <c r="J7181" s="198">
        <f t="shared" ref="J7181:J7185" si="590">H7181*0.8</f>
        <v>3008.4</v>
      </c>
    </row>
    <row r="7182" s="31" customFormat="1" ht="34" spans="1:10">
      <c r="A7182" s="203" t="s">
        <v>312</v>
      </c>
      <c r="B7182" s="204" t="s">
        <v>12795</v>
      </c>
      <c r="C7182" s="205" t="s">
        <v>12796</v>
      </c>
      <c r="D7182" s="210"/>
      <c r="E7182" s="204"/>
      <c r="F7182" s="203" t="s">
        <v>26</v>
      </c>
      <c r="G7182" s="204"/>
      <c r="H7182" s="203">
        <v>2260</v>
      </c>
      <c r="I7182" s="199">
        <f t="shared" si="589"/>
        <v>2034</v>
      </c>
      <c r="J7182" s="198">
        <f t="shared" si="590"/>
        <v>1808</v>
      </c>
    </row>
    <row r="7183" s="31" customFormat="1" ht="34" spans="1:10">
      <c r="A7183" s="203" t="s">
        <v>312</v>
      </c>
      <c r="B7183" s="204" t="s">
        <v>12797</v>
      </c>
      <c r="C7183" s="205" t="s">
        <v>12798</v>
      </c>
      <c r="D7183" s="204"/>
      <c r="E7183" s="204"/>
      <c r="F7183" s="203" t="s">
        <v>26</v>
      </c>
      <c r="G7183" s="204"/>
      <c r="H7183" s="203">
        <v>3390</v>
      </c>
      <c r="I7183" s="199">
        <f t="shared" si="589"/>
        <v>3051</v>
      </c>
      <c r="J7183" s="198">
        <f t="shared" si="590"/>
        <v>2712</v>
      </c>
    </row>
    <row r="7184" s="31" customFormat="1" ht="34" spans="1:10">
      <c r="A7184" s="203" t="s">
        <v>312</v>
      </c>
      <c r="B7184" s="204" t="s">
        <v>12799</v>
      </c>
      <c r="C7184" s="223" t="s">
        <v>12800</v>
      </c>
      <c r="D7184" s="204"/>
      <c r="E7184" s="204"/>
      <c r="F7184" s="203" t="s">
        <v>26</v>
      </c>
      <c r="G7184" s="204"/>
      <c r="H7184" s="219">
        <v>2834</v>
      </c>
      <c r="I7184" s="220">
        <v>2550.6</v>
      </c>
      <c r="J7184" s="221">
        <v>2267.2</v>
      </c>
    </row>
    <row r="7185" s="31" customFormat="1" ht="34" spans="1:10">
      <c r="A7185" s="203" t="s">
        <v>312</v>
      </c>
      <c r="B7185" s="204" t="s">
        <v>12801</v>
      </c>
      <c r="C7185" s="223" t="s">
        <v>12802</v>
      </c>
      <c r="D7185" s="204"/>
      <c r="E7185" s="204"/>
      <c r="F7185" s="203" t="s">
        <v>26</v>
      </c>
      <c r="G7185" s="204"/>
      <c r="H7185" s="219">
        <v>4215</v>
      </c>
      <c r="I7185" s="220">
        <v>3793.5</v>
      </c>
      <c r="J7185" s="221">
        <v>3372</v>
      </c>
    </row>
    <row r="7186" s="31" customFormat="1" spans="1:10">
      <c r="A7186" s="203"/>
      <c r="B7186" s="204">
        <v>331603</v>
      </c>
      <c r="C7186" s="205" t="s">
        <v>12803</v>
      </c>
      <c r="D7186" s="204"/>
      <c r="E7186" s="204"/>
      <c r="F7186" s="203"/>
      <c r="G7186" s="204"/>
      <c r="H7186" s="203"/>
      <c r="I7186" s="199"/>
      <c r="J7186" s="198"/>
    </row>
    <row r="7187" s="31" customFormat="1" ht="34" spans="1:10">
      <c r="A7187" s="203" t="s">
        <v>312</v>
      </c>
      <c r="B7187" s="204">
        <v>331603001</v>
      </c>
      <c r="C7187" s="205" t="s">
        <v>12804</v>
      </c>
      <c r="D7187" s="204" t="s">
        <v>12805</v>
      </c>
      <c r="E7187" s="204"/>
      <c r="F7187" s="203" t="s">
        <v>673</v>
      </c>
      <c r="G7187" s="204"/>
      <c r="H7187" s="203">
        <v>475</v>
      </c>
      <c r="I7187" s="199">
        <f t="shared" ref="I7187:I7244" si="591">H7187*0.9</f>
        <v>427.5</v>
      </c>
      <c r="J7187" s="198">
        <f t="shared" ref="J7187:J7197" si="592">H7187*0.8</f>
        <v>380</v>
      </c>
    </row>
    <row r="7188" s="31" customFormat="1" spans="1:10">
      <c r="A7188" s="203" t="s">
        <v>312</v>
      </c>
      <c r="B7188" s="224">
        <v>331603002</v>
      </c>
      <c r="C7188" s="223" t="s">
        <v>12806</v>
      </c>
      <c r="D7188" s="204" t="s">
        <v>12807</v>
      </c>
      <c r="E7188" s="204"/>
      <c r="F7188" s="203" t="s">
        <v>673</v>
      </c>
      <c r="G7188" s="204"/>
      <c r="H7188" s="203">
        <v>630</v>
      </c>
      <c r="I7188" s="199">
        <f t="shared" si="591"/>
        <v>567</v>
      </c>
      <c r="J7188" s="198">
        <f t="shared" si="592"/>
        <v>504</v>
      </c>
    </row>
    <row r="7189" s="31" customFormat="1" ht="34" spans="1:10">
      <c r="A7189" s="203" t="s">
        <v>312</v>
      </c>
      <c r="B7189" s="204">
        <v>331603003</v>
      </c>
      <c r="C7189" s="205" t="s">
        <v>12808</v>
      </c>
      <c r="D7189" s="204" t="s">
        <v>12807</v>
      </c>
      <c r="E7189" s="204"/>
      <c r="F7189" s="203" t="s">
        <v>673</v>
      </c>
      <c r="G7189" s="204"/>
      <c r="H7189" s="203">
        <v>475</v>
      </c>
      <c r="I7189" s="199">
        <f t="shared" si="591"/>
        <v>427.5</v>
      </c>
      <c r="J7189" s="198">
        <f t="shared" si="592"/>
        <v>380</v>
      </c>
    </row>
    <row r="7190" s="31" customFormat="1" ht="34" spans="1:10">
      <c r="A7190" s="203" t="s">
        <v>312</v>
      </c>
      <c r="B7190" s="204">
        <v>331603004</v>
      </c>
      <c r="C7190" s="205" t="s">
        <v>12809</v>
      </c>
      <c r="D7190" s="204" t="s">
        <v>12807</v>
      </c>
      <c r="E7190" s="204"/>
      <c r="F7190" s="203" t="s">
        <v>673</v>
      </c>
      <c r="G7190" s="224" t="s">
        <v>6402</v>
      </c>
      <c r="H7190" s="193">
        <v>570</v>
      </c>
      <c r="I7190" s="199">
        <f t="shared" si="591"/>
        <v>513</v>
      </c>
      <c r="J7190" s="198">
        <f t="shared" si="592"/>
        <v>456</v>
      </c>
    </row>
    <row r="7191" s="31" customFormat="1" spans="1:10">
      <c r="A7191" s="203" t="s">
        <v>312</v>
      </c>
      <c r="B7191" s="204">
        <v>331603005</v>
      </c>
      <c r="C7191" s="205" t="s">
        <v>12810</v>
      </c>
      <c r="D7191" s="204"/>
      <c r="E7191" s="204"/>
      <c r="F7191" s="203" t="s">
        <v>26</v>
      </c>
      <c r="G7191" s="204"/>
      <c r="H7191" s="203">
        <v>570</v>
      </c>
      <c r="I7191" s="199">
        <f t="shared" si="591"/>
        <v>513</v>
      </c>
      <c r="J7191" s="198">
        <f t="shared" si="592"/>
        <v>456</v>
      </c>
    </row>
    <row r="7192" s="31" customFormat="1" spans="1:10">
      <c r="A7192" s="203" t="s">
        <v>312</v>
      </c>
      <c r="B7192" s="204">
        <v>331603006</v>
      </c>
      <c r="C7192" s="205" t="s">
        <v>12811</v>
      </c>
      <c r="D7192" s="210"/>
      <c r="E7192" s="204"/>
      <c r="F7192" s="203" t="s">
        <v>12812</v>
      </c>
      <c r="G7192" s="204"/>
      <c r="H7192" s="203">
        <v>1140</v>
      </c>
      <c r="I7192" s="199">
        <f t="shared" si="591"/>
        <v>1026</v>
      </c>
      <c r="J7192" s="198">
        <f t="shared" si="592"/>
        <v>912</v>
      </c>
    </row>
    <row r="7193" s="31" customFormat="1" spans="1:10">
      <c r="A7193" s="203" t="s">
        <v>312</v>
      </c>
      <c r="B7193" s="204" t="s">
        <v>12813</v>
      </c>
      <c r="C7193" s="223" t="s">
        <v>12814</v>
      </c>
      <c r="D7193" s="204"/>
      <c r="E7193" s="204"/>
      <c r="F7193" s="203" t="s">
        <v>12812</v>
      </c>
      <c r="G7193" s="204"/>
      <c r="H7193" s="203">
        <v>1140</v>
      </c>
      <c r="I7193" s="199">
        <f t="shared" si="591"/>
        <v>1026</v>
      </c>
      <c r="J7193" s="198">
        <f t="shared" si="592"/>
        <v>912</v>
      </c>
    </row>
    <row r="7194" s="31" customFormat="1" spans="1:10">
      <c r="A7194" s="203" t="s">
        <v>312</v>
      </c>
      <c r="B7194" s="204">
        <v>331603007</v>
      </c>
      <c r="C7194" s="205" t="s">
        <v>12815</v>
      </c>
      <c r="D7194" s="204"/>
      <c r="E7194" s="204"/>
      <c r="F7194" s="203" t="s">
        <v>26</v>
      </c>
      <c r="G7194" s="204"/>
      <c r="H7194" s="203">
        <v>570</v>
      </c>
      <c r="I7194" s="199">
        <f t="shared" si="591"/>
        <v>513</v>
      </c>
      <c r="J7194" s="198">
        <f t="shared" si="592"/>
        <v>456</v>
      </c>
    </row>
    <row r="7195" s="31" customFormat="1" spans="1:10">
      <c r="A7195" s="203" t="s">
        <v>312</v>
      </c>
      <c r="B7195" s="204">
        <v>331603008</v>
      </c>
      <c r="C7195" s="205" t="s">
        <v>12816</v>
      </c>
      <c r="D7195" s="204"/>
      <c r="E7195" s="204"/>
      <c r="F7195" s="203" t="s">
        <v>26</v>
      </c>
      <c r="G7195" s="204"/>
      <c r="H7195" s="203">
        <v>285</v>
      </c>
      <c r="I7195" s="199">
        <f t="shared" si="591"/>
        <v>256.5</v>
      </c>
      <c r="J7195" s="198">
        <f t="shared" si="592"/>
        <v>228</v>
      </c>
    </row>
    <row r="7196" s="31" customFormat="1" spans="1:10">
      <c r="A7196" s="203" t="s">
        <v>312</v>
      </c>
      <c r="B7196" s="204">
        <v>331603009</v>
      </c>
      <c r="C7196" s="205" t="s">
        <v>12817</v>
      </c>
      <c r="D7196" s="204" t="s">
        <v>8132</v>
      </c>
      <c r="E7196" s="204"/>
      <c r="F7196" s="203" t="s">
        <v>7051</v>
      </c>
      <c r="G7196" s="204"/>
      <c r="H7196" s="203">
        <v>60</v>
      </c>
      <c r="I7196" s="199">
        <f t="shared" si="591"/>
        <v>54</v>
      </c>
      <c r="J7196" s="198">
        <f t="shared" si="592"/>
        <v>48</v>
      </c>
    </row>
    <row r="7197" s="31" customFormat="1" spans="1:10">
      <c r="A7197" s="203" t="s">
        <v>312</v>
      </c>
      <c r="B7197" s="204">
        <v>331603010</v>
      </c>
      <c r="C7197" s="205" t="s">
        <v>12818</v>
      </c>
      <c r="D7197" s="204" t="s">
        <v>8132</v>
      </c>
      <c r="E7197" s="204"/>
      <c r="F7197" s="203" t="s">
        <v>7051</v>
      </c>
      <c r="G7197" s="204"/>
      <c r="H7197" s="203">
        <v>57</v>
      </c>
      <c r="I7197" s="199">
        <f t="shared" si="591"/>
        <v>51.3</v>
      </c>
      <c r="J7197" s="198">
        <f t="shared" si="592"/>
        <v>45.6</v>
      </c>
    </row>
    <row r="7198" s="31" customFormat="1" spans="1:10">
      <c r="A7198" s="203" t="s">
        <v>312</v>
      </c>
      <c r="B7198" s="204">
        <v>331603011</v>
      </c>
      <c r="C7198" s="205" t="s">
        <v>12819</v>
      </c>
      <c r="D7198" s="204"/>
      <c r="E7198" s="204"/>
      <c r="F7198" s="203" t="s">
        <v>7051</v>
      </c>
      <c r="G7198" s="204"/>
      <c r="H7198" s="203">
        <v>189</v>
      </c>
      <c r="I7198" s="199">
        <f t="shared" si="591"/>
        <v>170.1</v>
      </c>
      <c r="J7198" s="193">
        <v>151.2</v>
      </c>
    </row>
    <row r="7199" s="31" customFormat="1" spans="1:10">
      <c r="A7199" s="203" t="s">
        <v>312</v>
      </c>
      <c r="B7199" s="204">
        <v>331603012</v>
      </c>
      <c r="C7199" s="205" t="s">
        <v>12820</v>
      </c>
      <c r="D7199" s="204"/>
      <c r="E7199" s="204"/>
      <c r="F7199" s="203" t="s">
        <v>7051</v>
      </c>
      <c r="G7199" s="204"/>
      <c r="H7199" s="203">
        <v>285</v>
      </c>
      <c r="I7199" s="199">
        <f t="shared" si="591"/>
        <v>256.5</v>
      </c>
      <c r="J7199" s="198">
        <f t="shared" ref="J7199:J7214" si="593">H7199*0.8</f>
        <v>228</v>
      </c>
    </row>
    <row r="7200" s="31" customFormat="1" spans="1:10">
      <c r="A7200" s="203" t="s">
        <v>312</v>
      </c>
      <c r="B7200" s="204">
        <v>331603013</v>
      </c>
      <c r="C7200" s="205" t="s">
        <v>12821</v>
      </c>
      <c r="D7200" s="204"/>
      <c r="E7200" s="204"/>
      <c r="F7200" s="203" t="s">
        <v>7051</v>
      </c>
      <c r="G7200" s="204"/>
      <c r="H7200" s="203">
        <v>57</v>
      </c>
      <c r="I7200" s="199">
        <f t="shared" si="591"/>
        <v>51.3</v>
      </c>
      <c r="J7200" s="198">
        <f t="shared" si="593"/>
        <v>45.6</v>
      </c>
    </row>
    <row r="7201" s="31" customFormat="1" spans="1:10">
      <c r="A7201" s="203" t="s">
        <v>312</v>
      </c>
      <c r="B7201" s="204">
        <v>331603014</v>
      </c>
      <c r="C7201" s="205" t="s">
        <v>12822</v>
      </c>
      <c r="D7201" s="204"/>
      <c r="E7201" s="204"/>
      <c r="F7201" s="203" t="s">
        <v>7051</v>
      </c>
      <c r="G7201" s="249"/>
      <c r="H7201" s="198">
        <v>66</v>
      </c>
      <c r="I7201" s="199">
        <f t="shared" si="591"/>
        <v>59.4</v>
      </c>
      <c r="J7201" s="198">
        <f t="shared" si="593"/>
        <v>52.8</v>
      </c>
    </row>
    <row r="7202" s="31" customFormat="1" ht="34" spans="1:10">
      <c r="A7202" s="203" t="s">
        <v>312</v>
      </c>
      <c r="B7202" s="204" t="s">
        <v>12823</v>
      </c>
      <c r="C7202" s="205" t="s">
        <v>12824</v>
      </c>
      <c r="D7202" s="204"/>
      <c r="E7202" s="204"/>
      <c r="F7202" s="203" t="s">
        <v>26</v>
      </c>
      <c r="G7202" s="249"/>
      <c r="H7202" s="198">
        <v>1000</v>
      </c>
      <c r="I7202" s="199">
        <f t="shared" si="591"/>
        <v>900</v>
      </c>
      <c r="J7202" s="198">
        <f t="shared" si="593"/>
        <v>800</v>
      </c>
    </row>
    <row r="7203" s="31" customFormat="1" spans="1:10">
      <c r="A7203" s="203" t="s">
        <v>312</v>
      </c>
      <c r="B7203" s="204">
        <v>331603015</v>
      </c>
      <c r="C7203" s="205" t="s">
        <v>12825</v>
      </c>
      <c r="D7203" s="204"/>
      <c r="E7203" s="204"/>
      <c r="F7203" s="203" t="s">
        <v>7051</v>
      </c>
      <c r="G7203" s="204"/>
      <c r="H7203" s="203">
        <v>66</v>
      </c>
      <c r="I7203" s="199">
        <f t="shared" si="591"/>
        <v>59.4</v>
      </c>
      <c r="J7203" s="198">
        <f t="shared" si="593"/>
        <v>52.8</v>
      </c>
    </row>
    <row r="7204" s="31" customFormat="1" ht="34" spans="1:10">
      <c r="A7204" s="203" t="s">
        <v>312</v>
      </c>
      <c r="B7204" s="204">
        <v>331603016</v>
      </c>
      <c r="C7204" s="205" t="s">
        <v>12826</v>
      </c>
      <c r="D7204" s="204"/>
      <c r="E7204" s="204" t="s">
        <v>12827</v>
      </c>
      <c r="F7204" s="203" t="s">
        <v>7051</v>
      </c>
      <c r="G7204" s="249"/>
      <c r="H7204" s="198">
        <v>60</v>
      </c>
      <c r="I7204" s="199">
        <f t="shared" si="591"/>
        <v>54</v>
      </c>
      <c r="J7204" s="198">
        <f t="shared" si="593"/>
        <v>48</v>
      </c>
    </row>
    <row r="7205" s="31" customFormat="1" ht="51" spans="1:10">
      <c r="A7205" s="203" t="s">
        <v>312</v>
      </c>
      <c r="B7205" s="204">
        <v>331603017</v>
      </c>
      <c r="C7205" s="205" t="s">
        <v>12828</v>
      </c>
      <c r="D7205" s="204" t="s">
        <v>12829</v>
      </c>
      <c r="E7205" s="204"/>
      <c r="F7205" s="203" t="s">
        <v>673</v>
      </c>
      <c r="G7205" s="204"/>
      <c r="H7205" s="203">
        <v>57</v>
      </c>
      <c r="I7205" s="199">
        <f t="shared" si="591"/>
        <v>51.3</v>
      </c>
      <c r="J7205" s="198">
        <f t="shared" si="593"/>
        <v>45.6</v>
      </c>
    </row>
    <row r="7206" s="31" customFormat="1" ht="34" spans="1:10">
      <c r="A7206" s="203" t="s">
        <v>312</v>
      </c>
      <c r="B7206" s="204">
        <v>331603018</v>
      </c>
      <c r="C7206" s="205" t="s">
        <v>12830</v>
      </c>
      <c r="D7206" s="204" t="s">
        <v>12831</v>
      </c>
      <c r="E7206" s="204" t="s">
        <v>12832</v>
      </c>
      <c r="F7206" s="203" t="s">
        <v>673</v>
      </c>
      <c r="G7206" s="204"/>
      <c r="H7206" s="203">
        <v>190</v>
      </c>
      <c r="I7206" s="199">
        <f t="shared" si="591"/>
        <v>171</v>
      </c>
      <c r="J7206" s="198">
        <f t="shared" si="593"/>
        <v>152</v>
      </c>
    </row>
    <row r="7207" s="31" customFormat="1" spans="1:10">
      <c r="A7207" s="203" t="s">
        <v>312</v>
      </c>
      <c r="B7207" s="204">
        <v>331603019</v>
      </c>
      <c r="C7207" s="205" t="s">
        <v>12833</v>
      </c>
      <c r="D7207" s="204"/>
      <c r="E7207" s="204"/>
      <c r="F7207" s="203" t="s">
        <v>7051</v>
      </c>
      <c r="G7207" s="204"/>
      <c r="H7207" s="203">
        <v>237</v>
      </c>
      <c r="I7207" s="199">
        <f t="shared" si="591"/>
        <v>213.3</v>
      </c>
      <c r="J7207" s="198">
        <f t="shared" si="593"/>
        <v>189.6</v>
      </c>
    </row>
    <row r="7208" s="31" customFormat="1" spans="1:10">
      <c r="A7208" s="203" t="s">
        <v>312</v>
      </c>
      <c r="B7208" s="204">
        <v>331603020</v>
      </c>
      <c r="C7208" s="205" t="s">
        <v>12834</v>
      </c>
      <c r="D7208" s="204"/>
      <c r="E7208" s="204"/>
      <c r="F7208" s="203" t="s">
        <v>7051</v>
      </c>
      <c r="G7208" s="204"/>
      <c r="H7208" s="203">
        <v>66</v>
      </c>
      <c r="I7208" s="199">
        <f t="shared" si="591"/>
        <v>59.4</v>
      </c>
      <c r="J7208" s="198">
        <f t="shared" si="593"/>
        <v>52.8</v>
      </c>
    </row>
    <row r="7209" s="31" customFormat="1" spans="1:10">
      <c r="A7209" s="203" t="s">
        <v>312</v>
      </c>
      <c r="B7209" s="204">
        <v>331603021</v>
      </c>
      <c r="C7209" s="205" t="s">
        <v>12835</v>
      </c>
      <c r="D7209" s="204"/>
      <c r="E7209" s="204" t="s">
        <v>12836</v>
      </c>
      <c r="F7209" s="203" t="s">
        <v>7051</v>
      </c>
      <c r="G7209" s="204"/>
      <c r="H7209" s="203">
        <v>57</v>
      </c>
      <c r="I7209" s="199">
        <f t="shared" si="591"/>
        <v>51.3</v>
      </c>
      <c r="J7209" s="198">
        <f t="shared" si="593"/>
        <v>45.6</v>
      </c>
    </row>
    <row r="7210" s="31" customFormat="1" spans="1:10">
      <c r="A7210" s="203" t="s">
        <v>312</v>
      </c>
      <c r="B7210" s="204">
        <v>331603022</v>
      </c>
      <c r="C7210" s="205" t="s">
        <v>12837</v>
      </c>
      <c r="D7210" s="204" t="s">
        <v>12838</v>
      </c>
      <c r="E7210" s="204" t="s">
        <v>12836</v>
      </c>
      <c r="F7210" s="203" t="s">
        <v>7051</v>
      </c>
      <c r="G7210" s="204"/>
      <c r="H7210" s="203">
        <v>66</v>
      </c>
      <c r="I7210" s="199">
        <f t="shared" si="591"/>
        <v>59.4</v>
      </c>
      <c r="J7210" s="198">
        <f t="shared" si="593"/>
        <v>52.8</v>
      </c>
    </row>
    <row r="7211" s="31" customFormat="1" spans="1:10">
      <c r="A7211" s="203" t="s">
        <v>312</v>
      </c>
      <c r="B7211" s="204" t="s">
        <v>12839</v>
      </c>
      <c r="C7211" s="223" t="s">
        <v>12840</v>
      </c>
      <c r="D7211" s="204"/>
      <c r="E7211" s="204" t="s">
        <v>12836</v>
      </c>
      <c r="F7211" s="203" t="s">
        <v>7051</v>
      </c>
      <c r="G7211" s="204"/>
      <c r="H7211" s="203">
        <v>66</v>
      </c>
      <c r="I7211" s="199">
        <f t="shared" si="591"/>
        <v>59.4</v>
      </c>
      <c r="J7211" s="198">
        <f t="shared" si="593"/>
        <v>52.8</v>
      </c>
    </row>
    <row r="7212" s="31" customFormat="1" spans="1:10">
      <c r="A7212" s="203" t="s">
        <v>312</v>
      </c>
      <c r="B7212" s="204">
        <v>331603023</v>
      </c>
      <c r="C7212" s="205" t="s">
        <v>12841</v>
      </c>
      <c r="D7212" s="204"/>
      <c r="E7212" s="204"/>
      <c r="F7212" s="203" t="s">
        <v>7051</v>
      </c>
      <c r="G7212" s="204"/>
      <c r="H7212" s="203">
        <v>66</v>
      </c>
      <c r="I7212" s="199">
        <f t="shared" si="591"/>
        <v>59.4</v>
      </c>
      <c r="J7212" s="198">
        <f t="shared" si="593"/>
        <v>52.8</v>
      </c>
    </row>
    <row r="7213" s="31" customFormat="1" ht="34" spans="1:10">
      <c r="A7213" s="203" t="s">
        <v>312</v>
      </c>
      <c r="B7213" s="204">
        <v>331603024</v>
      </c>
      <c r="C7213" s="205" t="s">
        <v>12842</v>
      </c>
      <c r="D7213" s="204" t="s">
        <v>12843</v>
      </c>
      <c r="E7213" s="204"/>
      <c r="F7213" s="203" t="s">
        <v>7051</v>
      </c>
      <c r="G7213" s="204"/>
      <c r="H7213" s="203">
        <v>142</v>
      </c>
      <c r="I7213" s="199">
        <f t="shared" si="591"/>
        <v>127.8</v>
      </c>
      <c r="J7213" s="198">
        <f t="shared" si="593"/>
        <v>113.6</v>
      </c>
    </row>
    <row r="7214" s="31" customFormat="1" spans="1:10">
      <c r="A7214" s="203" t="s">
        <v>312</v>
      </c>
      <c r="B7214" s="204">
        <v>331603025</v>
      </c>
      <c r="C7214" s="205" t="s">
        <v>12844</v>
      </c>
      <c r="D7214" s="204"/>
      <c r="E7214" s="204"/>
      <c r="F7214" s="203" t="s">
        <v>7051</v>
      </c>
      <c r="G7214" s="204"/>
      <c r="H7214" s="203">
        <v>67</v>
      </c>
      <c r="I7214" s="199">
        <f t="shared" si="591"/>
        <v>60.3</v>
      </c>
      <c r="J7214" s="198">
        <f t="shared" si="593"/>
        <v>53.6</v>
      </c>
    </row>
    <row r="7215" s="31" customFormat="1" spans="1:10">
      <c r="A7215" s="203" t="s">
        <v>312</v>
      </c>
      <c r="B7215" s="204">
        <v>331603026</v>
      </c>
      <c r="C7215" s="205" t="s">
        <v>12845</v>
      </c>
      <c r="D7215" s="204"/>
      <c r="E7215" s="204"/>
      <c r="F7215" s="203" t="s">
        <v>7051</v>
      </c>
      <c r="G7215" s="204"/>
      <c r="H7215" s="203">
        <v>239</v>
      </c>
      <c r="I7215" s="199">
        <f t="shared" si="591"/>
        <v>215.1</v>
      </c>
      <c r="J7215" s="193">
        <v>191.2</v>
      </c>
    </row>
    <row r="7216" s="31" customFormat="1" spans="1:10">
      <c r="A7216" s="203" t="s">
        <v>312</v>
      </c>
      <c r="B7216" s="204">
        <v>331603027</v>
      </c>
      <c r="C7216" s="205" t="s">
        <v>12846</v>
      </c>
      <c r="D7216" s="204"/>
      <c r="E7216" s="204" t="s">
        <v>12847</v>
      </c>
      <c r="F7216" s="203" t="s">
        <v>7051</v>
      </c>
      <c r="G7216" s="204"/>
      <c r="H7216" s="219">
        <v>138</v>
      </c>
      <c r="I7216" s="220">
        <v>124.2</v>
      </c>
      <c r="J7216" s="221">
        <v>110.4</v>
      </c>
    </row>
    <row r="7217" s="31" customFormat="1" spans="1:10">
      <c r="A7217" s="203" t="s">
        <v>312</v>
      </c>
      <c r="B7217" s="204">
        <v>331603028</v>
      </c>
      <c r="C7217" s="205" t="s">
        <v>12848</v>
      </c>
      <c r="D7217" s="210"/>
      <c r="E7217" s="204"/>
      <c r="F7217" s="203" t="s">
        <v>26</v>
      </c>
      <c r="G7217" s="204"/>
      <c r="H7217" s="203">
        <v>923</v>
      </c>
      <c r="I7217" s="199">
        <f t="shared" si="591"/>
        <v>830.7</v>
      </c>
      <c r="J7217" s="198">
        <f t="shared" ref="J7216:J7218" si="594">H7217*0.8</f>
        <v>738.4</v>
      </c>
    </row>
    <row r="7218" s="31" customFormat="1" ht="34" spans="1:10">
      <c r="A7218" s="203" t="s">
        <v>312</v>
      </c>
      <c r="B7218" s="204">
        <v>331603029</v>
      </c>
      <c r="C7218" s="205" t="s">
        <v>12849</v>
      </c>
      <c r="D7218" s="204"/>
      <c r="E7218" s="204"/>
      <c r="F7218" s="203" t="s">
        <v>7051</v>
      </c>
      <c r="G7218" s="204"/>
      <c r="H7218" s="203">
        <v>570</v>
      </c>
      <c r="I7218" s="199">
        <f t="shared" si="591"/>
        <v>513</v>
      </c>
      <c r="J7218" s="198">
        <f t="shared" si="594"/>
        <v>456</v>
      </c>
    </row>
    <row r="7219" s="31" customFormat="1" ht="34" spans="1:10">
      <c r="A7219" s="203" t="s">
        <v>312</v>
      </c>
      <c r="B7219" s="204">
        <v>331603030</v>
      </c>
      <c r="C7219" s="205" t="s">
        <v>12850</v>
      </c>
      <c r="D7219" s="204" t="s">
        <v>12851</v>
      </c>
      <c r="E7219" s="204"/>
      <c r="F7219" s="203" t="s">
        <v>7051</v>
      </c>
      <c r="G7219" s="204"/>
      <c r="H7219" s="219">
        <v>1451</v>
      </c>
      <c r="I7219" s="220">
        <v>1305.9</v>
      </c>
      <c r="J7219" s="221">
        <v>1160.8</v>
      </c>
    </row>
    <row r="7220" s="31" customFormat="1" spans="1:10">
      <c r="A7220" s="203" t="s">
        <v>312</v>
      </c>
      <c r="B7220" s="204">
        <v>331603031</v>
      </c>
      <c r="C7220" s="205" t="s">
        <v>12852</v>
      </c>
      <c r="D7220" s="204"/>
      <c r="E7220" s="204"/>
      <c r="F7220" s="203" t="s">
        <v>7051</v>
      </c>
      <c r="G7220" s="204"/>
      <c r="H7220" s="203">
        <v>665</v>
      </c>
      <c r="I7220" s="199">
        <f t="shared" si="591"/>
        <v>598.5</v>
      </c>
      <c r="J7220" s="198">
        <f t="shared" ref="J7220:J7236" si="595">H7220*0.8</f>
        <v>532</v>
      </c>
    </row>
    <row r="7221" s="31" customFormat="1" spans="1:10">
      <c r="A7221" s="203" t="s">
        <v>312</v>
      </c>
      <c r="B7221" s="204">
        <v>331603032</v>
      </c>
      <c r="C7221" s="205" t="s">
        <v>12853</v>
      </c>
      <c r="D7221" s="204"/>
      <c r="E7221" s="204"/>
      <c r="F7221" s="203" t="s">
        <v>26</v>
      </c>
      <c r="G7221" s="204"/>
      <c r="H7221" s="203">
        <v>1577</v>
      </c>
      <c r="I7221" s="199">
        <f t="shared" si="591"/>
        <v>1419.3</v>
      </c>
      <c r="J7221" s="198">
        <f t="shared" si="595"/>
        <v>1261.6</v>
      </c>
    </row>
    <row r="7222" s="31" customFormat="1" spans="1:10">
      <c r="A7222" s="203" t="s">
        <v>312</v>
      </c>
      <c r="B7222" s="204">
        <v>331603033</v>
      </c>
      <c r="C7222" s="205" t="s">
        <v>12854</v>
      </c>
      <c r="D7222" s="204"/>
      <c r="E7222" s="204"/>
      <c r="F7222" s="203" t="s">
        <v>26</v>
      </c>
      <c r="G7222" s="204"/>
      <c r="H7222" s="203">
        <v>1472</v>
      </c>
      <c r="I7222" s="199">
        <f t="shared" si="591"/>
        <v>1324.8</v>
      </c>
      <c r="J7222" s="198">
        <f t="shared" si="595"/>
        <v>1177.6</v>
      </c>
    </row>
    <row r="7223" s="31" customFormat="1" ht="34" spans="1:10">
      <c r="A7223" s="203" t="s">
        <v>312</v>
      </c>
      <c r="B7223" s="204">
        <v>331603034</v>
      </c>
      <c r="C7223" s="205" t="s">
        <v>12855</v>
      </c>
      <c r="D7223" s="210"/>
      <c r="E7223" s="204"/>
      <c r="F7223" s="203" t="s">
        <v>12856</v>
      </c>
      <c r="G7223" s="204" t="s">
        <v>12857</v>
      </c>
      <c r="H7223" s="203">
        <v>570</v>
      </c>
      <c r="I7223" s="199">
        <f t="shared" si="591"/>
        <v>513</v>
      </c>
      <c r="J7223" s="198">
        <f t="shared" si="595"/>
        <v>456</v>
      </c>
    </row>
    <row r="7224" s="31" customFormat="1" spans="1:10">
      <c r="A7224" s="203" t="s">
        <v>312</v>
      </c>
      <c r="B7224" s="204" t="s">
        <v>12858</v>
      </c>
      <c r="C7224" s="205" t="s">
        <v>12859</v>
      </c>
      <c r="D7224" s="204"/>
      <c r="E7224" s="204"/>
      <c r="F7224" s="203" t="s">
        <v>12860</v>
      </c>
      <c r="G7224" s="204"/>
      <c r="H7224" s="203">
        <v>570</v>
      </c>
      <c r="I7224" s="199">
        <f t="shared" si="591"/>
        <v>513</v>
      </c>
      <c r="J7224" s="198">
        <f t="shared" si="595"/>
        <v>456</v>
      </c>
    </row>
    <row r="7225" s="31" customFormat="1" spans="1:10">
      <c r="A7225" s="203" t="s">
        <v>312</v>
      </c>
      <c r="B7225" s="204" t="s">
        <v>12861</v>
      </c>
      <c r="C7225" s="223" t="s">
        <v>12862</v>
      </c>
      <c r="D7225" s="204"/>
      <c r="E7225" s="204"/>
      <c r="F7225" s="203" t="s">
        <v>12856</v>
      </c>
      <c r="G7225" s="204"/>
      <c r="H7225" s="203">
        <v>570</v>
      </c>
      <c r="I7225" s="199">
        <f t="shared" si="591"/>
        <v>513</v>
      </c>
      <c r="J7225" s="198">
        <f t="shared" si="595"/>
        <v>456</v>
      </c>
    </row>
    <row r="7226" s="31" customFormat="1" spans="1:10">
      <c r="A7226" s="203" t="s">
        <v>312</v>
      </c>
      <c r="B7226" s="204" t="s">
        <v>12863</v>
      </c>
      <c r="C7226" s="223" t="s">
        <v>12864</v>
      </c>
      <c r="D7226" s="204"/>
      <c r="E7226" s="204"/>
      <c r="F7226" s="203" t="s">
        <v>12860</v>
      </c>
      <c r="G7226" s="204"/>
      <c r="H7226" s="203">
        <v>570</v>
      </c>
      <c r="I7226" s="199">
        <f t="shared" si="591"/>
        <v>513</v>
      </c>
      <c r="J7226" s="198">
        <f t="shared" si="595"/>
        <v>456</v>
      </c>
    </row>
    <row r="7227" s="31" customFormat="1" spans="1:10">
      <c r="A7227" s="203" t="s">
        <v>312</v>
      </c>
      <c r="B7227" s="204">
        <v>331603035</v>
      </c>
      <c r="C7227" s="205" t="s">
        <v>12865</v>
      </c>
      <c r="D7227" s="204"/>
      <c r="E7227" s="204"/>
      <c r="F7227" s="203" t="s">
        <v>10100</v>
      </c>
      <c r="G7227" s="204"/>
      <c r="H7227" s="203">
        <v>760</v>
      </c>
      <c r="I7227" s="199">
        <f t="shared" si="591"/>
        <v>684</v>
      </c>
      <c r="J7227" s="198">
        <f t="shared" si="595"/>
        <v>608</v>
      </c>
    </row>
    <row r="7228" s="31" customFormat="1" spans="1:10">
      <c r="A7228" s="203" t="s">
        <v>312</v>
      </c>
      <c r="B7228" s="204">
        <v>331603036</v>
      </c>
      <c r="C7228" s="205" t="s">
        <v>12866</v>
      </c>
      <c r="D7228" s="204"/>
      <c r="E7228" s="204"/>
      <c r="F7228" s="203" t="s">
        <v>10100</v>
      </c>
      <c r="G7228" s="204"/>
      <c r="H7228" s="203">
        <v>1358</v>
      </c>
      <c r="I7228" s="199">
        <f t="shared" si="591"/>
        <v>1222.2</v>
      </c>
      <c r="J7228" s="198">
        <f t="shared" si="595"/>
        <v>1086.4</v>
      </c>
    </row>
    <row r="7229" s="31" customFormat="1" spans="1:10">
      <c r="A7229" s="203" t="s">
        <v>312</v>
      </c>
      <c r="B7229" s="204">
        <v>331603037</v>
      </c>
      <c r="C7229" s="205" t="s">
        <v>12867</v>
      </c>
      <c r="D7229" s="204"/>
      <c r="E7229" s="204"/>
      <c r="F7229" s="203" t="s">
        <v>10100</v>
      </c>
      <c r="G7229" s="204"/>
      <c r="H7229" s="203">
        <v>1358</v>
      </c>
      <c r="I7229" s="199">
        <f t="shared" si="591"/>
        <v>1222.2</v>
      </c>
      <c r="J7229" s="198">
        <f t="shared" si="595"/>
        <v>1086.4</v>
      </c>
    </row>
    <row r="7230" s="31" customFormat="1" spans="1:10">
      <c r="A7230" s="203" t="s">
        <v>312</v>
      </c>
      <c r="B7230" s="204">
        <v>331603038</v>
      </c>
      <c r="C7230" s="205" t="s">
        <v>12868</v>
      </c>
      <c r="D7230" s="204"/>
      <c r="E7230" s="204"/>
      <c r="F7230" s="203" t="s">
        <v>26</v>
      </c>
      <c r="G7230" s="204"/>
      <c r="H7230" s="203">
        <v>2090</v>
      </c>
      <c r="I7230" s="199">
        <f t="shared" si="591"/>
        <v>1881</v>
      </c>
      <c r="J7230" s="198">
        <f t="shared" si="595"/>
        <v>1672</v>
      </c>
    </row>
    <row r="7231" s="31" customFormat="1" spans="1:10">
      <c r="A7231" s="203" t="s">
        <v>312</v>
      </c>
      <c r="B7231" s="204">
        <v>331603039</v>
      </c>
      <c r="C7231" s="205" t="s">
        <v>12869</v>
      </c>
      <c r="D7231" s="210"/>
      <c r="E7231" s="204"/>
      <c r="F7231" s="203" t="s">
        <v>26</v>
      </c>
      <c r="G7231" s="204"/>
      <c r="H7231" s="203">
        <v>2090</v>
      </c>
      <c r="I7231" s="199">
        <f t="shared" si="591"/>
        <v>1881</v>
      </c>
      <c r="J7231" s="198">
        <f t="shared" si="595"/>
        <v>1672</v>
      </c>
    </row>
    <row r="7232" s="31" customFormat="1" spans="1:10">
      <c r="A7232" s="203" t="s">
        <v>312</v>
      </c>
      <c r="B7232" s="204" t="s">
        <v>12870</v>
      </c>
      <c r="C7232" s="223" t="s">
        <v>12871</v>
      </c>
      <c r="D7232" s="204"/>
      <c r="E7232" s="204"/>
      <c r="F7232" s="203" t="s">
        <v>26</v>
      </c>
      <c r="G7232" s="204"/>
      <c r="H7232" s="203">
        <v>2090</v>
      </c>
      <c r="I7232" s="199">
        <f t="shared" si="591"/>
        <v>1881</v>
      </c>
      <c r="J7232" s="198">
        <f t="shared" si="595"/>
        <v>1672</v>
      </c>
    </row>
    <row r="7233" s="31" customFormat="1" ht="34" spans="1:10">
      <c r="A7233" s="203" t="s">
        <v>312</v>
      </c>
      <c r="B7233" s="204">
        <v>331603040</v>
      </c>
      <c r="C7233" s="205" t="s">
        <v>12872</v>
      </c>
      <c r="D7233" s="210"/>
      <c r="E7233" s="204"/>
      <c r="F7233" s="203" t="s">
        <v>26</v>
      </c>
      <c r="G7233" s="204"/>
      <c r="H7233" s="203">
        <v>2090</v>
      </c>
      <c r="I7233" s="199">
        <f t="shared" si="591"/>
        <v>1881</v>
      </c>
      <c r="J7233" s="198">
        <f t="shared" si="595"/>
        <v>1672</v>
      </c>
    </row>
    <row r="7234" s="31" customFormat="1" spans="1:10">
      <c r="A7234" s="203" t="s">
        <v>312</v>
      </c>
      <c r="B7234" s="204" t="s">
        <v>12873</v>
      </c>
      <c r="C7234" s="223" t="s">
        <v>12874</v>
      </c>
      <c r="D7234" s="204"/>
      <c r="E7234" s="204"/>
      <c r="F7234" s="203" t="s">
        <v>26</v>
      </c>
      <c r="G7234" s="204"/>
      <c r="H7234" s="203">
        <v>2090</v>
      </c>
      <c r="I7234" s="199">
        <f t="shared" si="591"/>
        <v>1881</v>
      </c>
      <c r="J7234" s="198">
        <f t="shared" si="595"/>
        <v>1672</v>
      </c>
    </row>
    <row r="7235" s="31" customFormat="1" spans="1:10">
      <c r="A7235" s="203" t="s">
        <v>312</v>
      </c>
      <c r="B7235" s="204">
        <v>331603041</v>
      </c>
      <c r="C7235" s="205" t="s">
        <v>12875</v>
      </c>
      <c r="D7235" s="204"/>
      <c r="E7235" s="204"/>
      <c r="F7235" s="203" t="s">
        <v>673</v>
      </c>
      <c r="G7235" s="204"/>
      <c r="H7235" s="203">
        <v>1045</v>
      </c>
      <c r="I7235" s="199">
        <f t="shared" si="591"/>
        <v>940.5</v>
      </c>
      <c r="J7235" s="198">
        <f t="shared" si="595"/>
        <v>836</v>
      </c>
    </row>
    <row r="7236" s="31" customFormat="1" spans="1:10">
      <c r="A7236" s="203" t="s">
        <v>312</v>
      </c>
      <c r="B7236" s="204">
        <v>331603042</v>
      </c>
      <c r="C7236" s="205" t="s">
        <v>12876</v>
      </c>
      <c r="D7236" s="204"/>
      <c r="E7236" s="204"/>
      <c r="F7236" s="203" t="s">
        <v>673</v>
      </c>
      <c r="G7236" s="204"/>
      <c r="H7236" s="203">
        <v>475</v>
      </c>
      <c r="I7236" s="199">
        <f t="shared" si="591"/>
        <v>427.5</v>
      </c>
      <c r="J7236" s="198">
        <f t="shared" si="595"/>
        <v>380</v>
      </c>
    </row>
    <row r="7237" s="31" customFormat="1" ht="36" spans="1:10">
      <c r="A7237" s="203" t="s">
        <v>312</v>
      </c>
      <c r="B7237" s="204">
        <v>331603043</v>
      </c>
      <c r="C7237" s="205" t="s">
        <v>12877</v>
      </c>
      <c r="D7237" s="86" t="s">
        <v>12878</v>
      </c>
      <c r="E7237" s="204" t="s">
        <v>12879</v>
      </c>
      <c r="F7237" s="203" t="s">
        <v>26</v>
      </c>
      <c r="G7237" s="204"/>
      <c r="H7237" s="219">
        <v>2763</v>
      </c>
      <c r="I7237" s="220">
        <v>2486.7</v>
      </c>
      <c r="J7237" s="221">
        <v>2210.4</v>
      </c>
    </row>
    <row r="7238" s="31" customFormat="1" spans="1:10">
      <c r="A7238" s="203" t="s">
        <v>312</v>
      </c>
      <c r="B7238" s="204">
        <v>331603044</v>
      </c>
      <c r="C7238" s="205" t="s">
        <v>12880</v>
      </c>
      <c r="D7238" s="204"/>
      <c r="E7238" s="204"/>
      <c r="F7238" s="203" t="s">
        <v>26</v>
      </c>
      <c r="G7238" s="204"/>
      <c r="H7238" s="203">
        <v>1520</v>
      </c>
      <c r="I7238" s="199">
        <f t="shared" si="591"/>
        <v>1368</v>
      </c>
      <c r="J7238" s="198">
        <f t="shared" ref="J7238:J7241" si="596">H7238*0.8</f>
        <v>1216</v>
      </c>
    </row>
    <row r="7239" s="31" customFormat="1" spans="1:10">
      <c r="A7239" s="203" t="s">
        <v>312</v>
      </c>
      <c r="B7239" s="204">
        <v>331603045</v>
      </c>
      <c r="C7239" s="205" t="s">
        <v>12881</v>
      </c>
      <c r="D7239" s="204" t="s">
        <v>12882</v>
      </c>
      <c r="E7239" s="204" t="s">
        <v>12783</v>
      </c>
      <c r="F7239" s="203" t="s">
        <v>26</v>
      </c>
      <c r="G7239" s="204"/>
      <c r="H7239" s="203">
        <v>855</v>
      </c>
      <c r="I7239" s="199">
        <f t="shared" si="591"/>
        <v>769.5</v>
      </c>
      <c r="J7239" s="198">
        <f t="shared" si="596"/>
        <v>684</v>
      </c>
    </row>
    <row r="7240" s="31" customFormat="1" spans="1:10">
      <c r="A7240" s="203" t="s">
        <v>312</v>
      </c>
      <c r="B7240" s="204" t="s">
        <v>12883</v>
      </c>
      <c r="C7240" s="223" t="s">
        <v>12884</v>
      </c>
      <c r="D7240" s="204"/>
      <c r="E7240" s="204"/>
      <c r="F7240" s="203" t="s">
        <v>26</v>
      </c>
      <c r="G7240" s="204"/>
      <c r="H7240" s="203">
        <v>855</v>
      </c>
      <c r="I7240" s="199">
        <f t="shared" si="591"/>
        <v>769.5</v>
      </c>
      <c r="J7240" s="198">
        <f t="shared" si="596"/>
        <v>684</v>
      </c>
    </row>
    <row r="7241" s="31" customFormat="1" spans="1:10">
      <c r="A7241" s="203" t="s">
        <v>312</v>
      </c>
      <c r="B7241" s="204">
        <v>331603046</v>
      </c>
      <c r="C7241" s="205" t="s">
        <v>12885</v>
      </c>
      <c r="D7241" s="204"/>
      <c r="E7241" s="204"/>
      <c r="F7241" s="203" t="s">
        <v>26</v>
      </c>
      <c r="G7241" s="204"/>
      <c r="H7241" s="203">
        <v>1520</v>
      </c>
      <c r="I7241" s="199">
        <f t="shared" si="591"/>
        <v>1368</v>
      </c>
      <c r="J7241" s="198">
        <f t="shared" si="596"/>
        <v>1216</v>
      </c>
    </row>
    <row r="7242" s="31" customFormat="1" spans="1:10">
      <c r="A7242" s="203" t="s">
        <v>312</v>
      </c>
      <c r="B7242" s="204">
        <v>331603047</v>
      </c>
      <c r="C7242" s="205" t="s">
        <v>12886</v>
      </c>
      <c r="D7242" s="204"/>
      <c r="E7242" s="204"/>
      <c r="F7242" s="203" t="s">
        <v>26</v>
      </c>
      <c r="G7242" s="204"/>
      <c r="H7242" s="203">
        <v>1077</v>
      </c>
      <c r="I7242" s="199">
        <f t="shared" si="591"/>
        <v>969.3</v>
      </c>
      <c r="J7242" s="193">
        <v>861.6</v>
      </c>
    </row>
    <row r="7243" s="31" customFormat="1" spans="1:10">
      <c r="A7243" s="203" t="s">
        <v>312</v>
      </c>
      <c r="B7243" s="204">
        <v>331603048</v>
      </c>
      <c r="C7243" s="205" t="s">
        <v>12887</v>
      </c>
      <c r="D7243" s="204"/>
      <c r="E7243" s="204"/>
      <c r="F7243" s="203" t="s">
        <v>26</v>
      </c>
      <c r="G7243" s="204"/>
      <c r="H7243" s="203">
        <v>1915</v>
      </c>
      <c r="I7243" s="199">
        <f t="shared" si="591"/>
        <v>1723.5</v>
      </c>
      <c r="J7243" s="193">
        <v>1532</v>
      </c>
    </row>
    <row r="7244" s="30" customFormat="1" ht="68" spans="1:10">
      <c r="A7244" s="193" t="s">
        <v>312</v>
      </c>
      <c r="B7244" s="292" t="s">
        <v>12888</v>
      </c>
      <c r="C7244" s="223" t="s">
        <v>12889</v>
      </c>
      <c r="D7244" s="224" t="s">
        <v>12890</v>
      </c>
      <c r="E7244" s="224"/>
      <c r="F7244" s="193" t="s">
        <v>26</v>
      </c>
      <c r="G7244" s="224"/>
      <c r="H7244" s="193">
        <v>337</v>
      </c>
      <c r="I7244" s="199">
        <f t="shared" si="591"/>
        <v>303.3</v>
      </c>
      <c r="J7244" s="198">
        <f t="shared" ref="J7244:J7264" si="597">H7244*0.8</f>
        <v>269.6</v>
      </c>
    </row>
    <row r="7245" s="31" customFormat="1" ht="34" spans="1:10">
      <c r="A7245" s="203" t="s">
        <v>312</v>
      </c>
      <c r="B7245" s="204">
        <v>331604</v>
      </c>
      <c r="C7245" s="205" t="s">
        <v>12891</v>
      </c>
      <c r="D7245" s="204"/>
      <c r="E7245" s="204"/>
      <c r="F7245" s="203"/>
      <c r="G7245" s="204"/>
      <c r="H7245" s="203"/>
      <c r="I7245" s="199"/>
      <c r="J7245" s="198"/>
    </row>
    <row r="7246" s="31" customFormat="1" ht="34" spans="1:10">
      <c r="A7246" s="203" t="s">
        <v>312</v>
      </c>
      <c r="B7246" s="204">
        <v>331604001</v>
      </c>
      <c r="C7246" s="205" t="s">
        <v>12892</v>
      </c>
      <c r="D7246" s="204" t="s">
        <v>12893</v>
      </c>
      <c r="E7246" s="204"/>
      <c r="F7246" s="203" t="s">
        <v>12442</v>
      </c>
      <c r="G7246" s="204" t="s">
        <v>12894</v>
      </c>
      <c r="H7246" s="203">
        <v>1000</v>
      </c>
      <c r="I7246" s="199">
        <f t="shared" ref="I7246:I7262" si="598">H7246*0.9</f>
        <v>900</v>
      </c>
      <c r="J7246" s="198">
        <f t="shared" si="597"/>
        <v>800</v>
      </c>
    </row>
    <row r="7247" s="31" customFormat="1" ht="34" spans="1:10">
      <c r="A7247" s="203" t="s">
        <v>312</v>
      </c>
      <c r="B7247" s="204">
        <v>331604002</v>
      </c>
      <c r="C7247" s="205" t="s">
        <v>12895</v>
      </c>
      <c r="D7247" s="204" t="s">
        <v>12896</v>
      </c>
      <c r="E7247" s="204"/>
      <c r="F7247" s="203" t="s">
        <v>673</v>
      </c>
      <c r="G7247" s="204"/>
      <c r="H7247" s="203">
        <v>1890</v>
      </c>
      <c r="I7247" s="199">
        <f t="shared" si="598"/>
        <v>1701</v>
      </c>
      <c r="J7247" s="193">
        <v>1512</v>
      </c>
    </row>
    <row r="7248" s="31" customFormat="1" spans="1:10">
      <c r="A7248" s="203" t="s">
        <v>312</v>
      </c>
      <c r="B7248" s="204">
        <v>331604003</v>
      </c>
      <c r="C7248" s="205" t="s">
        <v>12897</v>
      </c>
      <c r="D7248" s="204"/>
      <c r="E7248" s="204" t="s">
        <v>12898</v>
      </c>
      <c r="F7248" s="203" t="s">
        <v>10100</v>
      </c>
      <c r="G7248" s="204"/>
      <c r="H7248" s="203">
        <v>950</v>
      </c>
      <c r="I7248" s="199">
        <f t="shared" si="598"/>
        <v>855</v>
      </c>
      <c r="J7248" s="198">
        <f t="shared" si="597"/>
        <v>760</v>
      </c>
    </row>
    <row r="7249" s="31" customFormat="1" spans="1:10">
      <c r="A7249" s="203" t="s">
        <v>312</v>
      </c>
      <c r="B7249" s="204">
        <v>331604004</v>
      </c>
      <c r="C7249" s="205" t="s">
        <v>12899</v>
      </c>
      <c r="D7249" s="204"/>
      <c r="E7249" s="204" t="s">
        <v>12898</v>
      </c>
      <c r="F7249" s="203" t="s">
        <v>26</v>
      </c>
      <c r="G7249" s="204"/>
      <c r="H7249" s="203">
        <v>950</v>
      </c>
      <c r="I7249" s="199">
        <f t="shared" si="598"/>
        <v>855</v>
      </c>
      <c r="J7249" s="198">
        <f t="shared" si="597"/>
        <v>760</v>
      </c>
    </row>
    <row r="7250" s="31" customFormat="1" spans="1:10">
      <c r="A7250" s="203" t="s">
        <v>312</v>
      </c>
      <c r="B7250" s="204">
        <v>331604005</v>
      </c>
      <c r="C7250" s="205" t="s">
        <v>12900</v>
      </c>
      <c r="D7250" s="204" t="s">
        <v>12901</v>
      </c>
      <c r="E7250" s="204"/>
      <c r="F7250" s="203" t="s">
        <v>26</v>
      </c>
      <c r="G7250" s="204"/>
      <c r="H7250" s="203">
        <v>1100</v>
      </c>
      <c r="I7250" s="199">
        <f t="shared" si="598"/>
        <v>990</v>
      </c>
      <c r="J7250" s="198">
        <f t="shared" si="597"/>
        <v>880</v>
      </c>
    </row>
    <row r="7251" s="31" customFormat="1" spans="1:10">
      <c r="A7251" s="203" t="s">
        <v>312</v>
      </c>
      <c r="B7251" s="204">
        <v>331604006</v>
      </c>
      <c r="C7251" s="205" t="s">
        <v>12902</v>
      </c>
      <c r="D7251" s="204" t="s">
        <v>12903</v>
      </c>
      <c r="E7251" s="204"/>
      <c r="F7251" s="203" t="s">
        <v>10100</v>
      </c>
      <c r="G7251" s="204"/>
      <c r="H7251" s="203">
        <v>1016</v>
      </c>
      <c r="I7251" s="199">
        <f t="shared" si="598"/>
        <v>914.4</v>
      </c>
      <c r="J7251" s="198">
        <f t="shared" si="597"/>
        <v>812.8</v>
      </c>
    </row>
    <row r="7252" s="31" customFormat="1" ht="34" spans="1:10">
      <c r="A7252" s="203" t="s">
        <v>312</v>
      </c>
      <c r="B7252" s="204">
        <v>331604007</v>
      </c>
      <c r="C7252" s="205" t="s">
        <v>12904</v>
      </c>
      <c r="D7252" s="204" t="s">
        <v>12905</v>
      </c>
      <c r="E7252" s="204"/>
      <c r="F7252" s="203" t="s">
        <v>26</v>
      </c>
      <c r="G7252" s="204"/>
      <c r="H7252" s="203">
        <v>950</v>
      </c>
      <c r="I7252" s="199">
        <f t="shared" si="598"/>
        <v>855</v>
      </c>
      <c r="J7252" s="198">
        <f t="shared" si="597"/>
        <v>760</v>
      </c>
    </row>
    <row r="7253" s="31" customFormat="1" spans="1:10">
      <c r="A7253" s="203" t="s">
        <v>312</v>
      </c>
      <c r="B7253" s="204">
        <v>331604008</v>
      </c>
      <c r="C7253" s="205" t="s">
        <v>12906</v>
      </c>
      <c r="D7253" s="204" t="s">
        <v>12907</v>
      </c>
      <c r="E7253" s="204" t="s">
        <v>9180</v>
      </c>
      <c r="F7253" s="203" t="s">
        <v>26</v>
      </c>
      <c r="G7253" s="204"/>
      <c r="H7253" s="203">
        <v>1035</v>
      </c>
      <c r="I7253" s="199">
        <f t="shared" si="598"/>
        <v>931.5</v>
      </c>
      <c r="J7253" s="198">
        <f t="shared" si="597"/>
        <v>828</v>
      </c>
    </row>
    <row r="7254" s="31" customFormat="1" spans="1:10">
      <c r="A7254" s="203" t="s">
        <v>312</v>
      </c>
      <c r="B7254" s="204">
        <v>331604009</v>
      </c>
      <c r="C7254" s="205" t="s">
        <v>12908</v>
      </c>
      <c r="D7254" s="210"/>
      <c r="E7254" s="204" t="s">
        <v>9180</v>
      </c>
      <c r="F7254" s="203" t="s">
        <v>26</v>
      </c>
      <c r="G7254" s="204"/>
      <c r="H7254" s="203">
        <v>950</v>
      </c>
      <c r="I7254" s="199">
        <f t="shared" si="598"/>
        <v>855</v>
      </c>
      <c r="J7254" s="198">
        <f t="shared" si="597"/>
        <v>760</v>
      </c>
    </row>
    <row r="7255" s="31" customFormat="1" spans="1:10">
      <c r="A7255" s="203" t="s">
        <v>312</v>
      </c>
      <c r="B7255" s="204" t="s">
        <v>12909</v>
      </c>
      <c r="C7255" s="223" t="s">
        <v>12910</v>
      </c>
      <c r="D7255" s="204"/>
      <c r="E7255" s="204" t="s">
        <v>9180</v>
      </c>
      <c r="F7255" s="203" t="s">
        <v>26</v>
      </c>
      <c r="G7255" s="204"/>
      <c r="H7255" s="203">
        <v>950</v>
      </c>
      <c r="I7255" s="199">
        <f t="shared" si="598"/>
        <v>855</v>
      </c>
      <c r="J7255" s="198">
        <f t="shared" si="597"/>
        <v>760</v>
      </c>
    </row>
    <row r="7256" s="31" customFormat="1" spans="1:10">
      <c r="A7256" s="203" t="s">
        <v>312</v>
      </c>
      <c r="B7256" s="204" t="s">
        <v>12911</v>
      </c>
      <c r="C7256" s="223" t="s">
        <v>12912</v>
      </c>
      <c r="D7256" s="204"/>
      <c r="E7256" s="204" t="s">
        <v>9180</v>
      </c>
      <c r="F7256" s="203" t="s">
        <v>26</v>
      </c>
      <c r="G7256" s="204"/>
      <c r="H7256" s="203">
        <v>950</v>
      </c>
      <c r="I7256" s="199">
        <f t="shared" si="598"/>
        <v>855</v>
      </c>
      <c r="J7256" s="198">
        <f t="shared" si="597"/>
        <v>760</v>
      </c>
    </row>
    <row r="7257" s="31" customFormat="1" spans="1:10">
      <c r="A7257" s="203" t="s">
        <v>312</v>
      </c>
      <c r="B7257" s="204">
        <v>331604010</v>
      </c>
      <c r="C7257" s="205" t="s">
        <v>12913</v>
      </c>
      <c r="D7257" s="204"/>
      <c r="E7257" s="204" t="s">
        <v>12914</v>
      </c>
      <c r="F7257" s="203" t="s">
        <v>26</v>
      </c>
      <c r="G7257" s="204"/>
      <c r="H7257" s="203">
        <v>760</v>
      </c>
      <c r="I7257" s="199">
        <f t="shared" si="598"/>
        <v>684</v>
      </c>
      <c r="J7257" s="198">
        <f t="shared" si="597"/>
        <v>608</v>
      </c>
    </row>
    <row r="7258" s="31" customFormat="1" spans="1:10">
      <c r="A7258" s="203" t="s">
        <v>312</v>
      </c>
      <c r="B7258" s="204">
        <v>331604011</v>
      </c>
      <c r="C7258" s="205" t="s">
        <v>12915</v>
      </c>
      <c r="D7258" s="204"/>
      <c r="E7258" s="204"/>
      <c r="F7258" s="203" t="s">
        <v>10100</v>
      </c>
      <c r="G7258" s="204"/>
      <c r="H7258" s="203">
        <v>445</v>
      </c>
      <c r="I7258" s="199">
        <f t="shared" si="598"/>
        <v>400.5</v>
      </c>
      <c r="J7258" s="198">
        <f t="shared" si="597"/>
        <v>356</v>
      </c>
    </row>
    <row r="7259" s="31" customFormat="1" spans="1:10">
      <c r="A7259" s="203" t="s">
        <v>312</v>
      </c>
      <c r="B7259" s="204">
        <v>331604012</v>
      </c>
      <c r="C7259" s="205" t="s">
        <v>12916</v>
      </c>
      <c r="D7259" s="204"/>
      <c r="E7259" s="204"/>
      <c r="F7259" s="203" t="s">
        <v>10100</v>
      </c>
      <c r="G7259" s="204"/>
      <c r="H7259" s="203">
        <v>1340</v>
      </c>
      <c r="I7259" s="199">
        <f t="shared" si="598"/>
        <v>1206</v>
      </c>
      <c r="J7259" s="198">
        <f t="shared" si="597"/>
        <v>1072</v>
      </c>
    </row>
    <row r="7260" s="31" customFormat="1" spans="1:10">
      <c r="A7260" s="203" t="s">
        <v>312</v>
      </c>
      <c r="B7260" s="204">
        <v>331604013</v>
      </c>
      <c r="C7260" s="205" t="s">
        <v>12917</v>
      </c>
      <c r="D7260" s="204" t="s">
        <v>12918</v>
      </c>
      <c r="E7260" s="204" t="s">
        <v>9180</v>
      </c>
      <c r="F7260" s="203" t="s">
        <v>10100</v>
      </c>
      <c r="G7260" s="204"/>
      <c r="H7260" s="203">
        <v>1431</v>
      </c>
      <c r="I7260" s="199">
        <f t="shared" si="598"/>
        <v>1287.9</v>
      </c>
      <c r="J7260" s="198">
        <f t="shared" si="597"/>
        <v>1144.8</v>
      </c>
    </row>
    <row r="7261" s="31" customFormat="1" spans="1:10">
      <c r="A7261" s="203" t="s">
        <v>312</v>
      </c>
      <c r="B7261" s="204">
        <v>331604014</v>
      </c>
      <c r="C7261" s="205" t="s">
        <v>12919</v>
      </c>
      <c r="D7261" s="210"/>
      <c r="E7261" s="204"/>
      <c r="F7261" s="203" t="s">
        <v>7027</v>
      </c>
      <c r="G7261" s="210"/>
      <c r="H7261" s="203">
        <v>1080</v>
      </c>
      <c r="I7261" s="199">
        <f t="shared" si="598"/>
        <v>972</v>
      </c>
      <c r="J7261" s="198">
        <f t="shared" si="597"/>
        <v>864</v>
      </c>
    </row>
    <row r="7262" s="31" customFormat="1" spans="1:10">
      <c r="A7262" s="203" t="s">
        <v>312</v>
      </c>
      <c r="B7262" s="204" t="s">
        <v>12920</v>
      </c>
      <c r="C7262" s="223" t="s">
        <v>7026</v>
      </c>
      <c r="D7262" s="204"/>
      <c r="E7262" s="204"/>
      <c r="F7262" s="203" t="s">
        <v>7027</v>
      </c>
      <c r="G7262" s="204"/>
      <c r="H7262" s="203">
        <v>1296</v>
      </c>
      <c r="I7262" s="198">
        <f t="shared" si="598"/>
        <v>1166.4</v>
      </c>
      <c r="J7262" s="199">
        <f t="shared" si="597"/>
        <v>1036.8</v>
      </c>
    </row>
    <row r="7263" s="31" customFormat="1" spans="1:10">
      <c r="A7263" s="203" t="s">
        <v>312</v>
      </c>
      <c r="B7263" s="204" t="s">
        <v>12921</v>
      </c>
      <c r="C7263" s="223" t="s">
        <v>12922</v>
      </c>
      <c r="D7263" s="204"/>
      <c r="E7263" s="204"/>
      <c r="F7263" s="203" t="s">
        <v>7027</v>
      </c>
      <c r="G7263" s="204"/>
      <c r="H7263" s="203">
        <v>1080</v>
      </c>
      <c r="I7263" s="199">
        <f t="shared" ref="I7263:I7291" si="599">H7263*0.9</f>
        <v>972</v>
      </c>
      <c r="J7263" s="198">
        <f t="shared" si="597"/>
        <v>864</v>
      </c>
    </row>
    <row r="7264" s="31" customFormat="1" spans="1:10">
      <c r="A7264" s="203" t="s">
        <v>312</v>
      </c>
      <c r="B7264" s="204" t="s">
        <v>12923</v>
      </c>
      <c r="C7264" s="223" t="s">
        <v>12924</v>
      </c>
      <c r="D7264" s="204"/>
      <c r="E7264" s="204"/>
      <c r="F7264" s="203" t="s">
        <v>7027</v>
      </c>
      <c r="G7264" s="204"/>
      <c r="H7264" s="203">
        <v>1296</v>
      </c>
      <c r="I7264" s="199">
        <f t="shared" si="599"/>
        <v>1166.4</v>
      </c>
      <c r="J7264" s="198">
        <f t="shared" si="597"/>
        <v>1036.8</v>
      </c>
    </row>
    <row r="7265" s="31" customFormat="1" spans="1:10">
      <c r="A7265" s="203" t="s">
        <v>312</v>
      </c>
      <c r="B7265" s="204">
        <v>331604015</v>
      </c>
      <c r="C7265" s="205" t="s">
        <v>12925</v>
      </c>
      <c r="D7265" s="204"/>
      <c r="E7265" s="204" t="s">
        <v>12783</v>
      </c>
      <c r="F7265" s="203" t="s">
        <v>12926</v>
      </c>
      <c r="G7265" s="210"/>
      <c r="H7265" s="203">
        <v>718</v>
      </c>
      <c r="I7265" s="199">
        <f t="shared" si="599"/>
        <v>646.2</v>
      </c>
      <c r="J7265" s="193">
        <v>574.4</v>
      </c>
    </row>
    <row r="7266" s="31" customFormat="1" ht="34" spans="1:10">
      <c r="A7266" s="203" t="s">
        <v>312</v>
      </c>
      <c r="B7266" s="204" t="s">
        <v>12927</v>
      </c>
      <c r="C7266" s="223" t="s">
        <v>12928</v>
      </c>
      <c r="D7266" s="204"/>
      <c r="E7266" s="204"/>
      <c r="F7266" s="203" t="s">
        <v>1396</v>
      </c>
      <c r="G7266" s="204"/>
      <c r="H7266" s="203">
        <v>215.4</v>
      </c>
      <c r="I7266" s="199">
        <f t="shared" si="599"/>
        <v>193.86</v>
      </c>
      <c r="J7266" s="193">
        <v>172.32</v>
      </c>
    </row>
    <row r="7267" s="31" customFormat="1" spans="1:10">
      <c r="A7267" s="203" t="s">
        <v>312</v>
      </c>
      <c r="B7267" s="204">
        <v>331604016</v>
      </c>
      <c r="C7267" s="205" t="s">
        <v>12929</v>
      </c>
      <c r="D7267" s="204"/>
      <c r="E7267" s="204"/>
      <c r="F7267" s="203" t="s">
        <v>26</v>
      </c>
      <c r="G7267" s="204"/>
      <c r="H7267" s="203">
        <v>718</v>
      </c>
      <c r="I7267" s="199">
        <f t="shared" si="599"/>
        <v>646.2</v>
      </c>
      <c r="J7267" s="193">
        <v>574.4</v>
      </c>
    </row>
    <row r="7268" s="31" customFormat="1" spans="1:10">
      <c r="A7268" s="203" t="s">
        <v>312</v>
      </c>
      <c r="B7268" s="204">
        <v>331604017</v>
      </c>
      <c r="C7268" s="205" t="s">
        <v>12930</v>
      </c>
      <c r="D7268" s="204" t="s">
        <v>12907</v>
      </c>
      <c r="E7268" s="204"/>
      <c r="F7268" s="203" t="s">
        <v>10100</v>
      </c>
      <c r="G7268" s="204"/>
      <c r="H7268" s="203">
        <v>1380</v>
      </c>
      <c r="I7268" s="199">
        <f t="shared" si="599"/>
        <v>1242</v>
      </c>
      <c r="J7268" s="198">
        <f t="shared" ref="J7268:J7277" si="600">H7268*0.8</f>
        <v>1104</v>
      </c>
    </row>
    <row r="7269" s="31" customFormat="1" spans="1:10">
      <c r="A7269" s="203" t="s">
        <v>312</v>
      </c>
      <c r="B7269" s="204">
        <v>331604018</v>
      </c>
      <c r="C7269" s="205" t="s">
        <v>12931</v>
      </c>
      <c r="D7269" s="204"/>
      <c r="E7269" s="204"/>
      <c r="F7269" s="203" t="s">
        <v>12368</v>
      </c>
      <c r="G7269" s="204"/>
      <c r="H7269" s="219">
        <v>760</v>
      </c>
      <c r="I7269" s="220">
        <v>684</v>
      </c>
      <c r="J7269" s="221">
        <v>608</v>
      </c>
    </row>
    <row r="7270" s="31" customFormat="1" spans="1:10">
      <c r="A7270" s="203" t="s">
        <v>312</v>
      </c>
      <c r="B7270" s="204">
        <v>331604019</v>
      </c>
      <c r="C7270" s="205" t="s">
        <v>12932</v>
      </c>
      <c r="D7270" s="204" t="s">
        <v>12933</v>
      </c>
      <c r="E7270" s="204"/>
      <c r="F7270" s="203" t="s">
        <v>673</v>
      </c>
      <c r="G7270" s="204"/>
      <c r="H7270" s="203">
        <v>1000</v>
      </c>
      <c r="I7270" s="199">
        <f t="shared" si="599"/>
        <v>900</v>
      </c>
      <c r="J7270" s="198">
        <f t="shared" si="600"/>
        <v>800</v>
      </c>
    </row>
    <row r="7271" s="31" customFormat="1" spans="1:10">
      <c r="A7271" s="203" t="s">
        <v>312</v>
      </c>
      <c r="B7271" s="204" t="s">
        <v>12934</v>
      </c>
      <c r="C7271" s="223" t="s">
        <v>12935</v>
      </c>
      <c r="D7271" s="204"/>
      <c r="E7271" s="204"/>
      <c r="F7271" s="203" t="s">
        <v>673</v>
      </c>
      <c r="G7271" s="204"/>
      <c r="H7271" s="203">
        <v>1000</v>
      </c>
      <c r="I7271" s="199">
        <f t="shared" si="599"/>
        <v>900</v>
      </c>
      <c r="J7271" s="198">
        <f t="shared" si="600"/>
        <v>800</v>
      </c>
    </row>
    <row r="7272" s="31" customFormat="1" ht="34" spans="1:10">
      <c r="A7272" s="203" t="s">
        <v>312</v>
      </c>
      <c r="B7272" s="204">
        <v>331604020</v>
      </c>
      <c r="C7272" s="205" t="s">
        <v>12936</v>
      </c>
      <c r="D7272" s="204" t="s">
        <v>12937</v>
      </c>
      <c r="E7272" s="204"/>
      <c r="F7272" s="203" t="s">
        <v>673</v>
      </c>
      <c r="G7272" s="204"/>
      <c r="H7272" s="203">
        <v>1710</v>
      </c>
      <c r="I7272" s="199">
        <f t="shared" si="599"/>
        <v>1539</v>
      </c>
      <c r="J7272" s="198">
        <f t="shared" si="600"/>
        <v>1368</v>
      </c>
    </row>
    <row r="7273" s="31" customFormat="1" ht="34" spans="1:10">
      <c r="A7273" s="203" t="s">
        <v>312</v>
      </c>
      <c r="B7273" s="204">
        <v>331604021</v>
      </c>
      <c r="C7273" s="205" t="s">
        <v>12938</v>
      </c>
      <c r="D7273" s="204" t="s">
        <v>12939</v>
      </c>
      <c r="E7273" s="204"/>
      <c r="F7273" s="203" t="s">
        <v>5229</v>
      </c>
      <c r="G7273" s="204"/>
      <c r="H7273" s="203">
        <v>4</v>
      </c>
      <c r="I7273" s="199">
        <f t="shared" si="599"/>
        <v>3.6</v>
      </c>
      <c r="J7273" s="198">
        <f t="shared" si="600"/>
        <v>3.2</v>
      </c>
    </row>
    <row r="7274" s="31" customFormat="1" spans="1:10">
      <c r="A7274" s="203" t="s">
        <v>312</v>
      </c>
      <c r="B7274" s="204" t="s">
        <v>12940</v>
      </c>
      <c r="C7274" s="223" t="s">
        <v>12941</v>
      </c>
      <c r="D7274" s="204"/>
      <c r="E7274" s="204"/>
      <c r="F7274" s="203" t="s">
        <v>5229</v>
      </c>
      <c r="G7274" s="204"/>
      <c r="H7274" s="203">
        <v>4</v>
      </c>
      <c r="I7274" s="199">
        <f t="shared" si="599"/>
        <v>3.6</v>
      </c>
      <c r="J7274" s="198">
        <f t="shared" si="600"/>
        <v>3.2</v>
      </c>
    </row>
    <row r="7275" s="31" customFormat="1" spans="1:10">
      <c r="A7275" s="203" t="s">
        <v>312</v>
      </c>
      <c r="B7275" s="204" t="s">
        <v>12942</v>
      </c>
      <c r="C7275" s="223" t="s">
        <v>12943</v>
      </c>
      <c r="D7275" s="204"/>
      <c r="E7275" s="204"/>
      <c r="F7275" s="203" t="s">
        <v>5229</v>
      </c>
      <c r="G7275" s="204"/>
      <c r="H7275" s="203">
        <v>4</v>
      </c>
      <c r="I7275" s="199">
        <f t="shared" si="599"/>
        <v>3.6</v>
      </c>
      <c r="J7275" s="198">
        <f t="shared" si="600"/>
        <v>3.2</v>
      </c>
    </row>
    <row r="7276" s="31" customFormat="1" ht="34" spans="1:10">
      <c r="A7276" s="203" t="s">
        <v>312</v>
      </c>
      <c r="B7276" s="204">
        <v>331604022</v>
      </c>
      <c r="C7276" s="205" t="s">
        <v>12944</v>
      </c>
      <c r="D7276" s="204"/>
      <c r="E7276" s="204"/>
      <c r="F7276" s="203" t="s">
        <v>12945</v>
      </c>
      <c r="G7276" s="204" t="s">
        <v>12946</v>
      </c>
      <c r="H7276" s="203">
        <v>332</v>
      </c>
      <c r="I7276" s="199">
        <f t="shared" si="599"/>
        <v>298.8</v>
      </c>
      <c r="J7276" s="198">
        <f t="shared" si="600"/>
        <v>265.6</v>
      </c>
    </row>
    <row r="7277" s="31" customFormat="1" spans="1:10">
      <c r="A7277" s="203" t="s">
        <v>312</v>
      </c>
      <c r="B7277" s="204">
        <v>331604023</v>
      </c>
      <c r="C7277" s="205" t="s">
        <v>12947</v>
      </c>
      <c r="D7277" s="204" t="s">
        <v>12948</v>
      </c>
      <c r="E7277" s="204"/>
      <c r="F7277" s="203" t="s">
        <v>673</v>
      </c>
      <c r="G7277" s="204"/>
      <c r="H7277" s="203">
        <v>190</v>
      </c>
      <c r="I7277" s="199">
        <f t="shared" si="599"/>
        <v>171</v>
      </c>
      <c r="J7277" s="198">
        <f t="shared" si="600"/>
        <v>152</v>
      </c>
    </row>
    <row r="7278" s="31" customFormat="1" spans="1:10">
      <c r="A7278" s="203" t="s">
        <v>312</v>
      </c>
      <c r="B7278" s="204">
        <v>331604024</v>
      </c>
      <c r="C7278" s="205" t="s">
        <v>12949</v>
      </c>
      <c r="D7278" s="204" t="s">
        <v>12950</v>
      </c>
      <c r="E7278" s="204"/>
      <c r="F7278" s="203" t="s">
        <v>673</v>
      </c>
      <c r="G7278" s="204"/>
      <c r="H7278" s="203">
        <v>978</v>
      </c>
      <c r="I7278" s="199">
        <f t="shared" si="599"/>
        <v>880.2</v>
      </c>
      <c r="J7278" s="193">
        <v>782.4</v>
      </c>
    </row>
    <row r="7279" s="31" customFormat="1" spans="1:10">
      <c r="A7279" s="203" t="s">
        <v>312</v>
      </c>
      <c r="B7279" s="222" t="s">
        <v>12951</v>
      </c>
      <c r="C7279" s="223" t="s">
        <v>12952</v>
      </c>
      <c r="D7279" s="204" t="s">
        <v>12950</v>
      </c>
      <c r="E7279" s="204"/>
      <c r="F7279" s="203" t="s">
        <v>673</v>
      </c>
      <c r="G7279" s="204"/>
      <c r="H7279" s="219">
        <v>1214</v>
      </c>
      <c r="I7279" s="220">
        <v>1092.6</v>
      </c>
      <c r="J7279" s="221">
        <v>971.2</v>
      </c>
    </row>
    <row r="7280" s="31" customFormat="1" spans="1:10">
      <c r="A7280" s="203" t="s">
        <v>312</v>
      </c>
      <c r="B7280" s="204">
        <v>331604025</v>
      </c>
      <c r="C7280" s="205" t="s">
        <v>12953</v>
      </c>
      <c r="D7280" s="204" t="s">
        <v>12954</v>
      </c>
      <c r="E7280" s="204"/>
      <c r="F7280" s="203" t="s">
        <v>673</v>
      </c>
      <c r="G7280" s="204"/>
      <c r="H7280" s="203">
        <v>1045</v>
      </c>
      <c r="I7280" s="199">
        <f t="shared" si="599"/>
        <v>940.5</v>
      </c>
      <c r="J7280" s="198">
        <f t="shared" ref="J7280:J7284" si="601">H7280*0.8</f>
        <v>836</v>
      </c>
    </row>
    <row r="7281" s="31" customFormat="1" spans="1:10">
      <c r="A7281" s="203" t="s">
        <v>312</v>
      </c>
      <c r="B7281" s="204" t="s">
        <v>12955</v>
      </c>
      <c r="C7281" s="223" t="s">
        <v>12956</v>
      </c>
      <c r="D7281" s="204" t="s">
        <v>12954</v>
      </c>
      <c r="E7281" s="204"/>
      <c r="F7281" s="203" t="s">
        <v>673</v>
      </c>
      <c r="G7281" s="204"/>
      <c r="H7281" s="203">
        <v>1045</v>
      </c>
      <c r="I7281" s="199">
        <f t="shared" si="599"/>
        <v>940.5</v>
      </c>
      <c r="J7281" s="198">
        <f t="shared" si="601"/>
        <v>836</v>
      </c>
    </row>
    <row r="7282" s="31" customFormat="1" spans="1:10">
      <c r="A7282" s="203" t="s">
        <v>312</v>
      </c>
      <c r="B7282" s="204" t="s">
        <v>12957</v>
      </c>
      <c r="C7282" s="223" t="s">
        <v>12958</v>
      </c>
      <c r="D7282" s="204" t="s">
        <v>12954</v>
      </c>
      <c r="E7282" s="204"/>
      <c r="F7282" s="203" t="s">
        <v>673</v>
      </c>
      <c r="G7282" s="204"/>
      <c r="H7282" s="203">
        <v>1045</v>
      </c>
      <c r="I7282" s="199">
        <f t="shared" si="599"/>
        <v>940.5</v>
      </c>
      <c r="J7282" s="198">
        <f t="shared" si="601"/>
        <v>836</v>
      </c>
    </row>
    <row r="7283" s="31" customFormat="1" spans="1:10">
      <c r="A7283" s="203" t="s">
        <v>312</v>
      </c>
      <c r="B7283" s="204">
        <v>331604026</v>
      </c>
      <c r="C7283" s="205" t="s">
        <v>12959</v>
      </c>
      <c r="D7283" s="204" t="s">
        <v>12960</v>
      </c>
      <c r="E7283" s="204"/>
      <c r="F7283" s="203" t="s">
        <v>673</v>
      </c>
      <c r="G7283" s="204"/>
      <c r="H7283" s="203">
        <v>1140</v>
      </c>
      <c r="I7283" s="199">
        <f t="shared" si="599"/>
        <v>1026</v>
      </c>
      <c r="J7283" s="198">
        <f t="shared" si="601"/>
        <v>912</v>
      </c>
    </row>
    <row r="7284" s="31" customFormat="1" spans="1:10">
      <c r="A7284" s="203" t="s">
        <v>312</v>
      </c>
      <c r="B7284" s="204">
        <v>331604027</v>
      </c>
      <c r="C7284" s="205" t="s">
        <v>12961</v>
      </c>
      <c r="D7284" s="204"/>
      <c r="E7284" s="204"/>
      <c r="F7284" s="203" t="s">
        <v>26</v>
      </c>
      <c r="G7284" s="204"/>
      <c r="H7284" s="203">
        <v>730</v>
      </c>
      <c r="I7284" s="199">
        <f t="shared" si="599"/>
        <v>657</v>
      </c>
      <c r="J7284" s="198">
        <f t="shared" si="601"/>
        <v>584</v>
      </c>
    </row>
    <row r="7285" s="31" customFormat="1" ht="53" spans="1:10">
      <c r="A7285" s="203" t="s">
        <v>312</v>
      </c>
      <c r="B7285" s="204">
        <v>331604028</v>
      </c>
      <c r="C7285" s="205" t="s">
        <v>12962</v>
      </c>
      <c r="D7285" s="147" t="s">
        <v>12963</v>
      </c>
      <c r="E7285" s="204"/>
      <c r="F7285" s="203" t="s">
        <v>26</v>
      </c>
      <c r="G7285" s="204"/>
      <c r="H7285" s="203">
        <v>3591</v>
      </c>
      <c r="I7285" s="199">
        <f t="shared" si="599"/>
        <v>3231.9</v>
      </c>
      <c r="J7285" s="193">
        <v>2872.8</v>
      </c>
    </row>
    <row r="7286" s="31" customFormat="1" ht="53" spans="1:10">
      <c r="A7286" s="203" t="s">
        <v>312</v>
      </c>
      <c r="B7286" s="204">
        <v>331604029</v>
      </c>
      <c r="C7286" s="205" t="s">
        <v>12964</v>
      </c>
      <c r="D7286" s="147" t="s">
        <v>12965</v>
      </c>
      <c r="E7286" s="204"/>
      <c r="F7286" s="203" t="s">
        <v>26</v>
      </c>
      <c r="G7286" s="204"/>
      <c r="H7286" s="219">
        <v>2155</v>
      </c>
      <c r="I7286" s="220">
        <v>1939.5</v>
      </c>
      <c r="J7286" s="221">
        <v>1724</v>
      </c>
    </row>
    <row r="7287" s="31" customFormat="1" ht="53" spans="1:10">
      <c r="A7287" s="203" t="s">
        <v>312</v>
      </c>
      <c r="B7287" s="204">
        <v>331604030</v>
      </c>
      <c r="C7287" s="205" t="s">
        <v>12966</v>
      </c>
      <c r="D7287" s="147" t="s">
        <v>12967</v>
      </c>
      <c r="E7287" s="204"/>
      <c r="F7287" s="203" t="s">
        <v>26</v>
      </c>
      <c r="G7287" s="204"/>
      <c r="H7287" s="203">
        <v>1615</v>
      </c>
      <c r="I7287" s="199">
        <f t="shared" si="599"/>
        <v>1453.5</v>
      </c>
      <c r="J7287" s="198">
        <f t="shared" ref="J7286:J7291" si="602">H7287*0.8</f>
        <v>1292</v>
      </c>
    </row>
    <row r="7288" s="31" customFormat="1" ht="36" spans="1:10">
      <c r="A7288" s="203" t="s">
        <v>312</v>
      </c>
      <c r="B7288" s="204">
        <v>331604031</v>
      </c>
      <c r="C7288" s="205" t="s">
        <v>12968</v>
      </c>
      <c r="D7288" s="147" t="s">
        <v>12969</v>
      </c>
      <c r="E7288" s="204"/>
      <c r="F7288" s="203" t="s">
        <v>26</v>
      </c>
      <c r="G7288" s="204"/>
      <c r="H7288" s="203">
        <v>1615</v>
      </c>
      <c r="I7288" s="199">
        <f t="shared" si="599"/>
        <v>1453.5</v>
      </c>
      <c r="J7288" s="198">
        <f t="shared" si="602"/>
        <v>1292</v>
      </c>
    </row>
    <row r="7289" s="31" customFormat="1" spans="1:10">
      <c r="A7289" s="203" t="s">
        <v>312</v>
      </c>
      <c r="B7289" s="204">
        <v>331604032</v>
      </c>
      <c r="C7289" s="205" t="s">
        <v>12970</v>
      </c>
      <c r="D7289" s="204"/>
      <c r="E7289" s="204"/>
      <c r="F7289" s="203" t="s">
        <v>26</v>
      </c>
      <c r="G7289" s="204"/>
      <c r="H7289" s="203">
        <v>1615</v>
      </c>
      <c r="I7289" s="199">
        <f t="shared" si="599"/>
        <v>1453.5</v>
      </c>
      <c r="J7289" s="198">
        <f t="shared" si="602"/>
        <v>1292</v>
      </c>
    </row>
    <row r="7290" s="31" customFormat="1" spans="1:10">
      <c r="A7290" s="203" t="s">
        <v>312</v>
      </c>
      <c r="B7290" s="204">
        <v>331604033</v>
      </c>
      <c r="C7290" s="205" t="s">
        <v>12971</v>
      </c>
      <c r="D7290" s="204"/>
      <c r="E7290" s="204"/>
      <c r="F7290" s="203" t="s">
        <v>26</v>
      </c>
      <c r="G7290" s="204"/>
      <c r="H7290" s="203">
        <v>1900</v>
      </c>
      <c r="I7290" s="199">
        <f t="shared" si="599"/>
        <v>1710</v>
      </c>
      <c r="J7290" s="198">
        <f t="shared" si="602"/>
        <v>1520</v>
      </c>
    </row>
    <row r="7291" s="31" customFormat="1" spans="1:10">
      <c r="A7291" s="203" t="s">
        <v>312</v>
      </c>
      <c r="B7291" s="204">
        <v>331604034</v>
      </c>
      <c r="C7291" s="205" t="s">
        <v>12972</v>
      </c>
      <c r="D7291" s="210"/>
      <c r="E7291" s="204"/>
      <c r="F7291" s="203" t="s">
        <v>26</v>
      </c>
      <c r="G7291" s="204"/>
      <c r="H7291" s="203">
        <v>1615</v>
      </c>
      <c r="I7291" s="199">
        <f t="shared" si="599"/>
        <v>1453.5</v>
      </c>
      <c r="J7291" s="198">
        <f t="shared" si="602"/>
        <v>1292</v>
      </c>
    </row>
    <row r="7292" s="31" customFormat="1" ht="30" customHeight="1" spans="1:10">
      <c r="A7292" s="9"/>
      <c r="B7292" s="104" t="s">
        <v>12973</v>
      </c>
      <c r="C7292" s="104" t="s">
        <v>12974</v>
      </c>
      <c r="D7292" s="79"/>
      <c r="E7292" s="79"/>
      <c r="F7292" s="9"/>
      <c r="G7292" s="79"/>
      <c r="H7292" s="186"/>
      <c r="I7292" s="199"/>
      <c r="J7292" s="198"/>
    </row>
    <row r="7293" s="31" customFormat="1" ht="34" spans="1:10">
      <c r="A7293" s="117" t="s">
        <v>312</v>
      </c>
      <c r="B7293" s="270" t="s">
        <v>12975</v>
      </c>
      <c r="C7293" s="270" t="s">
        <v>12976</v>
      </c>
      <c r="D7293" s="161"/>
      <c r="E7293" s="161"/>
      <c r="F7293" s="117"/>
      <c r="G7293" s="79" t="s">
        <v>12977</v>
      </c>
      <c r="H7293" s="315"/>
      <c r="I7293" s="199"/>
      <c r="J7293" s="198"/>
    </row>
    <row r="7294" s="31" customFormat="1" ht="46" customHeight="1" spans="1:10">
      <c r="A7294" s="117" t="s">
        <v>312</v>
      </c>
      <c r="B7294" s="161">
        <v>331701001</v>
      </c>
      <c r="C7294" s="104" t="s">
        <v>12978</v>
      </c>
      <c r="D7294" s="79" t="s">
        <v>12979</v>
      </c>
      <c r="E7294" s="113"/>
      <c r="F7294" s="9" t="s">
        <v>26</v>
      </c>
      <c r="G7294" s="79"/>
      <c r="H7294" s="203">
        <v>13000</v>
      </c>
      <c r="I7294" s="199">
        <f t="shared" ref="I7294:I7298" si="603">H7294*0.9</f>
        <v>11700</v>
      </c>
      <c r="J7294" s="198">
        <f t="shared" ref="J7294:J7298" si="604">H7294*0.8</f>
        <v>10400</v>
      </c>
    </row>
    <row r="7295" s="31" customFormat="1" ht="43" customHeight="1" spans="1:10">
      <c r="A7295" s="117" t="s">
        <v>312</v>
      </c>
      <c r="B7295" s="161">
        <v>331701002</v>
      </c>
      <c r="C7295" s="104" t="s">
        <v>12980</v>
      </c>
      <c r="D7295" s="79" t="s">
        <v>12981</v>
      </c>
      <c r="E7295" s="113"/>
      <c r="F7295" s="9" t="s">
        <v>26</v>
      </c>
      <c r="G7295" s="79"/>
      <c r="H7295" s="203">
        <v>10000</v>
      </c>
      <c r="I7295" s="199">
        <f t="shared" si="603"/>
        <v>9000</v>
      </c>
      <c r="J7295" s="198">
        <f t="shared" si="604"/>
        <v>8000</v>
      </c>
    </row>
    <row r="7296" s="31" customFormat="1" ht="84" spans="1:10">
      <c r="A7296" s="161" t="s">
        <v>312</v>
      </c>
      <c r="B7296" s="161">
        <v>331701003</v>
      </c>
      <c r="C7296" s="104" t="s">
        <v>12982</v>
      </c>
      <c r="D7296" s="79" t="s">
        <v>12983</v>
      </c>
      <c r="E7296" s="113"/>
      <c r="F7296" s="9" t="s">
        <v>26</v>
      </c>
      <c r="G7296" s="79"/>
      <c r="H7296" s="203">
        <v>15000</v>
      </c>
      <c r="I7296" s="214">
        <v>13500</v>
      </c>
      <c r="J7296" s="203">
        <v>12000</v>
      </c>
    </row>
    <row r="7297" s="31" customFormat="1" ht="101" spans="1:10">
      <c r="A7297" s="117" t="s">
        <v>312</v>
      </c>
      <c r="B7297" s="161" t="s">
        <v>12984</v>
      </c>
      <c r="C7297" s="104" t="s">
        <v>12985</v>
      </c>
      <c r="D7297" s="79" t="s">
        <v>12986</v>
      </c>
      <c r="E7297" s="79"/>
      <c r="F7297" s="117" t="s">
        <v>26</v>
      </c>
      <c r="G7297" s="79"/>
      <c r="H7297" s="203">
        <v>10000</v>
      </c>
      <c r="I7297" s="199">
        <f t="shared" si="603"/>
        <v>9000</v>
      </c>
      <c r="J7297" s="198">
        <f t="shared" si="604"/>
        <v>8000</v>
      </c>
    </row>
    <row r="7298" s="31" customFormat="1" ht="84" spans="1:10">
      <c r="A7298" s="117" t="s">
        <v>312</v>
      </c>
      <c r="B7298" s="161">
        <v>331701004</v>
      </c>
      <c r="C7298" s="104" t="s">
        <v>12987</v>
      </c>
      <c r="D7298" s="79" t="s">
        <v>12988</v>
      </c>
      <c r="E7298" s="113"/>
      <c r="F7298" s="9" t="s">
        <v>26</v>
      </c>
      <c r="G7298" s="79"/>
      <c r="H7298" s="203">
        <v>2460</v>
      </c>
      <c r="I7298" s="199">
        <f t="shared" si="603"/>
        <v>2214</v>
      </c>
      <c r="J7298" s="198">
        <f t="shared" si="604"/>
        <v>1968</v>
      </c>
    </row>
    <row r="7299" s="31" customFormat="1" ht="84" spans="1:10">
      <c r="A7299" s="117" t="s">
        <v>312</v>
      </c>
      <c r="B7299" s="161" t="s">
        <v>12989</v>
      </c>
      <c r="C7299" s="104" t="s">
        <v>12990</v>
      </c>
      <c r="D7299" s="79" t="s">
        <v>12988</v>
      </c>
      <c r="E7299" s="161"/>
      <c r="F7299" s="9" t="s">
        <v>26</v>
      </c>
      <c r="G7299" s="79"/>
      <c r="H7299" s="16">
        <v>3272</v>
      </c>
      <c r="I7299" s="123">
        <f>0.9*H7299</f>
        <v>2944.8</v>
      </c>
      <c r="J7299" s="16">
        <f>0.8*H7299</f>
        <v>2617.6</v>
      </c>
    </row>
    <row r="7300" s="31" customFormat="1" ht="84" spans="1:10">
      <c r="A7300" s="117" t="s">
        <v>312</v>
      </c>
      <c r="B7300" s="161">
        <v>331701005</v>
      </c>
      <c r="C7300" s="104" t="s">
        <v>12991</v>
      </c>
      <c r="D7300" s="79" t="s">
        <v>12992</v>
      </c>
      <c r="E7300" s="113"/>
      <c r="F7300" s="9" t="s">
        <v>26</v>
      </c>
      <c r="G7300" s="79"/>
      <c r="H7300" s="203">
        <v>4750</v>
      </c>
      <c r="I7300" s="199">
        <f>H7300*0.9</f>
        <v>4275</v>
      </c>
      <c r="J7300" s="198">
        <f>H7300*0.8</f>
        <v>3800</v>
      </c>
    </row>
    <row r="7301" s="31" customFormat="1" ht="84" spans="1:10">
      <c r="A7301" s="117" t="s">
        <v>312</v>
      </c>
      <c r="B7301" s="161">
        <v>331701006</v>
      </c>
      <c r="C7301" s="104" t="s">
        <v>12993</v>
      </c>
      <c r="D7301" s="79" t="s">
        <v>12994</v>
      </c>
      <c r="E7301" s="113"/>
      <c r="F7301" s="9" t="s">
        <v>26</v>
      </c>
      <c r="G7301" s="79"/>
      <c r="H7301" s="203">
        <v>3800</v>
      </c>
      <c r="I7301" s="199">
        <f>H7301*0.9</f>
        <v>3420</v>
      </c>
      <c r="J7301" s="198">
        <f>H7301*0.8</f>
        <v>3040</v>
      </c>
    </row>
    <row r="7302" s="31" customFormat="1" ht="101" spans="1:10">
      <c r="A7302" s="117" t="s">
        <v>312</v>
      </c>
      <c r="B7302" s="161">
        <v>331701007</v>
      </c>
      <c r="C7302" s="104" t="s">
        <v>12995</v>
      </c>
      <c r="D7302" s="79" t="s">
        <v>12996</v>
      </c>
      <c r="E7302" s="79" t="s">
        <v>12997</v>
      </c>
      <c r="F7302" s="9" t="s">
        <v>26</v>
      </c>
      <c r="G7302" s="79"/>
      <c r="H7302" s="203">
        <v>1650</v>
      </c>
      <c r="I7302" s="199">
        <v>1485</v>
      </c>
      <c r="J7302" s="198">
        <v>1320</v>
      </c>
    </row>
    <row r="7303" s="31" customFormat="1" spans="1:10">
      <c r="A7303" s="117" t="s">
        <v>312</v>
      </c>
      <c r="B7303" s="161" t="s">
        <v>12998</v>
      </c>
      <c r="C7303" s="80" t="s">
        <v>12999</v>
      </c>
      <c r="D7303" s="161"/>
      <c r="E7303" s="161"/>
      <c r="F7303" s="9" t="s">
        <v>26</v>
      </c>
      <c r="G7303" s="161"/>
      <c r="H7303" s="203">
        <v>165</v>
      </c>
      <c r="I7303" s="199">
        <v>148.5</v>
      </c>
      <c r="J7303" s="198">
        <v>132</v>
      </c>
    </row>
    <row r="7304" s="31" customFormat="1" spans="1:10">
      <c r="A7304" s="117" t="s">
        <v>312</v>
      </c>
      <c r="B7304" s="161" t="s">
        <v>13000</v>
      </c>
      <c r="C7304" s="80" t="s">
        <v>13001</v>
      </c>
      <c r="D7304" s="161"/>
      <c r="E7304" s="161"/>
      <c r="F7304" s="9" t="s">
        <v>26</v>
      </c>
      <c r="G7304" s="161"/>
      <c r="H7304" s="203">
        <v>1980</v>
      </c>
      <c r="I7304" s="199">
        <v>1782</v>
      </c>
      <c r="J7304" s="198">
        <v>1584</v>
      </c>
    </row>
    <row r="7305" s="31" customFormat="1" spans="1:10">
      <c r="A7305" s="117" t="s">
        <v>312</v>
      </c>
      <c r="B7305" s="161" t="s">
        <v>13002</v>
      </c>
      <c r="C7305" s="80" t="s">
        <v>13003</v>
      </c>
      <c r="D7305" s="161"/>
      <c r="E7305" s="161"/>
      <c r="F7305" s="9" t="s">
        <v>26</v>
      </c>
      <c r="G7305" s="161"/>
      <c r="H7305" s="203">
        <v>1980</v>
      </c>
      <c r="I7305" s="199">
        <v>1782</v>
      </c>
      <c r="J7305" s="198">
        <v>1584</v>
      </c>
    </row>
    <row r="7306" s="31" customFormat="1" ht="34" spans="1:10">
      <c r="A7306" s="117"/>
      <c r="B7306" s="161">
        <v>331702</v>
      </c>
      <c r="C7306" s="104" t="s">
        <v>13004</v>
      </c>
      <c r="D7306" s="161"/>
      <c r="E7306" s="161"/>
      <c r="F7306" s="117"/>
      <c r="G7306" s="79" t="s">
        <v>13005</v>
      </c>
      <c r="H7306" s="186"/>
      <c r="I7306" s="199"/>
      <c r="J7306" s="198"/>
    </row>
    <row r="7307" s="31" customFormat="1" ht="68" spans="1:10">
      <c r="A7307" s="117" t="s">
        <v>312</v>
      </c>
      <c r="B7307" s="161">
        <v>331702001</v>
      </c>
      <c r="C7307" s="104" t="s">
        <v>13006</v>
      </c>
      <c r="D7307" s="79" t="s">
        <v>13007</v>
      </c>
      <c r="E7307" s="161"/>
      <c r="F7307" s="9" t="s">
        <v>26</v>
      </c>
      <c r="G7307" s="79"/>
      <c r="H7307" s="203">
        <v>2425</v>
      </c>
      <c r="I7307" s="199">
        <f t="shared" ref="I7307:I7309" si="605">H7307*0.9</f>
        <v>2182.5</v>
      </c>
      <c r="J7307" s="198">
        <f t="shared" ref="J7307:J7309" si="606">H7307*0.8</f>
        <v>1940</v>
      </c>
    </row>
    <row r="7308" s="31" customFormat="1" ht="68" spans="1:10">
      <c r="A7308" s="117" t="s">
        <v>312</v>
      </c>
      <c r="B7308" s="161">
        <v>331702002</v>
      </c>
      <c r="C7308" s="104" t="s">
        <v>13008</v>
      </c>
      <c r="D7308" s="79" t="s">
        <v>13009</v>
      </c>
      <c r="E7308" s="161"/>
      <c r="F7308" s="9" t="s">
        <v>26</v>
      </c>
      <c r="G7308" s="79"/>
      <c r="H7308" s="203">
        <v>2850</v>
      </c>
      <c r="I7308" s="199">
        <f t="shared" si="605"/>
        <v>2565</v>
      </c>
      <c r="J7308" s="198">
        <f t="shared" si="606"/>
        <v>2280</v>
      </c>
    </row>
    <row r="7309" s="31" customFormat="1" ht="68" spans="1:10">
      <c r="A7309" s="117" t="s">
        <v>312</v>
      </c>
      <c r="B7309" s="161">
        <v>331702003</v>
      </c>
      <c r="C7309" s="104" t="s">
        <v>13010</v>
      </c>
      <c r="D7309" s="79" t="s">
        <v>13011</v>
      </c>
      <c r="E7309" s="161"/>
      <c r="F7309" s="9" t="s">
        <v>26</v>
      </c>
      <c r="G7309" s="79"/>
      <c r="H7309" s="203">
        <v>1900</v>
      </c>
      <c r="I7309" s="199">
        <f t="shared" si="605"/>
        <v>1710</v>
      </c>
      <c r="J7309" s="198">
        <f t="shared" si="606"/>
        <v>1520</v>
      </c>
    </row>
    <row r="7310" s="31" customFormat="1" ht="68" spans="1:10">
      <c r="A7310" s="117" t="s">
        <v>312</v>
      </c>
      <c r="B7310" s="137">
        <v>331702004</v>
      </c>
      <c r="C7310" s="104" t="s">
        <v>13012</v>
      </c>
      <c r="D7310" s="6" t="s">
        <v>13013</v>
      </c>
      <c r="E7310" s="319"/>
      <c r="F7310" s="9" t="s">
        <v>26</v>
      </c>
      <c r="G7310" s="79"/>
      <c r="H7310" s="16">
        <v>2085</v>
      </c>
      <c r="I7310" s="123">
        <f>0.9*H7310</f>
        <v>1876.5</v>
      </c>
      <c r="J7310" s="16">
        <f>0.8*H7310</f>
        <v>1668</v>
      </c>
    </row>
    <row r="7311" s="31" customFormat="1" ht="68" spans="1:10">
      <c r="A7311" s="117" t="s">
        <v>312</v>
      </c>
      <c r="B7311" s="161">
        <v>331702005</v>
      </c>
      <c r="C7311" s="104" t="s">
        <v>13014</v>
      </c>
      <c r="D7311" s="79" t="s">
        <v>13015</v>
      </c>
      <c r="E7311" s="161"/>
      <c r="F7311" s="9" t="s">
        <v>26</v>
      </c>
      <c r="G7311" s="79"/>
      <c r="H7311" s="203">
        <v>2736</v>
      </c>
      <c r="I7311" s="199">
        <f>H7311*0.9</f>
        <v>2462.4</v>
      </c>
      <c r="J7311" s="198">
        <f>H7311*0.8</f>
        <v>2188.8</v>
      </c>
    </row>
    <row r="7312" s="31" customFormat="1" spans="1:10">
      <c r="A7312" s="117"/>
      <c r="B7312" s="161">
        <v>3318</v>
      </c>
      <c r="C7312" s="104" t="s">
        <v>13016</v>
      </c>
      <c r="D7312" s="79"/>
      <c r="E7312" s="161"/>
      <c r="F7312" s="117"/>
      <c r="G7312" s="79"/>
      <c r="H7312" s="203"/>
      <c r="I7312" s="199"/>
      <c r="J7312" s="198"/>
    </row>
    <row r="7313" s="31" customFormat="1" ht="292" customHeight="1" spans="1:10">
      <c r="A7313" s="316" t="s">
        <v>13017</v>
      </c>
      <c r="B7313" s="317"/>
      <c r="C7313" s="317"/>
      <c r="D7313" s="317"/>
      <c r="E7313" s="317"/>
      <c r="F7313" s="317"/>
      <c r="G7313" s="317"/>
      <c r="H7313" s="317"/>
      <c r="I7313" s="317"/>
      <c r="J7313" s="320"/>
    </row>
    <row r="7314" s="31" customFormat="1" ht="101" spans="1:10">
      <c r="A7314" s="16" t="s">
        <v>312</v>
      </c>
      <c r="B7314" s="6">
        <v>331800001</v>
      </c>
      <c r="C7314" s="6" t="s">
        <v>13018</v>
      </c>
      <c r="D7314" s="6" t="s">
        <v>13019</v>
      </c>
      <c r="E7314" s="145"/>
      <c r="F7314" s="93" t="s">
        <v>13020</v>
      </c>
      <c r="G7314" s="6"/>
      <c r="H7314" s="16">
        <v>1836</v>
      </c>
      <c r="I7314" s="321">
        <v>1652.4</v>
      </c>
      <c r="J7314" s="93">
        <v>1468.8</v>
      </c>
    </row>
    <row r="7315" s="31" customFormat="1" ht="34" spans="1:10">
      <c r="A7315" s="16" t="s">
        <v>312</v>
      </c>
      <c r="B7315" s="6" t="s">
        <v>13021</v>
      </c>
      <c r="C7315" s="6" t="s">
        <v>13022</v>
      </c>
      <c r="D7315" s="6" t="s">
        <v>13023</v>
      </c>
      <c r="E7315" s="145"/>
      <c r="F7315" s="93" t="s">
        <v>13020</v>
      </c>
      <c r="G7315" s="6"/>
      <c r="H7315" s="16" t="s">
        <v>13024</v>
      </c>
      <c r="I7315" s="123" t="s">
        <v>13024</v>
      </c>
      <c r="J7315" s="16" t="s">
        <v>13024</v>
      </c>
    </row>
    <row r="7316" s="31" customFormat="1" ht="34" spans="1:10">
      <c r="A7316" s="16" t="s">
        <v>312</v>
      </c>
      <c r="B7316" s="6" t="s">
        <v>13025</v>
      </c>
      <c r="C7316" s="6" t="s">
        <v>13026</v>
      </c>
      <c r="D7316" s="6" t="s">
        <v>13027</v>
      </c>
      <c r="E7316" s="145"/>
      <c r="F7316" s="93" t="s">
        <v>13020</v>
      </c>
      <c r="G7316" s="6"/>
      <c r="H7316" s="16" t="s">
        <v>13028</v>
      </c>
      <c r="I7316" s="123" t="s">
        <v>13028</v>
      </c>
      <c r="J7316" s="16" t="s">
        <v>13028</v>
      </c>
    </row>
    <row r="7317" s="31" customFormat="1" ht="118" spans="1:10">
      <c r="A7317" s="16" t="s">
        <v>312</v>
      </c>
      <c r="B7317" s="6">
        <v>331800002</v>
      </c>
      <c r="C7317" s="6" t="s">
        <v>13029</v>
      </c>
      <c r="D7317" s="6" t="s">
        <v>13030</v>
      </c>
      <c r="E7317" s="145"/>
      <c r="F7317" s="93" t="s">
        <v>4046</v>
      </c>
      <c r="G7317" s="6" t="s">
        <v>13031</v>
      </c>
      <c r="H7317" s="16">
        <v>9300</v>
      </c>
      <c r="I7317" s="123">
        <v>8370</v>
      </c>
      <c r="J7317" s="16">
        <v>7440</v>
      </c>
    </row>
    <row r="7318" s="31" customFormat="1" ht="34" spans="1:10">
      <c r="A7318" s="16" t="s">
        <v>312</v>
      </c>
      <c r="B7318" s="6" t="s">
        <v>13032</v>
      </c>
      <c r="C7318" s="6" t="s">
        <v>13033</v>
      </c>
      <c r="D7318" s="6" t="s">
        <v>13034</v>
      </c>
      <c r="E7318" s="145"/>
      <c r="F7318" s="93" t="s">
        <v>4046</v>
      </c>
      <c r="G7318" s="6"/>
      <c r="H7318" s="16" t="s">
        <v>13024</v>
      </c>
      <c r="I7318" s="123" t="s">
        <v>13024</v>
      </c>
      <c r="J7318" s="16" t="s">
        <v>13024</v>
      </c>
    </row>
    <row r="7319" s="31" customFormat="1" ht="34" spans="1:10">
      <c r="A7319" s="16" t="s">
        <v>312</v>
      </c>
      <c r="B7319" s="6" t="s">
        <v>13035</v>
      </c>
      <c r="C7319" s="6" t="s">
        <v>13036</v>
      </c>
      <c r="D7319" s="6" t="s">
        <v>13037</v>
      </c>
      <c r="E7319" s="145"/>
      <c r="F7319" s="93" t="s">
        <v>4046</v>
      </c>
      <c r="G7319" s="6"/>
      <c r="H7319" s="16" t="s">
        <v>13028</v>
      </c>
      <c r="I7319" s="123" t="s">
        <v>13028</v>
      </c>
      <c r="J7319" s="16" t="s">
        <v>13028</v>
      </c>
    </row>
    <row r="7320" s="31" customFormat="1" ht="51" spans="1:10">
      <c r="A7320" s="16" t="s">
        <v>312</v>
      </c>
      <c r="B7320" s="6" t="s">
        <v>13038</v>
      </c>
      <c r="C7320" s="6" t="s">
        <v>13039</v>
      </c>
      <c r="D7320" s="6" t="s">
        <v>13040</v>
      </c>
      <c r="E7320" s="145"/>
      <c r="F7320" s="93" t="s">
        <v>4046</v>
      </c>
      <c r="G7320" s="6"/>
      <c r="H7320" s="16" t="s">
        <v>13041</v>
      </c>
      <c r="I7320" s="123" t="s">
        <v>13041</v>
      </c>
      <c r="J7320" s="16" t="s">
        <v>13041</v>
      </c>
    </row>
    <row r="7321" s="31" customFormat="1" ht="101" spans="1:10">
      <c r="A7321" s="16" t="s">
        <v>65</v>
      </c>
      <c r="B7321" s="6">
        <v>331800003</v>
      </c>
      <c r="C7321" s="6" t="s">
        <v>13042</v>
      </c>
      <c r="D7321" s="6" t="s">
        <v>13043</v>
      </c>
      <c r="E7321" s="145"/>
      <c r="F7321" s="93" t="s">
        <v>13020</v>
      </c>
      <c r="G7321" s="6"/>
      <c r="H7321" s="16">
        <v>1400</v>
      </c>
      <c r="I7321" s="123">
        <v>1260</v>
      </c>
      <c r="J7321" s="16">
        <v>1120</v>
      </c>
    </row>
    <row r="7322" s="31" customFormat="1" ht="34" spans="1:10">
      <c r="A7322" s="16" t="s">
        <v>65</v>
      </c>
      <c r="B7322" s="6" t="s">
        <v>13044</v>
      </c>
      <c r="C7322" s="6" t="s">
        <v>13045</v>
      </c>
      <c r="D7322" s="6" t="s">
        <v>13046</v>
      </c>
      <c r="E7322" s="145"/>
      <c r="F7322" s="93" t="s">
        <v>13020</v>
      </c>
      <c r="G7322" s="6"/>
      <c r="H7322" s="16" t="s">
        <v>13024</v>
      </c>
      <c r="I7322" s="123" t="s">
        <v>13024</v>
      </c>
      <c r="J7322" s="16" t="s">
        <v>13024</v>
      </c>
    </row>
    <row r="7323" s="31" customFormat="1" ht="34" spans="1:10">
      <c r="A7323" s="16" t="s">
        <v>65</v>
      </c>
      <c r="B7323" s="6" t="s">
        <v>13047</v>
      </c>
      <c r="C7323" s="6" t="s">
        <v>13048</v>
      </c>
      <c r="D7323" s="6" t="s">
        <v>13049</v>
      </c>
      <c r="E7323" s="145"/>
      <c r="F7323" s="93" t="s">
        <v>13020</v>
      </c>
      <c r="G7323" s="6"/>
      <c r="H7323" s="16" t="s">
        <v>13050</v>
      </c>
      <c r="I7323" s="123" t="s">
        <v>13050</v>
      </c>
      <c r="J7323" s="16" t="s">
        <v>13050</v>
      </c>
    </row>
    <row r="7324" s="31" customFormat="1" ht="118" spans="1:10">
      <c r="A7324" s="16" t="s">
        <v>65</v>
      </c>
      <c r="B7324" s="6">
        <v>331800004</v>
      </c>
      <c r="C7324" s="6" t="s">
        <v>13051</v>
      </c>
      <c r="D7324" s="6" t="s">
        <v>13052</v>
      </c>
      <c r="E7324" s="145"/>
      <c r="F7324" s="93" t="s">
        <v>13020</v>
      </c>
      <c r="G7324" s="6"/>
      <c r="H7324" s="16">
        <v>1898</v>
      </c>
      <c r="I7324" s="321">
        <v>1708.2</v>
      </c>
      <c r="J7324" s="93">
        <v>1518.4</v>
      </c>
    </row>
    <row r="7325" s="31" customFormat="1" ht="51" spans="1:10">
      <c r="A7325" s="16" t="s">
        <v>65</v>
      </c>
      <c r="B7325" s="6" t="s">
        <v>13053</v>
      </c>
      <c r="C7325" s="6" t="s">
        <v>13054</v>
      </c>
      <c r="D7325" s="6" t="s">
        <v>13046</v>
      </c>
      <c r="E7325" s="145"/>
      <c r="F7325" s="93" t="s">
        <v>13020</v>
      </c>
      <c r="G7325" s="6"/>
      <c r="H7325" s="16" t="s">
        <v>13024</v>
      </c>
      <c r="I7325" s="123" t="s">
        <v>13024</v>
      </c>
      <c r="J7325" s="16" t="s">
        <v>13024</v>
      </c>
    </row>
    <row r="7326" s="31" customFormat="1" ht="51" spans="1:10">
      <c r="A7326" s="16" t="s">
        <v>65</v>
      </c>
      <c r="B7326" s="6" t="s">
        <v>13055</v>
      </c>
      <c r="C7326" s="6" t="s">
        <v>13056</v>
      </c>
      <c r="D7326" s="6" t="s">
        <v>13057</v>
      </c>
      <c r="E7326" s="145"/>
      <c r="F7326" s="93" t="s">
        <v>13020</v>
      </c>
      <c r="G7326" s="6"/>
      <c r="H7326" s="16" t="s">
        <v>13050</v>
      </c>
      <c r="I7326" s="123" t="s">
        <v>13050</v>
      </c>
      <c r="J7326" s="16" t="s">
        <v>13050</v>
      </c>
    </row>
    <row r="7327" s="31" customFormat="1" ht="135" spans="1:10">
      <c r="A7327" s="16" t="s">
        <v>65</v>
      </c>
      <c r="B7327" s="6">
        <v>331800005</v>
      </c>
      <c r="C7327" s="6" t="s">
        <v>13058</v>
      </c>
      <c r="D7327" s="6" t="s">
        <v>13059</v>
      </c>
      <c r="E7327" s="145"/>
      <c r="F7327" s="93" t="s">
        <v>13060</v>
      </c>
      <c r="G7327" s="6" t="s">
        <v>13061</v>
      </c>
      <c r="H7327" s="16">
        <v>9900</v>
      </c>
      <c r="I7327" s="123">
        <v>8910</v>
      </c>
      <c r="J7327" s="16">
        <v>7920</v>
      </c>
    </row>
    <row r="7328" s="31" customFormat="1" ht="51" spans="1:10">
      <c r="A7328" s="16" t="s">
        <v>65</v>
      </c>
      <c r="B7328" s="6" t="s">
        <v>13062</v>
      </c>
      <c r="C7328" s="6" t="s">
        <v>13063</v>
      </c>
      <c r="D7328" s="6" t="s">
        <v>13046</v>
      </c>
      <c r="E7328" s="145"/>
      <c r="F7328" s="93" t="s">
        <v>13060</v>
      </c>
      <c r="G7328" s="6"/>
      <c r="H7328" s="16" t="s">
        <v>13024</v>
      </c>
      <c r="I7328" s="123" t="s">
        <v>13024</v>
      </c>
      <c r="J7328" s="16" t="s">
        <v>13024</v>
      </c>
    </row>
    <row r="7329" s="31" customFormat="1" ht="101" spans="1:10">
      <c r="A7329" s="16" t="s">
        <v>65</v>
      </c>
      <c r="B7329" s="6">
        <v>331800006</v>
      </c>
      <c r="C7329" s="6" t="s">
        <v>13064</v>
      </c>
      <c r="D7329" s="6" t="s">
        <v>13065</v>
      </c>
      <c r="E7329" s="145"/>
      <c r="F7329" s="93" t="s">
        <v>13060</v>
      </c>
      <c r="G7329" s="6" t="s">
        <v>13066</v>
      </c>
      <c r="H7329" s="16">
        <v>6800</v>
      </c>
      <c r="I7329" s="123">
        <v>6120</v>
      </c>
      <c r="J7329" s="16">
        <v>5440</v>
      </c>
    </row>
    <row r="7330" s="31" customFormat="1" ht="34" spans="1:10">
      <c r="A7330" s="16" t="s">
        <v>65</v>
      </c>
      <c r="B7330" s="6" t="s">
        <v>13067</v>
      </c>
      <c r="C7330" s="6" t="s">
        <v>13068</v>
      </c>
      <c r="D7330" s="6" t="s">
        <v>13069</v>
      </c>
      <c r="E7330" s="145"/>
      <c r="F7330" s="93" t="s">
        <v>13060</v>
      </c>
      <c r="G7330" s="6"/>
      <c r="H7330" s="16" t="s">
        <v>13024</v>
      </c>
      <c r="I7330" s="123" t="s">
        <v>13024</v>
      </c>
      <c r="J7330" s="16" t="s">
        <v>13024</v>
      </c>
    </row>
    <row r="7331" s="31" customFormat="1" ht="135" spans="1:10">
      <c r="A7331" s="16" t="s">
        <v>312</v>
      </c>
      <c r="B7331" s="6">
        <v>331800007</v>
      </c>
      <c r="C7331" s="6" t="s">
        <v>13070</v>
      </c>
      <c r="D7331" s="6" t="s">
        <v>13071</v>
      </c>
      <c r="E7331" s="145"/>
      <c r="F7331" s="93" t="s">
        <v>13020</v>
      </c>
      <c r="G7331" s="6"/>
      <c r="H7331" s="16">
        <v>1388</v>
      </c>
      <c r="I7331" s="321">
        <v>1249.2</v>
      </c>
      <c r="J7331" s="93">
        <v>1110.4</v>
      </c>
    </row>
    <row r="7332" s="31" customFormat="1" ht="152" spans="1:10">
      <c r="A7332" s="16" t="s">
        <v>312</v>
      </c>
      <c r="B7332" s="6">
        <v>331800008</v>
      </c>
      <c r="C7332" s="6" t="s">
        <v>13072</v>
      </c>
      <c r="D7332" s="6" t="s">
        <v>13073</v>
      </c>
      <c r="E7332" s="145"/>
      <c r="F7332" s="93" t="s">
        <v>13020</v>
      </c>
      <c r="G7332" s="6"/>
      <c r="H7332" s="16">
        <v>2242</v>
      </c>
      <c r="I7332" s="321">
        <v>2017.8</v>
      </c>
      <c r="J7332" s="93">
        <v>1793.6</v>
      </c>
    </row>
    <row r="7333" s="31" customFormat="1" ht="152" spans="1:10">
      <c r="A7333" s="16" t="s">
        <v>312</v>
      </c>
      <c r="B7333" s="6">
        <v>331800009</v>
      </c>
      <c r="C7333" s="6" t="s">
        <v>13074</v>
      </c>
      <c r="D7333" s="6" t="s">
        <v>13075</v>
      </c>
      <c r="E7333" s="145"/>
      <c r="F7333" s="93" t="s">
        <v>13020</v>
      </c>
      <c r="G7333" s="6"/>
      <c r="H7333" s="16">
        <v>3748</v>
      </c>
      <c r="I7333" s="321">
        <v>3373.2</v>
      </c>
      <c r="J7333" s="93">
        <v>2998.4</v>
      </c>
    </row>
    <row r="7334" s="31" customFormat="1" ht="34" spans="1:10">
      <c r="A7334" s="16" t="s">
        <v>312</v>
      </c>
      <c r="B7334" s="6" t="s">
        <v>13076</v>
      </c>
      <c r="C7334" s="6" t="s">
        <v>13077</v>
      </c>
      <c r="D7334" s="6" t="s">
        <v>13078</v>
      </c>
      <c r="E7334" s="145"/>
      <c r="F7334" s="93" t="s">
        <v>26</v>
      </c>
      <c r="G7334" s="6"/>
      <c r="H7334" s="16">
        <v>900</v>
      </c>
      <c r="I7334" s="123">
        <v>810</v>
      </c>
      <c r="J7334" s="16">
        <v>720</v>
      </c>
    </row>
    <row r="7335" s="31" customFormat="1" ht="51" spans="1:10">
      <c r="A7335" s="16" t="s">
        <v>312</v>
      </c>
      <c r="B7335" s="6" t="s">
        <v>13079</v>
      </c>
      <c r="C7335" s="6" t="s">
        <v>13080</v>
      </c>
      <c r="D7335" s="6" t="s">
        <v>13081</v>
      </c>
      <c r="E7335" s="145"/>
      <c r="F7335" s="93" t="s">
        <v>26</v>
      </c>
      <c r="G7335" s="6"/>
      <c r="H7335" s="16">
        <v>2297</v>
      </c>
      <c r="I7335" s="321">
        <v>2067.3</v>
      </c>
      <c r="J7335" s="93">
        <v>1837.6</v>
      </c>
    </row>
    <row r="7336" s="31" customFormat="1" ht="135" spans="1:10">
      <c r="A7336" s="16" t="s">
        <v>312</v>
      </c>
      <c r="B7336" s="6">
        <v>331800010</v>
      </c>
      <c r="C7336" s="6" t="s">
        <v>13082</v>
      </c>
      <c r="D7336" s="6" t="s">
        <v>13083</v>
      </c>
      <c r="E7336" s="145"/>
      <c r="F7336" s="93" t="s">
        <v>13020</v>
      </c>
      <c r="G7336" s="6"/>
      <c r="H7336" s="16">
        <v>1188</v>
      </c>
      <c r="I7336" s="321">
        <v>1069.2</v>
      </c>
      <c r="J7336" s="93">
        <v>950.4</v>
      </c>
    </row>
    <row r="7337" s="31" customFormat="1" ht="84" spans="1:10">
      <c r="A7337" s="16" t="s">
        <v>312</v>
      </c>
      <c r="B7337" s="6">
        <v>331800011</v>
      </c>
      <c r="C7337" s="6" t="s">
        <v>13084</v>
      </c>
      <c r="D7337" s="6" t="s">
        <v>13085</v>
      </c>
      <c r="E7337" s="145"/>
      <c r="F7337" s="93" t="s">
        <v>13020</v>
      </c>
      <c r="G7337" s="6"/>
      <c r="H7337" s="16">
        <v>792</v>
      </c>
      <c r="I7337" s="321">
        <v>712.8</v>
      </c>
      <c r="J7337" s="93">
        <v>633.6</v>
      </c>
    </row>
    <row r="7338" s="31" customFormat="1" ht="118" spans="1:10">
      <c r="A7338" s="16" t="s">
        <v>65</v>
      </c>
      <c r="B7338" s="6">
        <v>331800012</v>
      </c>
      <c r="C7338" s="6" t="s">
        <v>13086</v>
      </c>
      <c r="D7338" s="6" t="s">
        <v>13087</v>
      </c>
      <c r="E7338" s="145"/>
      <c r="F7338" s="93" t="s">
        <v>13020</v>
      </c>
      <c r="G7338" s="6"/>
      <c r="H7338" s="16">
        <v>220</v>
      </c>
      <c r="I7338" s="123">
        <v>198</v>
      </c>
      <c r="J7338" s="93">
        <v>176</v>
      </c>
    </row>
    <row r="7339" s="31" customFormat="1" ht="168" spans="1:10">
      <c r="A7339" s="16" t="s">
        <v>65</v>
      </c>
      <c r="B7339" s="6">
        <v>331800013</v>
      </c>
      <c r="C7339" s="6" t="s">
        <v>13088</v>
      </c>
      <c r="D7339" s="18" t="s">
        <v>13089</v>
      </c>
      <c r="E7339" s="93"/>
      <c r="F7339" s="93" t="s">
        <v>4046</v>
      </c>
      <c r="G7339" s="16"/>
      <c r="H7339" s="16">
        <v>324</v>
      </c>
      <c r="I7339" s="321">
        <v>291.6</v>
      </c>
      <c r="J7339" s="93">
        <v>259.2</v>
      </c>
    </row>
    <row r="7340" s="31" customFormat="1" ht="101" spans="1:10">
      <c r="A7340" s="16" t="s">
        <v>65</v>
      </c>
      <c r="B7340" s="6">
        <v>331800014</v>
      </c>
      <c r="C7340" s="6" t="s">
        <v>13090</v>
      </c>
      <c r="D7340" s="6" t="s">
        <v>13091</v>
      </c>
      <c r="E7340" s="145"/>
      <c r="F7340" s="93" t="s">
        <v>13060</v>
      </c>
      <c r="G7340" s="6" t="s">
        <v>13092</v>
      </c>
      <c r="H7340" s="16">
        <v>566</v>
      </c>
      <c r="I7340" s="321">
        <v>509.4</v>
      </c>
      <c r="J7340" s="93">
        <v>452.8</v>
      </c>
    </row>
    <row r="7341" s="31" customFormat="1" ht="135" spans="1:10">
      <c r="A7341" s="16" t="s">
        <v>65</v>
      </c>
      <c r="B7341" s="6">
        <v>331800015</v>
      </c>
      <c r="C7341" s="6" t="s">
        <v>13093</v>
      </c>
      <c r="D7341" s="6" t="s">
        <v>13094</v>
      </c>
      <c r="E7341" s="145"/>
      <c r="F7341" s="93" t="s">
        <v>13060</v>
      </c>
      <c r="G7341" s="6" t="s">
        <v>13095</v>
      </c>
      <c r="H7341" s="16">
        <v>861</v>
      </c>
      <c r="I7341" s="321">
        <v>774.9</v>
      </c>
      <c r="J7341" s="93">
        <v>688.8</v>
      </c>
    </row>
    <row r="7342" s="31" customFormat="1" ht="49" customHeight="1" spans="1:10">
      <c r="A7342" s="271"/>
      <c r="B7342" s="67">
        <v>34</v>
      </c>
      <c r="C7342" s="264" t="s">
        <v>13096</v>
      </c>
      <c r="D7342" s="67"/>
      <c r="E7342" s="67"/>
      <c r="F7342" s="271"/>
      <c r="G7342" s="67"/>
      <c r="H7342" s="271"/>
      <c r="I7342" s="272"/>
      <c r="J7342" s="273"/>
    </row>
    <row r="7343" s="31" customFormat="1" ht="37" customHeight="1" spans="1:10">
      <c r="A7343" s="277" t="s">
        <v>13097</v>
      </c>
      <c r="B7343" s="277"/>
      <c r="C7343" s="277"/>
      <c r="D7343" s="277"/>
      <c r="E7343" s="277"/>
      <c r="F7343" s="277"/>
      <c r="G7343" s="277"/>
      <c r="H7343" s="277"/>
      <c r="I7343" s="280"/>
      <c r="J7343" s="281"/>
    </row>
    <row r="7344" s="31" customFormat="1" spans="1:10">
      <c r="A7344" s="203"/>
      <c r="B7344" s="204">
        <v>3401</v>
      </c>
      <c r="C7344" s="205" t="s">
        <v>13098</v>
      </c>
      <c r="D7344" s="204"/>
      <c r="E7344" s="204"/>
      <c r="F7344" s="203"/>
      <c r="G7344" s="204"/>
      <c r="H7344" s="203"/>
      <c r="I7344" s="199"/>
      <c r="J7344" s="198"/>
    </row>
    <row r="7345" s="31" customFormat="1" ht="68" spans="1:10">
      <c r="A7345" s="203" t="s">
        <v>65</v>
      </c>
      <c r="B7345" s="204">
        <v>340100001</v>
      </c>
      <c r="C7345" s="205" t="s">
        <v>13099</v>
      </c>
      <c r="D7345" s="204" t="s">
        <v>13100</v>
      </c>
      <c r="E7345" s="204"/>
      <c r="F7345" s="203" t="s">
        <v>13101</v>
      </c>
      <c r="G7345" s="204" t="s">
        <v>13102</v>
      </c>
      <c r="H7345" s="203">
        <v>12</v>
      </c>
      <c r="I7345" s="199">
        <f t="shared" ref="I7342:I7380" si="607">H7345*0.9</f>
        <v>10.8</v>
      </c>
      <c r="J7345" s="198">
        <f t="shared" ref="J7342:J7380" si="608">H7345*0.8</f>
        <v>9.6</v>
      </c>
    </row>
    <row r="7346" s="31" customFormat="1" ht="53" spans="1:10">
      <c r="A7346" s="203" t="s">
        <v>65</v>
      </c>
      <c r="B7346" s="204">
        <v>340100002</v>
      </c>
      <c r="C7346" s="162" t="s">
        <v>13103</v>
      </c>
      <c r="D7346" s="318" t="s">
        <v>13104</v>
      </c>
      <c r="E7346" s="204"/>
      <c r="F7346" s="203" t="s">
        <v>13101</v>
      </c>
      <c r="G7346" s="204"/>
      <c r="H7346" s="203">
        <v>11</v>
      </c>
      <c r="I7346" s="199">
        <f t="shared" si="607"/>
        <v>9.9</v>
      </c>
      <c r="J7346" s="198">
        <f t="shared" si="608"/>
        <v>8.8</v>
      </c>
    </row>
    <row r="7347" s="31" customFormat="1" spans="1:10">
      <c r="A7347" s="203" t="s">
        <v>65</v>
      </c>
      <c r="B7347" s="204">
        <v>340100003</v>
      </c>
      <c r="C7347" s="205" t="s">
        <v>13105</v>
      </c>
      <c r="D7347" s="204"/>
      <c r="E7347" s="204"/>
      <c r="F7347" s="203" t="s">
        <v>13101</v>
      </c>
      <c r="G7347" s="204"/>
      <c r="H7347" s="203">
        <v>11</v>
      </c>
      <c r="I7347" s="199">
        <f t="shared" si="607"/>
        <v>9.9</v>
      </c>
      <c r="J7347" s="198">
        <f t="shared" si="608"/>
        <v>8.8</v>
      </c>
    </row>
    <row r="7348" s="31" customFormat="1" ht="59" customHeight="1" spans="1:10">
      <c r="A7348" s="203" t="s">
        <v>65</v>
      </c>
      <c r="B7348" s="204">
        <v>340100004</v>
      </c>
      <c r="C7348" s="205" t="s">
        <v>13106</v>
      </c>
      <c r="D7348" s="204" t="s">
        <v>13107</v>
      </c>
      <c r="E7348" s="204"/>
      <c r="F7348" s="203" t="s">
        <v>13101</v>
      </c>
      <c r="G7348" s="204"/>
      <c r="H7348" s="203">
        <v>12</v>
      </c>
      <c r="I7348" s="199">
        <f t="shared" si="607"/>
        <v>10.8</v>
      </c>
      <c r="J7348" s="198">
        <f t="shared" si="608"/>
        <v>9.6</v>
      </c>
    </row>
    <row r="7349" s="31" customFormat="1" spans="1:10">
      <c r="A7349" s="203" t="s">
        <v>78</v>
      </c>
      <c r="B7349" s="204" t="s">
        <v>13108</v>
      </c>
      <c r="C7349" s="205" t="s">
        <v>13109</v>
      </c>
      <c r="D7349" s="204"/>
      <c r="E7349" s="204"/>
      <c r="F7349" s="203" t="s">
        <v>13101</v>
      </c>
      <c r="G7349" s="204"/>
      <c r="H7349" s="203">
        <v>12</v>
      </c>
      <c r="I7349" s="199">
        <f t="shared" si="607"/>
        <v>10.8</v>
      </c>
      <c r="J7349" s="198">
        <f t="shared" si="608"/>
        <v>9.6</v>
      </c>
    </row>
    <row r="7350" s="31" customFormat="1" spans="1:10">
      <c r="A7350" s="203" t="s">
        <v>65</v>
      </c>
      <c r="B7350" s="204">
        <v>340100005</v>
      </c>
      <c r="C7350" s="205" t="s">
        <v>13110</v>
      </c>
      <c r="D7350" s="204" t="s">
        <v>13111</v>
      </c>
      <c r="E7350" s="204"/>
      <c r="F7350" s="203" t="s">
        <v>13101</v>
      </c>
      <c r="G7350" s="204"/>
      <c r="H7350" s="203">
        <v>30</v>
      </c>
      <c r="I7350" s="199">
        <f t="shared" si="607"/>
        <v>27</v>
      </c>
      <c r="J7350" s="198">
        <f t="shared" si="608"/>
        <v>24</v>
      </c>
    </row>
    <row r="7351" s="31" customFormat="1" spans="1:10">
      <c r="A7351" s="203" t="s">
        <v>65</v>
      </c>
      <c r="B7351" s="204">
        <v>340100006</v>
      </c>
      <c r="C7351" s="205" t="s">
        <v>13112</v>
      </c>
      <c r="D7351" s="204" t="s">
        <v>13113</v>
      </c>
      <c r="E7351" s="204"/>
      <c r="F7351" s="203" t="s">
        <v>13101</v>
      </c>
      <c r="G7351" s="204"/>
      <c r="H7351" s="203">
        <v>14</v>
      </c>
      <c r="I7351" s="199">
        <f t="shared" si="607"/>
        <v>12.6</v>
      </c>
      <c r="J7351" s="198">
        <f t="shared" si="608"/>
        <v>11.2</v>
      </c>
    </row>
    <row r="7352" s="31" customFormat="1" ht="68" spans="1:10">
      <c r="A7352" s="203" t="s">
        <v>65</v>
      </c>
      <c r="B7352" s="204">
        <v>340100007</v>
      </c>
      <c r="C7352" s="205" t="s">
        <v>13114</v>
      </c>
      <c r="D7352" s="204" t="s">
        <v>13115</v>
      </c>
      <c r="E7352" s="204"/>
      <c r="F7352" s="203" t="s">
        <v>13116</v>
      </c>
      <c r="G7352" s="204"/>
      <c r="H7352" s="203">
        <v>30</v>
      </c>
      <c r="I7352" s="199">
        <f t="shared" si="607"/>
        <v>27</v>
      </c>
      <c r="J7352" s="198">
        <f t="shared" si="608"/>
        <v>24</v>
      </c>
    </row>
    <row r="7353" s="31" customFormat="1" ht="68" spans="1:10">
      <c r="A7353" s="203" t="s">
        <v>65</v>
      </c>
      <c r="B7353" s="204">
        <v>340100008</v>
      </c>
      <c r="C7353" s="205" t="s">
        <v>13117</v>
      </c>
      <c r="D7353" s="204" t="s">
        <v>13118</v>
      </c>
      <c r="E7353" s="204"/>
      <c r="F7353" s="203" t="s">
        <v>673</v>
      </c>
      <c r="G7353" s="204"/>
      <c r="H7353" s="203">
        <v>15</v>
      </c>
      <c r="I7353" s="199">
        <f t="shared" si="607"/>
        <v>13.5</v>
      </c>
      <c r="J7353" s="198">
        <f t="shared" si="608"/>
        <v>12</v>
      </c>
    </row>
    <row r="7354" s="31" customFormat="1" ht="101" spans="1:10">
      <c r="A7354" s="203" t="s">
        <v>65</v>
      </c>
      <c r="B7354" s="204">
        <v>340100009</v>
      </c>
      <c r="C7354" s="205" t="s">
        <v>13119</v>
      </c>
      <c r="D7354" s="204" t="s">
        <v>13120</v>
      </c>
      <c r="E7354" s="204"/>
      <c r="F7354" s="203" t="s">
        <v>673</v>
      </c>
      <c r="G7354" s="204"/>
      <c r="H7354" s="203">
        <v>19</v>
      </c>
      <c r="I7354" s="199">
        <f t="shared" si="607"/>
        <v>17.1</v>
      </c>
      <c r="J7354" s="198">
        <f t="shared" si="608"/>
        <v>15.2</v>
      </c>
    </row>
    <row r="7355" s="31" customFormat="1" ht="74" customHeight="1" spans="1:10">
      <c r="A7355" s="203" t="s">
        <v>65</v>
      </c>
      <c r="B7355" s="204">
        <v>340100010</v>
      </c>
      <c r="C7355" s="205" t="s">
        <v>13121</v>
      </c>
      <c r="D7355" s="204" t="s">
        <v>13122</v>
      </c>
      <c r="E7355" s="204"/>
      <c r="F7355" s="203" t="s">
        <v>673</v>
      </c>
      <c r="G7355" s="204"/>
      <c r="H7355" s="203">
        <v>16</v>
      </c>
      <c r="I7355" s="199">
        <f t="shared" si="607"/>
        <v>14.4</v>
      </c>
      <c r="J7355" s="198">
        <f t="shared" si="608"/>
        <v>12.8</v>
      </c>
    </row>
    <row r="7356" s="31" customFormat="1" ht="36" customHeight="1" spans="1:10">
      <c r="A7356" s="203" t="s">
        <v>65</v>
      </c>
      <c r="B7356" s="204">
        <v>340100011</v>
      </c>
      <c r="C7356" s="205" t="s">
        <v>13123</v>
      </c>
      <c r="D7356" s="204"/>
      <c r="E7356" s="204"/>
      <c r="F7356" s="203" t="s">
        <v>13124</v>
      </c>
      <c r="G7356" s="204"/>
      <c r="H7356" s="203">
        <v>17</v>
      </c>
      <c r="I7356" s="199">
        <f t="shared" si="607"/>
        <v>15.3</v>
      </c>
      <c r="J7356" s="198">
        <f t="shared" si="608"/>
        <v>13.6</v>
      </c>
    </row>
    <row r="7357" s="31" customFormat="1" ht="51" spans="1:10">
      <c r="A7357" s="203" t="s">
        <v>65</v>
      </c>
      <c r="B7357" s="204">
        <v>340100012</v>
      </c>
      <c r="C7357" s="205" t="s">
        <v>13125</v>
      </c>
      <c r="D7357" s="204" t="s">
        <v>13126</v>
      </c>
      <c r="E7357" s="204"/>
      <c r="F7357" s="203" t="s">
        <v>673</v>
      </c>
      <c r="G7357" s="204"/>
      <c r="H7357" s="203">
        <v>12</v>
      </c>
      <c r="I7357" s="199">
        <f t="shared" si="607"/>
        <v>10.8</v>
      </c>
      <c r="J7357" s="198">
        <f t="shared" si="608"/>
        <v>9.6</v>
      </c>
    </row>
    <row r="7358" s="31" customFormat="1" ht="34" spans="1:10">
      <c r="A7358" s="203" t="s">
        <v>65</v>
      </c>
      <c r="B7358" s="204">
        <v>340100013</v>
      </c>
      <c r="C7358" s="205" t="s">
        <v>13127</v>
      </c>
      <c r="D7358" s="204" t="s">
        <v>13128</v>
      </c>
      <c r="E7358" s="204"/>
      <c r="F7358" s="203" t="s">
        <v>673</v>
      </c>
      <c r="G7358" s="204"/>
      <c r="H7358" s="203">
        <v>14</v>
      </c>
      <c r="I7358" s="199">
        <f t="shared" si="607"/>
        <v>12.6</v>
      </c>
      <c r="J7358" s="198">
        <f t="shared" si="608"/>
        <v>11.2</v>
      </c>
    </row>
    <row r="7359" s="31" customFormat="1" ht="34" spans="1:10">
      <c r="A7359" s="203" t="s">
        <v>65</v>
      </c>
      <c r="B7359" s="204">
        <v>340100014</v>
      </c>
      <c r="C7359" s="205" t="s">
        <v>13129</v>
      </c>
      <c r="D7359" s="204" t="s">
        <v>13130</v>
      </c>
      <c r="E7359" s="204"/>
      <c r="F7359" s="203" t="s">
        <v>26</v>
      </c>
      <c r="G7359" s="204"/>
      <c r="H7359" s="203">
        <v>23</v>
      </c>
      <c r="I7359" s="199">
        <f t="shared" si="607"/>
        <v>20.7</v>
      </c>
      <c r="J7359" s="198">
        <f t="shared" si="608"/>
        <v>18.4</v>
      </c>
    </row>
    <row r="7360" s="31" customFormat="1" ht="34" spans="1:10">
      <c r="A7360" s="203" t="s">
        <v>65</v>
      </c>
      <c r="B7360" s="204">
        <v>340100015</v>
      </c>
      <c r="C7360" s="205" t="s">
        <v>13131</v>
      </c>
      <c r="D7360" s="204" t="s">
        <v>13132</v>
      </c>
      <c r="E7360" s="204"/>
      <c r="F7360" s="203" t="s">
        <v>13133</v>
      </c>
      <c r="G7360" s="204"/>
      <c r="H7360" s="203">
        <v>11.5</v>
      </c>
      <c r="I7360" s="199">
        <f t="shared" si="607"/>
        <v>10.35</v>
      </c>
      <c r="J7360" s="198">
        <f t="shared" si="608"/>
        <v>9.2</v>
      </c>
    </row>
    <row r="7361" s="31" customFormat="1" ht="34" spans="1:10">
      <c r="A7361" s="203" t="s">
        <v>65</v>
      </c>
      <c r="B7361" s="204">
        <v>340100016</v>
      </c>
      <c r="C7361" s="205" t="s">
        <v>13134</v>
      </c>
      <c r="D7361" s="204" t="s">
        <v>13135</v>
      </c>
      <c r="E7361" s="204"/>
      <c r="F7361" s="203" t="s">
        <v>6763</v>
      </c>
      <c r="G7361" s="204"/>
      <c r="H7361" s="203">
        <v>2</v>
      </c>
      <c r="I7361" s="199">
        <f t="shared" si="607"/>
        <v>1.8</v>
      </c>
      <c r="J7361" s="198">
        <f t="shared" si="608"/>
        <v>1.6</v>
      </c>
    </row>
    <row r="7362" s="31" customFormat="1" spans="1:10">
      <c r="A7362" s="203" t="s">
        <v>65</v>
      </c>
      <c r="B7362" s="204">
        <v>340100017</v>
      </c>
      <c r="C7362" s="205" t="s">
        <v>13136</v>
      </c>
      <c r="D7362" s="204" t="s">
        <v>13137</v>
      </c>
      <c r="E7362" s="204"/>
      <c r="F7362" s="203" t="s">
        <v>13124</v>
      </c>
      <c r="G7362" s="204"/>
      <c r="H7362" s="203">
        <v>12</v>
      </c>
      <c r="I7362" s="199">
        <f t="shared" si="607"/>
        <v>10.8</v>
      </c>
      <c r="J7362" s="198">
        <f t="shared" si="608"/>
        <v>9.6</v>
      </c>
    </row>
    <row r="7363" s="31" customFormat="1" ht="34" spans="1:10">
      <c r="A7363" s="203" t="s">
        <v>65</v>
      </c>
      <c r="B7363" s="204">
        <v>340100018</v>
      </c>
      <c r="C7363" s="205" t="s">
        <v>13138</v>
      </c>
      <c r="D7363" s="204" t="s">
        <v>13139</v>
      </c>
      <c r="E7363" s="204"/>
      <c r="F7363" s="203" t="s">
        <v>26</v>
      </c>
      <c r="G7363" s="204"/>
      <c r="H7363" s="203">
        <v>34</v>
      </c>
      <c r="I7363" s="199">
        <f t="shared" si="607"/>
        <v>30.6</v>
      </c>
      <c r="J7363" s="198">
        <f t="shared" si="608"/>
        <v>27.2</v>
      </c>
    </row>
    <row r="7364" s="31" customFormat="1" ht="51" spans="1:10">
      <c r="A7364" s="203" t="s">
        <v>65</v>
      </c>
      <c r="B7364" s="204">
        <v>340100019</v>
      </c>
      <c r="C7364" s="205" t="s">
        <v>13140</v>
      </c>
      <c r="D7364" s="204" t="s">
        <v>13141</v>
      </c>
      <c r="E7364" s="204"/>
      <c r="F7364" s="203" t="s">
        <v>13133</v>
      </c>
      <c r="G7364" s="204"/>
      <c r="H7364" s="203">
        <v>5</v>
      </c>
      <c r="I7364" s="199">
        <f t="shared" si="607"/>
        <v>4.5</v>
      </c>
      <c r="J7364" s="198">
        <f t="shared" si="608"/>
        <v>4</v>
      </c>
    </row>
    <row r="7365" s="31" customFormat="1" ht="51" spans="1:10">
      <c r="A7365" s="203" t="s">
        <v>65</v>
      </c>
      <c r="B7365" s="204">
        <v>340100020</v>
      </c>
      <c r="C7365" s="205" t="s">
        <v>13142</v>
      </c>
      <c r="D7365" s="204" t="s">
        <v>13143</v>
      </c>
      <c r="E7365" s="204"/>
      <c r="F7365" s="203" t="s">
        <v>13133</v>
      </c>
      <c r="G7365" s="204"/>
      <c r="H7365" s="203">
        <v>35</v>
      </c>
      <c r="I7365" s="199">
        <f t="shared" si="607"/>
        <v>31.5</v>
      </c>
      <c r="J7365" s="198">
        <f t="shared" si="608"/>
        <v>28</v>
      </c>
    </row>
    <row r="7366" s="31" customFormat="1" spans="1:10">
      <c r="A7366" s="203" t="s">
        <v>65</v>
      </c>
      <c r="B7366" s="204">
        <v>340100021</v>
      </c>
      <c r="C7366" s="205" t="s">
        <v>13144</v>
      </c>
      <c r="D7366" s="204" t="s">
        <v>13145</v>
      </c>
      <c r="E7366" s="204"/>
      <c r="F7366" s="203" t="s">
        <v>673</v>
      </c>
      <c r="G7366" s="204"/>
      <c r="H7366" s="203">
        <v>11.5</v>
      </c>
      <c r="I7366" s="199">
        <f t="shared" si="607"/>
        <v>10.35</v>
      </c>
      <c r="J7366" s="198">
        <f t="shared" si="608"/>
        <v>9.2</v>
      </c>
    </row>
    <row r="7367" s="31" customFormat="1" spans="1:10">
      <c r="A7367" s="203" t="s">
        <v>65</v>
      </c>
      <c r="B7367" s="204">
        <v>340100022</v>
      </c>
      <c r="C7367" s="205" t="s">
        <v>13146</v>
      </c>
      <c r="D7367" s="204" t="s">
        <v>13147</v>
      </c>
      <c r="E7367" s="204"/>
      <c r="F7367" s="203" t="s">
        <v>673</v>
      </c>
      <c r="G7367" s="210"/>
      <c r="H7367" s="203">
        <v>5.5</v>
      </c>
      <c r="I7367" s="199">
        <f t="shared" si="607"/>
        <v>4.95</v>
      </c>
      <c r="J7367" s="198">
        <f t="shared" si="608"/>
        <v>4.4</v>
      </c>
    </row>
    <row r="7368" s="31" customFormat="1" spans="1:10">
      <c r="A7368" s="203" t="s">
        <v>65</v>
      </c>
      <c r="B7368" s="204" t="s">
        <v>13148</v>
      </c>
      <c r="C7368" s="205" t="s">
        <v>13149</v>
      </c>
      <c r="D7368" s="204"/>
      <c r="E7368" s="204"/>
      <c r="F7368" s="203" t="s">
        <v>26</v>
      </c>
      <c r="G7368" s="204"/>
      <c r="H7368" s="203">
        <v>16.5</v>
      </c>
      <c r="I7368" s="199">
        <f t="shared" si="607"/>
        <v>14.85</v>
      </c>
      <c r="J7368" s="198">
        <f t="shared" si="608"/>
        <v>13.2</v>
      </c>
    </row>
    <row r="7369" s="31" customFormat="1" spans="1:10">
      <c r="A7369" s="203" t="s">
        <v>65</v>
      </c>
      <c r="B7369" s="204">
        <v>340100023</v>
      </c>
      <c r="C7369" s="205" t="s">
        <v>13150</v>
      </c>
      <c r="D7369" s="210"/>
      <c r="E7369" s="204"/>
      <c r="F7369" s="203" t="s">
        <v>26</v>
      </c>
      <c r="G7369" s="204"/>
      <c r="H7369" s="203">
        <v>20</v>
      </c>
      <c r="I7369" s="199">
        <f t="shared" si="607"/>
        <v>18</v>
      </c>
      <c r="J7369" s="198">
        <f t="shared" si="608"/>
        <v>16</v>
      </c>
    </row>
    <row r="7370" s="31" customFormat="1" spans="1:10">
      <c r="A7370" s="203" t="s">
        <v>65</v>
      </c>
      <c r="B7370" s="204" t="s">
        <v>13151</v>
      </c>
      <c r="C7370" s="205" t="s">
        <v>13152</v>
      </c>
      <c r="D7370" s="204"/>
      <c r="E7370" s="204"/>
      <c r="F7370" s="203" t="s">
        <v>26</v>
      </c>
      <c r="G7370" s="204"/>
      <c r="H7370" s="203">
        <v>20</v>
      </c>
      <c r="I7370" s="199">
        <f t="shared" si="607"/>
        <v>18</v>
      </c>
      <c r="J7370" s="198">
        <f t="shared" si="608"/>
        <v>16</v>
      </c>
    </row>
    <row r="7371" s="31" customFormat="1" spans="1:10">
      <c r="A7371" s="203" t="s">
        <v>65</v>
      </c>
      <c r="B7371" s="204" t="s">
        <v>13153</v>
      </c>
      <c r="C7371" s="205" t="s">
        <v>13154</v>
      </c>
      <c r="D7371" s="204"/>
      <c r="E7371" s="204"/>
      <c r="F7371" s="203" t="s">
        <v>26</v>
      </c>
      <c r="G7371" s="204"/>
      <c r="H7371" s="203">
        <v>20</v>
      </c>
      <c r="I7371" s="199">
        <f t="shared" si="607"/>
        <v>18</v>
      </c>
      <c r="J7371" s="198">
        <f t="shared" si="608"/>
        <v>16</v>
      </c>
    </row>
    <row r="7372" s="31" customFormat="1" spans="1:10">
      <c r="A7372" s="203" t="s">
        <v>65</v>
      </c>
      <c r="B7372" s="204" t="s">
        <v>13155</v>
      </c>
      <c r="C7372" s="205" t="s">
        <v>13156</v>
      </c>
      <c r="D7372" s="204"/>
      <c r="E7372" s="204"/>
      <c r="F7372" s="203" t="s">
        <v>26</v>
      </c>
      <c r="G7372" s="204"/>
      <c r="H7372" s="203">
        <v>20</v>
      </c>
      <c r="I7372" s="199">
        <f t="shared" si="607"/>
        <v>18</v>
      </c>
      <c r="J7372" s="198">
        <f t="shared" si="608"/>
        <v>16</v>
      </c>
    </row>
    <row r="7373" s="31" customFormat="1" spans="1:10">
      <c r="A7373" s="203" t="s">
        <v>65</v>
      </c>
      <c r="B7373" s="204" t="s">
        <v>13157</v>
      </c>
      <c r="C7373" s="205" t="s">
        <v>13158</v>
      </c>
      <c r="D7373" s="204"/>
      <c r="E7373" s="204"/>
      <c r="F7373" s="203" t="s">
        <v>26</v>
      </c>
      <c r="G7373" s="204"/>
      <c r="H7373" s="203">
        <v>20</v>
      </c>
      <c r="I7373" s="199">
        <f t="shared" si="607"/>
        <v>18</v>
      </c>
      <c r="J7373" s="198">
        <f t="shared" si="608"/>
        <v>16</v>
      </c>
    </row>
    <row r="7374" s="31" customFormat="1" spans="1:10">
      <c r="A7374" s="203" t="s">
        <v>65</v>
      </c>
      <c r="B7374" s="204" t="s">
        <v>13159</v>
      </c>
      <c r="C7374" s="205" t="s">
        <v>13160</v>
      </c>
      <c r="D7374" s="204"/>
      <c r="E7374" s="204"/>
      <c r="F7374" s="203" t="s">
        <v>26</v>
      </c>
      <c r="G7374" s="204"/>
      <c r="H7374" s="203">
        <v>20</v>
      </c>
      <c r="I7374" s="199">
        <f t="shared" si="607"/>
        <v>18</v>
      </c>
      <c r="J7374" s="198">
        <f t="shared" si="608"/>
        <v>16</v>
      </c>
    </row>
    <row r="7375" s="31" customFormat="1" ht="34" spans="1:10">
      <c r="A7375" s="203" t="s">
        <v>65</v>
      </c>
      <c r="B7375" s="204">
        <v>340100024</v>
      </c>
      <c r="C7375" s="205" t="s">
        <v>13161</v>
      </c>
      <c r="D7375" s="204" t="s">
        <v>13162</v>
      </c>
      <c r="E7375" s="204"/>
      <c r="F7375" s="203" t="s">
        <v>841</v>
      </c>
      <c r="G7375" s="204"/>
      <c r="H7375" s="203">
        <v>20</v>
      </c>
      <c r="I7375" s="199">
        <f t="shared" si="607"/>
        <v>18</v>
      </c>
      <c r="J7375" s="198">
        <f t="shared" si="608"/>
        <v>16</v>
      </c>
    </row>
    <row r="7376" s="31" customFormat="1" spans="1:10">
      <c r="A7376" s="203" t="s">
        <v>65</v>
      </c>
      <c r="B7376" s="204">
        <v>340100025</v>
      </c>
      <c r="C7376" s="205" t="s">
        <v>13163</v>
      </c>
      <c r="D7376" s="204"/>
      <c r="E7376" s="204"/>
      <c r="F7376" s="203" t="s">
        <v>673</v>
      </c>
      <c r="G7376" s="204"/>
      <c r="H7376" s="203">
        <v>14</v>
      </c>
      <c r="I7376" s="199">
        <f t="shared" si="607"/>
        <v>12.6</v>
      </c>
      <c r="J7376" s="198">
        <f t="shared" si="608"/>
        <v>11.2</v>
      </c>
    </row>
    <row r="7377" s="31" customFormat="1" ht="34" spans="1:10">
      <c r="A7377" s="203" t="s">
        <v>65</v>
      </c>
      <c r="B7377" s="204">
        <v>340100026</v>
      </c>
      <c r="C7377" s="205" t="s">
        <v>13164</v>
      </c>
      <c r="D7377" s="204" t="s">
        <v>13165</v>
      </c>
      <c r="E7377" s="204"/>
      <c r="F7377" s="203" t="s">
        <v>13133</v>
      </c>
      <c r="G7377" s="204"/>
      <c r="H7377" s="203">
        <v>11</v>
      </c>
      <c r="I7377" s="199">
        <f t="shared" si="607"/>
        <v>9.9</v>
      </c>
      <c r="J7377" s="198">
        <f t="shared" si="608"/>
        <v>8.8</v>
      </c>
    </row>
    <row r="7378" s="31" customFormat="1" spans="1:10">
      <c r="A7378" s="203" t="s">
        <v>65</v>
      </c>
      <c r="B7378" s="204">
        <v>340100027</v>
      </c>
      <c r="C7378" s="205" t="s">
        <v>13166</v>
      </c>
      <c r="D7378" s="204"/>
      <c r="E7378" s="204"/>
      <c r="F7378" s="203" t="s">
        <v>673</v>
      </c>
      <c r="G7378" s="204"/>
      <c r="H7378" s="203">
        <v>4</v>
      </c>
      <c r="I7378" s="199">
        <f t="shared" si="607"/>
        <v>3.6</v>
      </c>
      <c r="J7378" s="198">
        <f t="shared" si="608"/>
        <v>3.2</v>
      </c>
    </row>
    <row r="7379" s="31" customFormat="1" spans="1:10">
      <c r="A7379" s="203" t="s">
        <v>65</v>
      </c>
      <c r="B7379" s="204" t="s">
        <v>13167</v>
      </c>
      <c r="C7379" s="205" t="s">
        <v>13168</v>
      </c>
      <c r="D7379" s="204"/>
      <c r="E7379" s="204"/>
      <c r="F7379" s="203" t="s">
        <v>26</v>
      </c>
      <c r="G7379" s="204"/>
      <c r="H7379" s="203">
        <v>196</v>
      </c>
      <c r="I7379" s="199">
        <f t="shared" si="607"/>
        <v>176.4</v>
      </c>
      <c r="J7379" s="198">
        <f t="shared" si="608"/>
        <v>156.8</v>
      </c>
    </row>
    <row r="7380" s="31" customFormat="1" spans="1:10">
      <c r="A7380" s="203" t="s">
        <v>65</v>
      </c>
      <c r="B7380" s="204" t="s">
        <v>13169</v>
      </c>
      <c r="C7380" s="205" t="s">
        <v>13170</v>
      </c>
      <c r="D7380" s="204"/>
      <c r="E7380" s="204"/>
      <c r="F7380" s="203" t="s">
        <v>26</v>
      </c>
      <c r="G7380" s="204"/>
      <c r="H7380" s="203">
        <v>43</v>
      </c>
      <c r="I7380" s="199">
        <f t="shared" si="607"/>
        <v>38.7</v>
      </c>
      <c r="J7380" s="198">
        <f t="shared" si="608"/>
        <v>34.4</v>
      </c>
    </row>
    <row r="7381" s="31" customFormat="1" spans="1:10">
      <c r="A7381" s="203"/>
      <c r="B7381" s="204">
        <v>3402</v>
      </c>
      <c r="C7381" s="205" t="s">
        <v>13171</v>
      </c>
      <c r="D7381" s="204"/>
      <c r="E7381" s="204"/>
      <c r="F7381" s="203"/>
      <c r="G7381" s="204"/>
      <c r="H7381" s="203"/>
      <c r="I7381" s="199"/>
      <c r="J7381" s="198"/>
    </row>
    <row r="7382" s="31" customFormat="1" spans="1:10">
      <c r="A7382" s="203" t="s">
        <v>78</v>
      </c>
      <c r="B7382" s="204">
        <v>340200001</v>
      </c>
      <c r="C7382" s="205" t="s">
        <v>13172</v>
      </c>
      <c r="D7382" s="204"/>
      <c r="E7382" s="204"/>
      <c r="F7382" s="203" t="s">
        <v>26</v>
      </c>
      <c r="G7382" s="204"/>
      <c r="H7382" s="203">
        <v>19</v>
      </c>
      <c r="I7382" s="199">
        <f t="shared" ref="I7382:I7392" si="609">H7382*0.9</f>
        <v>17.1</v>
      </c>
      <c r="J7382" s="198">
        <f t="shared" ref="J7382:J7392" si="610">H7382*0.8</f>
        <v>15.2</v>
      </c>
    </row>
    <row r="7383" s="31" customFormat="1" spans="1:10">
      <c r="A7383" s="203" t="s">
        <v>78</v>
      </c>
      <c r="B7383" s="204">
        <v>340200002</v>
      </c>
      <c r="C7383" s="205" t="s">
        <v>13173</v>
      </c>
      <c r="D7383" s="210"/>
      <c r="E7383" s="204"/>
      <c r="F7383" s="203" t="s">
        <v>26</v>
      </c>
      <c r="G7383" s="204"/>
      <c r="H7383" s="203">
        <v>57</v>
      </c>
      <c r="I7383" s="199">
        <f t="shared" si="609"/>
        <v>51.3</v>
      </c>
      <c r="J7383" s="198">
        <f t="shared" si="610"/>
        <v>45.6</v>
      </c>
    </row>
    <row r="7384" s="31" customFormat="1" spans="1:10">
      <c r="A7384" s="203" t="s">
        <v>78</v>
      </c>
      <c r="B7384" s="204" t="s">
        <v>13174</v>
      </c>
      <c r="C7384" s="205" t="s">
        <v>13175</v>
      </c>
      <c r="D7384" s="204"/>
      <c r="E7384" s="204"/>
      <c r="F7384" s="203" t="s">
        <v>26</v>
      </c>
      <c r="G7384" s="204"/>
      <c r="H7384" s="203">
        <v>57</v>
      </c>
      <c r="I7384" s="199">
        <f t="shared" si="609"/>
        <v>51.3</v>
      </c>
      <c r="J7384" s="198">
        <f t="shared" si="610"/>
        <v>45.6</v>
      </c>
    </row>
    <row r="7385" s="31" customFormat="1" ht="51" spans="1:10">
      <c r="A7385" s="203" t="s">
        <v>78</v>
      </c>
      <c r="B7385" s="204">
        <v>340200003</v>
      </c>
      <c r="C7385" s="205" t="s">
        <v>13176</v>
      </c>
      <c r="D7385" s="204" t="s">
        <v>13177</v>
      </c>
      <c r="E7385" s="204"/>
      <c r="F7385" s="203" t="s">
        <v>26</v>
      </c>
      <c r="G7385" s="204" t="s">
        <v>13178</v>
      </c>
      <c r="H7385" s="203">
        <v>20</v>
      </c>
      <c r="I7385" s="199">
        <f t="shared" si="609"/>
        <v>18</v>
      </c>
      <c r="J7385" s="198">
        <f t="shared" si="610"/>
        <v>16</v>
      </c>
    </row>
    <row r="7386" s="31" customFormat="1" ht="34" spans="1:10">
      <c r="A7386" s="203" t="s">
        <v>78</v>
      </c>
      <c r="B7386" s="204">
        <v>340200004</v>
      </c>
      <c r="C7386" s="205" t="s">
        <v>13179</v>
      </c>
      <c r="D7386" s="204" t="s">
        <v>13180</v>
      </c>
      <c r="E7386" s="235"/>
      <c r="F7386" s="203" t="s">
        <v>12156</v>
      </c>
      <c r="G7386" s="204"/>
      <c r="H7386" s="203">
        <v>19</v>
      </c>
      <c r="I7386" s="199">
        <f t="shared" si="609"/>
        <v>17.1</v>
      </c>
      <c r="J7386" s="198">
        <f t="shared" si="610"/>
        <v>15.2</v>
      </c>
    </row>
    <row r="7387" s="31" customFormat="1" spans="1:10">
      <c r="A7387" s="203" t="s">
        <v>78</v>
      </c>
      <c r="B7387" s="204">
        <v>340200005</v>
      </c>
      <c r="C7387" s="205" t="s">
        <v>13181</v>
      </c>
      <c r="D7387" s="204" t="s">
        <v>13182</v>
      </c>
      <c r="E7387" s="204"/>
      <c r="F7387" s="203" t="s">
        <v>26</v>
      </c>
      <c r="G7387" s="204"/>
      <c r="H7387" s="203">
        <v>15</v>
      </c>
      <c r="I7387" s="199">
        <f t="shared" si="609"/>
        <v>13.5</v>
      </c>
      <c r="J7387" s="198">
        <f t="shared" si="610"/>
        <v>12</v>
      </c>
    </row>
    <row r="7388" s="31" customFormat="1" spans="1:10">
      <c r="A7388" s="203" t="s">
        <v>78</v>
      </c>
      <c r="B7388" s="204">
        <v>340200006</v>
      </c>
      <c r="C7388" s="205" t="s">
        <v>13183</v>
      </c>
      <c r="D7388" s="204"/>
      <c r="E7388" s="204"/>
      <c r="F7388" s="203" t="s">
        <v>26</v>
      </c>
      <c r="G7388" s="204"/>
      <c r="H7388" s="203">
        <v>55</v>
      </c>
      <c r="I7388" s="199">
        <f t="shared" si="609"/>
        <v>49.5</v>
      </c>
      <c r="J7388" s="198">
        <f t="shared" si="610"/>
        <v>44</v>
      </c>
    </row>
    <row r="7389" s="31" customFormat="1" spans="1:10">
      <c r="A7389" s="203" t="s">
        <v>78</v>
      </c>
      <c r="B7389" s="204">
        <v>340200007</v>
      </c>
      <c r="C7389" s="205" t="s">
        <v>13184</v>
      </c>
      <c r="D7389" s="210"/>
      <c r="E7389" s="204"/>
      <c r="F7389" s="203" t="s">
        <v>26</v>
      </c>
      <c r="G7389" s="204"/>
      <c r="H7389" s="203">
        <v>23</v>
      </c>
      <c r="I7389" s="199">
        <f t="shared" si="609"/>
        <v>20.7</v>
      </c>
      <c r="J7389" s="198">
        <f t="shared" si="610"/>
        <v>18.4</v>
      </c>
    </row>
    <row r="7390" s="31" customFormat="1" spans="1:10">
      <c r="A7390" s="203" t="s">
        <v>78</v>
      </c>
      <c r="B7390" s="222" t="s">
        <v>13185</v>
      </c>
      <c r="C7390" s="223" t="s">
        <v>13186</v>
      </c>
      <c r="D7390" s="204"/>
      <c r="E7390" s="204"/>
      <c r="F7390" s="203" t="s">
        <v>26</v>
      </c>
      <c r="G7390" s="204"/>
      <c r="H7390" s="203">
        <v>23</v>
      </c>
      <c r="I7390" s="199">
        <f t="shared" si="609"/>
        <v>20.7</v>
      </c>
      <c r="J7390" s="198">
        <f t="shared" si="610"/>
        <v>18.4</v>
      </c>
    </row>
    <row r="7391" s="31" customFormat="1" spans="1:10">
      <c r="A7391" s="203" t="s">
        <v>78</v>
      </c>
      <c r="B7391" s="222" t="s">
        <v>13187</v>
      </c>
      <c r="C7391" s="223" t="s">
        <v>13188</v>
      </c>
      <c r="D7391" s="204"/>
      <c r="E7391" s="204"/>
      <c r="F7391" s="203" t="s">
        <v>26</v>
      </c>
      <c r="G7391" s="204"/>
      <c r="H7391" s="203">
        <v>23</v>
      </c>
      <c r="I7391" s="199">
        <f t="shared" si="609"/>
        <v>20.7</v>
      </c>
      <c r="J7391" s="198">
        <f t="shared" si="610"/>
        <v>18.4</v>
      </c>
    </row>
    <row r="7392" s="31" customFormat="1" ht="34" spans="1:10">
      <c r="A7392" s="203" t="s">
        <v>78</v>
      </c>
      <c r="B7392" s="204">
        <v>340200008</v>
      </c>
      <c r="C7392" s="205" t="s">
        <v>13189</v>
      </c>
      <c r="D7392" s="204" t="s">
        <v>13190</v>
      </c>
      <c r="E7392" s="204"/>
      <c r="F7392" s="203" t="s">
        <v>26</v>
      </c>
      <c r="G7392" s="204"/>
      <c r="H7392" s="203">
        <v>42</v>
      </c>
      <c r="I7392" s="199">
        <f t="shared" si="609"/>
        <v>37.8</v>
      </c>
      <c r="J7392" s="198">
        <f t="shared" si="610"/>
        <v>33.6</v>
      </c>
    </row>
    <row r="7393" s="31" customFormat="1" ht="68" spans="1:10">
      <c r="A7393" s="117" t="s">
        <v>78</v>
      </c>
      <c r="B7393" s="161" t="s">
        <v>13191</v>
      </c>
      <c r="C7393" s="79" t="s">
        <v>13192</v>
      </c>
      <c r="D7393" s="6" t="s">
        <v>13193</v>
      </c>
      <c r="E7393" s="137"/>
      <c r="F7393" s="16" t="s">
        <v>26</v>
      </c>
      <c r="G7393" s="6" t="s">
        <v>13194</v>
      </c>
      <c r="H7393" s="93">
        <v>54</v>
      </c>
      <c r="I7393" s="123">
        <f>0.9*H7393</f>
        <v>48.6</v>
      </c>
      <c r="J7393" s="16">
        <f>0.8*H7393</f>
        <v>43.2</v>
      </c>
    </row>
    <row r="7394" s="31" customFormat="1" ht="20.25" customHeight="1" spans="1:10">
      <c r="A7394" s="203" t="s">
        <v>78</v>
      </c>
      <c r="B7394" s="204">
        <v>340200009</v>
      </c>
      <c r="C7394" s="205" t="s">
        <v>13195</v>
      </c>
      <c r="D7394" s="204"/>
      <c r="E7394" s="204"/>
      <c r="F7394" s="203" t="s">
        <v>26</v>
      </c>
      <c r="G7394" s="204"/>
      <c r="H7394" s="203">
        <v>76</v>
      </c>
      <c r="I7394" s="199">
        <f t="shared" ref="I7394:I7413" si="611">H7394*0.9</f>
        <v>68.4</v>
      </c>
      <c r="J7394" s="198">
        <f t="shared" ref="J7394:J7413" si="612">H7394*0.8</f>
        <v>60.8</v>
      </c>
    </row>
    <row r="7395" s="31" customFormat="1" ht="20.25" customHeight="1" spans="1:10">
      <c r="A7395" s="203" t="s">
        <v>78</v>
      </c>
      <c r="B7395" s="204">
        <v>340200010</v>
      </c>
      <c r="C7395" s="205" t="s">
        <v>13196</v>
      </c>
      <c r="D7395" s="204"/>
      <c r="E7395" s="204"/>
      <c r="F7395" s="203" t="s">
        <v>26</v>
      </c>
      <c r="G7395" s="204"/>
      <c r="H7395" s="203">
        <v>47</v>
      </c>
      <c r="I7395" s="199">
        <f t="shared" si="611"/>
        <v>42.3</v>
      </c>
      <c r="J7395" s="198">
        <f t="shared" si="612"/>
        <v>37.6</v>
      </c>
    </row>
    <row r="7396" s="31" customFormat="1" ht="101" spans="1:10">
      <c r="A7396" s="203" t="s">
        <v>78</v>
      </c>
      <c r="B7396" s="204">
        <v>340200011</v>
      </c>
      <c r="C7396" s="104" t="s">
        <v>13197</v>
      </c>
      <c r="D7396" s="79" t="s">
        <v>13198</v>
      </c>
      <c r="E7396" s="117"/>
      <c r="F7396" s="9" t="s">
        <v>26</v>
      </c>
      <c r="G7396" s="204"/>
      <c r="H7396" s="203">
        <v>47</v>
      </c>
      <c r="I7396" s="199">
        <f t="shared" si="611"/>
        <v>42.3</v>
      </c>
      <c r="J7396" s="198">
        <f t="shared" si="612"/>
        <v>37.6</v>
      </c>
    </row>
    <row r="7397" s="31" customFormat="1" ht="20.25" customHeight="1" spans="1:10">
      <c r="A7397" s="203" t="s">
        <v>78</v>
      </c>
      <c r="B7397" s="204">
        <v>340200012</v>
      </c>
      <c r="C7397" s="205" t="s">
        <v>13199</v>
      </c>
      <c r="D7397" s="210"/>
      <c r="E7397" s="204"/>
      <c r="F7397" s="203" t="s">
        <v>26</v>
      </c>
      <c r="G7397" s="204"/>
      <c r="H7397" s="203">
        <v>40</v>
      </c>
      <c r="I7397" s="199">
        <f t="shared" si="611"/>
        <v>36</v>
      </c>
      <c r="J7397" s="198">
        <f t="shared" si="612"/>
        <v>32</v>
      </c>
    </row>
    <row r="7398" s="31" customFormat="1" ht="20.25" customHeight="1" spans="1:10">
      <c r="A7398" s="203" t="s">
        <v>78</v>
      </c>
      <c r="B7398" s="284" t="s">
        <v>13200</v>
      </c>
      <c r="C7398" s="322" t="s">
        <v>13201</v>
      </c>
      <c r="D7398" s="204"/>
      <c r="E7398" s="204"/>
      <c r="F7398" s="203" t="s">
        <v>26</v>
      </c>
      <c r="G7398" s="204"/>
      <c r="H7398" s="203">
        <v>40</v>
      </c>
      <c r="I7398" s="199">
        <f t="shared" si="611"/>
        <v>36</v>
      </c>
      <c r="J7398" s="198">
        <f t="shared" si="612"/>
        <v>32</v>
      </c>
    </row>
    <row r="7399" s="31" customFormat="1" ht="135" spans="1:10">
      <c r="A7399" s="203" t="s">
        <v>78</v>
      </c>
      <c r="B7399" s="204">
        <v>340200013</v>
      </c>
      <c r="C7399" s="205" t="s">
        <v>13202</v>
      </c>
      <c r="D7399" s="210"/>
      <c r="E7399" s="204"/>
      <c r="F7399" s="203" t="s">
        <v>26</v>
      </c>
      <c r="G7399" s="204" t="s">
        <v>13203</v>
      </c>
      <c r="H7399" s="203">
        <v>47</v>
      </c>
      <c r="I7399" s="199">
        <f t="shared" si="611"/>
        <v>42.3</v>
      </c>
      <c r="J7399" s="198">
        <f t="shared" si="612"/>
        <v>37.6</v>
      </c>
    </row>
    <row r="7400" s="31" customFormat="1" ht="135" spans="1:10">
      <c r="A7400" s="203" t="s">
        <v>78</v>
      </c>
      <c r="B7400" s="284" t="s">
        <v>13204</v>
      </c>
      <c r="C7400" s="322" t="s">
        <v>13205</v>
      </c>
      <c r="D7400" s="204"/>
      <c r="E7400" s="204"/>
      <c r="F7400" s="203" t="s">
        <v>26</v>
      </c>
      <c r="G7400" s="204" t="s">
        <v>13203</v>
      </c>
      <c r="H7400" s="203">
        <v>47</v>
      </c>
      <c r="I7400" s="199">
        <f t="shared" si="611"/>
        <v>42.3</v>
      </c>
      <c r="J7400" s="198">
        <f t="shared" si="612"/>
        <v>37.6</v>
      </c>
    </row>
    <row r="7401" s="31" customFormat="1" spans="1:10">
      <c r="A7401" s="203" t="s">
        <v>78</v>
      </c>
      <c r="B7401" s="204">
        <v>340200014</v>
      </c>
      <c r="C7401" s="205" t="s">
        <v>13206</v>
      </c>
      <c r="D7401" s="204"/>
      <c r="E7401" s="204"/>
      <c r="F7401" s="203" t="s">
        <v>26</v>
      </c>
      <c r="G7401" s="204"/>
      <c r="H7401" s="203">
        <v>42</v>
      </c>
      <c r="I7401" s="199">
        <f t="shared" si="611"/>
        <v>37.8</v>
      </c>
      <c r="J7401" s="198">
        <f t="shared" si="612"/>
        <v>33.6</v>
      </c>
    </row>
    <row r="7402" s="31" customFormat="1" spans="1:10">
      <c r="A7402" s="203" t="s">
        <v>78</v>
      </c>
      <c r="B7402" s="204">
        <v>340200015</v>
      </c>
      <c r="C7402" s="205" t="s">
        <v>13207</v>
      </c>
      <c r="D7402" s="204"/>
      <c r="E7402" s="204"/>
      <c r="F7402" s="203" t="s">
        <v>26</v>
      </c>
      <c r="G7402" s="204"/>
      <c r="H7402" s="203">
        <v>47</v>
      </c>
      <c r="I7402" s="199">
        <f t="shared" si="611"/>
        <v>42.3</v>
      </c>
      <c r="J7402" s="198">
        <f t="shared" si="612"/>
        <v>37.6</v>
      </c>
    </row>
    <row r="7403" s="31" customFormat="1" spans="1:10">
      <c r="A7403" s="203" t="s">
        <v>78</v>
      </c>
      <c r="B7403" s="204">
        <v>340200016</v>
      </c>
      <c r="C7403" s="205" t="s">
        <v>13208</v>
      </c>
      <c r="D7403" s="204"/>
      <c r="E7403" s="204"/>
      <c r="F7403" s="203" t="s">
        <v>26</v>
      </c>
      <c r="G7403" s="204"/>
      <c r="H7403" s="203">
        <v>9</v>
      </c>
      <c r="I7403" s="199">
        <f t="shared" si="611"/>
        <v>8.1</v>
      </c>
      <c r="J7403" s="198">
        <f t="shared" si="612"/>
        <v>7.2</v>
      </c>
    </row>
    <row r="7404" s="31" customFormat="1" spans="1:10">
      <c r="A7404" s="203" t="s">
        <v>78</v>
      </c>
      <c r="B7404" s="204">
        <v>340200017</v>
      </c>
      <c r="C7404" s="205" t="s">
        <v>13209</v>
      </c>
      <c r="D7404" s="204"/>
      <c r="E7404" s="204"/>
      <c r="F7404" s="203" t="s">
        <v>26</v>
      </c>
      <c r="G7404" s="204"/>
      <c r="H7404" s="203">
        <v>47</v>
      </c>
      <c r="I7404" s="199">
        <f t="shared" si="611"/>
        <v>42.3</v>
      </c>
      <c r="J7404" s="198">
        <f t="shared" si="612"/>
        <v>37.6</v>
      </c>
    </row>
    <row r="7405" s="31" customFormat="1" spans="1:10">
      <c r="A7405" s="203" t="s">
        <v>78</v>
      </c>
      <c r="B7405" s="204">
        <v>340200018</v>
      </c>
      <c r="C7405" s="205" t="s">
        <v>13210</v>
      </c>
      <c r="D7405" s="210"/>
      <c r="E7405" s="204"/>
      <c r="F7405" s="203" t="s">
        <v>26</v>
      </c>
      <c r="G7405" s="204"/>
      <c r="H7405" s="203">
        <v>47</v>
      </c>
      <c r="I7405" s="199">
        <f t="shared" si="611"/>
        <v>42.3</v>
      </c>
      <c r="J7405" s="198">
        <f t="shared" si="612"/>
        <v>37.6</v>
      </c>
    </row>
    <row r="7406" s="31" customFormat="1" spans="1:10">
      <c r="A7406" s="203" t="s">
        <v>78</v>
      </c>
      <c r="B7406" s="204" t="s">
        <v>13211</v>
      </c>
      <c r="C7406" s="205" t="s">
        <v>13212</v>
      </c>
      <c r="D7406" s="204"/>
      <c r="E7406" s="204"/>
      <c r="F7406" s="203" t="s">
        <v>26</v>
      </c>
      <c r="G7406" s="204"/>
      <c r="H7406" s="203">
        <v>47</v>
      </c>
      <c r="I7406" s="199">
        <f t="shared" si="611"/>
        <v>42.3</v>
      </c>
      <c r="J7406" s="198">
        <f t="shared" si="612"/>
        <v>37.6</v>
      </c>
    </row>
    <row r="7407" s="31" customFormat="1" spans="1:10">
      <c r="A7407" s="203" t="s">
        <v>78</v>
      </c>
      <c r="B7407" s="204">
        <v>340200019</v>
      </c>
      <c r="C7407" s="205" t="s">
        <v>13213</v>
      </c>
      <c r="D7407" s="204"/>
      <c r="E7407" s="204"/>
      <c r="F7407" s="203" t="s">
        <v>26</v>
      </c>
      <c r="G7407" s="204"/>
      <c r="H7407" s="203">
        <v>46</v>
      </c>
      <c r="I7407" s="199">
        <f t="shared" si="611"/>
        <v>41.4</v>
      </c>
      <c r="J7407" s="198">
        <f t="shared" si="612"/>
        <v>36.8</v>
      </c>
    </row>
    <row r="7408" s="31" customFormat="1" ht="68" spans="1:10">
      <c r="A7408" s="203" t="s">
        <v>65</v>
      </c>
      <c r="B7408" s="204">
        <v>340200020</v>
      </c>
      <c r="C7408" s="205" t="s">
        <v>13214</v>
      </c>
      <c r="D7408" s="204" t="s">
        <v>13215</v>
      </c>
      <c r="E7408" s="204"/>
      <c r="F7408" s="203" t="s">
        <v>13216</v>
      </c>
      <c r="G7408" s="204"/>
      <c r="H7408" s="219">
        <v>17</v>
      </c>
      <c r="I7408" s="220">
        <v>15.3</v>
      </c>
      <c r="J7408" s="221">
        <v>13.6</v>
      </c>
    </row>
    <row r="7409" s="31" customFormat="1" ht="84" spans="1:10">
      <c r="A7409" s="16" t="s">
        <v>65</v>
      </c>
      <c r="B7409" s="228" t="s">
        <v>13217</v>
      </c>
      <c r="C7409" s="63" t="s">
        <v>13218</v>
      </c>
      <c r="D7409" s="6" t="s">
        <v>13219</v>
      </c>
      <c r="E7409" s="127"/>
      <c r="F7409" s="128" t="s">
        <v>26</v>
      </c>
      <c r="G7409" s="18"/>
      <c r="H7409" s="87">
        <v>75</v>
      </c>
      <c r="I7409" s="92">
        <f t="shared" ref="I7409:I7415" si="613">H7409*0.9</f>
        <v>67.5</v>
      </c>
      <c r="J7409" s="93">
        <f>0.8*H7409</f>
        <v>60</v>
      </c>
    </row>
    <row r="7410" s="31" customFormat="1" ht="118" spans="1:10">
      <c r="A7410" s="16" t="s">
        <v>65</v>
      </c>
      <c r="B7410" s="228" t="s">
        <v>13220</v>
      </c>
      <c r="C7410" s="63" t="s">
        <v>13221</v>
      </c>
      <c r="D7410" s="6" t="s">
        <v>13222</v>
      </c>
      <c r="E7410" s="6"/>
      <c r="F7410" s="128" t="s">
        <v>26</v>
      </c>
      <c r="G7410" s="18"/>
      <c r="H7410" s="133">
        <v>75</v>
      </c>
      <c r="I7410" s="92">
        <f t="shared" si="613"/>
        <v>67.5</v>
      </c>
      <c r="J7410" s="93">
        <f>0.8*H7410</f>
        <v>60</v>
      </c>
    </row>
    <row r="7411" s="31" customFormat="1" ht="24.75" customHeight="1" spans="1:10">
      <c r="A7411" s="203" t="s">
        <v>65</v>
      </c>
      <c r="B7411" s="204">
        <v>340200021</v>
      </c>
      <c r="C7411" s="104" t="s">
        <v>13223</v>
      </c>
      <c r="D7411" s="79" t="s">
        <v>13224</v>
      </c>
      <c r="E7411" s="117"/>
      <c r="F7411" s="117" t="s">
        <v>13225</v>
      </c>
      <c r="G7411" s="204"/>
      <c r="H7411" s="203">
        <v>30</v>
      </c>
      <c r="I7411" s="199">
        <f t="shared" si="613"/>
        <v>27</v>
      </c>
      <c r="J7411" s="198">
        <f>H7411*0.8</f>
        <v>24</v>
      </c>
    </row>
    <row r="7412" s="31" customFormat="1" ht="51" spans="1:10">
      <c r="A7412" s="203" t="s">
        <v>65</v>
      </c>
      <c r="B7412" s="204">
        <v>340200022</v>
      </c>
      <c r="C7412" s="104" t="s">
        <v>13226</v>
      </c>
      <c r="D7412" s="79" t="s">
        <v>13227</v>
      </c>
      <c r="E7412" s="161"/>
      <c r="F7412" s="9" t="s">
        <v>26</v>
      </c>
      <c r="G7412" s="6" t="s">
        <v>13228</v>
      </c>
      <c r="H7412" s="203">
        <v>15</v>
      </c>
      <c r="I7412" s="199">
        <f t="shared" si="613"/>
        <v>13.5</v>
      </c>
      <c r="J7412" s="198">
        <f>H7412*0.8</f>
        <v>12</v>
      </c>
    </row>
    <row r="7413" s="31" customFormat="1" spans="1:10">
      <c r="A7413" s="203" t="s">
        <v>65</v>
      </c>
      <c r="B7413" s="204">
        <v>340200023</v>
      </c>
      <c r="C7413" s="205" t="s">
        <v>13229</v>
      </c>
      <c r="D7413" s="204"/>
      <c r="E7413" s="204"/>
      <c r="F7413" s="203" t="s">
        <v>13216</v>
      </c>
      <c r="G7413" s="204"/>
      <c r="H7413" s="203">
        <v>25</v>
      </c>
      <c r="I7413" s="199">
        <f t="shared" si="613"/>
        <v>22.5</v>
      </c>
      <c r="J7413" s="198">
        <f>H7413*0.8</f>
        <v>20</v>
      </c>
    </row>
    <row r="7414" s="31" customFormat="1" ht="68" spans="1:10">
      <c r="A7414" s="203" t="s">
        <v>65</v>
      </c>
      <c r="B7414" s="204">
        <v>340200024</v>
      </c>
      <c r="C7414" s="104" t="s">
        <v>13230</v>
      </c>
      <c r="D7414" s="6" t="s">
        <v>13231</v>
      </c>
      <c r="E7414" s="204"/>
      <c r="F7414" s="203" t="s">
        <v>26</v>
      </c>
      <c r="G7414" s="204"/>
      <c r="H7414" s="203">
        <v>10</v>
      </c>
      <c r="I7414" s="199">
        <f t="shared" si="613"/>
        <v>9</v>
      </c>
      <c r="J7414" s="198">
        <f>H7414*0.8</f>
        <v>8</v>
      </c>
    </row>
    <row r="7415" s="31" customFormat="1" ht="22.5" customHeight="1" spans="1:10">
      <c r="A7415" s="203" t="s">
        <v>65</v>
      </c>
      <c r="B7415" s="204">
        <v>340200025</v>
      </c>
      <c r="C7415" s="205" t="s">
        <v>13232</v>
      </c>
      <c r="D7415" s="204"/>
      <c r="E7415" s="204" t="s">
        <v>13233</v>
      </c>
      <c r="F7415" s="203" t="s">
        <v>26</v>
      </c>
      <c r="G7415" s="204"/>
      <c r="H7415" s="203">
        <v>10</v>
      </c>
      <c r="I7415" s="199">
        <f t="shared" si="613"/>
        <v>9</v>
      </c>
      <c r="J7415" s="198">
        <f>H7415*0.8</f>
        <v>8</v>
      </c>
    </row>
    <row r="7416" s="31" customFormat="1" ht="68" spans="1:10">
      <c r="A7416" s="117" t="s">
        <v>65</v>
      </c>
      <c r="B7416" s="161" t="s">
        <v>13234</v>
      </c>
      <c r="C7416" s="104" t="s">
        <v>13235</v>
      </c>
      <c r="D7416" s="6" t="s">
        <v>13236</v>
      </c>
      <c r="E7416" s="161"/>
      <c r="F7416" s="9" t="s">
        <v>26</v>
      </c>
      <c r="G7416" s="6" t="s">
        <v>13237</v>
      </c>
      <c r="H7416" s="93">
        <v>52</v>
      </c>
      <c r="I7416" s="123">
        <f>0.9*H7416</f>
        <v>46.8</v>
      </c>
      <c r="J7416" s="16">
        <f>0.8*H7416</f>
        <v>41.6</v>
      </c>
    </row>
    <row r="7417" s="31" customFormat="1" spans="1:10">
      <c r="A7417" s="203" t="s">
        <v>65</v>
      </c>
      <c r="B7417" s="204">
        <v>340200026</v>
      </c>
      <c r="C7417" s="205" t="s">
        <v>13238</v>
      </c>
      <c r="D7417" s="210"/>
      <c r="E7417" s="204"/>
      <c r="F7417" s="203" t="s">
        <v>13133</v>
      </c>
      <c r="G7417" s="204"/>
      <c r="H7417" s="203">
        <v>18</v>
      </c>
      <c r="I7417" s="199">
        <f t="shared" ref="I7417:I7422" si="614">H7417*0.9</f>
        <v>16.2</v>
      </c>
      <c r="J7417" s="198">
        <f t="shared" ref="J7417:J7422" si="615">H7417*0.8</f>
        <v>14.4</v>
      </c>
    </row>
    <row r="7418" s="31" customFormat="1" spans="1:10">
      <c r="A7418" s="203" t="s">
        <v>65</v>
      </c>
      <c r="B7418" s="204" t="s">
        <v>13239</v>
      </c>
      <c r="C7418" s="204" t="s">
        <v>13240</v>
      </c>
      <c r="D7418" s="210"/>
      <c r="E7418" s="204"/>
      <c r="F7418" s="203" t="s">
        <v>13133</v>
      </c>
      <c r="G7418" s="204"/>
      <c r="H7418" s="203">
        <v>18</v>
      </c>
      <c r="I7418" s="199">
        <f t="shared" si="614"/>
        <v>16.2</v>
      </c>
      <c r="J7418" s="198">
        <f t="shared" si="615"/>
        <v>14.4</v>
      </c>
    </row>
    <row r="7419" s="31" customFormat="1" spans="1:10">
      <c r="A7419" s="203" t="s">
        <v>65</v>
      </c>
      <c r="B7419" s="204" t="s">
        <v>13241</v>
      </c>
      <c r="C7419" s="204" t="s">
        <v>13242</v>
      </c>
      <c r="D7419" s="210"/>
      <c r="E7419" s="204"/>
      <c r="F7419" s="203" t="s">
        <v>13133</v>
      </c>
      <c r="G7419" s="204"/>
      <c r="H7419" s="203">
        <v>18</v>
      </c>
      <c r="I7419" s="199">
        <f t="shared" si="614"/>
        <v>16.2</v>
      </c>
      <c r="J7419" s="198">
        <f t="shared" si="615"/>
        <v>14.4</v>
      </c>
    </row>
    <row r="7420" s="31" customFormat="1" spans="1:10">
      <c r="A7420" s="203" t="s">
        <v>65</v>
      </c>
      <c r="B7420" s="204" t="s">
        <v>13243</v>
      </c>
      <c r="C7420" s="204" t="s">
        <v>13244</v>
      </c>
      <c r="D7420" s="210"/>
      <c r="E7420" s="204"/>
      <c r="F7420" s="203" t="s">
        <v>13133</v>
      </c>
      <c r="G7420" s="204"/>
      <c r="H7420" s="203">
        <v>18</v>
      </c>
      <c r="I7420" s="199">
        <f t="shared" si="614"/>
        <v>16.2</v>
      </c>
      <c r="J7420" s="198">
        <f t="shared" si="615"/>
        <v>14.4</v>
      </c>
    </row>
    <row r="7421" s="31" customFormat="1" spans="1:10">
      <c r="A7421" s="203" t="s">
        <v>65</v>
      </c>
      <c r="B7421" s="204" t="s">
        <v>13245</v>
      </c>
      <c r="C7421" s="204" t="s">
        <v>13246</v>
      </c>
      <c r="D7421" s="210"/>
      <c r="E7421" s="204"/>
      <c r="F7421" s="203" t="s">
        <v>13133</v>
      </c>
      <c r="G7421" s="204"/>
      <c r="H7421" s="219">
        <v>32</v>
      </c>
      <c r="I7421" s="220">
        <v>28.8</v>
      </c>
      <c r="J7421" s="221">
        <v>25.6</v>
      </c>
    </row>
    <row r="7422" s="31" customFormat="1" spans="1:10">
      <c r="A7422" s="203" t="s">
        <v>65</v>
      </c>
      <c r="B7422" s="204">
        <v>340200027</v>
      </c>
      <c r="C7422" s="205" t="s">
        <v>13247</v>
      </c>
      <c r="D7422" s="204" t="s">
        <v>13248</v>
      </c>
      <c r="E7422" s="210"/>
      <c r="F7422" s="203" t="s">
        <v>26</v>
      </c>
      <c r="G7422" s="204"/>
      <c r="H7422" s="203">
        <v>19</v>
      </c>
      <c r="I7422" s="199">
        <f t="shared" si="614"/>
        <v>17.1</v>
      </c>
      <c r="J7422" s="198">
        <f t="shared" si="615"/>
        <v>15.2</v>
      </c>
    </row>
    <row r="7423" s="31" customFormat="1" ht="51" spans="1:10">
      <c r="A7423" s="117" t="s">
        <v>65</v>
      </c>
      <c r="B7423" s="137" t="s">
        <v>13249</v>
      </c>
      <c r="C7423" s="6" t="s">
        <v>13250</v>
      </c>
      <c r="D7423" s="6" t="s">
        <v>13251</v>
      </c>
      <c r="E7423" s="235"/>
      <c r="F7423" s="93" t="s">
        <v>26</v>
      </c>
      <c r="G7423" s="222"/>
      <c r="H7423" s="93">
        <v>49</v>
      </c>
      <c r="I7423" s="123">
        <f>0.9*H7423</f>
        <v>44.1</v>
      </c>
      <c r="J7423" s="16">
        <f>0.8*H7423</f>
        <v>39.2</v>
      </c>
    </row>
    <row r="7424" s="31" customFormat="1" spans="1:10">
      <c r="A7424" s="203" t="s">
        <v>65</v>
      </c>
      <c r="B7424" s="204">
        <v>340200028</v>
      </c>
      <c r="C7424" s="205" t="s">
        <v>13252</v>
      </c>
      <c r="D7424" s="204"/>
      <c r="E7424" s="204"/>
      <c r="F7424" s="203" t="s">
        <v>13216</v>
      </c>
      <c r="G7424" s="222"/>
      <c r="H7424" s="203">
        <v>3.5</v>
      </c>
      <c r="I7424" s="199">
        <f t="shared" ref="I7424:I7427" si="616">H7424*0.9</f>
        <v>3.15</v>
      </c>
      <c r="J7424" s="198">
        <f t="shared" ref="J7424:J7427" si="617">H7424*0.8</f>
        <v>2.8</v>
      </c>
    </row>
    <row r="7425" s="31" customFormat="1" ht="51" spans="1:10">
      <c r="A7425" s="203" t="s">
        <v>65</v>
      </c>
      <c r="B7425" s="204">
        <v>340200029</v>
      </c>
      <c r="C7425" s="205" t="s">
        <v>13253</v>
      </c>
      <c r="D7425" s="204" t="s">
        <v>13254</v>
      </c>
      <c r="E7425" s="204"/>
      <c r="F7425" s="203" t="s">
        <v>26</v>
      </c>
      <c r="G7425" s="204"/>
      <c r="H7425" s="203">
        <v>29</v>
      </c>
      <c r="I7425" s="199">
        <f t="shared" si="616"/>
        <v>26.1</v>
      </c>
      <c r="J7425" s="198">
        <f t="shared" si="617"/>
        <v>23.2</v>
      </c>
    </row>
    <row r="7426" s="31" customFormat="1" spans="1:10">
      <c r="A7426" s="203" t="s">
        <v>65</v>
      </c>
      <c r="B7426" s="204">
        <v>340200030</v>
      </c>
      <c r="C7426" s="205" t="s">
        <v>13255</v>
      </c>
      <c r="D7426" s="204"/>
      <c r="E7426" s="204"/>
      <c r="F7426" s="203" t="s">
        <v>26</v>
      </c>
      <c r="G7426" s="204"/>
      <c r="H7426" s="203">
        <v>19</v>
      </c>
      <c r="I7426" s="199">
        <f t="shared" si="616"/>
        <v>17.1</v>
      </c>
      <c r="J7426" s="198">
        <f t="shared" si="617"/>
        <v>15.2</v>
      </c>
    </row>
    <row r="7427" s="31" customFormat="1" ht="33" customHeight="1" spans="1:10">
      <c r="A7427" s="203" t="s">
        <v>65</v>
      </c>
      <c r="B7427" s="79">
        <v>340200031</v>
      </c>
      <c r="C7427" s="205" t="s">
        <v>13256</v>
      </c>
      <c r="D7427" s="204" t="s">
        <v>13257</v>
      </c>
      <c r="E7427" s="204" t="s">
        <v>13258</v>
      </c>
      <c r="F7427" s="203" t="s">
        <v>13216</v>
      </c>
      <c r="G7427" s="79" t="s">
        <v>13259</v>
      </c>
      <c r="H7427" s="219">
        <v>22</v>
      </c>
      <c r="I7427" s="220">
        <v>19.8</v>
      </c>
      <c r="J7427" s="221">
        <v>17.6</v>
      </c>
    </row>
    <row r="7428" s="31" customFormat="1" ht="84" spans="1:10">
      <c r="A7428" s="9" t="s">
        <v>65</v>
      </c>
      <c r="B7428" s="79" t="s">
        <v>13260</v>
      </c>
      <c r="C7428" s="79" t="s">
        <v>13261</v>
      </c>
      <c r="D7428" s="6" t="s">
        <v>13262</v>
      </c>
      <c r="E7428" s="16"/>
      <c r="F7428" s="16" t="s">
        <v>26</v>
      </c>
      <c r="G7428" s="6" t="s">
        <v>13263</v>
      </c>
      <c r="H7428" s="93">
        <v>47</v>
      </c>
      <c r="I7428" s="123">
        <f>0.9*H7428</f>
        <v>42.3</v>
      </c>
      <c r="J7428" s="16">
        <f>0.8*H7428</f>
        <v>37.6</v>
      </c>
    </row>
    <row r="7429" s="31" customFormat="1" ht="118" spans="1:10">
      <c r="A7429" s="9" t="s">
        <v>65</v>
      </c>
      <c r="B7429" s="79" t="s">
        <v>13264</v>
      </c>
      <c r="C7429" s="79" t="s">
        <v>13265</v>
      </c>
      <c r="D7429" s="6" t="s">
        <v>13266</v>
      </c>
      <c r="E7429" s="16"/>
      <c r="F7429" s="16" t="s">
        <v>26</v>
      </c>
      <c r="G7429" s="6" t="s">
        <v>13267</v>
      </c>
      <c r="H7429" s="93">
        <v>73</v>
      </c>
      <c r="I7429" s="123">
        <f>0.9*H7429</f>
        <v>65.7</v>
      </c>
      <c r="J7429" s="16">
        <f>0.8*H7429</f>
        <v>58.4</v>
      </c>
    </row>
    <row r="7430" s="31" customFormat="1" spans="1:10">
      <c r="A7430" s="203" t="s">
        <v>65</v>
      </c>
      <c r="B7430" s="204">
        <v>340200032</v>
      </c>
      <c r="C7430" s="205" t="s">
        <v>13268</v>
      </c>
      <c r="D7430" s="204"/>
      <c r="E7430" s="204"/>
      <c r="F7430" s="203" t="s">
        <v>13216</v>
      </c>
      <c r="G7430" s="204"/>
      <c r="H7430" s="203">
        <v>28</v>
      </c>
      <c r="I7430" s="199">
        <f t="shared" ref="I7430:I7437" si="618">H7430*0.9</f>
        <v>25.2</v>
      </c>
      <c r="J7430" s="198">
        <f t="shared" ref="J7430:J7437" si="619">H7430*0.8</f>
        <v>22.4</v>
      </c>
    </row>
    <row r="7431" s="31" customFormat="1" spans="1:10">
      <c r="A7431" s="203" t="s">
        <v>65</v>
      </c>
      <c r="B7431" s="204">
        <v>340200033</v>
      </c>
      <c r="C7431" s="205" t="s">
        <v>13269</v>
      </c>
      <c r="D7431" s="204"/>
      <c r="E7431" s="204"/>
      <c r="F7431" s="203" t="s">
        <v>6763</v>
      </c>
      <c r="G7431" s="204"/>
      <c r="H7431" s="203">
        <v>47</v>
      </c>
      <c r="I7431" s="199">
        <f t="shared" si="618"/>
        <v>42.3</v>
      </c>
      <c r="J7431" s="198">
        <f t="shared" si="619"/>
        <v>37.6</v>
      </c>
    </row>
    <row r="7432" s="31" customFormat="1" spans="1:10">
      <c r="A7432" s="203" t="s">
        <v>65</v>
      </c>
      <c r="B7432" s="204">
        <v>340200034</v>
      </c>
      <c r="C7432" s="205" t="s">
        <v>13270</v>
      </c>
      <c r="D7432" s="204"/>
      <c r="E7432" s="204"/>
      <c r="F7432" s="203" t="s">
        <v>6763</v>
      </c>
      <c r="G7432" s="204"/>
      <c r="H7432" s="219">
        <v>54</v>
      </c>
      <c r="I7432" s="220">
        <v>48.6</v>
      </c>
      <c r="J7432" s="221">
        <v>43.2</v>
      </c>
    </row>
    <row r="7433" s="31" customFormat="1" spans="1:10">
      <c r="A7433" s="203" t="s">
        <v>65</v>
      </c>
      <c r="B7433" s="204">
        <v>340200035</v>
      </c>
      <c r="C7433" s="205" t="s">
        <v>13271</v>
      </c>
      <c r="D7433" s="204"/>
      <c r="E7433" s="204"/>
      <c r="F7433" s="203" t="s">
        <v>6763</v>
      </c>
      <c r="G7433" s="204"/>
      <c r="H7433" s="203">
        <v>47</v>
      </c>
      <c r="I7433" s="199">
        <f t="shared" si="618"/>
        <v>42.3</v>
      </c>
      <c r="J7433" s="198">
        <f t="shared" si="619"/>
        <v>37.6</v>
      </c>
    </row>
    <row r="7434" s="31" customFormat="1" spans="1:10">
      <c r="A7434" s="203" t="s">
        <v>65</v>
      </c>
      <c r="B7434" s="204">
        <v>340200036</v>
      </c>
      <c r="C7434" s="205" t="s">
        <v>13272</v>
      </c>
      <c r="D7434" s="204"/>
      <c r="E7434" s="204"/>
      <c r="F7434" s="203" t="s">
        <v>26</v>
      </c>
      <c r="G7434" s="204"/>
      <c r="H7434" s="203">
        <v>38</v>
      </c>
      <c r="I7434" s="199">
        <f t="shared" si="618"/>
        <v>34.2</v>
      </c>
      <c r="J7434" s="198">
        <f t="shared" si="619"/>
        <v>30.4</v>
      </c>
    </row>
    <row r="7435" s="31" customFormat="1" spans="1:10">
      <c r="A7435" s="203" t="s">
        <v>65</v>
      </c>
      <c r="B7435" s="204">
        <v>340200037</v>
      </c>
      <c r="C7435" s="205" t="s">
        <v>13273</v>
      </c>
      <c r="D7435" s="204"/>
      <c r="E7435" s="204"/>
      <c r="F7435" s="203" t="s">
        <v>26</v>
      </c>
      <c r="G7435" s="204"/>
      <c r="H7435" s="219">
        <v>23</v>
      </c>
      <c r="I7435" s="220">
        <v>20.7</v>
      </c>
      <c r="J7435" s="221">
        <v>18.4</v>
      </c>
    </row>
    <row r="7436" s="31" customFormat="1" spans="1:10">
      <c r="A7436" s="203" t="s">
        <v>65</v>
      </c>
      <c r="B7436" s="204">
        <v>340200038</v>
      </c>
      <c r="C7436" s="205" t="s">
        <v>13274</v>
      </c>
      <c r="D7436" s="204"/>
      <c r="E7436" s="204"/>
      <c r="F7436" s="203" t="s">
        <v>26</v>
      </c>
      <c r="G7436" s="204"/>
      <c r="H7436" s="219">
        <v>44</v>
      </c>
      <c r="I7436" s="220">
        <v>39.6</v>
      </c>
      <c r="J7436" s="221">
        <v>35.2</v>
      </c>
    </row>
    <row r="7437" s="31" customFormat="1" ht="51" spans="1:10">
      <c r="A7437" s="203" t="s">
        <v>78</v>
      </c>
      <c r="B7437" s="204">
        <v>340200039</v>
      </c>
      <c r="C7437" s="205" t="s">
        <v>13275</v>
      </c>
      <c r="D7437" s="204" t="s">
        <v>13276</v>
      </c>
      <c r="E7437" s="204"/>
      <c r="F7437" s="203" t="s">
        <v>26</v>
      </c>
      <c r="G7437" s="79" t="s">
        <v>13277</v>
      </c>
      <c r="H7437" s="203">
        <v>38</v>
      </c>
      <c r="I7437" s="199">
        <f t="shared" si="618"/>
        <v>34.2</v>
      </c>
      <c r="J7437" s="198">
        <f t="shared" si="619"/>
        <v>30.4</v>
      </c>
    </row>
    <row r="7438" s="31" customFormat="1" ht="95" customHeight="1" spans="1:10">
      <c r="A7438" s="9" t="s">
        <v>65</v>
      </c>
      <c r="B7438" s="79" t="s">
        <v>13278</v>
      </c>
      <c r="C7438" s="104" t="s">
        <v>13279</v>
      </c>
      <c r="D7438" s="79" t="s">
        <v>13280</v>
      </c>
      <c r="E7438" s="9"/>
      <c r="F7438" s="9" t="s">
        <v>26</v>
      </c>
      <c r="G7438" s="79" t="s">
        <v>13281</v>
      </c>
      <c r="H7438" s="93">
        <v>114</v>
      </c>
      <c r="I7438" s="123">
        <f>0.9*H7438</f>
        <v>102.6</v>
      </c>
      <c r="J7438" s="16">
        <f>0.8*H7438</f>
        <v>91.2</v>
      </c>
    </row>
    <row r="7439" s="31" customFormat="1" ht="101" spans="1:10">
      <c r="A7439" s="203" t="s">
        <v>65</v>
      </c>
      <c r="B7439" s="204">
        <v>340200040</v>
      </c>
      <c r="C7439" s="205" t="s">
        <v>13282</v>
      </c>
      <c r="D7439" s="204" t="s">
        <v>13283</v>
      </c>
      <c r="E7439" s="204"/>
      <c r="F7439" s="203" t="s">
        <v>5043</v>
      </c>
      <c r="G7439" s="204"/>
      <c r="H7439" s="203">
        <v>35</v>
      </c>
      <c r="I7439" s="199">
        <f t="shared" ref="I7439:I7442" si="620">H7439*0.9</f>
        <v>31.5</v>
      </c>
      <c r="J7439" s="198">
        <f t="shared" ref="J7439:J7442" si="621">H7439*0.8</f>
        <v>28</v>
      </c>
    </row>
    <row r="7440" s="31" customFormat="1" ht="101" spans="1:10">
      <c r="A7440" s="203" t="s">
        <v>65</v>
      </c>
      <c r="B7440" s="204">
        <v>340200041</v>
      </c>
      <c r="C7440" s="205" t="s">
        <v>13284</v>
      </c>
      <c r="D7440" s="204" t="s">
        <v>13285</v>
      </c>
      <c r="E7440" s="204"/>
      <c r="F7440" s="203" t="s">
        <v>5043</v>
      </c>
      <c r="G7440" s="204"/>
      <c r="H7440" s="219">
        <v>72</v>
      </c>
      <c r="I7440" s="220">
        <v>64.8</v>
      </c>
      <c r="J7440" s="221">
        <v>57.6</v>
      </c>
    </row>
    <row r="7441" s="31" customFormat="1" spans="1:10">
      <c r="A7441" s="203" t="s">
        <v>65</v>
      </c>
      <c r="B7441" s="204" t="s">
        <v>13286</v>
      </c>
      <c r="C7441" s="205" t="s">
        <v>13287</v>
      </c>
      <c r="D7441" s="204"/>
      <c r="E7441" s="204"/>
      <c r="F7441" s="203" t="s">
        <v>5043</v>
      </c>
      <c r="G7441" s="204"/>
      <c r="H7441" s="203">
        <v>57</v>
      </c>
      <c r="I7441" s="199">
        <f t="shared" si="620"/>
        <v>51.3</v>
      </c>
      <c r="J7441" s="198">
        <f t="shared" si="621"/>
        <v>45.6</v>
      </c>
    </row>
    <row r="7442" s="31" customFormat="1" ht="101" spans="1:10">
      <c r="A7442" s="203" t="s">
        <v>65</v>
      </c>
      <c r="B7442" s="204">
        <v>340200042</v>
      </c>
      <c r="C7442" s="205" t="s">
        <v>13288</v>
      </c>
      <c r="D7442" s="204" t="s">
        <v>13289</v>
      </c>
      <c r="E7442" s="204"/>
      <c r="F7442" s="203" t="s">
        <v>5043</v>
      </c>
      <c r="G7442" s="204"/>
      <c r="H7442" s="219">
        <v>70</v>
      </c>
      <c r="I7442" s="220">
        <v>63</v>
      </c>
      <c r="J7442" s="221">
        <v>56</v>
      </c>
    </row>
    <row r="7443" s="31" customFormat="1" ht="84" spans="1:10">
      <c r="A7443" s="9" t="s">
        <v>65</v>
      </c>
      <c r="B7443" s="79" t="s">
        <v>13290</v>
      </c>
      <c r="C7443" s="6" t="s">
        <v>13291</v>
      </c>
      <c r="D7443" s="6" t="s">
        <v>13292</v>
      </c>
      <c r="E7443" s="16"/>
      <c r="F7443" s="16" t="s">
        <v>26</v>
      </c>
      <c r="G7443" s="6" t="s">
        <v>13293</v>
      </c>
      <c r="H7443" s="93">
        <v>59</v>
      </c>
      <c r="I7443" s="123">
        <f>0.9*H7443</f>
        <v>53.1</v>
      </c>
      <c r="J7443" s="16">
        <f>0.8*H7443</f>
        <v>47.2</v>
      </c>
    </row>
    <row r="7444" s="30" customFormat="1" ht="101" spans="1:10">
      <c r="A7444" s="193" t="s">
        <v>78</v>
      </c>
      <c r="B7444" s="292" t="s">
        <v>13294</v>
      </c>
      <c r="C7444" s="223" t="s">
        <v>13295</v>
      </c>
      <c r="D7444" s="224" t="s">
        <v>13296</v>
      </c>
      <c r="E7444" s="224"/>
      <c r="F7444" s="193" t="s">
        <v>26</v>
      </c>
      <c r="G7444" s="224" t="s">
        <v>13297</v>
      </c>
      <c r="H7444" s="193">
        <v>20</v>
      </c>
      <c r="I7444" s="199">
        <f t="shared" ref="I7444:I7446" si="622">H7444*0.9</f>
        <v>18</v>
      </c>
      <c r="J7444" s="198">
        <f>H7444*0.8</f>
        <v>16</v>
      </c>
    </row>
    <row r="7445" s="30" customFormat="1" ht="34" spans="1:10">
      <c r="A7445" s="193" t="s">
        <v>78</v>
      </c>
      <c r="B7445" s="292" t="s">
        <v>13298</v>
      </c>
      <c r="C7445" s="223" t="s">
        <v>13299</v>
      </c>
      <c r="D7445" s="224" t="s">
        <v>13300</v>
      </c>
      <c r="E7445" s="224"/>
      <c r="F7445" s="193" t="s">
        <v>26</v>
      </c>
      <c r="G7445" s="224" t="s">
        <v>13301</v>
      </c>
      <c r="H7445" s="193">
        <v>10</v>
      </c>
      <c r="I7445" s="199">
        <f t="shared" si="622"/>
        <v>9</v>
      </c>
      <c r="J7445" s="198">
        <f>H7445*0.8</f>
        <v>8</v>
      </c>
    </row>
    <row r="7446" s="30" customFormat="1" ht="168" spans="1:10">
      <c r="A7446" s="16" t="s">
        <v>65</v>
      </c>
      <c r="B7446" s="127" t="s">
        <v>13302</v>
      </c>
      <c r="C7446" s="63" t="s">
        <v>13303</v>
      </c>
      <c r="D7446" s="6" t="s">
        <v>13304</v>
      </c>
      <c r="E7446" s="13"/>
      <c r="F7446" s="114" t="s">
        <v>26</v>
      </c>
      <c r="G7446" s="18" t="s">
        <v>13305</v>
      </c>
      <c r="H7446" s="133">
        <v>22</v>
      </c>
      <c r="I7446" s="92">
        <f t="shared" si="622"/>
        <v>19.8</v>
      </c>
      <c r="J7446" s="93">
        <f>0.8*H7446</f>
        <v>17.6</v>
      </c>
    </row>
    <row r="7447" s="31" customFormat="1" spans="1:10">
      <c r="A7447" s="120" t="s">
        <v>13306</v>
      </c>
      <c r="B7447" s="187"/>
      <c r="C7447" s="187"/>
      <c r="D7447" s="187"/>
      <c r="E7447" s="187"/>
      <c r="F7447" s="187"/>
      <c r="G7447" s="187"/>
      <c r="H7447" s="187"/>
      <c r="I7447" s="187"/>
      <c r="J7447" s="108"/>
    </row>
    <row r="7448" s="31" customFormat="1" ht="19.2" spans="1:10">
      <c r="A7448" s="280" t="s">
        <v>3</v>
      </c>
      <c r="B7448" s="323"/>
      <c r="C7448" s="323"/>
      <c r="D7448" s="323"/>
      <c r="E7448" s="323"/>
      <c r="F7448" s="323"/>
      <c r="G7448" s="323"/>
      <c r="H7448" s="323"/>
      <c r="I7448" s="323"/>
      <c r="J7448" s="277"/>
    </row>
    <row r="7449" s="31" customFormat="1" ht="19.2" spans="1:10">
      <c r="A7449" s="280" t="s">
        <v>13307</v>
      </c>
      <c r="B7449" s="323"/>
      <c r="C7449" s="323"/>
      <c r="D7449" s="323"/>
      <c r="E7449" s="323"/>
      <c r="F7449" s="323"/>
      <c r="G7449" s="323"/>
      <c r="H7449" s="323"/>
      <c r="I7449" s="323"/>
      <c r="J7449" s="277"/>
    </row>
    <row r="7450" s="31" customFormat="1" ht="37" customHeight="1" spans="1:10">
      <c r="A7450" s="280" t="s">
        <v>13308</v>
      </c>
      <c r="B7450" s="323"/>
      <c r="C7450" s="323"/>
      <c r="D7450" s="323"/>
      <c r="E7450" s="323"/>
      <c r="F7450" s="323"/>
      <c r="G7450" s="323"/>
      <c r="H7450" s="323"/>
      <c r="I7450" s="323"/>
      <c r="J7450" s="277"/>
    </row>
    <row r="7451" s="31" customFormat="1" ht="51" spans="1:10">
      <c r="A7451" s="268" t="s">
        <v>10</v>
      </c>
      <c r="B7451" s="268" t="s">
        <v>11</v>
      </c>
      <c r="C7451" s="269" t="s">
        <v>12</v>
      </c>
      <c r="D7451" s="268" t="s">
        <v>13</v>
      </c>
      <c r="E7451" s="268" t="s">
        <v>14</v>
      </c>
      <c r="F7451" s="268" t="s">
        <v>15</v>
      </c>
      <c r="G7451" s="268" t="s">
        <v>16</v>
      </c>
      <c r="H7451" s="268" t="s">
        <v>4298</v>
      </c>
      <c r="I7451" s="275" t="s">
        <v>660</v>
      </c>
      <c r="J7451" s="268" t="s">
        <v>661</v>
      </c>
    </row>
    <row r="7452" s="31" customFormat="1" spans="1:10">
      <c r="A7452" s="203"/>
      <c r="B7452" s="204">
        <v>41</v>
      </c>
      <c r="C7452" s="205" t="s">
        <v>13309</v>
      </c>
      <c r="D7452" s="204"/>
      <c r="E7452" s="204" t="s">
        <v>501</v>
      </c>
      <c r="F7452" s="203"/>
      <c r="G7452" s="204"/>
      <c r="H7452" s="203"/>
      <c r="I7452" s="199"/>
      <c r="J7452" s="198"/>
    </row>
    <row r="7453" s="31" customFormat="1" spans="1:10">
      <c r="A7453" s="203" t="s">
        <v>65</v>
      </c>
      <c r="B7453" s="204">
        <v>410000001</v>
      </c>
      <c r="C7453" s="205" t="s">
        <v>13310</v>
      </c>
      <c r="D7453" s="204" t="s">
        <v>13311</v>
      </c>
      <c r="E7453" s="204"/>
      <c r="F7453" s="203" t="s">
        <v>13312</v>
      </c>
      <c r="G7453" s="204"/>
      <c r="H7453" s="203">
        <v>13</v>
      </c>
      <c r="I7453" s="199">
        <f t="shared" ref="I7453:I7457" si="623">H7453*0.9</f>
        <v>11.7</v>
      </c>
      <c r="J7453" s="193">
        <v>10.4</v>
      </c>
    </row>
    <row r="7454" s="31" customFormat="1" spans="1:10">
      <c r="A7454" s="203" t="s">
        <v>65</v>
      </c>
      <c r="B7454" s="204">
        <v>410000002</v>
      </c>
      <c r="C7454" s="205" t="s">
        <v>13313</v>
      </c>
      <c r="D7454" s="204" t="s">
        <v>13311</v>
      </c>
      <c r="E7454" s="204"/>
      <c r="F7454" s="203" t="s">
        <v>13312</v>
      </c>
      <c r="G7454" s="204"/>
      <c r="H7454" s="219">
        <v>78</v>
      </c>
      <c r="I7454" s="220">
        <v>70.2</v>
      </c>
      <c r="J7454" s="221">
        <v>62.4</v>
      </c>
    </row>
    <row r="7455" s="31" customFormat="1" spans="1:10">
      <c r="A7455" s="203" t="s">
        <v>65</v>
      </c>
      <c r="B7455" s="204">
        <v>410000003</v>
      </c>
      <c r="C7455" s="205" t="s">
        <v>13314</v>
      </c>
      <c r="D7455" s="204" t="s">
        <v>13311</v>
      </c>
      <c r="E7455" s="204"/>
      <c r="F7455" s="203" t="s">
        <v>13315</v>
      </c>
      <c r="G7455" s="210"/>
      <c r="H7455" s="219">
        <v>19</v>
      </c>
      <c r="I7455" s="220">
        <v>17.1</v>
      </c>
      <c r="J7455" s="221">
        <v>15.2</v>
      </c>
    </row>
    <row r="7456" s="31" customFormat="1" ht="34" spans="1:10">
      <c r="A7456" s="203" t="s">
        <v>65</v>
      </c>
      <c r="B7456" s="204" t="s">
        <v>13316</v>
      </c>
      <c r="C7456" s="205" t="s">
        <v>13317</v>
      </c>
      <c r="D7456" s="204"/>
      <c r="E7456" s="204"/>
      <c r="F7456" s="203" t="s">
        <v>13315</v>
      </c>
      <c r="G7456" s="204"/>
      <c r="H7456" s="219">
        <v>18</v>
      </c>
      <c r="I7456" s="220">
        <v>16.2</v>
      </c>
      <c r="J7456" s="221">
        <v>14.4</v>
      </c>
    </row>
    <row r="7457" s="31" customFormat="1" ht="25.5" customHeight="1" spans="1:10">
      <c r="A7457" s="203" t="s">
        <v>65</v>
      </c>
      <c r="B7457" s="204">
        <v>410000004</v>
      </c>
      <c r="C7457" s="205" t="s">
        <v>13318</v>
      </c>
      <c r="D7457" s="204" t="s">
        <v>13311</v>
      </c>
      <c r="E7457" s="204"/>
      <c r="F7457" s="203" t="s">
        <v>673</v>
      </c>
      <c r="G7457" s="204"/>
      <c r="H7457" s="203">
        <v>16</v>
      </c>
      <c r="I7457" s="199">
        <f t="shared" si="623"/>
        <v>14.4</v>
      </c>
      <c r="J7457" s="193">
        <v>12.8</v>
      </c>
    </row>
    <row r="7458" s="31" customFormat="1" ht="46" customHeight="1" spans="1:10">
      <c r="A7458" s="203" t="s">
        <v>65</v>
      </c>
      <c r="B7458" s="204">
        <v>410000005</v>
      </c>
      <c r="C7458" s="205" t="s">
        <v>13319</v>
      </c>
      <c r="D7458" s="79" t="s">
        <v>13320</v>
      </c>
      <c r="E7458" s="204"/>
      <c r="F7458" s="203"/>
      <c r="G7458" s="204"/>
      <c r="H7458" s="203"/>
      <c r="I7458" s="199"/>
      <c r="J7458" s="198"/>
    </row>
    <row r="7459" s="31" customFormat="1" ht="24.75" customHeight="1" spans="1:10">
      <c r="A7459" s="203" t="s">
        <v>65</v>
      </c>
      <c r="B7459" s="204" t="s">
        <v>13321</v>
      </c>
      <c r="C7459" s="205" t="s">
        <v>13322</v>
      </c>
      <c r="D7459" s="113"/>
      <c r="E7459" s="204"/>
      <c r="F7459" s="203" t="s">
        <v>26</v>
      </c>
      <c r="G7459" s="204" t="s">
        <v>13323</v>
      </c>
      <c r="H7459" s="203">
        <v>31</v>
      </c>
      <c r="I7459" s="199">
        <f t="shared" ref="I7459:I7462" si="624">H7459*0.9</f>
        <v>27.9</v>
      </c>
      <c r="J7459" s="198">
        <f t="shared" ref="J7459:J7462" si="625">H7459*0.8</f>
        <v>24.8</v>
      </c>
    </row>
    <row r="7460" s="31" customFormat="1" ht="34" spans="1:10">
      <c r="A7460" s="203" t="s">
        <v>65</v>
      </c>
      <c r="B7460" s="204" t="s">
        <v>13324</v>
      </c>
      <c r="C7460" s="205" t="s">
        <v>13325</v>
      </c>
      <c r="D7460" s="113"/>
      <c r="E7460" s="204"/>
      <c r="F7460" s="203" t="s">
        <v>26</v>
      </c>
      <c r="G7460" s="204" t="s">
        <v>13326</v>
      </c>
      <c r="H7460" s="203">
        <v>28</v>
      </c>
      <c r="I7460" s="199">
        <f t="shared" si="624"/>
        <v>25.2</v>
      </c>
      <c r="J7460" s="193">
        <v>22.4</v>
      </c>
    </row>
    <row r="7461" s="31" customFormat="1" ht="34" spans="1:10">
      <c r="A7461" s="203" t="s">
        <v>65</v>
      </c>
      <c r="B7461" s="204" t="s">
        <v>13327</v>
      </c>
      <c r="C7461" s="205" t="s">
        <v>13328</v>
      </c>
      <c r="D7461" s="113"/>
      <c r="E7461" s="204"/>
      <c r="F7461" s="203" t="s">
        <v>26</v>
      </c>
      <c r="G7461" s="204" t="s">
        <v>13329</v>
      </c>
      <c r="H7461" s="203">
        <v>15</v>
      </c>
      <c r="I7461" s="199">
        <f t="shared" si="624"/>
        <v>13.5</v>
      </c>
      <c r="J7461" s="198">
        <f t="shared" si="625"/>
        <v>12</v>
      </c>
    </row>
    <row r="7462" s="31" customFormat="1" ht="22.5" customHeight="1" spans="1:10">
      <c r="A7462" s="203" t="s">
        <v>65</v>
      </c>
      <c r="B7462" s="204" t="s">
        <v>13330</v>
      </c>
      <c r="C7462" s="205" t="s">
        <v>13331</v>
      </c>
      <c r="D7462" s="113"/>
      <c r="E7462" s="204"/>
      <c r="F7462" s="203" t="s">
        <v>26</v>
      </c>
      <c r="G7462" s="204" t="s">
        <v>13332</v>
      </c>
      <c r="H7462" s="219">
        <v>11</v>
      </c>
      <c r="I7462" s="220">
        <v>9.9</v>
      </c>
      <c r="J7462" s="221">
        <v>8.8</v>
      </c>
    </row>
    <row r="7463" s="31" customFormat="1" spans="1:10">
      <c r="A7463" s="203" t="s">
        <v>65</v>
      </c>
      <c r="B7463" s="204">
        <v>410000006</v>
      </c>
      <c r="C7463" s="205" t="s">
        <v>13333</v>
      </c>
      <c r="D7463" s="204" t="s">
        <v>13311</v>
      </c>
      <c r="E7463" s="204"/>
      <c r="F7463" s="203"/>
      <c r="G7463" s="204"/>
      <c r="H7463" s="203"/>
      <c r="I7463" s="199"/>
      <c r="J7463" s="198"/>
    </row>
    <row r="7464" s="31" customFormat="1" spans="1:10">
      <c r="A7464" s="203" t="s">
        <v>65</v>
      </c>
      <c r="B7464" s="204" t="s">
        <v>13334</v>
      </c>
      <c r="C7464" s="205" t="s">
        <v>13335</v>
      </c>
      <c r="D7464" s="204" t="s">
        <v>13311</v>
      </c>
      <c r="E7464" s="204"/>
      <c r="F7464" s="203" t="s">
        <v>26</v>
      </c>
      <c r="G7464" s="204"/>
      <c r="H7464" s="203">
        <v>23</v>
      </c>
      <c r="I7464" s="199">
        <f t="shared" ref="I7464:I7468" si="626">H7464*0.9</f>
        <v>20.7</v>
      </c>
      <c r="J7464" s="193">
        <v>18.4</v>
      </c>
    </row>
    <row r="7465" s="31" customFormat="1" spans="1:10">
      <c r="A7465" s="203" t="s">
        <v>65</v>
      </c>
      <c r="B7465" s="204" t="s">
        <v>13336</v>
      </c>
      <c r="C7465" s="205" t="s">
        <v>13337</v>
      </c>
      <c r="D7465" s="204" t="s">
        <v>13311</v>
      </c>
      <c r="E7465" s="204"/>
      <c r="F7465" s="203" t="s">
        <v>26</v>
      </c>
      <c r="G7465" s="204"/>
      <c r="H7465" s="219">
        <v>44</v>
      </c>
      <c r="I7465" s="220">
        <v>39.6</v>
      </c>
      <c r="J7465" s="221">
        <v>35.2</v>
      </c>
    </row>
    <row r="7466" s="31" customFormat="1" spans="1:10">
      <c r="A7466" s="203" t="s">
        <v>65</v>
      </c>
      <c r="B7466" s="204" t="s">
        <v>13338</v>
      </c>
      <c r="C7466" s="205" t="s">
        <v>13339</v>
      </c>
      <c r="D7466" s="204" t="s">
        <v>13311</v>
      </c>
      <c r="E7466" s="204"/>
      <c r="F7466" s="203" t="s">
        <v>26</v>
      </c>
      <c r="G7466" s="204"/>
      <c r="H7466" s="219">
        <v>83</v>
      </c>
      <c r="I7466" s="220">
        <v>74.7</v>
      </c>
      <c r="J7466" s="221">
        <v>66.4</v>
      </c>
    </row>
    <row r="7467" s="31" customFormat="1" spans="1:10">
      <c r="A7467" s="203" t="s">
        <v>65</v>
      </c>
      <c r="B7467" s="204">
        <v>410000007</v>
      </c>
      <c r="C7467" s="205" t="s">
        <v>13340</v>
      </c>
      <c r="D7467" s="204" t="s">
        <v>13311</v>
      </c>
      <c r="E7467" s="204"/>
      <c r="F7467" s="203" t="s">
        <v>26</v>
      </c>
      <c r="G7467" s="204" t="s">
        <v>13341</v>
      </c>
      <c r="H7467" s="203">
        <v>36</v>
      </c>
      <c r="I7467" s="199">
        <f t="shared" si="626"/>
        <v>32.4</v>
      </c>
      <c r="J7467" s="193">
        <v>28.8</v>
      </c>
    </row>
    <row r="7468" s="31" customFormat="1" ht="34" spans="1:10">
      <c r="A7468" s="203" t="s">
        <v>65</v>
      </c>
      <c r="B7468" s="204" t="s">
        <v>13342</v>
      </c>
      <c r="C7468" s="205" t="s">
        <v>13343</v>
      </c>
      <c r="D7468" s="204"/>
      <c r="E7468" s="204"/>
      <c r="F7468" s="203" t="s">
        <v>26</v>
      </c>
      <c r="G7468" s="204"/>
      <c r="H7468" s="203">
        <v>10</v>
      </c>
      <c r="I7468" s="199">
        <f t="shared" si="626"/>
        <v>9</v>
      </c>
      <c r="J7468" s="193">
        <v>8</v>
      </c>
    </row>
    <row r="7469" s="31" customFormat="1" spans="1:10">
      <c r="A7469" s="203" t="s">
        <v>65</v>
      </c>
      <c r="B7469" s="204">
        <v>410000008</v>
      </c>
      <c r="C7469" s="205" t="s">
        <v>13344</v>
      </c>
      <c r="D7469" s="204" t="s">
        <v>13311</v>
      </c>
      <c r="E7469" s="204"/>
      <c r="F7469" s="203" t="s">
        <v>13315</v>
      </c>
      <c r="G7469" s="210"/>
      <c r="H7469" s="16">
        <v>51</v>
      </c>
      <c r="I7469" s="123">
        <f>0.9*H7469</f>
        <v>45.9</v>
      </c>
      <c r="J7469" s="16">
        <f>0.8*H7469</f>
        <v>40.8</v>
      </c>
    </row>
    <row r="7470" s="31" customFormat="1" ht="34" spans="1:10">
      <c r="A7470" s="203" t="s">
        <v>65</v>
      </c>
      <c r="B7470" s="204" t="s">
        <v>13345</v>
      </c>
      <c r="C7470" s="205" t="s">
        <v>13346</v>
      </c>
      <c r="D7470" s="204"/>
      <c r="E7470" s="204"/>
      <c r="F7470" s="203" t="s">
        <v>13315</v>
      </c>
      <c r="G7470" s="204"/>
      <c r="H7470" s="93">
        <v>10</v>
      </c>
      <c r="I7470" s="123">
        <v>9</v>
      </c>
      <c r="J7470" s="16">
        <v>8</v>
      </c>
    </row>
    <row r="7471" s="31" customFormat="1" spans="1:10">
      <c r="A7471" s="203" t="s">
        <v>65</v>
      </c>
      <c r="B7471" s="204">
        <v>410000009</v>
      </c>
      <c r="C7471" s="205" t="s">
        <v>13347</v>
      </c>
      <c r="D7471" s="204" t="s">
        <v>13311</v>
      </c>
      <c r="E7471" s="204"/>
      <c r="F7471" s="203" t="s">
        <v>26</v>
      </c>
      <c r="G7471" s="204"/>
      <c r="H7471" s="219">
        <v>67</v>
      </c>
      <c r="I7471" s="220">
        <v>60.3</v>
      </c>
      <c r="J7471" s="221">
        <v>53.6</v>
      </c>
    </row>
    <row r="7472" s="31" customFormat="1" spans="1:10">
      <c r="A7472" s="203" t="s">
        <v>65</v>
      </c>
      <c r="B7472" s="204">
        <v>410000010</v>
      </c>
      <c r="C7472" s="205" t="s">
        <v>13348</v>
      </c>
      <c r="D7472" s="204" t="s">
        <v>13311</v>
      </c>
      <c r="E7472" s="204"/>
      <c r="F7472" s="203" t="s">
        <v>13349</v>
      </c>
      <c r="G7472" s="204"/>
      <c r="H7472" s="203">
        <v>47</v>
      </c>
      <c r="I7472" s="199">
        <f t="shared" ref="I7471:I7477" si="627">H7472*0.9</f>
        <v>42.3</v>
      </c>
      <c r="J7472" s="198">
        <f t="shared" ref="J7472:J7477" si="628">H7472*0.8</f>
        <v>37.6</v>
      </c>
    </row>
    <row r="7473" s="31" customFormat="1" spans="1:10">
      <c r="A7473" s="203" t="s">
        <v>65</v>
      </c>
      <c r="B7473" s="204">
        <v>410000011</v>
      </c>
      <c r="C7473" s="205" t="s">
        <v>13350</v>
      </c>
      <c r="D7473" s="204"/>
      <c r="E7473" s="204"/>
      <c r="F7473" s="203" t="s">
        <v>26</v>
      </c>
      <c r="G7473" s="204" t="s">
        <v>13351</v>
      </c>
      <c r="H7473" s="219">
        <v>61</v>
      </c>
      <c r="I7473" s="220">
        <v>54.9</v>
      </c>
      <c r="J7473" s="221">
        <v>48.8</v>
      </c>
    </row>
    <row r="7474" s="31" customFormat="1" spans="1:10">
      <c r="A7474" s="203" t="s">
        <v>65</v>
      </c>
      <c r="B7474" s="204" t="s">
        <v>13352</v>
      </c>
      <c r="C7474" s="205" t="s">
        <v>13353</v>
      </c>
      <c r="D7474" s="204"/>
      <c r="E7474" s="204"/>
      <c r="F7474" s="203" t="s">
        <v>13354</v>
      </c>
      <c r="G7474" s="204"/>
      <c r="H7474" s="219">
        <v>18</v>
      </c>
      <c r="I7474" s="220">
        <v>16.2</v>
      </c>
      <c r="J7474" s="221">
        <v>14.4</v>
      </c>
    </row>
    <row r="7475" s="31" customFormat="1" spans="1:10">
      <c r="A7475" s="203" t="s">
        <v>65</v>
      </c>
      <c r="B7475" s="204">
        <v>410000012</v>
      </c>
      <c r="C7475" s="205" t="s">
        <v>13355</v>
      </c>
      <c r="D7475" s="204"/>
      <c r="E7475" s="204"/>
      <c r="F7475" s="203" t="s">
        <v>26</v>
      </c>
      <c r="G7475" s="204" t="s">
        <v>13351</v>
      </c>
      <c r="H7475" s="203">
        <v>40</v>
      </c>
      <c r="I7475" s="199">
        <f t="shared" si="627"/>
        <v>36</v>
      </c>
      <c r="J7475" s="198">
        <f t="shared" si="628"/>
        <v>32</v>
      </c>
    </row>
    <row r="7476" s="31" customFormat="1" spans="1:10">
      <c r="A7476" s="203" t="s">
        <v>65</v>
      </c>
      <c r="B7476" s="204" t="s">
        <v>13356</v>
      </c>
      <c r="C7476" s="205" t="s">
        <v>13357</v>
      </c>
      <c r="D7476" s="204"/>
      <c r="E7476" s="204"/>
      <c r="F7476" s="203" t="s">
        <v>13354</v>
      </c>
      <c r="G7476" s="204"/>
      <c r="H7476" s="203">
        <v>14</v>
      </c>
      <c r="I7476" s="199">
        <f t="shared" si="627"/>
        <v>12.6</v>
      </c>
      <c r="J7476" s="198">
        <f t="shared" si="628"/>
        <v>11.2</v>
      </c>
    </row>
    <row r="7477" s="31" customFormat="1" spans="1:10">
      <c r="A7477" s="203" t="s">
        <v>65</v>
      </c>
      <c r="B7477" s="204">
        <v>410000013</v>
      </c>
      <c r="C7477" s="205" t="s">
        <v>13358</v>
      </c>
      <c r="D7477" s="204" t="s">
        <v>13359</v>
      </c>
      <c r="E7477" s="204"/>
      <c r="F7477" s="203" t="s">
        <v>13360</v>
      </c>
      <c r="G7477" s="204"/>
      <c r="H7477" s="203">
        <v>38</v>
      </c>
      <c r="I7477" s="199">
        <f t="shared" si="627"/>
        <v>34.2</v>
      </c>
      <c r="J7477" s="198">
        <f t="shared" si="628"/>
        <v>30.4</v>
      </c>
    </row>
    <row r="7478" s="31" customFormat="1" ht="34" spans="1:10">
      <c r="A7478" s="203"/>
      <c r="B7478" s="204">
        <v>42</v>
      </c>
      <c r="C7478" s="205" t="s">
        <v>13361</v>
      </c>
      <c r="D7478" s="204" t="s">
        <v>13362</v>
      </c>
      <c r="E7478" s="204"/>
      <c r="F7478" s="203"/>
      <c r="G7478" s="204"/>
      <c r="H7478" s="203"/>
      <c r="I7478" s="199"/>
      <c r="J7478" s="198"/>
    </row>
    <row r="7479" s="31" customFormat="1" spans="1:10">
      <c r="A7479" s="203" t="s">
        <v>65</v>
      </c>
      <c r="B7479" s="204">
        <v>420000001</v>
      </c>
      <c r="C7479" s="205" t="s">
        <v>13363</v>
      </c>
      <c r="D7479" s="204"/>
      <c r="E7479" s="204"/>
      <c r="F7479" s="203" t="s">
        <v>26</v>
      </c>
      <c r="G7479" s="210"/>
      <c r="H7479" s="203"/>
      <c r="I7479" s="199"/>
      <c r="J7479" s="198"/>
    </row>
    <row r="7480" s="31" customFormat="1" spans="1:10">
      <c r="A7480" s="203" t="s">
        <v>65</v>
      </c>
      <c r="B7480" s="204" t="s">
        <v>13364</v>
      </c>
      <c r="C7480" s="205" t="s">
        <v>13365</v>
      </c>
      <c r="D7480" s="210"/>
      <c r="E7480" s="204"/>
      <c r="F7480" s="203" t="s">
        <v>26</v>
      </c>
      <c r="G7480" s="204"/>
      <c r="H7480" s="203">
        <v>207</v>
      </c>
      <c r="I7480" s="199">
        <f t="shared" ref="I7480:I7543" si="629">H7480*0.9</f>
        <v>186.3</v>
      </c>
      <c r="J7480" s="193">
        <v>165.6</v>
      </c>
    </row>
    <row r="7481" s="31" customFormat="1" ht="34" spans="1:10">
      <c r="A7481" s="203" t="s">
        <v>65</v>
      </c>
      <c r="B7481" s="204" t="s">
        <v>13366</v>
      </c>
      <c r="C7481" s="205" t="s">
        <v>13367</v>
      </c>
      <c r="D7481" s="204"/>
      <c r="E7481" s="204"/>
      <c r="F7481" s="203" t="s">
        <v>26</v>
      </c>
      <c r="G7481" s="204"/>
      <c r="H7481" s="203">
        <v>207</v>
      </c>
      <c r="I7481" s="199">
        <f t="shared" si="629"/>
        <v>186.3</v>
      </c>
      <c r="J7481" s="193">
        <v>165.6</v>
      </c>
    </row>
    <row r="7482" s="31" customFormat="1" ht="34" spans="1:10">
      <c r="A7482" s="203" t="s">
        <v>65</v>
      </c>
      <c r="B7482" s="204" t="s">
        <v>13368</v>
      </c>
      <c r="C7482" s="205" t="s">
        <v>13369</v>
      </c>
      <c r="D7482" s="204"/>
      <c r="E7482" s="204"/>
      <c r="F7482" s="203" t="s">
        <v>26</v>
      </c>
      <c r="G7482" s="204"/>
      <c r="H7482" s="203">
        <v>103.5</v>
      </c>
      <c r="I7482" s="199">
        <f t="shared" si="629"/>
        <v>93.15</v>
      </c>
      <c r="J7482" s="193">
        <v>82.8</v>
      </c>
    </row>
    <row r="7483" s="31" customFormat="1" spans="1:10">
      <c r="A7483" s="203" t="s">
        <v>65</v>
      </c>
      <c r="B7483" s="204" t="s">
        <v>13370</v>
      </c>
      <c r="C7483" s="205" t="s">
        <v>13371</v>
      </c>
      <c r="D7483" s="204"/>
      <c r="E7483" s="204"/>
      <c r="F7483" s="203" t="s">
        <v>26</v>
      </c>
      <c r="G7483" s="204"/>
      <c r="H7483" s="203">
        <v>207</v>
      </c>
      <c r="I7483" s="199">
        <f t="shared" si="629"/>
        <v>186.3</v>
      </c>
      <c r="J7483" s="193">
        <v>165.6</v>
      </c>
    </row>
    <row r="7484" s="31" customFormat="1" ht="34" spans="1:10">
      <c r="A7484" s="203" t="s">
        <v>65</v>
      </c>
      <c r="B7484" s="204" t="s">
        <v>13372</v>
      </c>
      <c r="C7484" s="205" t="s">
        <v>13373</v>
      </c>
      <c r="D7484" s="204"/>
      <c r="E7484" s="204"/>
      <c r="F7484" s="203" t="s">
        <v>26</v>
      </c>
      <c r="G7484" s="204"/>
      <c r="H7484" s="203">
        <v>207</v>
      </c>
      <c r="I7484" s="199">
        <f t="shared" si="629"/>
        <v>186.3</v>
      </c>
      <c r="J7484" s="193">
        <v>165.6</v>
      </c>
    </row>
    <row r="7485" s="31" customFormat="1" ht="34" spans="1:10">
      <c r="A7485" s="203" t="s">
        <v>65</v>
      </c>
      <c r="B7485" s="204" t="s">
        <v>13374</v>
      </c>
      <c r="C7485" s="205" t="s">
        <v>13375</v>
      </c>
      <c r="D7485" s="204"/>
      <c r="E7485" s="204"/>
      <c r="F7485" s="203" t="s">
        <v>26</v>
      </c>
      <c r="G7485" s="204"/>
      <c r="H7485" s="203">
        <v>103.5</v>
      </c>
      <c r="I7485" s="199">
        <f t="shared" si="629"/>
        <v>93.15</v>
      </c>
      <c r="J7485" s="193">
        <v>82.8</v>
      </c>
    </row>
    <row r="7486" s="31" customFormat="1" spans="1:10">
      <c r="A7486" s="203" t="s">
        <v>65</v>
      </c>
      <c r="B7486" s="204" t="s">
        <v>13376</v>
      </c>
      <c r="C7486" s="205" t="s">
        <v>13377</v>
      </c>
      <c r="D7486" s="204"/>
      <c r="E7486" s="204"/>
      <c r="F7486" s="203" t="s">
        <v>26</v>
      </c>
      <c r="G7486" s="204"/>
      <c r="H7486" s="219">
        <v>175</v>
      </c>
      <c r="I7486" s="220">
        <v>157.5</v>
      </c>
      <c r="J7486" s="221">
        <v>140</v>
      </c>
    </row>
    <row r="7487" s="31" customFormat="1" ht="34" spans="1:10">
      <c r="A7487" s="203" t="s">
        <v>65</v>
      </c>
      <c r="B7487" s="204" t="s">
        <v>13378</v>
      </c>
      <c r="C7487" s="205" t="s">
        <v>13379</v>
      </c>
      <c r="D7487" s="204"/>
      <c r="E7487" s="204"/>
      <c r="F7487" s="203" t="s">
        <v>26</v>
      </c>
      <c r="G7487" s="204"/>
      <c r="H7487" s="203">
        <v>103</v>
      </c>
      <c r="I7487" s="199">
        <f t="shared" si="629"/>
        <v>92.7</v>
      </c>
      <c r="J7487" s="198">
        <f t="shared" ref="J7486:J7503" si="630">H7487*0.8</f>
        <v>82.4</v>
      </c>
    </row>
    <row r="7488" s="31" customFormat="1" ht="34" spans="1:10">
      <c r="A7488" s="203" t="s">
        <v>65</v>
      </c>
      <c r="B7488" s="204" t="s">
        <v>13380</v>
      </c>
      <c r="C7488" s="205" t="s">
        <v>13381</v>
      </c>
      <c r="D7488" s="204"/>
      <c r="E7488" s="204"/>
      <c r="F7488" s="203" t="s">
        <v>26</v>
      </c>
      <c r="G7488" s="204"/>
      <c r="H7488" s="203">
        <v>51.5</v>
      </c>
      <c r="I7488" s="199">
        <f t="shared" si="629"/>
        <v>46.35</v>
      </c>
      <c r="J7488" s="198">
        <f t="shared" si="630"/>
        <v>41.2</v>
      </c>
    </row>
    <row r="7489" s="31" customFormat="1" spans="1:10">
      <c r="A7489" s="203" t="s">
        <v>65</v>
      </c>
      <c r="B7489" s="204" t="s">
        <v>13382</v>
      </c>
      <c r="C7489" s="205" t="s">
        <v>13383</v>
      </c>
      <c r="D7489" s="204"/>
      <c r="E7489" s="204"/>
      <c r="F7489" s="203" t="s">
        <v>26</v>
      </c>
      <c r="G7489" s="204"/>
      <c r="H7489" s="203">
        <v>142</v>
      </c>
      <c r="I7489" s="199">
        <f t="shared" si="629"/>
        <v>127.8</v>
      </c>
      <c r="J7489" s="198">
        <f t="shared" si="630"/>
        <v>113.6</v>
      </c>
    </row>
    <row r="7490" s="31" customFormat="1" ht="34" spans="1:10">
      <c r="A7490" s="203" t="s">
        <v>65</v>
      </c>
      <c r="B7490" s="204" t="s">
        <v>13384</v>
      </c>
      <c r="C7490" s="205" t="s">
        <v>13385</v>
      </c>
      <c r="D7490" s="204"/>
      <c r="E7490" s="204"/>
      <c r="F7490" s="203" t="s">
        <v>26</v>
      </c>
      <c r="G7490" s="204"/>
      <c r="H7490" s="203">
        <v>142</v>
      </c>
      <c r="I7490" s="199">
        <f t="shared" si="629"/>
        <v>127.8</v>
      </c>
      <c r="J7490" s="198">
        <f t="shared" si="630"/>
        <v>113.6</v>
      </c>
    </row>
    <row r="7491" s="31" customFormat="1" ht="34" spans="1:10">
      <c r="A7491" s="203" t="s">
        <v>65</v>
      </c>
      <c r="B7491" s="204" t="s">
        <v>13386</v>
      </c>
      <c r="C7491" s="205" t="s">
        <v>13387</v>
      </c>
      <c r="D7491" s="204"/>
      <c r="E7491" s="204"/>
      <c r="F7491" s="203" t="s">
        <v>26</v>
      </c>
      <c r="G7491" s="204"/>
      <c r="H7491" s="203">
        <v>71</v>
      </c>
      <c r="I7491" s="199">
        <f t="shared" si="629"/>
        <v>63.9</v>
      </c>
      <c r="J7491" s="198">
        <f t="shared" si="630"/>
        <v>56.8</v>
      </c>
    </row>
    <row r="7492" s="31" customFormat="1" spans="1:10">
      <c r="A7492" s="203" t="s">
        <v>65</v>
      </c>
      <c r="B7492" s="204" t="s">
        <v>13388</v>
      </c>
      <c r="C7492" s="205" t="s">
        <v>13389</v>
      </c>
      <c r="D7492" s="204"/>
      <c r="E7492" s="204"/>
      <c r="F7492" s="203" t="s">
        <v>26</v>
      </c>
      <c r="G7492" s="204"/>
      <c r="H7492" s="203">
        <v>152</v>
      </c>
      <c r="I7492" s="199">
        <f t="shared" si="629"/>
        <v>136.8</v>
      </c>
      <c r="J7492" s="198">
        <f t="shared" si="630"/>
        <v>121.6</v>
      </c>
    </row>
    <row r="7493" s="31" customFormat="1" ht="34" spans="1:10">
      <c r="A7493" s="203" t="s">
        <v>65</v>
      </c>
      <c r="B7493" s="204" t="s">
        <v>13390</v>
      </c>
      <c r="C7493" s="205" t="s">
        <v>13391</v>
      </c>
      <c r="D7493" s="204"/>
      <c r="E7493" s="204"/>
      <c r="F7493" s="203" t="s">
        <v>26</v>
      </c>
      <c r="G7493" s="204"/>
      <c r="H7493" s="203">
        <v>152</v>
      </c>
      <c r="I7493" s="199">
        <f t="shared" si="629"/>
        <v>136.8</v>
      </c>
      <c r="J7493" s="198">
        <f t="shared" si="630"/>
        <v>121.6</v>
      </c>
    </row>
    <row r="7494" s="31" customFormat="1" ht="34" spans="1:10">
      <c r="A7494" s="203" t="s">
        <v>65</v>
      </c>
      <c r="B7494" s="204" t="s">
        <v>13392</v>
      </c>
      <c r="C7494" s="205" t="s">
        <v>13393</v>
      </c>
      <c r="D7494" s="204"/>
      <c r="E7494" s="204"/>
      <c r="F7494" s="203" t="s">
        <v>26</v>
      </c>
      <c r="G7494" s="204"/>
      <c r="H7494" s="203">
        <v>76</v>
      </c>
      <c r="I7494" s="199">
        <f t="shared" si="629"/>
        <v>68.4</v>
      </c>
      <c r="J7494" s="198">
        <f t="shared" si="630"/>
        <v>60.8</v>
      </c>
    </row>
    <row r="7495" s="31" customFormat="1" spans="1:10">
      <c r="A7495" s="203" t="s">
        <v>65</v>
      </c>
      <c r="B7495" s="204" t="s">
        <v>13394</v>
      </c>
      <c r="C7495" s="205" t="s">
        <v>13395</v>
      </c>
      <c r="D7495" s="204"/>
      <c r="E7495" s="204"/>
      <c r="F7495" s="203" t="s">
        <v>26</v>
      </c>
      <c r="G7495" s="204"/>
      <c r="H7495" s="219">
        <v>355</v>
      </c>
      <c r="I7495" s="220">
        <v>319.5</v>
      </c>
      <c r="J7495" s="221">
        <v>284</v>
      </c>
    </row>
    <row r="7496" s="31" customFormat="1" ht="34" spans="1:10">
      <c r="A7496" s="203" t="s">
        <v>65</v>
      </c>
      <c r="B7496" s="204" t="s">
        <v>13396</v>
      </c>
      <c r="C7496" s="205" t="s">
        <v>13397</v>
      </c>
      <c r="D7496" s="204"/>
      <c r="E7496" s="204"/>
      <c r="F7496" s="203" t="s">
        <v>26</v>
      </c>
      <c r="G7496" s="204"/>
      <c r="H7496" s="203">
        <v>200</v>
      </c>
      <c r="I7496" s="199">
        <f t="shared" si="629"/>
        <v>180</v>
      </c>
      <c r="J7496" s="198">
        <f t="shared" si="630"/>
        <v>160</v>
      </c>
    </row>
    <row r="7497" s="31" customFormat="1" ht="34" spans="1:10">
      <c r="A7497" s="203" t="s">
        <v>65</v>
      </c>
      <c r="B7497" s="204" t="s">
        <v>13398</v>
      </c>
      <c r="C7497" s="205" t="s">
        <v>13399</v>
      </c>
      <c r="D7497" s="204"/>
      <c r="E7497" s="204"/>
      <c r="F7497" s="203" t="s">
        <v>26</v>
      </c>
      <c r="G7497" s="204"/>
      <c r="H7497" s="203">
        <v>100</v>
      </c>
      <c r="I7497" s="199">
        <f t="shared" si="629"/>
        <v>90</v>
      </c>
      <c r="J7497" s="198">
        <f t="shared" si="630"/>
        <v>80</v>
      </c>
    </row>
    <row r="7498" s="31" customFormat="1" spans="1:10">
      <c r="A7498" s="203" t="s">
        <v>65</v>
      </c>
      <c r="B7498" s="204" t="s">
        <v>13400</v>
      </c>
      <c r="C7498" s="205" t="s">
        <v>13401</v>
      </c>
      <c r="D7498" s="204"/>
      <c r="E7498" s="204"/>
      <c r="F7498" s="203" t="s">
        <v>26</v>
      </c>
      <c r="G7498" s="204"/>
      <c r="H7498" s="203">
        <v>193</v>
      </c>
      <c r="I7498" s="199">
        <f t="shared" si="629"/>
        <v>173.7</v>
      </c>
      <c r="J7498" s="198">
        <f t="shared" si="630"/>
        <v>154.4</v>
      </c>
    </row>
    <row r="7499" s="31" customFormat="1" ht="34" spans="1:10">
      <c r="A7499" s="203" t="s">
        <v>65</v>
      </c>
      <c r="B7499" s="204" t="s">
        <v>13402</v>
      </c>
      <c r="C7499" s="205" t="s">
        <v>13403</v>
      </c>
      <c r="D7499" s="204"/>
      <c r="E7499" s="204"/>
      <c r="F7499" s="203" t="s">
        <v>26</v>
      </c>
      <c r="G7499" s="204"/>
      <c r="H7499" s="203">
        <v>193</v>
      </c>
      <c r="I7499" s="199">
        <f t="shared" si="629"/>
        <v>173.7</v>
      </c>
      <c r="J7499" s="198">
        <f t="shared" si="630"/>
        <v>154.4</v>
      </c>
    </row>
    <row r="7500" s="31" customFormat="1" ht="34" spans="1:10">
      <c r="A7500" s="203" t="s">
        <v>65</v>
      </c>
      <c r="B7500" s="204" t="s">
        <v>13404</v>
      </c>
      <c r="C7500" s="205" t="s">
        <v>13405</v>
      </c>
      <c r="D7500" s="204"/>
      <c r="E7500" s="204"/>
      <c r="F7500" s="203" t="s">
        <v>26</v>
      </c>
      <c r="G7500" s="204"/>
      <c r="H7500" s="203">
        <v>96.5</v>
      </c>
      <c r="I7500" s="199">
        <f t="shared" si="629"/>
        <v>86.85</v>
      </c>
      <c r="J7500" s="198">
        <f t="shared" si="630"/>
        <v>77.2</v>
      </c>
    </row>
    <row r="7501" s="31" customFormat="1" spans="1:10">
      <c r="A7501" s="203" t="s">
        <v>65</v>
      </c>
      <c r="B7501" s="204" t="s">
        <v>13406</v>
      </c>
      <c r="C7501" s="205" t="s">
        <v>13407</v>
      </c>
      <c r="D7501" s="204"/>
      <c r="E7501" s="204"/>
      <c r="F7501" s="203" t="s">
        <v>26</v>
      </c>
      <c r="G7501" s="204"/>
      <c r="H7501" s="203">
        <v>150</v>
      </c>
      <c r="I7501" s="199">
        <f t="shared" si="629"/>
        <v>135</v>
      </c>
      <c r="J7501" s="198">
        <f t="shared" si="630"/>
        <v>120</v>
      </c>
    </row>
    <row r="7502" s="31" customFormat="1" ht="34" spans="1:10">
      <c r="A7502" s="203" t="s">
        <v>65</v>
      </c>
      <c r="B7502" s="204" t="s">
        <v>13408</v>
      </c>
      <c r="C7502" s="205" t="s">
        <v>13409</v>
      </c>
      <c r="D7502" s="204"/>
      <c r="E7502" s="204"/>
      <c r="F7502" s="203" t="s">
        <v>26</v>
      </c>
      <c r="G7502" s="204"/>
      <c r="H7502" s="203">
        <v>150</v>
      </c>
      <c r="I7502" s="199">
        <f t="shared" si="629"/>
        <v>135</v>
      </c>
      <c r="J7502" s="198">
        <f t="shared" si="630"/>
        <v>120</v>
      </c>
    </row>
    <row r="7503" s="31" customFormat="1" ht="34" spans="1:10">
      <c r="A7503" s="203" t="s">
        <v>65</v>
      </c>
      <c r="B7503" s="222" t="s">
        <v>13410</v>
      </c>
      <c r="C7503" s="223" t="s">
        <v>13411</v>
      </c>
      <c r="D7503" s="204"/>
      <c r="E7503" s="204"/>
      <c r="F7503" s="203" t="s">
        <v>26</v>
      </c>
      <c r="G7503" s="204"/>
      <c r="H7503" s="203">
        <v>75</v>
      </c>
      <c r="I7503" s="199">
        <f t="shared" si="629"/>
        <v>67.5</v>
      </c>
      <c r="J7503" s="198">
        <f t="shared" si="630"/>
        <v>60</v>
      </c>
    </row>
    <row r="7504" s="31" customFormat="1" spans="1:10">
      <c r="A7504" s="203" t="s">
        <v>65</v>
      </c>
      <c r="B7504" s="204" t="s">
        <v>13412</v>
      </c>
      <c r="C7504" s="205" t="s">
        <v>13413</v>
      </c>
      <c r="D7504" s="204"/>
      <c r="E7504" s="204"/>
      <c r="F7504" s="203" t="s">
        <v>26</v>
      </c>
      <c r="G7504" s="204"/>
      <c r="H7504" s="203">
        <v>173</v>
      </c>
      <c r="I7504" s="199">
        <f t="shared" si="629"/>
        <v>155.7</v>
      </c>
      <c r="J7504" s="193">
        <v>138.4</v>
      </c>
    </row>
    <row r="7505" s="31" customFormat="1" ht="34" spans="1:10">
      <c r="A7505" s="203" t="s">
        <v>65</v>
      </c>
      <c r="B7505" s="204" t="s">
        <v>13414</v>
      </c>
      <c r="C7505" s="205" t="s">
        <v>13415</v>
      </c>
      <c r="D7505" s="204"/>
      <c r="E7505" s="204"/>
      <c r="F7505" s="203" t="s">
        <v>26</v>
      </c>
      <c r="G7505" s="204"/>
      <c r="H7505" s="203">
        <v>173</v>
      </c>
      <c r="I7505" s="199">
        <f t="shared" si="629"/>
        <v>155.7</v>
      </c>
      <c r="J7505" s="193">
        <v>138.4</v>
      </c>
    </row>
    <row r="7506" s="31" customFormat="1" ht="34" spans="1:10">
      <c r="A7506" s="203" t="s">
        <v>65</v>
      </c>
      <c r="B7506" s="204" t="s">
        <v>13416</v>
      </c>
      <c r="C7506" s="205" t="s">
        <v>13417</v>
      </c>
      <c r="D7506" s="204"/>
      <c r="E7506" s="204"/>
      <c r="F7506" s="203" t="s">
        <v>26</v>
      </c>
      <c r="G7506" s="204"/>
      <c r="H7506" s="203">
        <v>86.5</v>
      </c>
      <c r="I7506" s="199">
        <f t="shared" si="629"/>
        <v>77.85</v>
      </c>
      <c r="J7506" s="193">
        <v>69.2</v>
      </c>
    </row>
    <row r="7507" s="31" customFormat="1" spans="1:10">
      <c r="A7507" s="203" t="s">
        <v>65</v>
      </c>
      <c r="B7507" s="204" t="s">
        <v>13418</v>
      </c>
      <c r="C7507" s="205" t="s">
        <v>13419</v>
      </c>
      <c r="D7507" s="204"/>
      <c r="E7507" s="204"/>
      <c r="F7507" s="203" t="s">
        <v>26</v>
      </c>
      <c r="G7507" s="204"/>
      <c r="H7507" s="203">
        <v>93</v>
      </c>
      <c r="I7507" s="199">
        <f t="shared" si="629"/>
        <v>83.7</v>
      </c>
      <c r="J7507" s="193">
        <v>74.4</v>
      </c>
    </row>
    <row r="7508" s="31" customFormat="1" ht="34" spans="1:10">
      <c r="A7508" s="203" t="s">
        <v>65</v>
      </c>
      <c r="B7508" s="204" t="s">
        <v>13420</v>
      </c>
      <c r="C7508" s="205" t="s">
        <v>13421</v>
      </c>
      <c r="D7508" s="204"/>
      <c r="E7508" s="204"/>
      <c r="F7508" s="203" t="s">
        <v>26</v>
      </c>
      <c r="G7508" s="204"/>
      <c r="H7508" s="203">
        <v>93</v>
      </c>
      <c r="I7508" s="199">
        <f t="shared" si="629"/>
        <v>83.7</v>
      </c>
      <c r="J7508" s="250">
        <v>74.4</v>
      </c>
    </row>
    <row r="7509" s="31" customFormat="1" ht="34" spans="1:10">
      <c r="A7509" s="203" t="s">
        <v>65</v>
      </c>
      <c r="B7509" s="204" t="s">
        <v>13422</v>
      </c>
      <c r="C7509" s="205" t="s">
        <v>13423</v>
      </c>
      <c r="D7509" s="204"/>
      <c r="E7509" s="204"/>
      <c r="F7509" s="203" t="s">
        <v>26</v>
      </c>
      <c r="G7509" s="204"/>
      <c r="H7509" s="203">
        <v>46.5</v>
      </c>
      <c r="I7509" s="199">
        <f t="shared" si="629"/>
        <v>41.85</v>
      </c>
      <c r="J7509" s="250">
        <v>37.2</v>
      </c>
    </row>
    <row r="7510" s="31" customFormat="1" spans="1:10">
      <c r="A7510" s="203" t="s">
        <v>65</v>
      </c>
      <c r="B7510" s="204" t="s">
        <v>13424</v>
      </c>
      <c r="C7510" s="205" t="s">
        <v>13425</v>
      </c>
      <c r="D7510" s="204"/>
      <c r="E7510" s="204"/>
      <c r="F7510" s="203" t="s">
        <v>26</v>
      </c>
      <c r="G7510" s="204"/>
      <c r="H7510" s="203">
        <v>85</v>
      </c>
      <c r="I7510" s="199">
        <f t="shared" si="629"/>
        <v>76.5</v>
      </c>
      <c r="J7510" s="193">
        <v>68</v>
      </c>
    </row>
    <row r="7511" s="31" customFormat="1" ht="34" spans="1:10">
      <c r="A7511" s="203" t="s">
        <v>65</v>
      </c>
      <c r="B7511" s="204" t="s">
        <v>13426</v>
      </c>
      <c r="C7511" s="205" t="s">
        <v>13427</v>
      </c>
      <c r="D7511" s="204"/>
      <c r="E7511" s="204"/>
      <c r="F7511" s="203" t="s">
        <v>26</v>
      </c>
      <c r="G7511" s="204"/>
      <c r="H7511" s="203">
        <v>85</v>
      </c>
      <c r="I7511" s="199">
        <f t="shared" si="629"/>
        <v>76.5</v>
      </c>
      <c r="J7511" s="250">
        <v>68</v>
      </c>
    </row>
    <row r="7512" s="31" customFormat="1" ht="34" spans="1:10">
      <c r="A7512" s="203" t="s">
        <v>65</v>
      </c>
      <c r="B7512" s="204" t="s">
        <v>13428</v>
      </c>
      <c r="C7512" s="205" t="s">
        <v>13429</v>
      </c>
      <c r="D7512" s="204"/>
      <c r="E7512" s="204"/>
      <c r="F7512" s="203" t="s">
        <v>26</v>
      </c>
      <c r="G7512" s="204"/>
      <c r="H7512" s="203">
        <v>42.5</v>
      </c>
      <c r="I7512" s="199">
        <f t="shared" si="629"/>
        <v>38.25</v>
      </c>
      <c r="J7512" s="193">
        <v>34</v>
      </c>
    </row>
    <row r="7513" s="31" customFormat="1" spans="1:10">
      <c r="A7513" s="203" t="s">
        <v>65</v>
      </c>
      <c r="B7513" s="204" t="s">
        <v>13430</v>
      </c>
      <c r="C7513" s="205" t="s">
        <v>13431</v>
      </c>
      <c r="D7513" s="204"/>
      <c r="E7513" s="204"/>
      <c r="F7513" s="203" t="s">
        <v>26</v>
      </c>
      <c r="G7513" s="204"/>
      <c r="H7513" s="203">
        <v>42.5</v>
      </c>
      <c r="I7513" s="199">
        <f t="shared" si="629"/>
        <v>38.25</v>
      </c>
      <c r="J7513" s="193">
        <v>34</v>
      </c>
    </row>
    <row r="7514" s="31" customFormat="1" spans="1:10">
      <c r="A7514" s="203" t="s">
        <v>65</v>
      </c>
      <c r="B7514" s="204" t="s">
        <v>13432</v>
      </c>
      <c r="C7514" s="205" t="s">
        <v>13433</v>
      </c>
      <c r="D7514" s="204"/>
      <c r="E7514" s="204"/>
      <c r="F7514" s="203" t="s">
        <v>26</v>
      </c>
      <c r="G7514" s="204"/>
      <c r="H7514" s="203">
        <v>142</v>
      </c>
      <c r="I7514" s="199">
        <f t="shared" si="629"/>
        <v>127.8</v>
      </c>
      <c r="J7514" s="198">
        <f t="shared" ref="J7514:J7544" si="631">H7514*0.8</f>
        <v>113.6</v>
      </c>
    </row>
    <row r="7515" s="31" customFormat="1" ht="34" spans="1:10">
      <c r="A7515" s="203" t="s">
        <v>65</v>
      </c>
      <c r="B7515" s="204" t="s">
        <v>13434</v>
      </c>
      <c r="C7515" s="205" t="s">
        <v>13435</v>
      </c>
      <c r="D7515" s="204"/>
      <c r="E7515" s="204"/>
      <c r="F7515" s="203" t="s">
        <v>26</v>
      </c>
      <c r="G7515" s="204"/>
      <c r="H7515" s="203">
        <v>142</v>
      </c>
      <c r="I7515" s="199">
        <f t="shared" si="629"/>
        <v>127.8</v>
      </c>
      <c r="J7515" s="198">
        <f t="shared" si="631"/>
        <v>113.6</v>
      </c>
    </row>
    <row r="7516" s="31" customFormat="1" ht="34" spans="1:10">
      <c r="A7516" s="203" t="s">
        <v>65</v>
      </c>
      <c r="B7516" s="204" t="s">
        <v>13436</v>
      </c>
      <c r="C7516" s="205" t="s">
        <v>13437</v>
      </c>
      <c r="D7516" s="204"/>
      <c r="E7516" s="204"/>
      <c r="F7516" s="203" t="s">
        <v>26</v>
      </c>
      <c r="G7516" s="204"/>
      <c r="H7516" s="203">
        <v>71</v>
      </c>
      <c r="I7516" s="199">
        <f t="shared" si="629"/>
        <v>63.9</v>
      </c>
      <c r="J7516" s="198">
        <f t="shared" si="631"/>
        <v>56.8</v>
      </c>
    </row>
    <row r="7517" s="31" customFormat="1" spans="1:10">
      <c r="A7517" s="203" t="s">
        <v>65</v>
      </c>
      <c r="B7517" s="204" t="s">
        <v>13438</v>
      </c>
      <c r="C7517" s="205" t="s">
        <v>13439</v>
      </c>
      <c r="D7517" s="204"/>
      <c r="E7517" s="204"/>
      <c r="F7517" s="203" t="s">
        <v>26</v>
      </c>
      <c r="G7517" s="204"/>
      <c r="H7517" s="219">
        <v>267</v>
      </c>
      <c r="I7517" s="220">
        <v>240.3</v>
      </c>
      <c r="J7517" s="221">
        <v>213.6</v>
      </c>
    </row>
    <row r="7518" s="31" customFormat="1" ht="34" spans="1:10">
      <c r="A7518" s="203" t="s">
        <v>65</v>
      </c>
      <c r="B7518" s="204" t="s">
        <v>13440</v>
      </c>
      <c r="C7518" s="205" t="s">
        <v>13441</v>
      </c>
      <c r="D7518" s="204"/>
      <c r="E7518" s="204"/>
      <c r="F7518" s="203" t="s">
        <v>26</v>
      </c>
      <c r="G7518" s="204"/>
      <c r="H7518" s="203">
        <v>142</v>
      </c>
      <c r="I7518" s="199">
        <f t="shared" si="629"/>
        <v>127.8</v>
      </c>
      <c r="J7518" s="198">
        <f t="shared" si="631"/>
        <v>113.6</v>
      </c>
    </row>
    <row r="7519" s="31" customFormat="1" ht="34" spans="1:10">
      <c r="A7519" s="203" t="s">
        <v>65</v>
      </c>
      <c r="B7519" s="204" t="s">
        <v>13442</v>
      </c>
      <c r="C7519" s="205" t="s">
        <v>13443</v>
      </c>
      <c r="D7519" s="204"/>
      <c r="E7519" s="204"/>
      <c r="F7519" s="203" t="s">
        <v>26</v>
      </c>
      <c r="G7519" s="204"/>
      <c r="H7519" s="203">
        <v>71</v>
      </c>
      <c r="I7519" s="199">
        <f t="shared" si="629"/>
        <v>63.9</v>
      </c>
      <c r="J7519" s="198">
        <f t="shared" si="631"/>
        <v>56.8</v>
      </c>
    </row>
    <row r="7520" s="31" customFormat="1" spans="1:10">
      <c r="A7520" s="203" t="s">
        <v>65</v>
      </c>
      <c r="B7520" s="204" t="s">
        <v>13444</v>
      </c>
      <c r="C7520" s="205" t="s">
        <v>13445</v>
      </c>
      <c r="D7520" s="204"/>
      <c r="E7520" s="204"/>
      <c r="F7520" s="203" t="s">
        <v>26</v>
      </c>
      <c r="G7520" s="204"/>
      <c r="H7520" s="203">
        <v>200</v>
      </c>
      <c r="I7520" s="199">
        <f t="shared" si="629"/>
        <v>180</v>
      </c>
      <c r="J7520" s="198">
        <f t="shared" si="631"/>
        <v>160</v>
      </c>
    </row>
    <row r="7521" s="31" customFormat="1" ht="34" spans="1:10">
      <c r="A7521" s="203" t="s">
        <v>65</v>
      </c>
      <c r="B7521" s="204" t="s">
        <v>13446</v>
      </c>
      <c r="C7521" s="205" t="s">
        <v>13447</v>
      </c>
      <c r="D7521" s="204"/>
      <c r="E7521" s="204"/>
      <c r="F7521" s="203" t="s">
        <v>26</v>
      </c>
      <c r="G7521" s="204"/>
      <c r="H7521" s="203">
        <v>200</v>
      </c>
      <c r="I7521" s="199">
        <f t="shared" si="629"/>
        <v>180</v>
      </c>
      <c r="J7521" s="198">
        <f t="shared" si="631"/>
        <v>160</v>
      </c>
    </row>
    <row r="7522" s="31" customFormat="1" ht="34" spans="1:10">
      <c r="A7522" s="203" t="s">
        <v>65</v>
      </c>
      <c r="B7522" s="204" t="s">
        <v>13448</v>
      </c>
      <c r="C7522" s="205" t="s">
        <v>13449</v>
      </c>
      <c r="D7522" s="204"/>
      <c r="E7522" s="204"/>
      <c r="F7522" s="203" t="s">
        <v>26</v>
      </c>
      <c r="G7522" s="204"/>
      <c r="H7522" s="203">
        <v>100</v>
      </c>
      <c r="I7522" s="199">
        <f t="shared" si="629"/>
        <v>90</v>
      </c>
      <c r="J7522" s="198">
        <f t="shared" si="631"/>
        <v>80</v>
      </c>
    </row>
    <row r="7523" s="31" customFormat="1" spans="1:10">
      <c r="A7523" s="203" t="s">
        <v>65</v>
      </c>
      <c r="B7523" s="204" t="s">
        <v>13450</v>
      </c>
      <c r="C7523" s="205" t="s">
        <v>13451</v>
      </c>
      <c r="D7523" s="204"/>
      <c r="E7523" s="204"/>
      <c r="F7523" s="203" t="s">
        <v>26</v>
      </c>
      <c r="G7523" s="204"/>
      <c r="H7523" s="203">
        <v>237</v>
      </c>
      <c r="I7523" s="199">
        <f t="shared" si="629"/>
        <v>213.3</v>
      </c>
      <c r="J7523" s="198">
        <f t="shared" si="631"/>
        <v>189.6</v>
      </c>
    </row>
    <row r="7524" s="31" customFormat="1" ht="34" spans="1:10">
      <c r="A7524" s="203" t="s">
        <v>65</v>
      </c>
      <c r="B7524" s="204" t="s">
        <v>13452</v>
      </c>
      <c r="C7524" s="205" t="s">
        <v>13453</v>
      </c>
      <c r="D7524" s="204"/>
      <c r="E7524" s="204"/>
      <c r="F7524" s="203" t="s">
        <v>26</v>
      </c>
      <c r="G7524" s="204"/>
      <c r="H7524" s="203">
        <v>237</v>
      </c>
      <c r="I7524" s="199">
        <f t="shared" si="629"/>
        <v>213.3</v>
      </c>
      <c r="J7524" s="198">
        <f t="shared" si="631"/>
        <v>189.6</v>
      </c>
    </row>
    <row r="7525" s="31" customFormat="1" ht="34" spans="1:10">
      <c r="A7525" s="203" t="s">
        <v>65</v>
      </c>
      <c r="B7525" s="204" t="s">
        <v>13454</v>
      </c>
      <c r="C7525" s="205" t="s">
        <v>13455</v>
      </c>
      <c r="D7525" s="204"/>
      <c r="E7525" s="204"/>
      <c r="F7525" s="203" t="s">
        <v>26</v>
      </c>
      <c r="G7525" s="204"/>
      <c r="H7525" s="203">
        <v>118.5</v>
      </c>
      <c r="I7525" s="199">
        <f t="shared" si="629"/>
        <v>106.65</v>
      </c>
      <c r="J7525" s="198">
        <f t="shared" si="631"/>
        <v>94.8</v>
      </c>
    </row>
    <row r="7526" s="31" customFormat="1" spans="1:10">
      <c r="A7526" s="203" t="s">
        <v>65</v>
      </c>
      <c r="B7526" s="204" t="s">
        <v>13456</v>
      </c>
      <c r="C7526" s="205" t="s">
        <v>13457</v>
      </c>
      <c r="D7526" s="204"/>
      <c r="E7526" s="204"/>
      <c r="F7526" s="203" t="s">
        <v>26</v>
      </c>
      <c r="G7526" s="204"/>
      <c r="H7526" s="203">
        <v>266</v>
      </c>
      <c r="I7526" s="199">
        <f t="shared" si="629"/>
        <v>239.4</v>
      </c>
      <c r="J7526" s="198">
        <f t="shared" si="631"/>
        <v>212.8</v>
      </c>
    </row>
    <row r="7527" s="31" customFormat="1" ht="34" spans="1:10">
      <c r="A7527" s="203" t="s">
        <v>65</v>
      </c>
      <c r="B7527" s="204" t="s">
        <v>13458</v>
      </c>
      <c r="C7527" s="205" t="s">
        <v>13459</v>
      </c>
      <c r="D7527" s="204"/>
      <c r="E7527" s="204"/>
      <c r="F7527" s="203" t="s">
        <v>26</v>
      </c>
      <c r="G7527" s="204"/>
      <c r="H7527" s="203">
        <v>266</v>
      </c>
      <c r="I7527" s="199">
        <f t="shared" si="629"/>
        <v>239.4</v>
      </c>
      <c r="J7527" s="198">
        <f t="shared" si="631"/>
        <v>212.8</v>
      </c>
    </row>
    <row r="7528" s="31" customFormat="1" ht="34" spans="1:10">
      <c r="A7528" s="203" t="s">
        <v>65</v>
      </c>
      <c r="B7528" s="204" t="s">
        <v>13460</v>
      </c>
      <c r="C7528" s="205" t="s">
        <v>13461</v>
      </c>
      <c r="D7528" s="204"/>
      <c r="E7528" s="204"/>
      <c r="F7528" s="203" t="s">
        <v>26</v>
      </c>
      <c r="G7528" s="204"/>
      <c r="H7528" s="203">
        <v>133</v>
      </c>
      <c r="I7528" s="199">
        <f t="shared" si="629"/>
        <v>119.7</v>
      </c>
      <c r="J7528" s="198">
        <f t="shared" si="631"/>
        <v>106.4</v>
      </c>
    </row>
    <row r="7529" s="31" customFormat="1" spans="1:10">
      <c r="A7529" s="203" t="s">
        <v>65</v>
      </c>
      <c r="B7529" s="204" t="s">
        <v>13462</v>
      </c>
      <c r="C7529" s="205" t="s">
        <v>13463</v>
      </c>
      <c r="D7529" s="204"/>
      <c r="E7529" s="204"/>
      <c r="F7529" s="203" t="s">
        <v>26</v>
      </c>
      <c r="G7529" s="204"/>
      <c r="H7529" s="203">
        <v>180</v>
      </c>
      <c r="I7529" s="199">
        <f t="shared" si="629"/>
        <v>162</v>
      </c>
      <c r="J7529" s="198">
        <f t="shared" si="631"/>
        <v>144</v>
      </c>
    </row>
    <row r="7530" s="31" customFormat="1" ht="34" spans="1:10">
      <c r="A7530" s="203" t="s">
        <v>65</v>
      </c>
      <c r="B7530" s="204" t="s">
        <v>13464</v>
      </c>
      <c r="C7530" s="205" t="s">
        <v>13465</v>
      </c>
      <c r="D7530" s="204"/>
      <c r="E7530" s="204"/>
      <c r="F7530" s="203" t="s">
        <v>26</v>
      </c>
      <c r="G7530" s="204"/>
      <c r="H7530" s="203">
        <v>180</v>
      </c>
      <c r="I7530" s="199">
        <f t="shared" si="629"/>
        <v>162</v>
      </c>
      <c r="J7530" s="198">
        <f t="shared" si="631"/>
        <v>144</v>
      </c>
    </row>
    <row r="7531" s="31" customFormat="1" ht="34" spans="1:10">
      <c r="A7531" s="203" t="s">
        <v>65</v>
      </c>
      <c r="B7531" s="204" t="s">
        <v>13466</v>
      </c>
      <c r="C7531" s="205" t="s">
        <v>13467</v>
      </c>
      <c r="D7531" s="204"/>
      <c r="E7531" s="204"/>
      <c r="F7531" s="203" t="s">
        <v>26</v>
      </c>
      <c r="G7531" s="204"/>
      <c r="H7531" s="203">
        <v>90</v>
      </c>
      <c r="I7531" s="199">
        <f t="shared" si="629"/>
        <v>81</v>
      </c>
      <c r="J7531" s="198">
        <f t="shared" si="631"/>
        <v>72</v>
      </c>
    </row>
    <row r="7532" s="31" customFormat="1" spans="1:10">
      <c r="A7532" s="203" t="s">
        <v>65</v>
      </c>
      <c r="B7532" s="204" t="s">
        <v>13468</v>
      </c>
      <c r="C7532" s="205" t="s">
        <v>13469</v>
      </c>
      <c r="D7532" s="204"/>
      <c r="E7532" s="204"/>
      <c r="F7532" s="203" t="s">
        <v>26</v>
      </c>
      <c r="G7532" s="204"/>
      <c r="H7532" s="219">
        <v>243</v>
      </c>
      <c r="I7532" s="220">
        <v>218.7</v>
      </c>
      <c r="J7532" s="221">
        <v>194.4</v>
      </c>
    </row>
    <row r="7533" s="31" customFormat="1" ht="34" spans="1:10">
      <c r="A7533" s="203" t="s">
        <v>65</v>
      </c>
      <c r="B7533" s="204" t="s">
        <v>13470</v>
      </c>
      <c r="C7533" s="205" t="s">
        <v>13471</v>
      </c>
      <c r="D7533" s="204"/>
      <c r="E7533" s="204"/>
      <c r="F7533" s="203" t="s">
        <v>26</v>
      </c>
      <c r="G7533" s="204"/>
      <c r="H7533" s="203">
        <v>142</v>
      </c>
      <c r="I7533" s="199">
        <f t="shared" si="629"/>
        <v>127.8</v>
      </c>
      <c r="J7533" s="198">
        <f t="shared" si="631"/>
        <v>113.6</v>
      </c>
    </row>
    <row r="7534" s="31" customFormat="1" ht="34" spans="1:10">
      <c r="A7534" s="203" t="s">
        <v>65</v>
      </c>
      <c r="B7534" s="204" t="s">
        <v>13472</v>
      </c>
      <c r="C7534" s="205" t="s">
        <v>13473</v>
      </c>
      <c r="D7534" s="204"/>
      <c r="E7534" s="204"/>
      <c r="F7534" s="203" t="s">
        <v>26</v>
      </c>
      <c r="G7534" s="204"/>
      <c r="H7534" s="203">
        <v>71</v>
      </c>
      <c r="I7534" s="199">
        <f t="shared" si="629"/>
        <v>63.9</v>
      </c>
      <c r="J7534" s="198">
        <f t="shared" si="631"/>
        <v>56.8</v>
      </c>
    </row>
    <row r="7535" s="31" customFormat="1" spans="1:10">
      <c r="A7535" s="203" t="s">
        <v>65</v>
      </c>
      <c r="B7535" s="204" t="s">
        <v>13474</v>
      </c>
      <c r="C7535" s="205" t="s">
        <v>13475</v>
      </c>
      <c r="D7535" s="204"/>
      <c r="E7535" s="204"/>
      <c r="F7535" s="203" t="s">
        <v>26</v>
      </c>
      <c r="G7535" s="204"/>
      <c r="H7535" s="203">
        <v>145</v>
      </c>
      <c r="I7535" s="199">
        <f t="shared" si="629"/>
        <v>130.5</v>
      </c>
      <c r="J7535" s="198">
        <f t="shared" si="631"/>
        <v>116</v>
      </c>
    </row>
    <row r="7536" s="31" customFormat="1" ht="34" spans="1:10">
      <c r="A7536" s="203" t="s">
        <v>65</v>
      </c>
      <c r="B7536" s="204" t="s">
        <v>13476</v>
      </c>
      <c r="C7536" s="205" t="s">
        <v>13477</v>
      </c>
      <c r="D7536" s="204"/>
      <c r="E7536" s="204"/>
      <c r="F7536" s="203" t="s">
        <v>26</v>
      </c>
      <c r="G7536" s="204"/>
      <c r="H7536" s="203">
        <v>145</v>
      </c>
      <c r="I7536" s="199">
        <f t="shared" si="629"/>
        <v>130.5</v>
      </c>
      <c r="J7536" s="198">
        <f t="shared" si="631"/>
        <v>116</v>
      </c>
    </row>
    <row r="7537" s="31" customFormat="1" ht="34" spans="1:10">
      <c r="A7537" s="203" t="s">
        <v>65</v>
      </c>
      <c r="B7537" s="204" t="s">
        <v>13478</v>
      </c>
      <c r="C7537" s="205" t="s">
        <v>13479</v>
      </c>
      <c r="D7537" s="204"/>
      <c r="E7537" s="204"/>
      <c r="F7537" s="203" t="s">
        <v>26</v>
      </c>
      <c r="G7537" s="204"/>
      <c r="H7537" s="203">
        <v>72.5</v>
      </c>
      <c r="I7537" s="199">
        <f t="shared" si="629"/>
        <v>65.25</v>
      </c>
      <c r="J7537" s="198">
        <f t="shared" si="631"/>
        <v>58</v>
      </c>
    </row>
    <row r="7538" s="31" customFormat="1" spans="1:10">
      <c r="A7538" s="203" t="s">
        <v>65</v>
      </c>
      <c r="B7538" s="204" t="s">
        <v>13480</v>
      </c>
      <c r="C7538" s="205" t="s">
        <v>13481</v>
      </c>
      <c r="D7538" s="204"/>
      <c r="E7538" s="204"/>
      <c r="F7538" s="203" t="s">
        <v>26</v>
      </c>
      <c r="G7538" s="204"/>
      <c r="H7538" s="203">
        <v>52</v>
      </c>
      <c r="I7538" s="199">
        <f t="shared" si="629"/>
        <v>46.8</v>
      </c>
      <c r="J7538" s="198">
        <f t="shared" si="631"/>
        <v>41.6</v>
      </c>
    </row>
    <row r="7539" s="31" customFormat="1" ht="34" spans="1:10">
      <c r="A7539" s="203" t="s">
        <v>65</v>
      </c>
      <c r="B7539" s="204" t="s">
        <v>13482</v>
      </c>
      <c r="C7539" s="205" t="s">
        <v>13483</v>
      </c>
      <c r="D7539" s="204"/>
      <c r="E7539" s="204"/>
      <c r="F7539" s="203" t="s">
        <v>26</v>
      </c>
      <c r="G7539" s="204"/>
      <c r="H7539" s="203">
        <v>52</v>
      </c>
      <c r="I7539" s="199">
        <f t="shared" si="629"/>
        <v>46.8</v>
      </c>
      <c r="J7539" s="198">
        <f t="shared" si="631"/>
        <v>41.6</v>
      </c>
    </row>
    <row r="7540" s="31" customFormat="1" ht="34" spans="1:10">
      <c r="A7540" s="203" t="s">
        <v>65</v>
      </c>
      <c r="B7540" s="204" t="s">
        <v>13484</v>
      </c>
      <c r="C7540" s="205" t="s">
        <v>13485</v>
      </c>
      <c r="D7540" s="204"/>
      <c r="E7540" s="204"/>
      <c r="F7540" s="203" t="s">
        <v>26</v>
      </c>
      <c r="G7540" s="204"/>
      <c r="H7540" s="203">
        <v>26</v>
      </c>
      <c r="I7540" s="199">
        <f t="shared" si="629"/>
        <v>23.4</v>
      </c>
      <c r="J7540" s="198">
        <f t="shared" si="631"/>
        <v>20.8</v>
      </c>
    </row>
    <row r="7541" s="31" customFormat="1" spans="1:10">
      <c r="A7541" s="203" t="s">
        <v>65</v>
      </c>
      <c r="B7541" s="204" t="s">
        <v>13486</v>
      </c>
      <c r="C7541" s="223" t="s">
        <v>13487</v>
      </c>
      <c r="D7541" s="204"/>
      <c r="E7541" s="204"/>
      <c r="F7541" s="203" t="s">
        <v>26</v>
      </c>
      <c r="G7541" s="204"/>
      <c r="H7541" s="203">
        <v>26</v>
      </c>
      <c r="I7541" s="199">
        <f t="shared" si="629"/>
        <v>23.4</v>
      </c>
      <c r="J7541" s="198">
        <f t="shared" si="631"/>
        <v>20.8</v>
      </c>
    </row>
    <row r="7542" s="31" customFormat="1" spans="1:10">
      <c r="A7542" s="203" t="s">
        <v>65</v>
      </c>
      <c r="B7542" s="204" t="s">
        <v>13488</v>
      </c>
      <c r="C7542" s="205" t="s">
        <v>13489</v>
      </c>
      <c r="D7542" s="204"/>
      <c r="E7542" s="204"/>
      <c r="F7542" s="203" t="s">
        <v>26</v>
      </c>
      <c r="G7542" s="204"/>
      <c r="H7542" s="203">
        <v>260</v>
      </c>
      <c r="I7542" s="199">
        <f t="shared" si="629"/>
        <v>234</v>
      </c>
      <c r="J7542" s="198">
        <f t="shared" si="631"/>
        <v>208</v>
      </c>
    </row>
    <row r="7543" s="31" customFormat="1" spans="1:10">
      <c r="A7543" s="203" t="s">
        <v>65</v>
      </c>
      <c r="B7543" s="204" t="s">
        <v>13490</v>
      </c>
      <c r="C7543" s="205" t="s">
        <v>13491</v>
      </c>
      <c r="D7543" s="204"/>
      <c r="E7543" s="204"/>
      <c r="F7543" s="203" t="s">
        <v>26</v>
      </c>
      <c r="G7543" s="204"/>
      <c r="H7543" s="203">
        <v>520</v>
      </c>
      <c r="I7543" s="199">
        <f t="shared" si="629"/>
        <v>468</v>
      </c>
      <c r="J7543" s="198">
        <f t="shared" si="631"/>
        <v>416</v>
      </c>
    </row>
    <row r="7544" s="31" customFormat="1" spans="1:10">
      <c r="A7544" s="203" t="s">
        <v>65</v>
      </c>
      <c r="B7544" s="204">
        <v>420000002</v>
      </c>
      <c r="C7544" s="205" t="s">
        <v>13492</v>
      </c>
      <c r="D7544" s="204"/>
      <c r="E7544" s="204"/>
      <c r="F7544" s="203" t="s">
        <v>26</v>
      </c>
      <c r="G7544" s="204"/>
      <c r="H7544" s="219">
        <v>398</v>
      </c>
      <c r="I7544" s="220">
        <v>358.2</v>
      </c>
      <c r="J7544" s="221">
        <v>318.4</v>
      </c>
    </row>
    <row r="7545" s="31" customFormat="1" spans="1:10">
      <c r="A7545" s="203" t="s">
        <v>65</v>
      </c>
      <c r="B7545" s="204">
        <v>420000003</v>
      </c>
      <c r="C7545" s="205" t="s">
        <v>13493</v>
      </c>
      <c r="D7545" s="204"/>
      <c r="E7545" s="204"/>
      <c r="F7545" s="203" t="s">
        <v>26</v>
      </c>
      <c r="G7545" s="204"/>
      <c r="H7545" s="203" t="s">
        <v>318</v>
      </c>
      <c r="I7545" s="214" t="s">
        <v>318</v>
      </c>
      <c r="J7545" s="203" t="s">
        <v>318</v>
      </c>
    </row>
    <row r="7546" s="31" customFormat="1" ht="34" spans="1:10">
      <c r="A7546" s="203" t="s">
        <v>312</v>
      </c>
      <c r="B7546" s="204">
        <v>420000004</v>
      </c>
      <c r="C7546" s="205" t="s">
        <v>13494</v>
      </c>
      <c r="D7546" s="204" t="s">
        <v>13495</v>
      </c>
      <c r="E7546" s="204"/>
      <c r="F7546" s="203" t="s">
        <v>26</v>
      </c>
      <c r="G7546" s="210"/>
      <c r="H7546" s="203">
        <v>811</v>
      </c>
      <c r="I7546" s="199">
        <f t="shared" ref="I7544:I7548" si="632">H7546*0.9</f>
        <v>729.9</v>
      </c>
      <c r="J7546" s="193">
        <v>648.8</v>
      </c>
    </row>
    <row r="7547" s="31" customFormat="1" ht="34" spans="1:10">
      <c r="A7547" s="203" t="s">
        <v>312</v>
      </c>
      <c r="B7547" s="204" t="s">
        <v>13496</v>
      </c>
      <c r="C7547" s="205" t="s">
        <v>13497</v>
      </c>
      <c r="D7547" s="204"/>
      <c r="E7547" s="204"/>
      <c r="F7547" s="203" t="s">
        <v>26</v>
      </c>
      <c r="G7547" s="204"/>
      <c r="H7547" s="203">
        <v>405.5</v>
      </c>
      <c r="I7547" s="199">
        <f t="shared" si="632"/>
        <v>364.95</v>
      </c>
      <c r="J7547" s="250">
        <v>324.4</v>
      </c>
    </row>
    <row r="7548" s="31" customFormat="1" ht="34" spans="1:10">
      <c r="A7548" s="203" t="s">
        <v>312</v>
      </c>
      <c r="B7548" s="204" t="s">
        <v>13498</v>
      </c>
      <c r="C7548" s="205" t="s">
        <v>13499</v>
      </c>
      <c r="D7548" s="204"/>
      <c r="E7548" s="204"/>
      <c r="F7548" s="203" t="s">
        <v>26</v>
      </c>
      <c r="G7548" s="204"/>
      <c r="H7548" s="203">
        <v>405.5</v>
      </c>
      <c r="I7548" s="199">
        <f t="shared" si="632"/>
        <v>364.95</v>
      </c>
      <c r="J7548" s="193">
        <v>324.4</v>
      </c>
    </row>
    <row r="7549" s="31" customFormat="1" spans="1:10">
      <c r="A7549" s="203" t="s">
        <v>65</v>
      </c>
      <c r="B7549" s="204">
        <v>420000005</v>
      </c>
      <c r="C7549" s="205" t="s">
        <v>13500</v>
      </c>
      <c r="D7549" s="204"/>
      <c r="E7549" s="204"/>
      <c r="F7549" s="203" t="s">
        <v>26</v>
      </c>
      <c r="G7549" s="210"/>
      <c r="H7549" s="203"/>
      <c r="I7549" s="199"/>
      <c r="J7549" s="198"/>
    </row>
    <row r="7550" s="31" customFormat="1" spans="1:10">
      <c r="A7550" s="203" t="s">
        <v>65</v>
      </c>
      <c r="B7550" s="204" t="s">
        <v>13501</v>
      </c>
      <c r="C7550" s="205" t="s">
        <v>13502</v>
      </c>
      <c r="D7550" s="204"/>
      <c r="E7550" s="204"/>
      <c r="F7550" s="203" t="s">
        <v>26</v>
      </c>
      <c r="G7550" s="204"/>
      <c r="H7550" s="203">
        <v>134</v>
      </c>
      <c r="I7550" s="199">
        <f t="shared" ref="I7550:I7579" si="633">H7550*0.9</f>
        <v>120.6</v>
      </c>
      <c r="J7550" s="193">
        <v>107.2</v>
      </c>
    </row>
    <row r="7551" s="31" customFormat="1" spans="1:10">
      <c r="A7551" s="203" t="s">
        <v>65</v>
      </c>
      <c r="B7551" s="204" t="s">
        <v>13503</v>
      </c>
      <c r="C7551" s="205" t="s">
        <v>13504</v>
      </c>
      <c r="D7551" s="204"/>
      <c r="E7551" s="204"/>
      <c r="F7551" s="203" t="s">
        <v>26</v>
      </c>
      <c r="G7551" s="204"/>
      <c r="H7551" s="203">
        <v>268</v>
      </c>
      <c r="I7551" s="199">
        <f t="shared" si="633"/>
        <v>241.2</v>
      </c>
      <c r="J7551" s="193">
        <v>214.4</v>
      </c>
    </row>
    <row r="7552" s="31" customFormat="1" spans="1:10">
      <c r="A7552" s="203" t="s">
        <v>65</v>
      </c>
      <c r="B7552" s="204" t="s">
        <v>13505</v>
      </c>
      <c r="C7552" s="205" t="s">
        <v>13506</v>
      </c>
      <c r="D7552" s="204"/>
      <c r="E7552" s="204"/>
      <c r="F7552" s="203" t="s">
        <v>26</v>
      </c>
      <c r="G7552" s="204"/>
      <c r="H7552" s="203">
        <v>46</v>
      </c>
      <c r="I7552" s="199">
        <f t="shared" si="633"/>
        <v>41.4</v>
      </c>
      <c r="J7552" s="198">
        <f t="shared" ref="J7552:J7573" si="634">H7552*0.8</f>
        <v>36.8</v>
      </c>
    </row>
    <row r="7553" s="31" customFormat="1" spans="1:10">
      <c r="A7553" s="203" t="s">
        <v>65</v>
      </c>
      <c r="B7553" s="204" t="s">
        <v>13507</v>
      </c>
      <c r="C7553" s="205" t="s">
        <v>13508</v>
      </c>
      <c r="D7553" s="204"/>
      <c r="E7553" s="204"/>
      <c r="F7553" s="203" t="s">
        <v>26</v>
      </c>
      <c r="G7553" s="204"/>
      <c r="H7553" s="203">
        <v>92</v>
      </c>
      <c r="I7553" s="199">
        <f t="shared" si="633"/>
        <v>82.8</v>
      </c>
      <c r="J7553" s="198">
        <f t="shared" si="634"/>
        <v>73.6</v>
      </c>
    </row>
    <row r="7554" s="31" customFormat="1" spans="1:10">
      <c r="A7554" s="203" t="s">
        <v>65</v>
      </c>
      <c r="B7554" s="204" t="s">
        <v>13509</v>
      </c>
      <c r="C7554" s="205" t="s">
        <v>13510</v>
      </c>
      <c r="D7554" s="204"/>
      <c r="E7554" s="204"/>
      <c r="F7554" s="203" t="s">
        <v>26</v>
      </c>
      <c r="G7554" s="204"/>
      <c r="H7554" s="203">
        <v>20</v>
      </c>
      <c r="I7554" s="199">
        <f t="shared" si="633"/>
        <v>18</v>
      </c>
      <c r="J7554" s="193">
        <v>16</v>
      </c>
    </row>
    <row r="7555" s="31" customFormat="1" spans="1:10">
      <c r="A7555" s="203" t="s">
        <v>65</v>
      </c>
      <c r="B7555" s="204" t="s">
        <v>13511</v>
      </c>
      <c r="C7555" s="205" t="s">
        <v>13512</v>
      </c>
      <c r="D7555" s="204"/>
      <c r="E7555" s="204"/>
      <c r="F7555" s="203" t="s">
        <v>26</v>
      </c>
      <c r="G7555" s="204"/>
      <c r="H7555" s="203">
        <v>40</v>
      </c>
      <c r="I7555" s="199">
        <f t="shared" si="633"/>
        <v>36</v>
      </c>
      <c r="J7555" s="193">
        <v>32</v>
      </c>
    </row>
    <row r="7556" s="31" customFormat="1" spans="1:10">
      <c r="A7556" s="203" t="s">
        <v>65</v>
      </c>
      <c r="B7556" s="204" t="s">
        <v>13513</v>
      </c>
      <c r="C7556" s="205" t="s">
        <v>13514</v>
      </c>
      <c r="D7556" s="204"/>
      <c r="E7556" s="204"/>
      <c r="F7556" s="203" t="s">
        <v>26</v>
      </c>
      <c r="G7556" s="204"/>
      <c r="H7556" s="203">
        <v>74</v>
      </c>
      <c r="I7556" s="199">
        <f t="shared" si="633"/>
        <v>66.6</v>
      </c>
      <c r="J7556" s="198">
        <f t="shared" si="634"/>
        <v>59.2</v>
      </c>
    </row>
    <row r="7557" s="31" customFormat="1" ht="34" spans="1:10">
      <c r="A7557" s="203" t="s">
        <v>65</v>
      </c>
      <c r="B7557" s="204" t="s">
        <v>13515</v>
      </c>
      <c r="C7557" s="205" t="s">
        <v>13516</v>
      </c>
      <c r="D7557" s="204"/>
      <c r="E7557" s="204"/>
      <c r="F7557" s="203" t="s">
        <v>26</v>
      </c>
      <c r="G7557" s="204"/>
      <c r="H7557" s="203">
        <v>148</v>
      </c>
      <c r="I7557" s="199">
        <f t="shared" si="633"/>
        <v>133.2</v>
      </c>
      <c r="J7557" s="198">
        <f t="shared" si="634"/>
        <v>118.4</v>
      </c>
    </row>
    <row r="7558" s="31" customFormat="1" spans="1:10">
      <c r="A7558" s="203" t="s">
        <v>65</v>
      </c>
      <c r="B7558" s="204" t="s">
        <v>13517</v>
      </c>
      <c r="C7558" s="205" t="s">
        <v>13518</v>
      </c>
      <c r="D7558" s="204"/>
      <c r="E7558" s="204"/>
      <c r="F7558" s="203" t="s">
        <v>26</v>
      </c>
      <c r="G7558" s="204"/>
      <c r="H7558" s="203">
        <v>85</v>
      </c>
      <c r="I7558" s="199">
        <f t="shared" si="633"/>
        <v>76.5</v>
      </c>
      <c r="J7558" s="198">
        <f t="shared" si="634"/>
        <v>68</v>
      </c>
    </row>
    <row r="7559" s="31" customFormat="1" spans="1:10">
      <c r="A7559" s="203" t="s">
        <v>65</v>
      </c>
      <c r="B7559" s="204" t="s">
        <v>13519</v>
      </c>
      <c r="C7559" s="205" t="s">
        <v>13520</v>
      </c>
      <c r="D7559" s="204"/>
      <c r="E7559" s="204"/>
      <c r="F7559" s="203" t="s">
        <v>26</v>
      </c>
      <c r="G7559" s="204"/>
      <c r="H7559" s="203">
        <v>170</v>
      </c>
      <c r="I7559" s="199">
        <f t="shared" si="633"/>
        <v>153</v>
      </c>
      <c r="J7559" s="198">
        <f t="shared" si="634"/>
        <v>136</v>
      </c>
    </row>
    <row r="7560" s="31" customFormat="1" spans="1:10">
      <c r="A7560" s="203" t="s">
        <v>65</v>
      </c>
      <c r="B7560" s="204" t="s">
        <v>13521</v>
      </c>
      <c r="C7560" s="205" t="s">
        <v>13522</v>
      </c>
      <c r="D7560" s="204"/>
      <c r="E7560" s="204"/>
      <c r="F7560" s="203" t="s">
        <v>26</v>
      </c>
      <c r="G7560" s="204"/>
      <c r="H7560" s="203">
        <v>115</v>
      </c>
      <c r="I7560" s="199">
        <f t="shared" si="633"/>
        <v>103.5</v>
      </c>
      <c r="J7560" s="198">
        <f t="shared" si="634"/>
        <v>92</v>
      </c>
    </row>
    <row r="7561" s="31" customFormat="1" spans="1:10">
      <c r="A7561" s="203" t="s">
        <v>65</v>
      </c>
      <c r="B7561" s="204" t="s">
        <v>13523</v>
      </c>
      <c r="C7561" s="205" t="s">
        <v>13524</v>
      </c>
      <c r="D7561" s="204"/>
      <c r="E7561" s="204"/>
      <c r="F7561" s="203" t="s">
        <v>26</v>
      </c>
      <c r="G7561" s="204"/>
      <c r="H7561" s="203">
        <v>230</v>
      </c>
      <c r="I7561" s="199">
        <f t="shared" si="633"/>
        <v>207</v>
      </c>
      <c r="J7561" s="198">
        <f t="shared" si="634"/>
        <v>184</v>
      </c>
    </row>
    <row r="7562" s="31" customFormat="1" spans="1:10">
      <c r="A7562" s="203" t="s">
        <v>65</v>
      </c>
      <c r="B7562" s="204" t="s">
        <v>13525</v>
      </c>
      <c r="C7562" s="205" t="s">
        <v>13526</v>
      </c>
      <c r="D7562" s="204"/>
      <c r="E7562" s="204"/>
      <c r="F7562" s="203" t="s">
        <v>26</v>
      </c>
      <c r="G7562" s="204"/>
      <c r="H7562" s="203">
        <v>46</v>
      </c>
      <c r="I7562" s="199">
        <f t="shared" si="633"/>
        <v>41.4</v>
      </c>
      <c r="J7562" s="198">
        <f t="shared" si="634"/>
        <v>36.8</v>
      </c>
    </row>
    <row r="7563" s="31" customFormat="1" spans="1:10">
      <c r="A7563" s="203" t="s">
        <v>65</v>
      </c>
      <c r="B7563" s="204" t="s">
        <v>13527</v>
      </c>
      <c r="C7563" s="205" t="s">
        <v>13528</v>
      </c>
      <c r="D7563" s="204"/>
      <c r="E7563" s="204"/>
      <c r="F7563" s="203" t="s">
        <v>26</v>
      </c>
      <c r="G7563" s="204"/>
      <c r="H7563" s="203">
        <v>92</v>
      </c>
      <c r="I7563" s="199">
        <f t="shared" si="633"/>
        <v>82.8</v>
      </c>
      <c r="J7563" s="198">
        <f t="shared" si="634"/>
        <v>73.6</v>
      </c>
    </row>
    <row r="7564" s="31" customFormat="1" spans="1:10">
      <c r="A7564" s="203" t="s">
        <v>65</v>
      </c>
      <c r="B7564" s="204" t="s">
        <v>13529</v>
      </c>
      <c r="C7564" s="205" t="s">
        <v>13530</v>
      </c>
      <c r="D7564" s="204"/>
      <c r="E7564" s="204"/>
      <c r="F7564" s="203" t="s">
        <v>26</v>
      </c>
      <c r="G7564" s="204"/>
      <c r="H7564" s="203">
        <v>31</v>
      </c>
      <c r="I7564" s="199">
        <f t="shared" si="633"/>
        <v>27.9</v>
      </c>
      <c r="J7564" s="198">
        <f t="shared" si="634"/>
        <v>24.8</v>
      </c>
    </row>
    <row r="7565" s="31" customFormat="1" spans="1:10">
      <c r="A7565" s="203" t="s">
        <v>65</v>
      </c>
      <c r="B7565" s="204" t="s">
        <v>13531</v>
      </c>
      <c r="C7565" s="205" t="s">
        <v>13532</v>
      </c>
      <c r="D7565" s="204"/>
      <c r="E7565" s="204"/>
      <c r="F7565" s="203" t="s">
        <v>26</v>
      </c>
      <c r="G7565" s="204"/>
      <c r="H7565" s="203">
        <v>62</v>
      </c>
      <c r="I7565" s="199">
        <f t="shared" si="633"/>
        <v>55.8</v>
      </c>
      <c r="J7565" s="198">
        <f t="shared" si="634"/>
        <v>49.6</v>
      </c>
    </row>
    <row r="7566" s="31" customFormat="1" spans="1:10">
      <c r="A7566" s="203" t="s">
        <v>65</v>
      </c>
      <c r="B7566" s="204" t="s">
        <v>13533</v>
      </c>
      <c r="C7566" s="205" t="s">
        <v>13534</v>
      </c>
      <c r="D7566" s="204"/>
      <c r="E7566" s="204"/>
      <c r="F7566" s="203" t="s">
        <v>26</v>
      </c>
      <c r="G7566" s="204"/>
      <c r="H7566" s="203">
        <v>91</v>
      </c>
      <c r="I7566" s="199">
        <f t="shared" si="633"/>
        <v>81.9</v>
      </c>
      <c r="J7566" s="198">
        <f t="shared" si="634"/>
        <v>72.8</v>
      </c>
    </row>
    <row r="7567" s="31" customFormat="1" spans="1:10">
      <c r="A7567" s="203" t="s">
        <v>65</v>
      </c>
      <c r="B7567" s="204" t="s">
        <v>13535</v>
      </c>
      <c r="C7567" s="205" t="s">
        <v>13536</v>
      </c>
      <c r="D7567" s="204"/>
      <c r="E7567" s="204"/>
      <c r="F7567" s="203" t="s">
        <v>26</v>
      </c>
      <c r="G7567" s="204"/>
      <c r="H7567" s="203">
        <v>182</v>
      </c>
      <c r="I7567" s="199">
        <f t="shared" si="633"/>
        <v>163.8</v>
      </c>
      <c r="J7567" s="198">
        <f t="shared" si="634"/>
        <v>145.6</v>
      </c>
    </row>
    <row r="7568" s="31" customFormat="1" spans="1:10">
      <c r="A7568" s="203" t="s">
        <v>65</v>
      </c>
      <c r="B7568" s="204" t="s">
        <v>13537</v>
      </c>
      <c r="C7568" s="205" t="s">
        <v>13538</v>
      </c>
      <c r="D7568" s="204"/>
      <c r="E7568" s="204"/>
      <c r="F7568" s="203" t="s">
        <v>26</v>
      </c>
      <c r="G7568" s="204"/>
      <c r="H7568" s="203">
        <v>64</v>
      </c>
      <c r="I7568" s="199">
        <f t="shared" si="633"/>
        <v>57.6</v>
      </c>
      <c r="J7568" s="198">
        <f t="shared" si="634"/>
        <v>51.2</v>
      </c>
    </row>
    <row r="7569" s="31" customFormat="1" spans="1:10">
      <c r="A7569" s="203" t="s">
        <v>65</v>
      </c>
      <c r="B7569" s="204" t="s">
        <v>13539</v>
      </c>
      <c r="C7569" s="205" t="s">
        <v>13540</v>
      </c>
      <c r="D7569" s="204"/>
      <c r="E7569" s="204"/>
      <c r="F7569" s="203" t="s">
        <v>26</v>
      </c>
      <c r="G7569" s="204"/>
      <c r="H7569" s="203">
        <v>128</v>
      </c>
      <c r="I7569" s="199">
        <f t="shared" si="633"/>
        <v>115.2</v>
      </c>
      <c r="J7569" s="198">
        <f t="shared" si="634"/>
        <v>102.4</v>
      </c>
    </row>
    <row r="7570" s="31" customFormat="1" spans="1:10">
      <c r="A7570" s="203" t="s">
        <v>65</v>
      </c>
      <c r="B7570" s="204" t="s">
        <v>13541</v>
      </c>
      <c r="C7570" s="205" t="s">
        <v>13542</v>
      </c>
      <c r="D7570" s="204"/>
      <c r="E7570" s="204"/>
      <c r="F7570" s="203" t="s">
        <v>26</v>
      </c>
      <c r="G7570" s="204"/>
      <c r="H7570" s="203">
        <v>156</v>
      </c>
      <c r="I7570" s="199">
        <f t="shared" si="633"/>
        <v>140.4</v>
      </c>
      <c r="J7570" s="198">
        <f t="shared" si="634"/>
        <v>124.8</v>
      </c>
    </row>
    <row r="7571" s="31" customFormat="1" spans="1:10">
      <c r="A7571" s="203" t="s">
        <v>65</v>
      </c>
      <c r="B7571" s="204" t="s">
        <v>13543</v>
      </c>
      <c r="C7571" s="205" t="s">
        <v>13544</v>
      </c>
      <c r="D7571" s="204"/>
      <c r="E7571" s="204"/>
      <c r="F7571" s="203" t="s">
        <v>26</v>
      </c>
      <c r="G7571" s="204"/>
      <c r="H7571" s="203">
        <v>312</v>
      </c>
      <c r="I7571" s="199">
        <f t="shared" si="633"/>
        <v>280.8</v>
      </c>
      <c r="J7571" s="198">
        <f t="shared" si="634"/>
        <v>249.6</v>
      </c>
    </row>
    <row r="7572" s="31" customFormat="1" spans="1:10">
      <c r="A7572" s="203" t="s">
        <v>65</v>
      </c>
      <c r="B7572" s="204" t="s">
        <v>13545</v>
      </c>
      <c r="C7572" s="205" t="s">
        <v>13546</v>
      </c>
      <c r="D7572" s="204"/>
      <c r="E7572" s="204"/>
      <c r="F7572" s="203" t="s">
        <v>26</v>
      </c>
      <c r="G7572" s="204"/>
      <c r="H7572" s="203">
        <v>85</v>
      </c>
      <c r="I7572" s="199">
        <f t="shared" si="633"/>
        <v>76.5</v>
      </c>
      <c r="J7572" s="198">
        <f t="shared" si="634"/>
        <v>68</v>
      </c>
    </row>
    <row r="7573" s="31" customFormat="1" spans="1:10">
      <c r="A7573" s="203" t="s">
        <v>65</v>
      </c>
      <c r="B7573" s="204" t="s">
        <v>13547</v>
      </c>
      <c r="C7573" s="205" t="s">
        <v>13548</v>
      </c>
      <c r="D7573" s="204"/>
      <c r="E7573" s="204"/>
      <c r="F7573" s="203" t="s">
        <v>26</v>
      </c>
      <c r="G7573" s="204"/>
      <c r="H7573" s="203">
        <v>170</v>
      </c>
      <c r="I7573" s="199">
        <f t="shared" si="633"/>
        <v>153</v>
      </c>
      <c r="J7573" s="198">
        <f t="shared" si="634"/>
        <v>136</v>
      </c>
    </row>
    <row r="7574" s="31" customFormat="1" spans="1:10">
      <c r="A7574" s="203" t="s">
        <v>65</v>
      </c>
      <c r="B7574" s="204">
        <v>420000006</v>
      </c>
      <c r="C7574" s="205" t="s">
        <v>13549</v>
      </c>
      <c r="D7574" s="204" t="s">
        <v>13550</v>
      </c>
      <c r="E7574" s="204" t="s">
        <v>13551</v>
      </c>
      <c r="F7574" s="203" t="s">
        <v>26</v>
      </c>
      <c r="G7574" s="204"/>
      <c r="H7574" s="203">
        <v>549</v>
      </c>
      <c r="I7574" s="199">
        <f t="shared" si="633"/>
        <v>494.1</v>
      </c>
      <c r="J7574" s="193">
        <v>439.2</v>
      </c>
    </row>
    <row r="7575" s="31" customFormat="1" spans="1:10">
      <c r="A7575" s="203" t="s">
        <v>65</v>
      </c>
      <c r="B7575" s="204">
        <v>420000007</v>
      </c>
      <c r="C7575" s="205" t="s">
        <v>13552</v>
      </c>
      <c r="D7575" s="204" t="s">
        <v>13550</v>
      </c>
      <c r="E7575" s="204" t="s">
        <v>13551</v>
      </c>
      <c r="F7575" s="203" t="s">
        <v>26</v>
      </c>
      <c r="G7575" s="204"/>
      <c r="H7575" s="219">
        <v>315</v>
      </c>
      <c r="I7575" s="220">
        <v>283.5</v>
      </c>
      <c r="J7575" s="221">
        <v>252</v>
      </c>
    </row>
    <row r="7576" s="31" customFormat="1" spans="1:10">
      <c r="A7576" s="203" t="s">
        <v>65</v>
      </c>
      <c r="B7576" s="204" t="s">
        <v>13553</v>
      </c>
      <c r="C7576" s="205" t="s">
        <v>13554</v>
      </c>
      <c r="D7576" s="204" t="s">
        <v>13550</v>
      </c>
      <c r="E7576" s="204" t="s">
        <v>13551</v>
      </c>
      <c r="F7576" s="203" t="s">
        <v>26</v>
      </c>
      <c r="G7576" s="204"/>
      <c r="H7576" s="203">
        <v>220</v>
      </c>
      <c r="I7576" s="199">
        <f t="shared" si="633"/>
        <v>198</v>
      </c>
      <c r="J7576" s="193">
        <v>176</v>
      </c>
    </row>
    <row r="7577" s="31" customFormat="1" spans="1:10">
      <c r="A7577" s="203" t="s">
        <v>65</v>
      </c>
      <c r="B7577" s="204" t="s">
        <v>13555</v>
      </c>
      <c r="C7577" s="205" t="s">
        <v>13556</v>
      </c>
      <c r="D7577" s="204" t="s">
        <v>13550</v>
      </c>
      <c r="E7577" s="204" t="s">
        <v>13551</v>
      </c>
      <c r="F7577" s="203" t="s">
        <v>26</v>
      </c>
      <c r="G7577" s="204"/>
      <c r="H7577" s="203">
        <v>220</v>
      </c>
      <c r="I7577" s="199">
        <f t="shared" si="633"/>
        <v>198</v>
      </c>
      <c r="J7577" s="193">
        <v>176</v>
      </c>
    </row>
    <row r="7578" s="31" customFormat="1" spans="1:10">
      <c r="A7578" s="203" t="s">
        <v>65</v>
      </c>
      <c r="B7578" s="204">
        <v>420000008</v>
      </c>
      <c r="C7578" s="205" t="s">
        <v>13557</v>
      </c>
      <c r="D7578" s="204"/>
      <c r="E7578" s="204"/>
      <c r="F7578" s="203" t="s">
        <v>26</v>
      </c>
      <c r="G7578" s="204"/>
      <c r="H7578" s="219">
        <v>86</v>
      </c>
      <c r="I7578" s="220">
        <v>77.4</v>
      </c>
      <c r="J7578" s="221">
        <v>68.8</v>
      </c>
    </row>
    <row r="7579" s="31" customFormat="1" ht="34" spans="1:10">
      <c r="A7579" s="203" t="s">
        <v>65</v>
      </c>
      <c r="B7579" s="204">
        <v>420000009</v>
      </c>
      <c r="C7579" s="205" t="s">
        <v>13558</v>
      </c>
      <c r="D7579" s="204" t="s">
        <v>13559</v>
      </c>
      <c r="E7579" s="204"/>
      <c r="F7579" s="203" t="s">
        <v>26</v>
      </c>
      <c r="G7579" s="204"/>
      <c r="H7579" s="203">
        <v>500</v>
      </c>
      <c r="I7579" s="199">
        <f t="shared" si="633"/>
        <v>450</v>
      </c>
      <c r="J7579" s="198">
        <f>H7579*0.8</f>
        <v>400</v>
      </c>
    </row>
    <row r="7580" s="31" customFormat="1" spans="1:10">
      <c r="A7580" s="203" t="s">
        <v>65</v>
      </c>
      <c r="B7580" s="204">
        <v>420000010</v>
      </c>
      <c r="C7580" s="205" t="s">
        <v>13560</v>
      </c>
      <c r="D7580" s="204"/>
      <c r="E7580" s="204"/>
      <c r="F7580" s="203" t="s">
        <v>26</v>
      </c>
      <c r="G7580" s="204"/>
      <c r="H7580" s="203" t="s">
        <v>318</v>
      </c>
      <c r="I7580" s="214" t="s">
        <v>318</v>
      </c>
      <c r="J7580" s="203" t="s">
        <v>318</v>
      </c>
    </row>
    <row r="7581" s="31" customFormat="1" ht="36" spans="1:10">
      <c r="A7581" s="203" t="s">
        <v>65</v>
      </c>
      <c r="B7581" s="204">
        <v>420000011</v>
      </c>
      <c r="C7581" s="205" t="s">
        <v>13561</v>
      </c>
      <c r="D7581" s="86" t="s">
        <v>13562</v>
      </c>
      <c r="E7581" s="86"/>
      <c r="F7581" s="83" t="s">
        <v>26</v>
      </c>
      <c r="G7581" s="147" t="s">
        <v>13563</v>
      </c>
      <c r="H7581" s="203">
        <v>116</v>
      </c>
      <c r="I7581" s="199">
        <f t="shared" ref="I7581:I7588" si="635">H7581*0.9</f>
        <v>104.4</v>
      </c>
      <c r="J7581" s="193">
        <v>92.8</v>
      </c>
    </row>
    <row r="7582" s="31" customFormat="1" ht="34" spans="1:10">
      <c r="A7582" s="203" t="s">
        <v>65</v>
      </c>
      <c r="B7582" s="204">
        <v>420000012</v>
      </c>
      <c r="C7582" s="205" t="s">
        <v>13564</v>
      </c>
      <c r="D7582" s="204" t="s">
        <v>13565</v>
      </c>
      <c r="E7582" s="204"/>
      <c r="F7582" s="203" t="s">
        <v>26</v>
      </c>
      <c r="G7582" s="204"/>
      <c r="H7582" s="203">
        <v>220</v>
      </c>
      <c r="I7582" s="199">
        <f t="shared" si="635"/>
        <v>198</v>
      </c>
      <c r="J7582" s="193">
        <v>176</v>
      </c>
    </row>
    <row r="7583" s="31" customFormat="1" ht="51.75" customHeight="1" spans="1:10">
      <c r="A7583" s="203" t="s">
        <v>65</v>
      </c>
      <c r="B7583" s="204">
        <v>420000013</v>
      </c>
      <c r="C7583" s="205" t="s">
        <v>13566</v>
      </c>
      <c r="D7583" s="79" t="s">
        <v>13567</v>
      </c>
      <c r="E7583" s="204" t="s">
        <v>501</v>
      </c>
      <c r="F7583" s="203" t="s">
        <v>673</v>
      </c>
      <c r="G7583" s="204"/>
      <c r="H7583" s="203">
        <v>34</v>
      </c>
      <c r="I7583" s="199">
        <f t="shared" si="635"/>
        <v>30.6</v>
      </c>
      <c r="J7583" s="193">
        <v>27.2</v>
      </c>
    </row>
    <row r="7584" s="31" customFormat="1" spans="1:10">
      <c r="A7584" s="203" t="s">
        <v>65</v>
      </c>
      <c r="B7584" s="204">
        <v>420000014</v>
      </c>
      <c r="C7584" s="205" t="s">
        <v>13568</v>
      </c>
      <c r="D7584" s="204" t="s">
        <v>13569</v>
      </c>
      <c r="E7584" s="204"/>
      <c r="F7584" s="203" t="s">
        <v>26</v>
      </c>
      <c r="G7584" s="204"/>
      <c r="H7584" s="203">
        <v>60</v>
      </c>
      <c r="I7584" s="199">
        <f t="shared" si="635"/>
        <v>54</v>
      </c>
      <c r="J7584" s="198">
        <f t="shared" ref="J7584:J7588" si="636">H7584*0.8</f>
        <v>48</v>
      </c>
    </row>
    <row r="7585" s="31" customFormat="1" spans="1:10">
      <c r="A7585" s="203" t="s">
        <v>65</v>
      </c>
      <c r="B7585" s="204">
        <v>420000015</v>
      </c>
      <c r="C7585" s="205" t="s">
        <v>13570</v>
      </c>
      <c r="D7585" s="204" t="s">
        <v>6939</v>
      </c>
      <c r="E7585" s="204"/>
      <c r="F7585" s="203" t="s">
        <v>26</v>
      </c>
      <c r="G7585" s="204"/>
      <c r="H7585" s="203">
        <v>20</v>
      </c>
      <c r="I7585" s="199">
        <f t="shared" si="635"/>
        <v>18</v>
      </c>
      <c r="J7585" s="198">
        <f t="shared" si="636"/>
        <v>16</v>
      </c>
    </row>
    <row r="7586" s="31" customFormat="1" ht="34" spans="1:10">
      <c r="A7586" s="203" t="s">
        <v>65</v>
      </c>
      <c r="B7586" s="204">
        <v>420000016</v>
      </c>
      <c r="C7586" s="205" t="s">
        <v>13571</v>
      </c>
      <c r="D7586" s="204" t="s">
        <v>13572</v>
      </c>
      <c r="E7586" s="204" t="s">
        <v>13573</v>
      </c>
      <c r="F7586" s="203" t="s">
        <v>26</v>
      </c>
      <c r="G7586" s="204"/>
      <c r="H7586" s="203">
        <v>220</v>
      </c>
      <c r="I7586" s="199">
        <f t="shared" si="635"/>
        <v>198</v>
      </c>
      <c r="J7586" s="198">
        <f t="shared" si="636"/>
        <v>176</v>
      </c>
    </row>
    <row r="7587" s="31" customFormat="1" ht="34" spans="1:10">
      <c r="A7587" s="203" t="s">
        <v>65</v>
      </c>
      <c r="B7587" s="204">
        <v>420000017</v>
      </c>
      <c r="C7587" s="205" t="s">
        <v>13574</v>
      </c>
      <c r="D7587" s="204" t="s">
        <v>13575</v>
      </c>
      <c r="E7587" s="204"/>
      <c r="F7587" s="203" t="s">
        <v>26</v>
      </c>
      <c r="G7587" s="204"/>
      <c r="H7587" s="203">
        <v>114</v>
      </c>
      <c r="I7587" s="199">
        <f t="shared" si="635"/>
        <v>102.6</v>
      </c>
      <c r="J7587" s="198">
        <f t="shared" si="636"/>
        <v>91.2</v>
      </c>
    </row>
    <row r="7588" s="31" customFormat="1" spans="1:10">
      <c r="A7588" s="203" t="s">
        <v>65</v>
      </c>
      <c r="B7588" s="204" t="s">
        <v>13576</v>
      </c>
      <c r="C7588" s="205" t="s">
        <v>13577</v>
      </c>
      <c r="D7588" s="204"/>
      <c r="E7588" s="204" t="s">
        <v>13551</v>
      </c>
      <c r="F7588" s="203" t="s">
        <v>26</v>
      </c>
      <c r="G7588" s="204"/>
      <c r="H7588" s="203">
        <v>157</v>
      </c>
      <c r="I7588" s="199">
        <f t="shared" si="635"/>
        <v>141.3</v>
      </c>
      <c r="J7588" s="198">
        <f t="shared" si="636"/>
        <v>125.6</v>
      </c>
    </row>
    <row r="7589" s="31" customFormat="1" spans="1:10">
      <c r="A7589" s="203"/>
      <c r="B7589" s="204">
        <v>43</v>
      </c>
      <c r="C7589" s="205" t="s">
        <v>13578</v>
      </c>
      <c r="D7589" s="204"/>
      <c r="E7589" s="204"/>
      <c r="F7589" s="203"/>
      <c r="G7589" s="204"/>
      <c r="H7589" s="203"/>
      <c r="I7589" s="199"/>
      <c r="J7589" s="198"/>
    </row>
    <row r="7590" s="31" customFormat="1" ht="51" spans="1:10">
      <c r="A7590" s="203" t="s">
        <v>65</v>
      </c>
      <c r="B7590" s="204">
        <v>430000001</v>
      </c>
      <c r="C7590" s="205" t="s">
        <v>13579</v>
      </c>
      <c r="D7590" s="204" t="s">
        <v>13580</v>
      </c>
      <c r="E7590" s="204"/>
      <c r="F7590" s="203" t="s">
        <v>13581</v>
      </c>
      <c r="G7590" s="210"/>
      <c r="H7590" s="203">
        <v>13</v>
      </c>
      <c r="I7590" s="199">
        <f>H7590*0.9</f>
        <v>11.7</v>
      </c>
      <c r="J7590" s="198">
        <f>H7590*0.8</f>
        <v>10.4</v>
      </c>
    </row>
    <row r="7591" s="31" customFormat="1" spans="1:10">
      <c r="A7591" s="203" t="s">
        <v>65</v>
      </c>
      <c r="B7591" s="204" t="s">
        <v>13582</v>
      </c>
      <c r="C7591" s="205" t="s">
        <v>13583</v>
      </c>
      <c r="D7591" s="204"/>
      <c r="E7591" s="204"/>
      <c r="F7591" s="203" t="s">
        <v>13354</v>
      </c>
      <c r="G7591" s="204"/>
      <c r="H7591" s="203">
        <v>3</v>
      </c>
      <c r="I7591" s="199">
        <f>H7591*0.9</f>
        <v>2.7</v>
      </c>
      <c r="J7591" s="198">
        <f>H7591*0.8</f>
        <v>2.4</v>
      </c>
    </row>
    <row r="7592" s="31" customFormat="1" spans="1:10">
      <c r="A7592" s="203" t="s">
        <v>65</v>
      </c>
      <c r="B7592" s="204">
        <v>430000002</v>
      </c>
      <c r="C7592" s="205" t="s">
        <v>13584</v>
      </c>
      <c r="D7592" s="204"/>
      <c r="E7592" s="204" t="s">
        <v>13585</v>
      </c>
      <c r="F7592" s="203" t="s">
        <v>13581</v>
      </c>
      <c r="G7592" s="210"/>
      <c r="H7592" s="219">
        <v>28</v>
      </c>
      <c r="I7592" s="220">
        <v>25.2</v>
      </c>
      <c r="J7592" s="221">
        <v>22.4</v>
      </c>
    </row>
    <row r="7593" s="31" customFormat="1" spans="1:10">
      <c r="A7593" s="203" t="s">
        <v>65</v>
      </c>
      <c r="B7593" s="204" t="s">
        <v>13586</v>
      </c>
      <c r="C7593" s="205" t="s">
        <v>13587</v>
      </c>
      <c r="D7593" s="204"/>
      <c r="E7593" s="204"/>
      <c r="F7593" s="203" t="s">
        <v>13354</v>
      </c>
      <c r="G7593" s="204"/>
      <c r="H7593" s="219">
        <v>4</v>
      </c>
      <c r="I7593" s="220">
        <v>3.6</v>
      </c>
      <c r="J7593" s="221">
        <v>3.2</v>
      </c>
    </row>
    <row r="7594" s="31" customFormat="1" ht="68" spans="1:10">
      <c r="A7594" s="203" t="s">
        <v>65</v>
      </c>
      <c r="B7594" s="204">
        <v>430000003</v>
      </c>
      <c r="C7594" s="205" t="s">
        <v>13588</v>
      </c>
      <c r="D7594" s="204" t="s">
        <v>13589</v>
      </c>
      <c r="E7594" s="204"/>
      <c r="F7594" s="203" t="s">
        <v>13581</v>
      </c>
      <c r="G7594" s="210"/>
      <c r="H7594" s="203">
        <v>19</v>
      </c>
      <c r="I7594" s="199">
        <f>H7594*0.9</f>
        <v>17.1</v>
      </c>
      <c r="J7594" s="198">
        <f t="shared" ref="J7594:J7599" si="637">H7594*0.8</f>
        <v>15.2</v>
      </c>
    </row>
    <row r="7595" s="31" customFormat="1" spans="1:10">
      <c r="A7595" s="203" t="s">
        <v>65</v>
      </c>
      <c r="B7595" s="204" t="s">
        <v>13590</v>
      </c>
      <c r="C7595" s="205" t="s">
        <v>13591</v>
      </c>
      <c r="D7595" s="204"/>
      <c r="E7595" s="204"/>
      <c r="F7595" s="203" t="s">
        <v>13354</v>
      </c>
      <c r="G7595" s="204"/>
      <c r="H7595" s="203">
        <v>3</v>
      </c>
      <c r="I7595" s="199">
        <f>H7595*0.9</f>
        <v>2.7</v>
      </c>
      <c r="J7595" s="198">
        <f t="shared" si="637"/>
        <v>2.4</v>
      </c>
    </row>
    <row r="7596" s="31" customFormat="1" spans="1:10">
      <c r="A7596" s="203" t="s">
        <v>65</v>
      </c>
      <c r="B7596" s="204">
        <v>430000004</v>
      </c>
      <c r="C7596" s="205" t="s">
        <v>13592</v>
      </c>
      <c r="D7596" s="204"/>
      <c r="E7596" s="204"/>
      <c r="F7596" s="203" t="s">
        <v>673</v>
      </c>
      <c r="G7596" s="204"/>
      <c r="H7596" s="203">
        <v>3.5</v>
      </c>
      <c r="I7596" s="199">
        <f>H7596*0.9</f>
        <v>3.15</v>
      </c>
      <c r="J7596" s="198">
        <f t="shared" si="637"/>
        <v>2.8</v>
      </c>
    </row>
    <row r="7597" s="31" customFormat="1" ht="101" spans="1:10">
      <c r="A7597" s="203" t="s">
        <v>65</v>
      </c>
      <c r="B7597" s="204">
        <v>430000005</v>
      </c>
      <c r="C7597" s="205" t="s">
        <v>13593</v>
      </c>
      <c r="D7597" s="204" t="s">
        <v>13594</v>
      </c>
      <c r="E7597" s="204"/>
      <c r="F7597" s="203" t="s">
        <v>13595</v>
      </c>
      <c r="G7597" s="210"/>
      <c r="H7597" s="203">
        <v>12</v>
      </c>
      <c r="I7597" s="199">
        <f>H7597*0.9</f>
        <v>10.8</v>
      </c>
      <c r="J7597" s="198">
        <f t="shared" si="637"/>
        <v>9.6</v>
      </c>
    </row>
    <row r="7598" s="31" customFormat="1" spans="1:10">
      <c r="A7598" s="203" t="s">
        <v>65</v>
      </c>
      <c r="B7598" s="204" t="s">
        <v>13596</v>
      </c>
      <c r="C7598" s="205" t="s">
        <v>13597</v>
      </c>
      <c r="D7598" s="204"/>
      <c r="E7598" s="204"/>
      <c r="F7598" s="203" t="s">
        <v>13354</v>
      </c>
      <c r="G7598" s="204"/>
      <c r="H7598" s="203">
        <v>3</v>
      </c>
      <c r="I7598" s="199">
        <f>H7598*0.9</f>
        <v>2.7</v>
      </c>
      <c r="J7598" s="198">
        <f t="shared" si="637"/>
        <v>2.4</v>
      </c>
    </row>
    <row r="7599" s="31" customFormat="1" spans="1:10">
      <c r="A7599" s="236" t="s">
        <v>65</v>
      </c>
      <c r="B7599" s="286" t="s">
        <v>13598</v>
      </c>
      <c r="C7599" s="287" t="s">
        <v>13599</v>
      </c>
      <c r="D7599" s="287" t="s">
        <v>13600</v>
      </c>
      <c r="E7599" s="287"/>
      <c r="F7599" s="236" t="s">
        <v>26</v>
      </c>
      <c r="G7599" s="204"/>
      <c r="H7599" s="93">
        <v>112</v>
      </c>
      <c r="I7599" s="181">
        <f>0.9*H7599</f>
        <v>100.8</v>
      </c>
      <c r="J7599" s="182">
        <f t="shared" si="637"/>
        <v>89.6</v>
      </c>
    </row>
    <row r="7600" s="31" customFormat="1" spans="1:10">
      <c r="A7600" s="203" t="s">
        <v>65</v>
      </c>
      <c r="B7600" s="204">
        <v>430000006</v>
      </c>
      <c r="C7600" s="205" t="s">
        <v>13601</v>
      </c>
      <c r="D7600" s="204"/>
      <c r="E7600" s="204"/>
      <c r="F7600" s="203" t="s">
        <v>26</v>
      </c>
      <c r="G7600" s="204"/>
      <c r="H7600" s="203">
        <v>9.5</v>
      </c>
      <c r="I7600" s="199">
        <f t="shared" ref="I7600:I7622" si="638">H7600*0.9</f>
        <v>8.55</v>
      </c>
      <c r="J7600" s="198">
        <f t="shared" ref="J7600:J7622" si="639">H7600*0.8</f>
        <v>7.6</v>
      </c>
    </row>
    <row r="7601" s="31" customFormat="1" spans="1:10">
      <c r="A7601" s="203" t="s">
        <v>65</v>
      </c>
      <c r="B7601" s="204">
        <v>430000007</v>
      </c>
      <c r="C7601" s="205" t="s">
        <v>13602</v>
      </c>
      <c r="D7601" s="204"/>
      <c r="E7601" s="204"/>
      <c r="F7601" s="203" t="s">
        <v>26</v>
      </c>
      <c r="G7601" s="204"/>
      <c r="H7601" s="219">
        <v>12</v>
      </c>
      <c r="I7601" s="220">
        <v>10.8</v>
      </c>
      <c r="J7601" s="221">
        <v>9.6</v>
      </c>
    </row>
    <row r="7602" s="31" customFormat="1" spans="1:10">
      <c r="A7602" s="203" t="s">
        <v>65</v>
      </c>
      <c r="B7602" s="204">
        <v>430000008</v>
      </c>
      <c r="C7602" s="205" t="s">
        <v>13603</v>
      </c>
      <c r="D7602" s="204"/>
      <c r="E7602" s="204"/>
      <c r="F7602" s="203" t="s">
        <v>13604</v>
      </c>
      <c r="G7602" s="204"/>
      <c r="H7602" s="219">
        <v>22.5</v>
      </c>
      <c r="I7602" s="220">
        <v>20.25</v>
      </c>
      <c r="J7602" s="221">
        <v>18</v>
      </c>
    </row>
    <row r="7603" s="31" customFormat="1" spans="1:10">
      <c r="A7603" s="203" t="s">
        <v>65</v>
      </c>
      <c r="B7603" s="204">
        <v>430000009</v>
      </c>
      <c r="C7603" s="205" t="s">
        <v>13605</v>
      </c>
      <c r="D7603" s="210"/>
      <c r="E7603" s="204"/>
      <c r="F7603" s="203" t="s">
        <v>26</v>
      </c>
      <c r="G7603" s="204"/>
      <c r="H7603" s="219">
        <v>24</v>
      </c>
      <c r="I7603" s="220">
        <v>21.6</v>
      </c>
      <c r="J7603" s="221">
        <v>19.2</v>
      </c>
    </row>
    <row r="7604" s="31" customFormat="1" spans="1:10">
      <c r="A7604" s="203" t="s">
        <v>65</v>
      </c>
      <c r="B7604" s="204" t="s">
        <v>13606</v>
      </c>
      <c r="C7604" s="205" t="s">
        <v>13607</v>
      </c>
      <c r="D7604" s="210"/>
      <c r="E7604" s="204"/>
      <c r="F7604" s="203" t="s">
        <v>26</v>
      </c>
      <c r="G7604" s="204"/>
      <c r="H7604" s="203">
        <v>12</v>
      </c>
      <c r="I7604" s="199">
        <f t="shared" si="638"/>
        <v>10.8</v>
      </c>
      <c r="J7604" s="198">
        <f t="shared" si="639"/>
        <v>9.6</v>
      </c>
    </row>
    <row r="7605" s="31" customFormat="1" spans="1:10">
      <c r="A7605" s="203" t="s">
        <v>65</v>
      </c>
      <c r="B7605" s="204">
        <v>430000010</v>
      </c>
      <c r="C7605" s="205" t="s">
        <v>13608</v>
      </c>
      <c r="D7605" s="210"/>
      <c r="E7605" s="204"/>
      <c r="F7605" s="203" t="s">
        <v>13609</v>
      </c>
      <c r="G7605" s="210"/>
      <c r="H7605" s="203">
        <v>15</v>
      </c>
      <c r="I7605" s="199">
        <f t="shared" si="638"/>
        <v>13.5</v>
      </c>
      <c r="J7605" s="198">
        <f t="shared" si="639"/>
        <v>12</v>
      </c>
    </row>
    <row r="7606" s="31" customFormat="1" spans="1:10">
      <c r="A7606" s="203" t="s">
        <v>65</v>
      </c>
      <c r="B7606" s="204" t="s">
        <v>13610</v>
      </c>
      <c r="C7606" s="205" t="s">
        <v>13611</v>
      </c>
      <c r="D7606" s="204"/>
      <c r="E7606" s="204"/>
      <c r="F7606" s="203" t="s">
        <v>13354</v>
      </c>
      <c r="G7606" s="204"/>
      <c r="H7606" s="219">
        <v>7</v>
      </c>
      <c r="I7606" s="220">
        <v>6.3</v>
      </c>
      <c r="J7606" s="221">
        <v>5.6</v>
      </c>
    </row>
    <row r="7607" s="31" customFormat="1" spans="1:10">
      <c r="A7607" s="203" t="s">
        <v>65</v>
      </c>
      <c r="B7607" s="204" t="s">
        <v>13612</v>
      </c>
      <c r="C7607" s="205" t="s">
        <v>13613</v>
      </c>
      <c r="D7607" s="204"/>
      <c r="E7607" s="204"/>
      <c r="F7607" s="203" t="s">
        <v>13609</v>
      </c>
      <c r="G7607" s="204"/>
      <c r="H7607" s="203">
        <v>15</v>
      </c>
      <c r="I7607" s="199">
        <f t="shared" si="638"/>
        <v>13.5</v>
      </c>
      <c r="J7607" s="198">
        <f t="shared" si="639"/>
        <v>12</v>
      </c>
    </row>
    <row r="7608" s="31" customFormat="1" spans="1:10">
      <c r="A7608" s="203" t="s">
        <v>65</v>
      </c>
      <c r="B7608" s="204" t="s">
        <v>13614</v>
      </c>
      <c r="C7608" s="205" t="s">
        <v>13615</v>
      </c>
      <c r="D7608" s="204"/>
      <c r="E7608" s="204"/>
      <c r="F7608" s="203" t="s">
        <v>13354</v>
      </c>
      <c r="G7608" s="204"/>
      <c r="H7608" s="203">
        <v>5</v>
      </c>
      <c r="I7608" s="199">
        <f t="shared" si="638"/>
        <v>4.5</v>
      </c>
      <c r="J7608" s="198">
        <f t="shared" si="639"/>
        <v>4</v>
      </c>
    </row>
    <row r="7609" s="31" customFormat="1" spans="1:10">
      <c r="A7609" s="203" t="s">
        <v>65</v>
      </c>
      <c r="B7609" s="204">
        <v>430000011</v>
      </c>
      <c r="C7609" s="205" t="s">
        <v>13616</v>
      </c>
      <c r="D7609" s="210"/>
      <c r="E7609" s="204" t="s">
        <v>501</v>
      </c>
      <c r="F7609" s="203" t="s">
        <v>13354</v>
      </c>
      <c r="G7609" s="204"/>
      <c r="H7609" s="219">
        <v>13</v>
      </c>
      <c r="I7609" s="220">
        <v>11.7</v>
      </c>
      <c r="J7609" s="221">
        <v>10.4</v>
      </c>
    </row>
    <row r="7610" s="31" customFormat="1" spans="1:10">
      <c r="A7610" s="203" t="s">
        <v>65</v>
      </c>
      <c r="B7610" s="204" t="s">
        <v>13617</v>
      </c>
      <c r="C7610" s="205" t="s">
        <v>13618</v>
      </c>
      <c r="D7610" s="210"/>
      <c r="E7610" s="204" t="s">
        <v>501</v>
      </c>
      <c r="F7610" s="203" t="s">
        <v>13354</v>
      </c>
      <c r="G7610" s="204"/>
      <c r="H7610" s="203">
        <v>7</v>
      </c>
      <c r="I7610" s="199">
        <f t="shared" si="638"/>
        <v>6.3</v>
      </c>
      <c r="J7610" s="198">
        <f t="shared" si="639"/>
        <v>5.6</v>
      </c>
    </row>
    <row r="7611" s="31" customFormat="1" spans="1:10">
      <c r="A7611" s="203" t="s">
        <v>65</v>
      </c>
      <c r="B7611" s="204" t="s">
        <v>13619</v>
      </c>
      <c r="C7611" s="205" t="s">
        <v>13620</v>
      </c>
      <c r="D7611" s="210"/>
      <c r="E7611" s="204" t="s">
        <v>501</v>
      </c>
      <c r="F7611" s="203" t="s">
        <v>13354</v>
      </c>
      <c r="G7611" s="204"/>
      <c r="H7611" s="219">
        <v>14</v>
      </c>
      <c r="I7611" s="220">
        <v>12.6</v>
      </c>
      <c r="J7611" s="221">
        <v>11.2</v>
      </c>
    </row>
    <row r="7612" s="31" customFormat="1" spans="1:10">
      <c r="A7612" s="203" t="s">
        <v>65</v>
      </c>
      <c r="B7612" s="204" t="s">
        <v>13621</v>
      </c>
      <c r="C7612" s="205" t="s">
        <v>13622</v>
      </c>
      <c r="D7612" s="210"/>
      <c r="E7612" s="204" t="s">
        <v>501</v>
      </c>
      <c r="F7612" s="203" t="s">
        <v>13354</v>
      </c>
      <c r="G7612" s="204"/>
      <c r="H7612" s="203">
        <v>7</v>
      </c>
      <c r="I7612" s="199">
        <f t="shared" si="638"/>
        <v>6.3</v>
      </c>
      <c r="J7612" s="198">
        <f t="shared" si="639"/>
        <v>5.6</v>
      </c>
    </row>
    <row r="7613" s="31" customFormat="1" spans="1:10">
      <c r="A7613" s="203" t="s">
        <v>65</v>
      </c>
      <c r="B7613" s="204" t="s">
        <v>13623</v>
      </c>
      <c r="C7613" s="205" t="s">
        <v>13624</v>
      </c>
      <c r="D7613" s="210"/>
      <c r="E7613" s="204" t="s">
        <v>501</v>
      </c>
      <c r="F7613" s="203" t="s">
        <v>13354</v>
      </c>
      <c r="G7613" s="204"/>
      <c r="H7613" s="203">
        <v>7</v>
      </c>
      <c r="I7613" s="199">
        <f t="shared" si="638"/>
        <v>6.3</v>
      </c>
      <c r="J7613" s="198">
        <f t="shared" si="639"/>
        <v>5.6</v>
      </c>
    </row>
    <row r="7614" s="31" customFormat="1" spans="1:10">
      <c r="A7614" s="203" t="s">
        <v>65</v>
      </c>
      <c r="B7614" s="204" t="s">
        <v>13625</v>
      </c>
      <c r="C7614" s="205" t="s">
        <v>13626</v>
      </c>
      <c r="D7614" s="210"/>
      <c r="E7614" s="204" t="s">
        <v>501</v>
      </c>
      <c r="F7614" s="203" t="s">
        <v>13354</v>
      </c>
      <c r="G7614" s="204"/>
      <c r="H7614" s="219">
        <v>14</v>
      </c>
      <c r="I7614" s="220">
        <v>12.6</v>
      </c>
      <c r="J7614" s="221">
        <v>11.2</v>
      </c>
    </row>
    <row r="7615" s="31" customFormat="1" spans="1:10">
      <c r="A7615" s="203" t="s">
        <v>65</v>
      </c>
      <c r="B7615" s="204">
        <v>430000012</v>
      </c>
      <c r="C7615" s="205" t="s">
        <v>13627</v>
      </c>
      <c r="D7615" s="210"/>
      <c r="E7615" s="204"/>
      <c r="F7615" s="203" t="s">
        <v>13628</v>
      </c>
      <c r="G7615" s="204"/>
      <c r="H7615" s="219">
        <v>21</v>
      </c>
      <c r="I7615" s="220">
        <v>18.9</v>
      </c>
      <c r="J7615" s="221">
        <v>16.8</v>
      </c>
    </row>
    <row r="7616" s="31" customFormat="1" spans="1:10">
      <c r="A7616" s="203" t="s">
        <v>65</v>
      </c>
      <c r="B7616" s="204" t="s">
        <v>13629</v>
      </c>
      <c r="C7616" s="205" t="s">
        <v>13630</v>
      </c>
      <c r="D7616" s="204"/>
      <c r="E7616" s="204"/>
      <c r="F7616" s="203" t="s">
        <v>13628</v>
      </c>
      <c r="G7616" s="204"/>
      <c r="H7616" s="203">
        <v>12</v>
      </c>
      <c r="I7616" s="199">
        <f t="shared" si="638"/>
        <v>10.8</v>
      </c>
      <c r="J7616" s="198">
        <f t="shared" si="639"/>
        <v>9.6</v>
      </c>
    </row>
    <row r="7617" s="31" customFormat="1" spans="1:10">
      <c r="A7617" s="203" t="s">
        <v>65</v>
      </c>
      <c r="B7617" s="204" t="s">
        <v>13631</v>
      </c>
      <c r="C7617" s="205" t="s">
        <v>13632</v>
      </c>
      <c r="D7617" s="204"/>
      <c r="E7617" s="204"/>
      <c r="F7617" s="203" t="s">
        <v>13628</v>
      </c>
      <c r="G7617" s="204"/>
      <c r="H7617" s="203">
        <v>12</v>
      </c>
      <c r="I7617" s="199">
        <f t="shared" si="638"/>
        <v>10.8</v>
      </c>
      <c r="J7617" s="198">
        <f t="shared" si="639"/>
        <v>9.6</v>
      </c>
    </row>
    <row r="7618" s="31" customFormat="1" spans="1:10">
      <c r="A7618" s="203" t="s">
        <v>65</v>
      </c>
      <c r="B7618" s="204" t="s">
        <v>13633</v>
      </c>
      <c r="C7618" s="205" t="s">
        <v>13634</v>
      </c>
      <c r="D7618" s="204"/>
      <c r="E7618" s="204"/>
      <c r="F7618" s="203" t="s">
        <v>13628</v>
      </c>
      <c r="G7618" s="204"/>
      <c r="H7618" s="203">
        <v>12</v>
      </c>
      <c r="I7618" s="199">
        <f t="shared" si="638"/>
        <v>10.8</v>
      </c>
      <c r="J7618" s="198">
        <f t="shared" si="639"/>
        <v>9.6</v>
      </c>
    </row>
    <row r="7619" s="31" customFormat="1" spans="1:10">
      <c r="A7619" s="203" t="s">
        <v>65</v>
      </c>
      <c r="B7619" s="204">
        <v>430000013</v>
      </c>
      <c r="C7619" s="205" t="s">
        <v>13635</v>
      </c>
      <c r="D7619" s="204"/>
      <c r="E7619" s="204"/>
      <c r="F7619" s="203" t="s">
        <v>13354</v>
      </c>
      <c r="G7619" s="204"/>
      <c r="H7619" s="203">
        <v>10</v>
      </c>
      <c r="I7619" s="199">
        <f t="shared" si="638"/>
        <v>9</v>
      </c>
      <c r="J7619" s="198">
        <f t="shared" si="639"/>
        <v>8</v>
      </c>
    </row>
    <row r="7620" s="31" customFormat="1" ht="34" spans="1:10">
      <c r="A7620" s="203" t="s">
        <v>65</v>
      </c>
      <c r="B7620" s="204">
        <v>430000014</v>
      </c>
      <c r="C7620" s="205" t="s">
        <v>13636</v>
      </c>
      <c r="D7620" s="204" t="s">
        <v>13637</v>
      </c>
      <c r="E7620" s="204"/>
      <c r="F7620" s="203" t="s">
        <v>13581</v>
      </c>
      <c r="G7620" s="210"/>
      <c r="H7620" s="203">
        <v>20</v>
      </c>
      <c r="I7620" s="199">
        <f t="shared" si="638"/>
        <v>18</v>
      </c>
      <c r="J7620" s="198">
        <f t="shared" si="639"/>
        <v>16</v>
      </c>
    </row>
    <row r="7621" s="31" customFormat="1" ht="34" spans="1:10">
      <c r="A7621" s="203" t="s">
        <v>65</v>
      </c>
      <c r="B7621" s="204" t="s">
        <v>13638</v>
      </c>
      <c r="C7621" s="205" t="s">
        <v>13639</v>
      </c>
      <c r="D7621" s="210"/>
      <c r="E7621" s="204"/>
      <c r="F7621" s="203" t="s">
        <v>13354</v>
      </c>
      <c r="G7621" s="210"/>
      <c r="H7621" s="219">
        <v>7</v>
      </c>
      <c r="I7621" s="220">
        <v>6.3</v>
      </c>
      <c r="J7621" s="221">
        <v>5.6</v>
      </c>
    </row>
    <row r="7622" s="31" customFormat="1" spans="1:10">
      <c r="A7622" s="203" t="s">
        <v>65</v>
      </c>
      <c r="B7622" s="204">
        <v>430000015</v>
      </c>
      <c r="C7622" s="205" t="s">
        <v>13640</v>
      </c>
      <c r="D7622" s="204"/>
      <c r="E7622" s="204"/>
      <c r="F7622" s="203" t="s">
        <v>26</v>
      </c>
      <c r="G7622" s="204"/>
      <c r="H7622" s="219">
        <v>125</v>
      </c>
      <c r="I7622" s="220">
        <v>112.5</v>
      </c>
      <c r="J7622" s="221">
        <v>100</v>
      </c>
    </row>
    <row r="7623" s="31" customFormat="1" spans="1:10">
      <c r="A7623" s="203" t="s">
        <v>65</v>
      </c>
      <c r="B7623" s="204">
        <v>430000016</v>
      </c>
      <c r="C7623" s="205" t="s">
        <v>13641</v>
      </c>
      <c r="D7623" s="204"/>
      <c r="E7623" s="204"/>
      <c r="F7623" s="193"/>
      <c r="G7623" s="210"/>
      <c r="H7623" s="203"/>
      <c r="I7623" s="199"/>
      <c r="J7623" s="198"/>
    </row>
    <row r="7624" s="31" customFormat="1" spans="1:10">
      <c r="A7624" s="198" t="s">
        <v>65</v>
      </c>
      <c r="B7624" s="222" t="s">
        <v>13642</v>
      </c>
      <c r="C7624" s="205" t="s">
        <v>13643</v>
      </c>
      <c r="D7624" s="204" t="s">
        <v>13644</v>
      </c>
      <c r="E7624" s="204"/>
      <c r="F7624" s="193" t="s">
        <v>13595</v>
      </c>
      <c r="G7624" s="210"/>
      <c r="H7624" s="203">
        <v>14</v>
      </c>
      <c r="I7624" s="199">
        <f t="shared" ref="I7624:I7650" si="640">H7624*0.9</f>
        <v>12.6</v>
      </c>
      <c r="J7624" s="198">
        <f t="shared" ref="J7624:J7650" si="641">H7624*0.8</f>
        <v>11.2</v>
      </c>
    </row>
    <row r="7625" s="31" customFormat="1" spans="1:10">
      <c r="A7625" s="203" t="s">
        <v>65</v>
      </c>
      <c r="B7625" s="204" t="s">
        <v>13645</v>
      </c>
      <c r="C7625" s="223" t="s">
        <v>13646</v>
      </c>
      <c r="D7625" s="204"/>
      <c r="E7625" s="204"/>
      <c r="F7625" s="193" t="s">
        <v>13647</v>
      </c>
      <c r="G7625" s="204"/>
      <c r="H7625" s="203">
        <v>10</v>
      </c>
      <c r="I7625" s="199">
        <f t="shared" si="640"/>
        <v>9</v>
      </c>
      <c r="J7625" s="198">
        <f t="shared" si="641"/>
        <v>8</v>
      </c>
    </row>
    <row r="7626" s="31" customFormat="1" ht="68" spans="1:10">
      <c r="A7626" s="198" t="s">
        <v>65</v>
      </c>
      <c r="B7626" s="222" t="s">
        <v>13648</v>
      </c>
      <c r="C7626" s="205" t="s">
        <v>13649</v>
      </c>
      <c r="D7626" s="204" t="s">
        <v>13650</v>
      </c>
      <c r="E7626" s="204"/>
      <c r="F7626" s="198" t="s">
        <v>26</v>
      </c>
      <c r="G7626" s="204"/>
      <c r="H7626" s="203">
        <v>76</v>
      </c>
      <c r="I7626" s="199">
        <f t="shared" si="640"/>
        <v>68.4</v>
      </c>
      <c r="J7626" s="198">
        <f t="shared" si="641"/>
        <v>60.8</v>
      </c>
    </row>
    <row r="7627" s="31" customFormat="1" spans="1:10">
      <c r="A7627" s="203" t="s">
        <v>65</v>
      </c>
      <c r="B7627" s="204">
        <v>430000017</v>
      </c>
      <c r="C7627" s="205" t="s">
        <v>13651</v>
      </c>
      <c r="D7627" s="204"/>
      <c r="E7627" s="204"/>
      <c r="F7627" s="203" t="s">
        <v>13354</v>
      </c>
      <c r="G7627" s="204"/>
      <c r="H7627" s="219">
        <v>22</v>
      </c>
      <c r="I7627" s="220">
        <v>19.8</v>
      </c>
      <c r="J7627" s="221">
        <v>17.6</v>
      </c>
    </row>
    <row r="7628" s="31" customFormat="1" spans="1:10">
      <c r="A7628" s="203" t="s">
        <v>65</v>
      </c>
      <c r="B7628" s="204">
        <v>430000018</v>
      </c>
      <c r="C7628" s="205" t="s">
        <v>13652</v>
      </c>
      <c r="D7628" s="204"/>
      <c r="E7628" s="204"/>
      <c r="F7628" s="203" t="s">
        <v>13595</v>
      </c>
      <c r="G7628" s="210"/>
      <c r="H7628" s="203">
        <v>28</v>
      </c>
      <c r="I7628" s="199">
        <f t="shared" si="640"/>
        <v>25.2</v>
      </c>
      <c r="J7628" s="198">
        <f t="shared" si="641"/>
        <v>22.4</v>
      </c>
    </row>
    <row r="7629" s="31" customFormat="1" spans="1:10">
      <c r="A7629" s="203" t="s">
        <v>65</v>
      </c>
      <c r="B7629" s="204" t="s">
        <v>13653</v>
      </c>
      <c r="C7629" s="205" t="s">
        <v>13654</v>
      </c>
      <c r="D7629" s="204"/>
      <c r="E7629" s="204"/>
      <c r="F7629" s="203" t="s">
        <v>13354</v>
      </c>
      <c r="G7629" s="204"/>
      <c r="H7629" s="203">
        <v>15</v>
      </c>
      <c r="I7629" s="199">
        <f t="shared" si="640"/>
        <v>13.5</v>
      </c>
      <c r="J7629" s="198">
        <f t="shared" si="641"/>
        <v>12</v>
      </c>
    </row>
    <row r="7630" s="31" customFormat="1" spans="1:10">
      <c r="A7630" s="203" t="s">
        <v>65</v>
      </c>
      <c r="B7630" s="204">
        <v>430000019</v>
      </c>
      <c r="C7630" s="205" t="s">
        <v>13655</v>
      </c>
      <c r="D7630" s="204" t="s">
        <v>13656</v>
      </c>
      <c r="E7630" s="204" t="s">
        <v>13657</v>
      </c>
      <c r="F7630" s="203" t="s">
        <v>13595</v>
      </c>
      <c r="G7630" s="210"/>
      <c r="H7630" s="203">
        <v>19</v>
      </c>
      <c r="I7630" s="199">
        <f t="shared" si="640"/>
        <v>17.1</v>
      </c>
      <c r="J7630" s="198">
        <f t="shared" si="641"/>
        <v>15.2</v>
      </c>
    </row>
    <row r="7631" s="31" customFormat="1" spans="1:10">
      <c r="A7631" s="203" t="s">
        <v>65</v>
      </c>
      <c r="B7631" s="204" t="s">
        <v>13658</v>
      </c>
      <c r="C7631" s="205" t="s">
        <v>13659</v>
      </c>
      <c r="D7631" s="204"/>
      <c r="E7631" s="204"/>
      <c r="F7631" s="203" t="s">
        <v>13354</v>
      </c>
      <c r="G7631" s="204"/>
      <c r="H7631" s="203">
        <v>10</v>
      </c>
      <c r="I7631" s="199">
        <f t="shared" si="640"/>
        <v>9</v>
      </c>
      <c r="J7631" s="198">
        <f t="shared" si="641"/>
        <v>8</v>
      </c>
    </row>
    <row r="7632" s="31" customFormat="1" ht="68" spans="1:10">
      <c r="A7632" s="203" t="s">
        <v>65</v>
      </c>
      <c r="B7632" s="204">
        <v>430000020</v>
      </c>
      <c r="C7632" s="205" t="s">
        <v>13660</v>
      </c>
      <c r="D7632" s="204" t="s">
        <v>13661</v>
      </c>
      <c r="E7632" s="204"/>
      <c r="F7632" s="203" t="s">
        <v>13595</v>
      </c>
      <c r="G7632" s="210"/>
      <c r="H7632" s="203">
        <v>19</v>
      </c>
      <c r="I7632" s="199">
        <f t="shared" si="640"/>
        <v>17.1</v>
      </c>
      <c r="J7632" s="198">
        <f t="shared" si="641"/>
        <v>15.2</v>
      </c>
    </row>
    <row r="7633" s="31" customFormat="1" ht="34" spans="1:10">
      <c r="A7633" s="203" t="s">
        <v>65</v>
      </c>
      <c r="B7633" s="204" t="s">
        <v>13662</v>
      </c>
      <c r="C7633" s="205" t="s">
        <v>13663</v>
      </c>
      <c r="D7633" s="204"/>
      <c r="E7633" s="204"/>
      <c r="F7633" s="203" t="s">
        <v>13354</v>
      </c>
      <c r="G7633" s="204"/>
      <c r="H7633" s="219">
        <v>11</v>
      </c>
      <c r="I7633" s="220">
        <v>9.9</v>
      </c>
      <c r="J7633" s="221">
        <v>8.8</v>
      </c>
    </row>
    <row r="7634" s="31" customFormat="1" ht="34" spans="1:10">
      <c r="A7634" s="203" t="s">
        <v>65</v>
      </c>
      <c r="B7634" s="204">
        <v>430000021</v>
      </c>
      <c r="C7634" s="205" t="s">
        <v>13664</v>
      </c>
      <c r="D7634" s="204" t="s">
        <v>13665</v>
      </c>
      <c r="E7634" s="204"/>
      <c r="F7634" s="203" t="s">
        <v>13354</v>
      </c>
      <c r="G7634" s="204"/>
      <c r="H7634" s="219">
        <v>19</v>
      </c>
      <c r="I7634" s="220">
        <v>17.1</v>
      </c>
      <c r="J7634" s="221">
        <v>15.2</v>
      </c>
    </row>
    <row r="7635" s="31" customFormat="1" spans="1:10">
      <c r="A7635" s="203" t="s">
        <v>65</v>
      </c>
      <c r="B7635" s="204">
        <v>430000022</v>
      </c>
      <c r="C7635" s="205" t="s">
        <v>13666</v>
      </c>
      <c r="D7635" s="210"/>
      <c r="E7635" s="204" t="s">
        <v>501</v>
      </c>
      <c r="F7635" s="203" t="s">
        <v>13595</v>
      </c>
      <c r="G7635" s="210"/>
      <c r="H7635" s="219">
        <v>22.5</v>
      </c>
      <c r="I7635" s="220">
        <v>20.25</v>
      </c>
      <c r="J7635" s="221">
        <v>18</v>
      </c>
    </row>
    <row r="7636" s="31" customFormat="1" spans="1:10">
      <c r="A7636" s="203" t="s">
        <v>65</v>
      </c>
      <c r="B7636" s="204" t="s">
        <v>13667</v>
      </c>
      <c r="C7636" s="205" t="s">
        <v>13668</v>
      </c>
      <c r="D7636" s="204"/>
      <c r="E7636" s="204"/>
      <c r="F7636" s="203" t="s">
        <v>13354</v>
      </c>
      <c r="G7636" s="204"/>
      <c r="H7636" s="219">
        <v>12</v>
      </c>
      <c r="I7636" s="220">
        <v>10.8</v>
      </c>
      <c r="J7636" s="221">
        <v>9.6</v>
      </c>
    </row>
    <row r="7637" s="31" customFormat="1" spans="1:10">
      <c r="A7637" s="203" t="s">
        <v>65</v>
      </c>
      <c r="B7637" s="204" t="s">
        <v>13669</v>
      </c>
      <c r="C7637" s="205" t="s">
        <v>13670</v>
      </c>
      <c r="D7637" s="204"/>
      <c r="E7637" s="204" t="s">
        <v>501</v>
      </c>
      <c r="F7637" s="203" t="s">
        <v>13595</v>
      </c>
      <c r="G7637" s="204"/>
      <c r="H7637" s="203">
        <v>15</v>
      </c>
      <c r="I7637" s="199">
        <f t="shared" si="640"/>
        <v>13.5</v>
      </c>
      <c r="J7637" s="198">
        <f t="shared" si="641"/>
        <v>12</v>
      </c>
    </row>
    <row r="7638" s="31" customFormat="1" spans="1:10">
      <c r="A7638" s="203" t="s">
        <v>65</v>
      </c>
      <c r="B7638" s="204" t="s">
        <v>13671</v>
      </c>
      <c r="C7638" s="205" t="s">
        <v>13672</v>
      </c>
      <c r="D7638" s="204"/>
      <c r="E7638" s="204"/>
      <c r="F7638" s="203" t="s">
        <v>13354</v>
      </c>
      <c r="G7638" s="204"/>
      <c r="H7638" s="203">
        <v>8</v>
      </c>
      <c r="I7638" s="199">
        <f t="shared" si="640"/>
        <v>7.2</v>
      </c>
      <c r="J7638" s="198">
        <f t="shared" si="641"/>
        <v>6.4</v>
      </c>
    </row>
    <row r="7639" s="31" customFormat="1" ht="34" spans="1:10">
      <c r="A7639" s="203" t="s">
        <v>65</v>
      </c>
      <c r="B7639" s="204">
        <v>430000023</v>
      </c>
      <c r="C7639" s="205" t="s">
        <v>13673</v>
      </c>
      <c r="D7639" s="204" t="s">
        <v>13674</v>
      </c>
      <c r="E7639" s="204"/>
      <c r="F7639" s="203" t="s">
        <v>13354</v>
      </c>
      <c r="G7639" s="204"/>
      <c r="H7639" s="203">
        <v>5</v>
      </c>
      <c r="I7639" s="199">
        <f t="shared" si="640"/>
        <v>4.5</v>
      </c>
      <c r="J7639" s="198">
        <f t="shared" si="641"/>
        <v>4</v>
      </c>
    </row>
    <row r="7640" s="31" customFormat="1" ht="152" spans="1:10">
      <c r="A7640" s="203" t="s">
        <v>65</v>
      </c>
      <c r="B7640" s="204">
        <v>430000024</v>
      </c>
      <c r="C7640" s="205" t="s">
        <v>13675</v>
      </c>
      <c r="D7640" s="204" t="s">
        <v>13676</v>
      </c>
      <c r="E7640" s="204"/>
      <c r="F7640" s="203" t="s">
        <v>13354</v>
      </c>
      <c r="G7640" s="204" t="s">
        <v>13677</v>
      </c>
      <c r="H7640" s="203">
        <v>14</v>
      </c>
      <c r="I7640" s="199">
        <f t="shared" si="640"/>
        <v>12.6</v>
      </c>
      <c r="J7640" s="198">
        <f t="shared" si="641"/>
        <v>11.2</v>
      </c>
    </row>
    <row r="7641" s="31" customFormat="1" ht="152" spans="1:10">
      <c r="A7641" s="203" t="s">
        <v>65</v>
      </c>
      <c r="B7641" s="204" t="s">
        <v>13678</v>
      </c>
      <c r="C7641" s="205" t="s">
        <v>13679</v>
      </c>
      <c r="D7641" s="204" t="s">
        <v>13676</v>
      </c>
      <c r="E7641" s="204"/>
      <c r="F7641" s="203" t="s">
        <v>26</v>
      </c>
      <c r="G7641" s="204"/>
      <c r="H7641" s="203">
        <v>60</v>
      </c>
      <c r="I7641" s="199">
        <f t="shared" si="640"/>
        <v>54</v>
      </c>
      <c r="J7641" s="198">
        <f t="shared" si="641"/>
        <v>48</v>
      </c>
    </row>
    <row r="7642" s="31" customFormat="1" ht="101" spans="1:10">
      <c r="A7642" s="203" t="s">
        <v>65</v>
      </c>
      <c r="B7642" s="204" t="s">
        <v>13680</v>
      </c>
      <c r="C7642" s="205" t="s">
        <v>13681</v>
      </c>
      <c r="D7642" s="204" t="s">
        <v>13682</v>
      </c>
      <c r="E7642" s="204"/>
      <c r="F7642" s="203" t="s">
        <v>13354</v>
      </c>
      <c r="G7642" s="204"/>
      <c r="H7642" s="219">
        <v>17</v>
      </c>
      <c r="I7642" s="220">
        <v>15.3</v>
      </c>
      <c r="J7642" s="221">
        <v>13.6</v>
      </c>
    </row>
    <row r="7643" s="31" customFormat="1" ht="101" spans="1:10">
      <c r="A7643" s="203" t="s">
        <v>65</v>
      </c>
      <c r="B7643" s="204" t="s">
        <v>13683</v>
      </c>
      <c r="C7643" s="205" t="s">
        <v>13684</v>
      </c>
      <c r="D7643" s="204" t="s">
        <v>13682</v>
      </c>
      <c r="E7643" s="204"/>
      <c r="F7643" s="203" t="s">
        <v>26</v>
      </c>
      <c r="G7643" s="204"/>
      <c r="H7643" s="203">
        <v>60</v>
      </c>
      <c r="I7643" s="199">
        <f t="shared" si="640"/>
        <v>54</v>
      </c>
      <c r="J7643" s="198">
        <f t="shared" si="641"/>
        <v>48</v>
      </c>
    </row>
    <row r="7644" s="31" customFormat="1" ht="34" spans="1:10">
      <c r="A7644" s="203" t="s">
        <v>65</v>
      </c>
      <c r="B7644" s="204">
        <v>430000025</v>
      </c>
      <c r="C7644" s="205" t="s">
        <v>13685</v>
      </c>
      <c r="D7644" s="204" t="s">
        <v>13686</v>
      </c>
      <c r="E7644" s="204"/>
      <c r="F7644" s="203" t="s">
        <v>26</v>
      </c>
      <c r="G7644" s="204"/>
      <c r="H7644" s="219">
        <v>12</v>
      </c>
      <c r="I7644" s="220">
        <v>10.8</v>
      </c>
      <c r="J7644" s="221">
        <v>9.6</v>
      </c>
    </row>
    <row r="7645" s="31" customFormat="1" ht="34" spans="1:10">
      <c r="A7645" s="203" t="s">
        <v>65</v>
      </c>
      <c r="B7645" s="204">
        <v>430000026</v>
      </c>
      <c r="C7645" s="205" t="s">
        <v>13687</v>
      </c>
      <c r="D7645" s="204" t="s">
        <v>13688</v>
      </c>
      <c r="E7645" s="204"/>
      <c r="F7645" s="203" t="s">
        <v>26</v>
      </c>
      <c r="G7645" s="204" t="s">
        <v>13689</v>
      </c>
      <c r="H7645" s="219">
        <v>19</v>
      </c>
      <c r="I7645" s="220">
        <v>17.1</v>
      </c>
      <c r="J7645" s="221">
        <v>15.2</v>
      </c>
    </row>
    <row r="7646" s="31" customFormat="1" spans="1:10">
      <c r="A7646" s="203" t="s">
        <v>65</v>
      </c>
      <c r="B7646" s="204" t="s">
        <v>13690</v>
      </c>
      <c r="C7646" s="205" t="s">
        <v>13691</v>
      </c>
      <c r="D7646" s="204"/>
      <c r="E7646" s="204"/>
      <c r="F7646" s="203" t="s">
        <v>13692</v>
      </c>
      <c r="G7646" s="204"/>
      <c r="H7646" s="219">
        <v>5.5</v>
      </c>
      <c r="I7646" s="220">
        <v>4.95</v>
      </c>
      <c r="J7646" s="221">
        <v>4.4</v>
      </c>
    </row>
    <row r="7647" s="31" customFormat="1" spans="1:10">
      <c r="A7647" s="203" t="s">
        <v>65</v>
      </c>
      <c r="B7647" s="204">
        <v>430000027</v>
      </c>
      <c r="C7647" s="205" t="s">
        <v>13693</v>
      </c>
      <c r="D7647" s="210"/>
      <c r="E7647" s="204"/>
      <c r="F7647" s="203" t="s">
        <v>26</v>
      </c>
      <c r="G7647" s="210"/>
      <c r="H7647" s="203">
        <v>18</v>
      </c>
      <c r="I7647" s="199">
        <f t="shared" si="640"/>
        <v>16.2</v>
      </c>
      <c r="J7647" s="198">
        <f t="shared" si="641"/>
        <v>14.4</v>
      </c>
    </row>
    <row r="7648" s="31" customFormat="1" spans="1:10">
      <c r="A7648" s="203" t="s">
        <v>65</v>
      </c>
      <c r="B7648" s="204" t="s">
        <v>13694</v>
      </c>
      <c r="C7648" s="205" t="s">
        <v>13695</v>
      </c>
      <c r="D7648" s="204"/>
      <c r="E7648" s="204"/>
      <c r="F7648" s="203" t="s">
        <v>26</v>
      </c>
      <c r="G7648" s="204"/>
      <c r="H7648" s="203">
        <v>19.8</v>
      </c>
      <c r="I7648" s="199">
        <f t="shared" si="640"/>
        <v>17.82</v>
      </c>
      <c r="J7648" s="198">
        <f t="shared" si="641"/>
        <v>15.84</v>
      </c>
    </row>
    <row r="7649" s="31" customFormat="1" spans="1:10">
      <c r="A7649" s="203" t="s">
        <v>65</v>
      </c>
      <c r="B7649" s="204">
        <v>430000028</v>
      </c>
      <c r="C7649" s="205" t="s">
        <v>13696</v>
      </c>
      <c r="D7649" s="210"/>
      <c r="E7649" s="204"/>
      <c r="F7649" s="203" t="s">
        <v>13354</v>
      </c>
      <c r="G7649" s="204"/>
      <c r="H7649" s="203">
        <v>6</v>
      </c>
      <c r="I7649" s="199">
        <f t="shared" si="640"/>
        <v>5.4</v>
      </c>
      <c r="J7649" s="198">
        <f t="shared" si="641"/>
        <v>4.8</v>
      </c>
    </row>
    <row r="7650" s="31" customFormat="1" spans="1:10">
      <c r="A7650" s="203" t="s">
        <v>65</v>
      </c>
      <c r="B7650" s="204" t="s">
        <v>13697</v>
      </c>
      <c r="C7650" s="205" t="s">
        <v>13698</v>
      </c>
      <c r="D7650" s="204"/>
      <c r="E7650" s="204"/>
      <c r="F7650" s="203" t="s">
        <v>13354</v>
      </c>
      <c r="G7650" s="204"/>
      <c r="H7650" s="203">
        <v>6</v>
      </c>
      <c r="I7650" s="199">
        <f t="shared" si="640"/>
        <v>5.4</v>
      </c>
      <c r="J7650" s="198">
        <f t="shared" si="641"/>
        <v>4.8</v>
      </c>
    </row>
    <row r="7651" s="31" customFormat="1" spans="1:10">
      <c r="A7651" s="203"/>
      <c r="B7651" s="204">
        <v>44</v>
      </c>
      <c r="C7651" s="205" t="s">
        <v>13699</v>
      </c>
      <c r="D7651" s="204"/>
      <c r="E7651" s="204"/>
      <c r="F7651" s="203"/>
      <c r="G7651" s="204"/>
      <c r="H7651" s="203"/>
      <c r="I7651" s="199"/>
      <c r="J7651" s="198"/>
    </row>
    <row r="7652" s="31" customFormat="1" ht="34" spans="1:10">
      <c r="A7652" s="203" t="s">
        <v>65</v>
      </c>
      <c r="B7652" s="204">
        <v>440000001</v>
      </c>
      <c r="C7652" s="205" t="s">
        <v>13700</v>
      </c>
      <c r="D7652" s="204" t="s">
        <v>13701</v>
      </c>
      <c r="E7652" s="204"/>
      <c r="F7652" s="203" t="s">
        <v>13595</v>
      </c>
      <c r="G7652" s="210"/>
      <c r="H7652" s="203">
        <v>20</v>
      </c>
      <c r="I7652" s="199">
        <f>H7652*0.9</f>
        <v>18</v>
      </c>
      <c r="J7652" s="198">
        <f>H7652*0.8</f>
        <v>16</v>
      </c>
    </row>
    <row r="7653" s="31" customFormat="1" spans="1:10">
      <c r="A7653" s="203" t="s">
        <v>65</v>
      </c>
      <c r="B7653" s="204" t="s">
        <v>13702</v>
      </c>
      <c r="C7653" s="205" t="s">
        <v>13703</v>
      </c>
      <c r="D7653" s="204"/>
      <c r="E7653" s="204"/>
      <c r="F7653" s="203" t="s">
        <v>13354</v>
      </c>
      <c r="G7653" s="204"/>
      <c r="H7653" s="203">
        <v>5</v>
      </c>
      <c r="I7653" s="199">
        <f>H7653*0.9</f>
        <v>4.5</v>
      </c>
      <c r="J7653" s="198">
        <f>H7653*0.8</f>
        <v>4</v>
      </c>
    </row>
    <row r="7654" s="31" customFormat="1" ht="34" spans="1:10">
      <c r="A7654" s="203" t="s">
        <v>65</v>
      </c>
      <c r="B7654" s="204">
        <v>440000002</v>
      </c>
      <c r="C7654" s="205" t="s">
        <v>13704</v>
      </c>
      <c r="D7654" s="205" t="s">
        <v>13705</v>
      </c>
      <c r="E7654" s="204" t="s">
        <v>501</v>
      </c>
      <c r="F7654" s="203" t="s">
        <v>13595</v>
      </c>
      <c r="G7654" s="210"/>
      <c r="H7654" s="219">
        <v>20</v>
      </c>
      <c r="I7654" s="220">
        <v>18</v>
      </c>
      <c r="J7654" s="221">
        <v>16</v>
      </c>
    </row>
    <row r="7655" s="31" customFormat="1" spans="1:10">
      <c r="A7655" s="203" t="s">
        <v>65</v>
      </c>
      <c r="B7655" s="204" t="s">
        <v>13706</v>
      </c>
      <c r="C7655" s="205" t="s">
        <v>13707</v>
      </c>
      <c r="D7655" s="204"/>
      <c r="E7655" s="204"/>
      <c r="F7655" s="203" t="s">
        <v>13354</v>
      </c>
      <c r="G7655" s="204"/>
      <c r="H7655" s="219">
        <v>8</v>
      </c>
      <c r="I7655" s="220">
        <v>7.2</v>
      </c>
      <c r="J7655" s="221">
        <v>6.4</v>
      </c>
    </row>
    <row r="7656" s="31" customFormat="1" spans="1:10">
      <c r="A7656" s="203" t="s">
        <v>65</v>
      </c>
      <c r="B7656" s="204">
        <v>440000003</v>
      </c>
      <c r="C7656" s="205" t="s">
        <v>13708</v>
      </c>
      <c r="D7656" s="210"/>
      <c r="E7656" s="204"/>
      <c r="F7656" s="203" t="s">
        <v>13595</v>
      </c>
      <c r="G7656" s="210"/>
      <c r="H7656" s="203">
        <v>11</v>
      </c>
      <c r="I7656" s="199">
        <f>H7656*0.9</f>
        <v>9.9</v>
      </c>
      <c r="J7656" s="198">
        <f>H7656*0.8</f>
        <v>8.8</v>
      </c>
    </row>
    <row r="7657" s="31" customFormat="1" spans="1:10">
      <c r="A7657" s="203" t="s">
        <v>65</v>
      </c>
      <c r="B7657" s="204" t="s">
        <v>13709</v>
      </c>
      <c r="C7657" s="205" t="s">
        <v>13710</v>
      </c>
      <c r="D7657" s="204"/>
      <c r="E7657" s="204"/>
      <c r="F7657" s="203" t="s">
        <v>13354</v>
      </c>
      <c r="G7657" s="204"/>
      <c r="H7657" s="203">
        <v>4</v>
      </c>
      <c r="I7657" s="199">
        <f>H7657*0.9</f>
        <v>3.6</v>
      </c>
      <c r="J7657" s="198">
        <f>H7657*0.8</f>
        <v>3.2</v>
      </c>
    </row>
    <row r="7658" s="31" customFormat="1" spans="1:10">
      <c r="A7658" s="203" t="s">
        <v>65</v>
      </c>
      <c r="B7658" s="204" t="s">
        <v>13711</v>
      </c>
      <c r="C7658" s="205" t="s">
        <v>13712</v>
      </c>
      <c r="D7658" s="204"/>
      <c r="E7658" s="204"/>
      <c r="F7658" s="203" t="s">
        <v>13595</v>
      </c>
      <c r="G7658" s="204"/>
      <c r="H7658" s="203">
        <v>11</v>
      </c>
      <c r="I7658" s="199">
        <f>H7658*0.9</f>
        <v>9.9</v>
      </c>
      <c r="J7658" s="198">
        <f>H7658*0.8</f>
        <v>8.8</v>
      </c>
    </row>
    <row r="7659" s="31" customFormat="1" spans="1:10">
      <c r="A7659" s="203" t="s">
        <v>65</v>
      </c>
      <c r="B7659" s="204" t="s">
        <v>13713</v>
      </c>
      <c r="C7659" s="205" t="s">
        <v>13714</v>
      </c>
      <c r="D7659" s="204"/>
      <c r="E7659" s="204"/>
      <c r="F7659" s="203" t="s">
        <v>13354</v>
      </c>
      <c r="G7659" s="204"/>
      <c r="H7659" s="203">
        <v>4</v>
      </c>
      <c r="I7659" s="199">
        <f>H7659*0.9</f>
        <v>3.6</v>
      </c>
      <c r="J7659" s="198">
        <f>H7659*0.8</f>
        <v>3.2</v>
      </c>
    </row>
    <row r="7660" s="31" customFormat="1" ht="51" spans="1:10">
      <c r="A7660" s="203" t="s">
        <v>65</v>
      </c>
      <c r="B7660" s="204">
        <v>440000004</v>
      </c>
      <c r="C7660" s="205" t="s">
        <v>13715</v>
      </c>
      <c r="D7660" s="204" t="s">
        <v>13716</v>
      </c>
      <c r="E7660" s="204"/>
      <c r="F7660" s="203" t="s">
        <v>13717</v>
      </c>
      <c r="G7660" s="210"/>
      <c r="H7660" s="219">
        <v>9</v>
      </c>
      <c r="I7660" s="220">
        <v>8.1</v>
      </c>
      <c r="J7660" s="221">
        <v>7.2</v>
      </c>
    </row>
    <row r="7661" s="31" customFormat="1" spans="1:10">
      <c r="A7661" s="203" t="s">
        <v>65</v>
      </c>
      <c r="B7661" s="204" t="s">
        <v>13718</v>
      </c>
      <c r="C7661" s="205" t="s">
        <v>13719</v>
      </c>
      <c r="D7661" s="204"/>
      <c r="E7661" s="204"/>
      <c r="F7661" s="203" t="s">
        <v>13720</v>
      </c>
      <c r="G7661" s="204"/>
      <c r="H7661" s="219">
        <v>3</v>
      </c>
      <c r="I7661" s="220">
        <v>2.7</v>
      </c>
      <c r="J7661" s="221">
        <v>2.4</v>
      </c>
    </row>
    <row r="7662" s="31" customFormat="1" spans="1:10">
      <c r="A7662" s="203" t="s">
        <v>65</v>
      </c>
      <c r="B7662" s="204">
        <v>440000005</v>
      </c>
      <c r="C7662" s="205" t="s">
        <v>13721</v>
      </c>
      <c r="D7662" s="210"/>
      <c r="E7662" s="204"/>
      <c r="F7662" s="203" t="s">
        <v>13722</v>
      </c>
      <c r="G7662" s="204"/>
      <c r="H7662" s="203">
        <v>7</v>
      </c>
      <c r="I7662" s="199">
        <f>H7662*0.9</f>
        <v>6.3</v>
      </c>
      <c r="J7662" s="198">
        <f>H7662*0.8</f>
        <v>5.6</v>
      </c>
    </row>
    <row r="7663" s="31" customFormat="1" spans="1:10">
      <c r="A7663" s="203" t="s">
        <v>65</v>
      </c>
      <c r="B7663" s="204" t="s">
        <v>13723</v>
      </c>
      <c r="C7663" s="205" t="s">
        <v>13724</v>
      </c>
      <c r="D7663" s="210"/>
      <c r="E7663" s="204"/>
      <c r="F7663" s="203" t="s">
        <v>13722</v>
      </c>
      <c r="G7663" s="204"/>
      <c r="H7663" s="219">
        <v>10</v>
      </c>
      <c r="I7663" s="220">
        <v>9</v>
      </c>
      <c r="J7663" s="221">
        <v>8</v>
      </c>
    </row>
    <row r="7664" s="31" customFormat="1" spans="1:10">
      <c r="A7664" s="203" t="s">
        <v>65</v>
      </c>
      <c r="B7664" s="204" t="s">
        <v>13725</v>
      </c>
      <c r="C7664" s="205" t="s">
        <v>13726</v>
      </c>
      <c r="D7664" s="210"/>
      <c r="E7664" s="204"/>
      <c r="F7664" s="203" t="s">
        <v>13722</v>
      </c>
      <c r="G7664" s="204"/>
      <c r="H7664" s="219">
        <v>10</v>
      </c>
      <c r="I7664" s="220">
        <v>9</v>
      </c>
      <c r="J7664" s="221">
        <v>8</v>
      </c>
    </row>
    <row r="7665" s="31" customFormat="1" spans="1:10">
      <c r="A7665" s="203" t="s">
        <v>65</v>
      </c>
      <c r="B7665" s="204" t="s">
        <v>13727</v>
      </c>
      <c r="C7665" s="104" t="s">
        <v>13728</v>
      </c>
      <c r="D7665" s="210"/>
      <c r="E7665" s="204"/>
      <c r="F7665" s="203" t="s">
        <v>13722</v>
      </c>
      <c r="G7665" s="204"/>
      <c r="H7665" s="219">
        <v>10</v>
      </c>
      <c r="I7665" s="220">
        <v>9</v>
      </c>
      <c r="J7665" s="221">
        <v>8</v>
      </c>
    </row>
    <row r="7666" s="31" customFormat="1" spans="1:10">
      <c r="A7666" s="203" t="s">
        <v>65</v>
      </c>
      <c r="B7666" s="204">
        <v>440000006</v>
      </c>
      <c r="C7666" s="205" t="s">
        <v>13729</v>
      </c>
      <c r="D7666" s="204"/>
      <c r="E7666" s="204"/>
      <c r="F7666" s="203" t="s">
        <v>26</v>
      </c>
      <c r="G7666" s="204"/>
      <c r="H7666" s="219">
        <v>20</v>
      </c>
      <c r="I7666" s="220">
        <v>18</v>
      </c>
      <c r="J7666" s="221">
        <v>16</v>
      </c>
    </row>
    <row r="7667" s="31" customFormat="1" ht="34" spans="1:10">
      <c r="A7667" s="203" t="s">
        <v>65</v>
      </c>
      <c r="B7667" s="204">
        <v>440000007</v>
      </c>
      <c r="C7667" s="205" t="s">
        <v>13730</v>
      </c>
      <c r="D7667" s="210"/>
      <c r="E7667" s="204" t="s">
        <v>13731</v>
      </c>
      <c r="F7667" s="203" t="s">
        <v>26</v>
      </c>
      <c r="G7667" s="204" t="s">
        <v>13732</v>
      </c>
      <c r="H7667" s="219">
        <v>25</v>
      </c>
      <c r="I7667" s="220">
        <v>22.5</v>
      </c>
      <c r="J7667" s="221">
        <v>20</v>
      </c>
    </row>
    <row r="7668" s="31" customFormat="1" spans="1:10">
      <c r="A7668" s="203" t="s">
        <v>65</v>
      </c>
      <c r="B7668" s="204" t="s">
        <v>13733</v>
      </c>
      <c r="C7668" s="205" t="s">
        <v>13734</v>
      </c>
      <c r="D7668" s="204"/>
      <c r="E7668" s="204"/>
      <c r="F7668" s="203" t="s">
        <v>13354</v>
      </c>
      <c r="G7668" s="204"/>
      <c r="H7668" s="219">
        <v>6</v>
      </c>
      <c r="I7668" s="220">
        <v>5.4</v>
      </c>
      <c r="J7668" s="221">
        <v>4.8</v>
      </c>
    </row>
    <row r="7669" s="31" customFormat="1" ht="34" spans="1:10">
      <c r="A7669" s="203" t="s">
        <v>65</v>
      </c>
      <c r="B7669" s="204" t="s">
        <v>13735</v>
      </c>
      <c r="C7669" s="205" t="s">
        <v>13736</v>
      </c>
      <c r="D7669" s="204"/>
      <c r="E7669" s="204" t="s">
        <v>13731</v>
      </c>
      <c r="F7669" s="203" t="s">
        <v>26</v>
      </c>
      <c r="G7669" s="204" t="s">
        <v>13732</v>
      </c>
      <c r="H7669" s="219">
        <v>30</v>
      </c>
      <c r="I7669" s="220">
        <v>27</v>
      </c>
      <c r="J7669" s="221">
        <v>24</v>
      </c>
    </row>
    <row r="7670" s="31" customFormat="1" spans="1:10">
      <c r="A7670" s="203" t="s">
        <v>65</v>
      </c>
      <c r="B7670" s="204" t="s">
        <v>13737</v>
      </c>
      <c r="C7670" s="205" t="s">
        <v>13738</v>
      </c>
      <c r="D7670" s="204"/>
      <c r="E7670" s="204"/>
      <c r="F7670" s="203" t="s">
        <v>13354</v>
      </c>
      <c r="G7670" s="204"/>
      <c r="H7670" s="203">
        <v>5</v>
      </c>
      <c r="I7670" s="199">
        <f>H7670*0.9</f>
        <v>4.5</v>
      </c>
      <c r="J7670" s="198">
        <f>H7670*0.8</f>
        <v>4</v>
      </c>
    </row>
    <row r="7671" s="31" customFormat="1" spans="1:10">
      <c r="A7671" s="203" t="s">
        <v>65</v>
      </c>
      <c r="B7671" s="204">
        <v>440000008</v>
      </c>
      <c r="C7671" s="205" t="s">
        <v>13739</v>
      </c>
      <c r="D7671" s="210"/>
      <c r="E7671" s="204"/>
      <c r="F7671" s="203" t="s">
        <v>673</v>
      </c>
      <c r="G7671" s="204"/>
      <c r="H7671" s="203">
        <v>18</v>
      </c>
      <c r="I7671" s="199">
        <f>H7671*0.9</f>
        <v>16.2</v>
      </c>
      <c r="J7671" s="198">
        <f>H7671*0.8</f>
        <v>14.4</v>
      </c>
    </row>
    <row r="7672" s="31" customFormat="1" spans="1:10">
      <c r="A7672" s="203" t="s">
        <v>65</v>
      </c>
      <c r="B7672" s="204" t="s">
        <v>13740</v>
      </c>
      <c r="C7672" s="205" t="s">
        <v>13741</v>
      </c>
      <c r="D7672" s="204"/>
      <c r="E7672" s="204"/>
      <c r="F7672" s="203" t="s">
        <v>673</v>
      </c>
      <c r="G7672" s="204"/>
      <c r="H7672" s="219">
        <v>24</v>
      </c>
      <c r="I7672" s="220">
        <v>21.6</v>
      </c>
      <c r="J7672" s="221">
        <v>19.2</v>
      </c>
    </row>
    <row r="7673" s="31" customFormat="1" spans="1:10">
      <c r="A7673" s="203"/>
      <c r="B7673" s="204">
        <v>45</v>
      </c>
      <c r="C7673" s="205" t="s">
        <v>13742</v>
      </c>
      <c r="D7673" s="204"/>
      <c r="E7673" s="204"/>
      <c r="F7673" s="203"/>
      <c r="G7673" s="204"/>
      <c r="H7673" s="203"/>
      <c r="I7673" s="199"/>
      <c r="J7673" s="198"/>
    </row>
    <row r="7674" s="31" customFormat="1" spans="1:10">
      <c r="A7674" s="203" t="s">
        <v>65</v>
      </c>
      <c r="B7674" s="204">
        <v>450000001</v>
      </c>
      <c r="C7674" s="205" t="s">
        <v>13743</v>
      </c>
      <c r="D7674" s="204"/>
      <c r="E7674" s="204"/>
      <c r="F7674" s="203" t="s">
        <v>26</v>
      </c>
      <c r="G7674" s="204"/>
      <c r="H7674" s="219">
        <v>38</v>
      </c>
      <c r="I7674" s="220">
        <v>34.2</v>
      </c>
      <c r="J7674" s="221">
        <v>30.4</v>
      </c>
    </row>
    <row r="7675" s="31" customFormat="1" spans="1:10">
      <c r="A7675" s="203" t="s">
        <v>65</v>
      </c>
      <c r="B7675" s="204">
        <v>450000002</v>
      </c>
      <c r="C7675" s="205" t="s">
        <v>13744</v>
      </c>
      <c r="D7675" s="204"/>
      <c r="E7675" s="204"/>
      <c r="F7675" s="203" t="s">
        <v>26</v>
      </c>
      <c r="G7675" s="204"/>
      <c r="H7675" s="203">
        <v>48</v>
      </c>
      <c r="I7675" s="199">
        <f t="shared" ref="I7674:I7688" si="642">H7675*0.9</f>
        <v>43.2</v>
      </c>
      <c r="J7675" s="193">
        <v>38.4</v>
      </c>
    </row>
    <row r="7676" s="31" customFormat="1" spans="1:10">
      <c r="A7676" s="203" t="s">
        <v>65</v>
      </c>
      <c r="B7676" s="204">
        <v>450000003</v>
      </c>
      <c r="C7676" s="205" t="s">
        <v>13745</v>
      </c>
      <c r="D7676" s="210"/>
      <c r="E7676" s="204"/>
      <c r="F7676" s="203" t="s">
        <v>26</v>
      </c>
      <c r="G7676" s="204"/>
      <c r="H7676" s="219">
        <v>84</v>
      </c>
      <c r="I7676" s="220">
        <v>75.6</v>
      </c>
      <c r="J7676" s="221">
        <v>67.2</v>
      </c>
    </row>
    <row r="7677" s="31" customFormat="1" spans="1:10">
      <c r="A7677" s="203" t="s">
        <v>65</v>
      </c>
      <c r="B7677" s="204" t="s">
        <v>13746</v>
      </c>
      <c r="C7677" s="205" t="s">
        <v>13747</v>
      </c>
      <c r="D7677" s="204"/>
      <c r="E7677" s="204"/>
      <c r="F7677" s="203" t="s">
        <v>26</v>
      </c>
      <c r="G7677" s="204"/>
      <c r="H7677" s="219">
        <v>76</v>
      </c>
      <c r="I7677" s="220">
        <v>68.4</v>
      </c>
      <c r="J7677" s="221">
        <v>60.8</v>
      </c>
    </row>
    <row r="7678" s="31" customFormat="1" spans="1:10">
      <c r="A7678" s="203" t="s">
        <v>65</v>
      </c>
      <c r="B7678" s="204">
        <v>450000004</v>
      </c>
      <c r="C7678" s="205" t="s">
        <v>13748</v>
      </c>
      <c r="D7678" s="204"/>
      <c r="E7678" s="204"/>
      <c r="F7678" s="203" t="s">
        <v>26</v>
      </c>
      <c r="G7678" s="204"/>
      <c r="H7678" s="203">
        <v>34</v>
      </c>
      <c r="I7678" s="199">
        <f t="shared" si="642"/>
        <v>30.6</v>
      </c>
      <c r="J7678" s="193">
        <v>27.2</v>
      </c>
    </row>
    <row r="7679" s="31" customFormat="1" spans="1:10">
      <c r="A7679" s="203" t="s">
        <v>65</v>
      </c>
      <c r="B7679" s="204">
        <v>450000005</v>
      </c>
      <c r="C7679" s="205" t="s">
        <v>13749</v>
      </c>
      <c r="D7679" s="204"/>
      <c r="E7679" s="204"/>
      <c r="F7679" s="203" t="s">
        <v>26</v>
      </c>
      <c r="G7679" s="204"/>
      <c r="H7679" s="203">
        <v>60</v>
      </c>
      <c r="I7679" s="199">
        <f t="shared" si="642"/>
        <v>54</v>
      </c>
      <c r="J7679" s="193">
        <v>48</v>
      </c>
    </row>
    <row r="7680" s="31" customFormat="1" spans="1:10">
      <c r="A7680" s="203" t="s">
        <v>65</v>
      </c>
      <c r="B7680" s="204">
        <v>450000006</v>
      </c>
      <c r="C7680" s="205" t="s">
        <v>13750</v>
      </c>
      <c r="D7680" s="210"/>
      <c r="E7680" s="204"/>
      <c r="F7680" s="203" t="s">
        <v>26</v>
      </c>
      <c r="G7680" s="204"/>
      <c r="H7680" s="203">
        <v>60</v>
      </c>
      <c r="I7680" s="199">
        <f t="shared" si="642"/>
        <v>54</v>
      </c>
      <c r="J7680" s="193">
        <v>48</v>
      </c>
    </row>
    <row r="7681" s="31" customFormat="1" spans="1:10">
      <c r="A7681" s="203" t="s">
        <v>65</v>
      </c>
      <c r="B7681" s="204" t="s">
        <v>13751</v>
      </c>
      <c r="C7681" s="205" t="s">
        <v>13752</v>
      </c>
      <c r="D7681" s="204"/>
      <c r="E7681" s="204"/>
      <c r="F7681" s="203" t="s">
        <v>26</v>
      </c>
      <c r="G7681" s="204"/>
      <c r="H7681" s="219">
        <v>93</v>
      </c>
      <c r="I7681" s="220">
        <v>83.7</v>
      </c>
      <c r="J7681" s="221">
        <v>74.4</v>
      </c>
    </row>
    <row r="7682" s="31" customFormat="1" spans="1:10">
      <c r="A7682" s="203" t="s">
        <v>65</v>
      </c>
      <c r="B7682" s="204">
        <v>450000007</v>
      </c>
      <c r="C7682" s="205" t="s">
        <v>13753</v>
      </c>
      <c r="D7682" s="204"/>
      <c r="E7682" s="204"/>
      <c r="F7682" s="203" t="s">
        <v>26</v>
      </c>
      <c r="G7682" s="204"/>
      <c r="H7682" s="203">
        <v>34</v>
      </c>
      <c r="I7682" s="199">
        <f t="shared" si="642"/>
        <v>30.6</v>
      </c>
      <c r="J7682" s="193">
        <v>27.2</v>
      </c>
    </row>
    <row r="7683" s="31" customFormat="1" spans="1:10">
      <c r="A7683" s="203" t="s">
        <v>65</v>
      </c>
      <c r="B7683" s="204">
        <v>450000008</v>
      </c>
      <c r="C7683" s="205" t="s">
        <v>13754</v>
      </c>
      <c r="D7683" s="210"/>
      <c r="E7683" s="204"/>
      <c r="F7683" s="203" t="s">
        <v>26</v>
      </c>
      <c r="G7683" s="204"/>
      <c r="H7683" s="203">
        <v>56</v>
      </c>
      <c r="I7683" s="199">
        <f t="shared" si="642"/>
        <v>50.4</v>
      </c>
      <c r="J7683" s="193">
        <v>44.8</v>
      </c>
    </row>
    <row r="7684" s="31" customFormat="1" ht="51" spans="1:10">
      <c r="A7684" s="203" t="s">
        <v>65</v>
      </c>
      <c r="B7684" s="204" t="s">
        <v>13755</v>
      </c>
      <c r="C7684" s="205" t="s">
        <v>13756</v>
      </c>
      <c r="D7684" s="205" t="s">
        <v>13757</v>
      </c>
      <c r="E7684" s="204"/>
      <c r="F7684" s="203" t="s">
        <v>26</v>
      </c>
      <c r="G7684" s="204"/>
      <c r="H7684" s="203">
        <v>56</v>
      </c>
      <c r="I7684" s="199">
        <f t="shared" si="642"/>
        <v>50.4</v>
      </c>
      <c r="J7684" s="193">
        <v>44.8</v>
      </c>
    </row>
    <row r="7685" s="31" customFormat="1" ht="34" spans="1:10">
      <c r="A7685" s="203" t="s">
        <v>65</v>
      </c>
      <c r="B7685" s="204" t="s">
        <v>13758</v>
      </c>
      <c r="C7685" s="205" t="s">
        <v>13759</v>
      </c>
      <c r="D7685" s="205" t="s">
        <v>13760</v>
      </c>
      <c r="E7685" s="204"/>
      <c r="F7685" s="203" t="s">
        <v>26</v>
      </c>
      <c r="G7685" s="204"/>
      <c r="H7685" s="219">
        <v>76</v>
      </c>
      <c r="I7685" s="220">
        <v>68.4</v>
      </c>
      <c r="J7685" s="221">
        <v>60.8</v>
      </c>
    </row>
    <row r="7686" s="31" customFormat="1" spans="1:10">
      <c r="A7686" s="203" t="s">
        <v>65</v>
      </c>
      <c r="B7686" s="204">
        <v>450000009</v>
      </c>
      <c r="C7686" s="205" t="s">
        <v>13761</v>
      </c>
      <c r="D7686" s="204"/>
      <c r="E7686" s="204"/>
      <c r="F7686" s="203" t="s">
        <v>26</v>
      </c>
      <c r="G7686" s="204" t="s">
        <v>13762</v>
      </c>
      <c r="H7686" s="203">
        <v>24</v>
      </c>
      <c r="I7686" s="199">
        <f t="shared" si="642"/>
        <v>21.6</v>
      </c>
      <c r="J7686" s="193">
        <v>19.2</v>
      </c>
    </row>
    <row r="7687" s="31" customFormat="1" ht="34" spans="1:10">
      <c r="A7687" s="203" t="s">
        <v>65</v>
      </c>
      <c r="B7687" s="204" t="s">
        <v>13763</v>
      </c>
      <c r="C7687" s="205" t="s">
        <v>13764</v>
      </c>
      <c r="D7687" s="204"/>
      <c r="E7687" s="204"/>
      <c r="F7687" s="203" t="s">
        <v>13765</v>
      </c>
      <c r="G7687" s="204"/>
      <c r="H7687" s="219">
        <v>20</v>
      </c>
      <c r="I7687" s="220">
        <v>18</v>
      </c>
      <c r="J7687" s="221">
        <v>16</v>
      </c>
    </row>
    <row r="7688" s="31" customFormat="1" spans="1:10">
      <c r="A7688" s="203" t="s">
        <v>65</v>
      </c>
      <c r="B7688" s="204">
        <v>450000010</v>
      </c>
      <c r="C7688" s="205" t="s">
        <v>13766</v>
      </c>
      <c r="D7688" s="204"/>
      <c r="E7688" s="204"/>
      <c r="F7688" s="203" t="s">
        <v>26</v>
      </c>
      <c r="G7688" s="204"/>
      <c r="H7688" s="219">
        <v>43</v>
      </c>
      <c r="I7688" s="220">
        <v>38.7</v>
      </c>
      <c r="J7688" s="221">
        <v>34.4</v>
      </c>
    </row>
    <row r="7689" s="31" customFormat="1" spans="1:10">
      <c r="A7689" s="203" t="s">
        <v>65</v>
      </c>
      <c r="B7689" s="204">
        <v>450000011</v>
      </c>
      <c r="C7689" s="205" t="s">
        <v>13767</v>
      </c>
      <c r="D7689" s="204"/>
      <c r="E7689" s="204"/>
      <c r="F7689" s="203" t="s">
        <v>13609</v>
      </c>
      <c r="G7689" s="210"/>
      <c r="H7689" s="16">
        <v>40</v>
      </c>
      <c r="I7689" s="123">
        <f>0.9*H7689</f>
        <v>36</v>
      </c>
      <c r="J7689" s="16">
        <f>0.8*H7689</f>
        <v>32</v>
      </c>
    </row>
    <row r="7690" s="31" customFormat="1" ht="34" spans="1:16381">
      <c r="A7690" s="203" t="s">
        <v>65</v>
      </c>
      <c r="B7690" s="204" t="s">
        <v>13768</v>
      </c>
      <c r="C7690" s="205" t="s">
        <v>13769</v>
      </c>
      <c r="D7690" s="204"/>
      <c r="E7690" s="204"/>
      <c r="F7690" s="203" t="s">
        <v>13354</v>
      </c>
      <c r="G7690" s="210"/>
      <c r="H7690" s="93">
        <v>10</v>
      </c>
      <c r="I7690" s="123">
        <f>0.9*H7690</f>
        <v>9</v>
      </c>
      <c r="J7690" s="16">
        <f>0.8*H7690</f>
        <v>8</v>
      </c>
      <c r="K7690" s="41"/>
      <c r="L7690" s="41"/>
      <c r="M7690" s="41"/>
      <c r="N7690" s="41"/>
      <c r="O7690" s="41"/>
      <c r="P7690" s="41"/>
      <c r="Q7690" s="41"/>
      <c r="R7690" s="41"/>
      <c r="S7690" s="41"/>
      <c r="T7690" s="41"/>
      <c r="U7690" s="41"/>
      <c r="V7690" s="41"/>
      <c r="W7690" s="41"/>
      <c r="X7690" s="41"/>
      <c r="Y7690" s="41"/>
      <c r="Z7690" s="41"/>
      <c r="AA7690" s="41"/>
      <c r="AB7690" s="41"/>
      <c r="AC7690" s="41"/>
      <c r="AD7690" s="41"/>
      <c r="AE7690" s="41"/>
      <c r="AF7690" s="41"/>
      <c r="AG7690" s="41"/>
      <c r="AH7690" s="41"/>
      <c r="AI7690" s="41"/>
      <c r="AJ7690" s="41"/>
      <c r="AK7690" s="41"/>
      <c r="AL7690" s="41"/>
      <c r="AM7690" s="41"/>
      <c r="AN7690" s="41"/>
      <c r="AO7690" s="41"/>
      <c r="AP7690" s="41"/>
      <c r="AQ7690" s="41"/>
      <c r="AR7690" s="41"/>
      <c r="AS7690" s="41"/>
      <c r="AT7690" s="41"/>
      <c r="AU7690" s="41"/>
      <c r="AV7690" s="41"/>
      <c r="AW7690" s="41"/>
      <c r="AX7690" s="41"/>
      <c r="AY7690" s="41"/>
      <c r="AZ7690" s="41"/>
      <c r="BA7690" s="41"/>
      <c r="BB7690" s="41"/>
      <c r="BC7690" s="41"/>
      <c r="BD7690" s="41"/>
      <c r="BE7690" s="41"/>
      <c r="BF7690" s="41"/>
      <c r="BG7690" s="41"/>
      <c r="BH7690" s="41"/>
      <c r="BI7690" s="41"/>
      <c r="BJ7690" s="41"/>
      <c r="BK7690" s="41"/>
      <c r="BL7690" s="41"/>
      <c r="BM7690" s="41"/>
      <c r="BN7690" s="41"/>
      <c r="BO7690" s="41"/>
      <c r="BP7690" s="41"/>
      <c r="BQ7690" s="41"/>
      <c r="BR7690" s="41"/>
      <c r="BS7690" s="41"/>
      <c r="BT7690" s="41"/>
      <c r="BU7690" s="41"/>
      <c r="BV7690" s="41"/>
      <c r="BW7690" s="41"/>
      <c r="BX7690" s="41"/>
      <c r="BY7690" s="41"/>
      <c r="BZ7690" s="41"/>
      <c r="CA7690" s="41"/>
      <c r="CB7690" s="41"/>
      <c r="CC7690" s="41"/>
      <c r="CD7690" s="41"/>
      <c r="CE7690" s="41"/>
      <c r="CF7690" s="41"/>
      <c r="CG7690" s="41"/>
      <c r="CH7690" s="41"/>
      <c r="CI7690" s="41"/>
      <c r="CJ7690" s="41"/>
      <c r="CK7690" s="41"/>
      <c r="CL7690" s="41"/>
      <c r="CM7690" s="41"/>
      <c r="CN7690" s="41"/>
      <c r="CO7690" s="41"/>
      <c r="CP7690" s="41"/>
      <c r="CQ7690" s="41"/>
      <c r="CR7690" s="41"/>
      <c r="CS7690" s="41"/>
      <c r="CT7690" s="41"/>
      <c r="CU7690" s="41"/>
      <c r="CV7690" s="41"/>
      <c r="CW7690" s="41"/>
      <c r="CX7690" s="41"/>
      <c r="CY7690" s="41"/>
      <c r="CZ7690" s="41"/>
      <c r="DA7690" s="41"/>
      <c r="DB7690" s="41"/>
      <c r="DC7690" s="41"/>
      <c r="DD7690" s="41"/>
      <c r="DE7690" s="41"/>
      <c r="DF7690" s="41"/>
      <c r="DG7690" s="41"/>
      <c r="DH7690" s="41"/>
      <c r="DI7690" s="41"/>
      <c r="DJ7690" s="41"/>
      <c r="DK7690" s="41"/>
      <c r="DL7690" s="41"/>
      <c r="DM7690" s="41"/>
      <c r="DN7690" s="41"/>
      <c r="DO7690" s="41"/>
      <c r="DP7690" s="41"/>
      <c r="DQ7690" s="41"/>
      <c r="DR7690" s="41"/>
      <c r="DS7690" s="41"/>
      <c r="DT7690" s="41"/>
      <c r="DU7690" s="41"/>
      <c r="DV7690" s="41"/>
      <c r="DW7690" s="41"/>
      <c r="DX7690" s="41"/>
      <c r="DY7690" s="41"/>
      <c r="DZ7690" s="41"/>
      <c r="EA7690" s="41"/>
      <c r="EB7690" s="41"/>
      <c r="EC7690" s="41"/>
      <c r="ED7690" s="41"/>
      <c r="EE7690" s="41"/>
      <c r="EF7690" s="41"/>
      <c r="EG7690" s="41"/>
      <c r="EH7690" s="41"/>
      <c r="EI7690" s="41"/>
      <c r="EJ7690" s="41"/>
      <c r="EK7690" s="41"/>
      <c r="EL7690" s="41"/>
      <c r="EM7690" s="41"/>
      <c r="EN7690" s="41"/>
      <c r="EO7690" s="41"/>
      <c r="EP7690" s="41"/>
      <c r="EQ7690" s="41"/>
      <c r="ER7690" s="41"/>
      <c r="ES7690" s="41"/>
      <c r="ET7690" s="41"/>
      <c r="EU7690" s="41"/>
      <c r="EV7690" s="41"/>
      <c r="EW7690" s="41"/>
      <c r="EX7690" s="41"/>
      <c r="EY7690" s="41"/>
      <c r="EZ7690" s="41"/>
      <c r="FA7690" s="41"/>
      <c r="FB7690" s="41"/>
      <c r="FC7690" s="41"/>
      <c r="FD7690" s="41"/>
      <c r="FE7690" s="41"/>
      <c r="FF7690" s="41"/>
      <c r="FG7690" s="41"/>
      <c r="FH7690" s="41"/>
      <c r="FI7690" s="41"/>
      <c r="FJ7690" s="41"/>
      <c r="FK7690" s="41"/>
      <c r="FL7690" s="41"/>
      <c r="FM7690" s="41"/>
      <c r="FN7690" s="41"/>
      <c r="FO7690" s="41"/>
      <c r="FP7690" s="41"/>
      <c r="FQ7690" s="41"/>
      <c r="FR7690" s="41"/>
      <c r="FS7690" s="41"/>
      <c r="FT7690" s="41"/>
      <c r="FU7690" s="41"/>
      <c r="FV7690" s="41"/>
      <c r="FW7690" s="41"/>
      <c r="FX7690" s="41"/>
      <c r="FY7690" s="41"/>
      <c r="FZ7690" s="41"/>
      <c r="GA7690" s="41"/>
      <c r="GB7690" s="41"/>
      <c r="GC7690" s="41"/>
      <c r="GD7690" s="41"/>
      <c r="GE7690" s="41"/>
      <c r="GF7690" s="41"/>
      <c r="GG7690" s="41"/>
      <c r="GH7690" s="41"/>
      <c r="GI7690" s="41"/>
      <c r="GJ7690" s="41"/>
      <c r="GK7690" s="41"/>
      <c r="GL7690" s="41"/>
      <c r="GM7690" s="41"/>
      <c r="GN7690" s="41"/>
      <c r="GO7690" s="41"/>
      <c r="GP7690" s="41"/>
      <c r="GQ7690" s="41"/>
      <c r="GR7690" s="41"/>
      <c r="GS7690" s="41"/>
      <c r="GT7690" s="41"/>
      <c r="GU7690" s="41"/>
      <c r="GV7690" s="41"/>
      <c r="GW7690" s="41"/>
      <c r="GX7690" s="41"/>
      <c r="GY7690" s="41"/>
      <c r="GZ7690" s="41"/>
      <c r="HA7690" s="41"/>
      <c r="HB7690" s="41"/>
      <c r="HC7690" s="41"/>
      <c r="HD7690" s="41"/>
      <c r="HE7690" s="41"/>
      <c r="HF7690" s="41"/>
      <c r="HG7690" s="41"/>
      <c r="HH7690" s="41"/>
      <c r="HI7690" s="41"/>
      <c r="HJ7690" s="41"/>
      <c r="HK7690" s="41"/>
      <c r="HL7690" s="41"/>
      <c r="HM7690" s="41"/>
      <c r="HN7690" s="41"/>
      <c r="HO7690" s="41"/>
      <c r="HP7690" s="41"/>
      <c r="HQ7690" s="41"/>
      <c r="HR7690" s="41"/>
      <c r="HS7690" s="41"/>
      <c r="HT7690" s="41"/>
      <c r="HU7690" s="41"/>
      <c r="HV7690" s="41"/>
      <c r="HW7690" s="41"/>
      <c r="HX7690" s="41"/>
      <c r="HY7690" s="41"/>
      <c r="HZ7690" s="41"/>
      <c r="IA7690" s="41"/>
      <c r="IB7690" s="41"/>
      <c r="IC7690" s="41"/>
      <c r="ID7690" s="41"/>
      <c r="IE7690" s="41"/>
      <c r="IF7690" s="41"/>
      <c r="IG7690" s="41"/>
      <c r="IH7690" s="41"/>
      <c r="II7690" s="41"/>
      <c r="IJ7690" s="41"/>
      <c r="IK7690" s="41"/>
      <c r="IL7690" s="41"/>
      <c r="IM7690" s="41"/>
      <c r="IN7690" s="41"/>
      <c r="IO7690" s="41"/>
      <c r="IP7690" s="41"/>
      <c r="IQ7690" s="41"/>
      <c r="IR7690" s="41"/>
      <c r="IS7690" s="41"/>
      <c r="IT7690" s="41"/>
      <c r="IU7690" s="41"/>
      <c r="IV7690" s="41"/>
      <c r="IW7690" s="41"/>
      <c r="IX7690" s="41"/>
      <c r="IY7690" s="41"/>
      <c r="IZ7690" s="41"/>
      <c r="JA7690" s="41"/>
      <c r="JB7690" s="41"/>
      <c r="JC7690" s="41"/>
      <c r="JD7690" s="41"/>
      <c r="JE7690" s="41"/>
      <c r="JF7690" s="41"/>
      <c r="JG7690" s="41"/>
      <c r="JH7690" s="41"/>
      <c r="JI7690" s="41"/>
      <c r="JJ7690" s="41"/>
      <c r="JK7690" s="41"/>
      <c r="JL7690" s="41"/>
      <c r="JM7690" s="41"/>
      <c r="JN7690" s="41"/>
      <c r="JO7690" s="41"/>
      <c r="JP7690" s="41"/>
      <c r="JQ7690" s="41"/>
      <c r="JR7690" s="41"/>
      <c r="JS7690" s="41"/>
      <c r="JT7690" s="41"/>
      <c r="JU7690" s="41"/>
      <c r="JV7690" s="41"/>
      <c r="JW7690" s="41"/>
      <c r="JX7690" s="41"/>
      <c r="JY7690" s="41"/>
      <c r="JZ7690" s="41"/>
      <c r="KA7690" s="41"/>
      <c r="KB7690" s="41"/>
      <c r="KC7690" s="41"/>
      <c r="KD7690" s="41"/>
      <c r="KE7690" s="41"/>
      <c r="KF7690" s="41"/>
      <c r="KG7690" s="41"/>
      <c r="KH7690" s="41"/>
      <c r="KI7690" s="41"/>
      <c r="KJ7690" s="41"/>
      <c r="KK7690" s="41"/>
      <c r="KL7690" s="41"/>
      <c r="KM7690" s="41"/>
      <c r="KN7690" s="41"/>
      <c r="KO7690" s="41"/>
      <c r="KP7690" s="41"/>
      <c r="KQ7690" s="41"/>
      <c r="KR7690" s="41"/>
      <c r="KS7690" s="41"/>
      <c r="KT7690" s="41"/>
      <c r="KU7690" s="41"/>
      <c r="KV7690" s="41"/>
      <c r="KW7690" s="41"/>
      <c r="KX7690" s="41"/>
      <c r="KY7690" s="41"/>
      <c r="KZ7690" s="41"/>
      <c r="LA7690" s="41"/>
      <c r="LB7690" s="41"/>
      <c r="LC7690" s="41"/>
      <c r="LD7690" s="41"/>
      <c r="LE7690" s="41"/>
      <c r="LF7690" s="41"/>
      <c r="LG7690" s="41"/>
      <c r="LH7690" s="41"/>
      <c r="LI7690" s="41"/>
      <c r="LJ7690" s="41"/>
      <c r="LK7690" s="41"/>
      <c r="LL7690" s="41"/>
      <c r="LM7690" s="41"/>
      <c r="LN7690" s="41"/>
      <c r="LO7690" s="41"/>
      <c r="LP7690" s="41"/>
      <c r="LQ7690" s="41"/>
      <c r="LR7690" s="41"/>
      <c r="LS7690" s="41"/>
      <c r="LT7690" s="41"/>
      <c r="LU7690" s="41"/>
      <c r="LV7690" s="41"/>
      <c r="LW7690" s="41"/>
      <c r="LX7690" s="41"/>
      <c r="LY7690" s="41"/>
      <c r="LZ7690" s="41"/>
      <c r="MA7690" s="41"/>
      <c r="MB7690" s="41"/>
      <c r="MC7690" s="41"/>
      <c r="MD7690" s="41"/>
      <c r="ME7690" s="41"/>
      <c r="MF7690" s="41"/>
      <c r="MG7690" s="41"/>
      <c r="MH7690" s="41"/>
      <c r="MI7690" s="41"/>
      <c r="MJ7690" s="41"/>
      <c r="MK7690" s="41"/>
      <c r="ML7690" s="41"/>
      <c r="MM7690" s="41"/>
      <c r="MN7690" s="41"/>
      <c r="MO7690" s="41"/>
      <c r="MP7690" s="41"/>
      <c r="MQ7690" s="41"/>
      <c r="MR7690" s="41"/>
      <c r="MS7690" s="41"/>
      <c r="MT7690" s="41"/>
      <c r="MU7690" s="41"/>
      <c r="MV7690" s="41"/>
      <c r="MW7690" s="41"/>
      <c r="MX7690" s="41"/>
      <c r="MY7690" s="41"/>
      <c r="MZ7690" s="41"/>
      <c r="NA7690" s="41"/>
      <c r="NB7690" s="41"/>
      <c r="NC7690" s="41"/>
      <c r="ND7690" s="41"/>
      <c r="NE7690" s="41"/>
      <c r="NF7690" s="41"/>
      <c r="NG7690" s="41"/>
      <c r="NH7690" s="41"/>
      <c r="NI7690" s="41"/>
      <c r="NJ7690" s="41"/>
      <c r="NK7690" s="41"/>
      <c r="NL7690" s="41"/>
      <c r="NM7690" s="41"/>
      <c r="NN7690" s="41"/>
      <c r="NO7690" s="41"/>
      <c r="NP7690" s="41"/>
      <c r="NQ7690" s="41"/>
      <c r="NR7690" s="41"/>
      <c r="NS7690" s="41"/>
      <c r="NT7690" s="41"/>
      <c r="NU7690" s="41"/>
      <c r="NV7690" s="41"/>
      <c r="NW7690" s="41"/>
      <c r="NX7690" s="41"/>
      <c r="NY7690" s="41"/>
      <c r="NZ7690" s="41"/>
      <c r="OA7690" s="41"/>
      <c r="OB7690" s="41"/>
      <c r="OC7690" s="41"/>
      <c r="OD7690" s="41"/>
      <c r="OE7690" s="41"/>
      <c r="OF7690" s="41"/>
      <c r="OG7690" s="41"/>
      <c r="OH7690" s="41"/>
      <c r="OI7690" s="41"/>
      <c r="OJ7690" s="41"/>
      <c r="OK7690" s="41"/>
      <c r="OL7690" s="41"/>
      <c r="OM7690" s="41"/>
      <c r="ON7690" s="41"/>
      <c r="OO7690" s="41"/>
      <c r="OP7690" s="41"/>
      <c r="OQ7690" s="41"/>
      <c r="OR7690" s="41"/>
      <c r="OS7690" s="41"/>
      <c r="OT7690" s="41"/>
      <c r="OU7690" s="41"/>
      <c r="OV7690" s="41"/>
      <c r="OW7690" s="41"/>
      <c r="OX7690" s="41"/>
      <c r="OY7690" s="41"/>
      <c r="OZ7690" s="41"/>
      <c r="PA7690" s="41"/>
      <c r="PB7690" s="41"/>
      <c r="PC7690" s="41"/>
      <c r="PD7690" s="41"/>
      <c r="PE7690" s="41"/>
      <c r="PF7690" s="41"/>
      <c r="PG7690" s="41"/>
      <c r="PH7690" s="41"/>
      <c r="PI7690" s="41"/>
      <c r="PJ7690" s="41"/>
      <c r="PK7690" s="41"/>
      <c r="PL7690" s="41"/>
      <c r="PM7690" s="41"/>
      <c r="PN7690" s="41"/>
      <c r="PO7690" s="41"/>
      <c r="PP7690" s="41"/>
      <c r="PQ7690" s="41"/>
      <c r="PR7690" s="41"/>
      <c r="PS7690" s="41"/>
      <c r="PT7690" s="41"/>
      <c r="PU7690" s="41"/>
      <c r="PV7690" s="41"/>
      <c r="PW7690" s="41"/>
      <c r="PX7690" s="41"/>
      <c r="PY7690" s="41"/>
      <c r="PZ7690" s="41"/>
      <c r="QA7690" s="41"/>
      <c r="QB7690" s="41"/>
      <c r="QC7690" s="41"/>
      <c r="QD7690" s="41"/>
      <c r="QE7690" s="41"/>
      <c r="QF7690" s="41"/>
      <c r="QG7690" s="41"/>
      <c r="QH7690" s="41"/>
      <c r="QI7690" s="41"/>
      <c r="QJ7690" s="41"/>
      <c r="QK7690" s="41"/>
      <c r="QL7690" s="41"/>
      <c r="QM7690" s="41"/>
      <c r="QN7690" s="41"/>
      <c r="QO7690" s="41"/>
      <c r="QP7690" s="41"/>
      <c r="QQ7690" s="41"/>
      <c r="QR7690" s="41"/>
      <c r="QS7690" s="41"/>
      <c r="QT7690" s="41"/>
      <c r="QU7690" s="41"/>
      <c r="QV7690" s="41"/>
      <c r="QW7690" s="41"/>
      <c r="QX7690" s="41"/>
      <c r="QY7690" s="41"/>
      <c r="QZ7690" s="41"/>
      <c r="RA7690" s="41"/>
      <c r="RB7690" s="41"/>
      <c r="RC7690" s="41"/>
      <c r="RD7690" s="41"/>
      <c r="RE7690" s="41"/>
      <c r="RF7690" s="41"/>
      <c r="RG7690" s="41"/>
      <c r="RH7690" s="41"/>
      <c r="RI7690" s="41"/>
      <c r="RJ7690" s="41"/>
      <c r="RK7690" s="41"/>
      <c r="RL7690" s="41"/>
      <c r="RM7690" s="41"/>
      <c r="RN7690" s="41"/>
      <c r="RO7690" s="41"/>
      <c r="RP7690" s="41"/>
      <c r="RQ7690" s="41"/>
      <c r="RR7690" s="41"/>
      <c r="RS7690" s="41"/>
      <c r="RT7690" s="41"/>
      <c r="RU7690" s="41"/>
      <c r="RV7690" s="41"/>
      <c r="RW7690" s="41"/>
      <c r="RX7690" s="41"/>
      <c r="RY7690" s="41"/>
      <c r="RZ7690" s="41"/>
      <c r="SA7690" s="41"/>
      <c r="SB7690" s="41"/>
      <c r="SC7690" s="41"/>
      <c r="SD7690" s="41"/>
      <c r="SE7690" s="41"/>
      <c r="SF7690" s="41"/>
      <c r="SG7690" s="41"/>
      <c r="SH7690" s="41"/>
      <c r="SI7690" s="41"/>
      <c r="SJ7690" s="41"/>
      <c r="SK7690" s="41"/>
      <c r="SL7690" s="41"/>
      <c r="SM7690" s="41"/>
      <c r="SN7690" s="41"/>
      <c r="SO7690" s="41"/>
      <c r="SP7690" s="41"/>
      <c r="SQ7690" s="41"/>
      <c r="SR7690" s="41"/>
      <c r="SS7690" s="41"/>
      <c r="ST7690" s="41"/>
      <c r="SU7690" s="41"/>
      <c r="SV7690" s="41"/>
      <c r="SW7690" s="41"/>
      <c r="SX7690" s="41"/>
      <c r="SY7690" s="41"/>
      <c r="SZ7690" s="41"/>
      <c r="TA7690" s="41"/>
      <c r="TB7690" s="41"/>
      <c r="TC7690" s="41"/>
      <c r="TD7690" s="41"/>
      <c r="TE7690" s="41"/>
      <c r="TF7690" s="41"/>
      <c r="TG7690" s="41"/>
      <c r="TH7690" s="41"/>
      <c r="TI7690" s="41"/>
      <c r="TJ7690" s="41"/>
      <c r="TK7690" s="41"/>
      <c r="TL7690" s="41"/>
      <c r="TM7690" s="41"/>
      <c r="TN7690" s="41"/>
      <c r="TO7690" s="41"/>
      <c r="TP7690" s="41"/>
      <c r="TQ7690" s="41"/>
      <c r="TR7690" s="41"/>
      <c r="TS7690" s="41"/>
      <c r="TT7690" s="41"/>
      <c r="TU7690" s="41"/>
      <c r="TV7690" s="41"/>
      <c r="TW7690" s="41"/>
      <c r="TX7690" s="41"/>
      <c r="TY7690" s="41"/>
      <c r="TZ7690" s="41"/>
      <c r="UA7690" s="41"/>
      <c r="UB7690" s="41"/>
      <c r="UC7690" s="41"/>
      <c r="UD7690" s="41"/>
      <c r="UE7690" s="41"/>
      <c r="UF7690" s="41"/>
      <c r="UG7690" s="41"/>
      <c r="UH7690" s="41"/>
      <c r="UI7690" s="41"/>
      <c r="UJ7690" s="41"/>
      <c r="UK7690" s="41"/>
      <c r="UL7690" s="41"/>
      <c r="UM7690" s="41"/>
      <c r="UN7690" s="41"/>
      <c r="UO7690" s="41"/>
      <c r="UP7690" s="41"/>
      <c r="UQ7690" s="41"/>
      <c r="UR7690" s="41"/>
      <c r="US7690" s="41"/>
      <c r="UT7690" s="41"/>
      <c r="UU7690" s="41"/>
      <c r="UV7690" s="41"/>
      <c r="UW7690" s="41"/>
      <c r="UX7690" s="41"/>
      <c r="UY7690" s="41"/>
      <c r="UZ7690" s="41"/>
      <c r="VA7690" s="41"/>
      <c r="VB7690" s="41"/>
      <c r="VC7690" s="41"/>
      <c r="VD7690" s="41"/>
      <c r="VE7690" s="41"/>
      <c r="VF7690" s="41"/>
      <c r="VG7690" s="41"/>
      <c r="VH7690" s="41"/>
      <c r="VI7690" s="41"/>
      <c r="VJ7690" s="41"/>
      <c r="VK7690" s="41"/>
      <c r="VL7690" s="41"/>
      <c r="VM7690" s="41"/>
      <c r="VN7690" s="41"/>
      <c r="VO7690" s="41"/>
      <c r="VP7690" s="41"/>
      <c r="VQ7690" s="41"/>
      <c r="VR7690" s="41"/>
      <c r="VS7690" s="41"/>
      <c r="VT7690" s="41"/>
      <c r="VU7690" s="41"/>
      <c r="VV7690" s="41"/>
      <c r="VW7690" s="41"/>
      <c r="VX7690" s="41"/>
      <c r="VY7690" s="41"/>
      <c r="VZ7690" s="41"/>
      <c r="WA7690" s="41"/>
      <c r="WB7690" s="41"/>
      <c r="WC7690" s="41"/>
      <c r="WD7690" s="41"/>
      <c r="WE7690" s="41"/>
      <c r="WF7690" s="41"/>
      <c r="WG7690" s="41"/>
      <c r="WH7690" s="41"/>
      <c r="WI7690" s="41"/>
      <c r="WJ7690" s="41"/>
      <c r="WK7690" s="41"/>
      <c r="WL7690" s="41"/>
      <c r="WM7690" s="41"/>
      <c r="WN7690" s="41"/>
      <c r="WO7690" s="41"/>
      <c r="WP7690" s="41"/>
      <c r="WQ7690" s="41"/>
      <c r="WR7690" s="41"/>
      <c r="WS7690" s="41"/>
      <c r="WT7690" s="41"/>
      <c r="WU7690" s="41"/>
      <c r="WV7690" s="41"/>
      <c r="WW7690" s="41"/>
      <c r="WX7690" s="41"/>
      <c r="WY7690" s="41"/>
      <c r="WZ7690" s="41"/>
      <c r="XA7690" s="41"/>
      <c r="XB7690" s="41"/>
      <c r="XC7690" s="41"/>
      <c r="XD7690" s="41"/>
      <c r="XE7690" s="41"/>
      <c r="XF7690" s="41"/>
      <c r="XG7690" s="41"/>
      <c r="XH7690" s="41"/>
      <c r="XI7690" s="41"/>
      <c r="XJ7690" s="41"/>
      <c r="XK7690" s="41"/>
      <c r="XL7690" s="41"/>
      <c r="XM7690" s="41"/>
      <c r="XN7690" s="41"/>
      <c r="XO7690" s="41"/>
      <c r="XP7690" s="41"/>
      <c r="XQ7690" s="41"/>
      <c r="XR7690" s="41"/>
      <c r="XS7690" s="41"/>
      <c r="XT7690" s="41"/>
      <c r="XU7690" s="41"/>
      <c r="XV7690" s="41"/>
      <c r="XW7690" s="41"/>
      <c r="XX7690" s="41"/>
      <c r="XY7690" s="41"/>
      <c r="XZ7690" s="41"/>
      <c r="YA7690" s="41"/>
      <c r="YB7690" s="41"/>
      <c r="YC7690" s="41"/>
      <c r="YD7690" s="41"/>
      <c r="YE7690" s="41"/>
      <c r="YF7690" s="41"/>
      <c r="YG7690" s="41"/>
      <c r="YH7690" s="41"/>
      <c r="YI7690" s="41"/>
      <c r="YJ7690" s="41"/>
      <c r="YK7690" s="41"/>
      <c r="YL7690" s="41"/>
      <c r="YM7690" s="41"/>
      <c r="YN7690" s="41"/>
      <c r="YO7690" s="41"/>
      <c r="YP7690" s="41"/>
      <c r="YQ7690" s="41"/>
      <c r="YR7690" s="41"/>
      <c r="YS7690" s="41"/>
      <c r="YT7690" s="41"/>
      <c r="YU7690" s="41"/>
      <c r="YV7690" s="41"/>
      <c r="YW7690" s="41"/>
      <c r="YX7690" s="41"/>
      <c r="YY7690" s="41"/>
      <c r="YZ7690" s="41"/>
      <c r="ZA7690" s="41"/>
      <c r="ZB7690" s="41"/>
      <c r="ZC7690" s="41"/>
      <c r="ZD7690" s="41"/>
      <c r="ZE7690" s="41"/>
      <c r="ZF7690" s="41"/>
      <c r="ZG7690" s="41"/>
      <c r="ZH7690" s="41"/>
      <c r="ZI7690" s="41"/>
      <c r="ZJ7690" s="41"/>
      <c r="ZK7690" s="41"/>
      <c r="ZL7690" s="41"/>
      <c r="ZM7690" s="41"/>
      <c r="ZN7690" s="41"/>
      <c r="ZO7690" s="41"/>
      <c r="ZP7690" s="41"/>
      <c r="ZQ7690" s="41"/>
      <c r="ZR7690" s="41"/>
      <c r="ZS7690" s="41"/>
      <c r="ZT7690" s="41"/>
      <c r="ZU7690" s="41"/>
      <c r="ZV7690" s="41"/>
      <c r="ZW7690" s="41"/>
      <c r="ZX7690" s="41"/>
      <c r="ZY7690" s="41"/>
      <c r="ZZ7690" s="41"/>
      <c r="AAA7690" s="41"/>
      <c r="AAB7690" s="41"/>
      <c r="AAC7690" s="41"/>
      <c r="AAD7690" s="41"/>
      <c r="AAE7690" s="41"/>
      <c r="AAF7690" s="41"/>
      <c r="AAG7690" s="41"/>
      <c r="AAH7690" s="41"/>
      <c r="AAI7690" s="41"/>
      <c r="AAJ7690" s="41"/>
      <c r="AAK7690" s="41"/>
      <c r="AAL7690" s="41"/>
      <c r="AAM7690" s="41"/>
      <c r="AAN7690" s="41"/>
      <c r="AAO7690" s="41"/>
      <c r="AAP7690" s="41"/>
      <c r="AAQ7690" s="41"/>
      <c r="AAR7690" s="41"/>
      <c r="AAS7690" s="41"/>
      <c r="AAT7690" s="41"/>
      <c r="AAU7690" s="41"/>
      <c r="AAV7690" s="41"/>
      <c r="AAW7690" s="41"/>
      <c r="AAX7690" s="41"/>
      <c r="AAY7690" s="41"/>
      <c r="AAZ7690" s="41"/>
      <c r="ABA7690" s="41"/>
      <c r="ABB7690" s="41"/>
      <c r="ABC7690" s="41"/>
      <c r="ABD7690" s="41"/>
      <c r="ABE7690" s="41"/>
      <c r="ABF7690" s="41"/>
      <c r="ABG7690" s="41"/>
      <c r="ABH7690" s="41"/>
      <c r="ABI7690" s="41"/>
      <c r="ABJ7690" s="41"/>
      <c r="ABK7690" s="41"/>
      <c r="ABL7690" s="41"/>
      <c r="ABM7690" s="41"/>
      <c r="ABN7690" s="41"/>
      <c r="ABO7690" s="41"/>
      <c r="ABP7690" s="41"/>
      <c r="ABQ7690" s="41"/>
      <c r="ABR7690" s="41"/>
      <c r="ABS7690" s="41"/>
      <c r="ABT7690" s="41"/>
      <c r="ABU7690" s="41"/>
      <c r="ABV7690" s="41"/>
      <c r="ABW7690" s="41"/>
      <c r="ABX7690" s="41"/>
      <c r="ABY7690" s="41"/>
      <c r="ABZ7690" s="41"/>
      <c r="ACA7690" s="41"/>
      <c r="ACB7690" s="41"/>
      <c r="ACC7690" s="41"/>
      <c r="ACD7690" s="41"/>
      <c r="ACE7690" s="41"/>
      <c r="ACF7690" s="41"/>
      <c r="ACG7690" s="41"/>
      <c r="ACH7690" s="41"/>
      <c r="ACI7690" s="41"/>
      <c r="ACJ7690" s="41"/>
      <c r="ACK7690" s="41"/>
      <c r="ACL7690" s="41"/>
      <c r="ACM7690" s="41"/>
      <c r="ACN7690" s="41"/>
      <c r="ACO7690" s="41"/>
      <c r="ACP7690" s="41"/>
      <c r="ACQ7690" s="41"/>
      <c r="ACR7690" s="41"/>
      <c r="ACS7690" s="41"/>
      <c r="ACT7690" s="41"/>
      <c r="ACU7690" s="41"/>
      <c r="ACV7690" s="41"/>
      <c r="ACW7690" s="41"/>
      <c r="ACX7690" s="41"/>
      <c r="ACY7690" s="41"/>
      <c r="ACZ7690" s="41"/>
      <c r="ADA7690" s="41"/>
      <c r="ADB7690" s="41"/>
      <c r="ADC7690" s="41"/>
      <c r="ADD7690" s="41"/>
      <c r="ADE7690" s="41"/>
      <c r="ADF7690" s="41"/>
      <c r="ADG7690" s="41"/>
      <c r="ADH7690" s="41"/>
      <c r="ADI7690" s="41"/>
      <c r="ADJ7690" s="41"/>
      <c r="ADK7690" s="41"/>
      <c r="ADL7690" s="41"/>
      <c r="ADM7690" s="41"/>
      <c r="ADN7690" s="41"/>
      <c r="ADO7690" s="41"/>
      <c r="ADP7690" s="41"/>
      <c r="ADQ7690" s="41"/>
      <c r="ADR7690" s="41"/>
      <c r="ADS7690" s="41"/>
      <c r="ADT7690" s="41"/>
      <c r="ADU7690" s="41"/>
      <c r="ADV7690" s="41"/>
      <c r="ADW7690" s="41"/>
      <c r="ADX7690" s="41"/>
      <c r="ADY7690" s="41"/>
      <c r="ADZ7690" s="41"/>
      <c r="AEA7690" s="41"/>
      <c r="AEB7690" s="41"/>
      <c r="AEC7690" s="41"/>
      <c r="AED7690" s="41"/>
      <c r="AEE7690" s="41"/>
      <c r="AEF7690" s="41"/>
      <c r="AEG7690" s="41"/>
      <c r="AEH7690" s="41"/>
      <c r="AEI7690" s="41"/>
      <c r="AEJ7690" s="41"/>
      <c r="AEK7690" s="41"/>
      <c r="AEL7690" s="41"/>
      <c r="AEM7690" s="41"/>
      <c r="AEN7690" s="41"/>
      <c r="AEO7690" s="41"/>
      <c r="AEP7690" s="41"/>
      <c r="AEQ7690" s="41"/>
      <c r="AER7690" s="41"/>
      <c r="AES7690" s="41"/>
      <c r="AET7690" s="41"/>
      <c r="AEU7690" s="41"/>
      <c r="AEV7690" s="41"/>
      <c r="AEW7690" s="41"/>
      <c r="AEX7690" s="41"/>
      <c r="AEY7690" s="41"/>
      <c r="AEZ7690" s="41"/>
      <c r="AFA7690" s="41"/>
      <c r="AFB7690" s="41"/>
      <c r="AFC7690" s="41"/>
      <c r="AFD7690" s="41"/>
      <c r="AFE7690" s="41"/>
      <c r="AFF7690" s="41"/>
      <c r="AFG7690" s="41"/>
      <c r="AFH7690" s="41"/>
      <c r="AFI7690" s="41"/>
      <c r="AFJ7690" s="41"/>
      <c r="AFK7690" s="41"/>
      <c r="AFL7690" s="41"/>
      <c r="AFM7690" s="41"/>
      <c r="AFN7690" s="41"/>
      <c r="AFO7690" s="41"/>
      <c r="AFP7690" s="41"/>
      <c r="AFQ7690" s="41"/>
      <c r="AFR7690" s="41"/>
      <c r="AFS7690" s="41"/>
      <c r="AFT7690" s="41"/>
      <c r="AFU7690" s="41"/>
      <c r="AFV7690" s="41"/>
      <c r="AFW7690" s="41"/>
      <c r="AFX7690" s="41"/>
      <c r="AFY7690" s="41"/>
      <c r="AFZ7690" s="41"/>
      <c r="AGA7690" s="41"/>
      <c r="AGB7690" s="41"/>
      <c r="AGC7690" s="41"/>
      <c r="AGD7690" s="41"/>
      <c r="AGE7690" s="41"/>
      <c r="AGF7690" s="41"/>
      <c r="AGG7690" s="41"/>
      <c r="AGH7690" s="41"/>
      <c r="AGI7690" s="41"/>
      <c r="AGJ7690" s="41"/>
      <c r="AGK7690" s="41"/>
      <c r="AGL7690" s="41"/>
      <c r="AGM7690" s="41"/>
      <c r="AGN7690" s="41"/>
      <c r="AGO7690" s="41"/>
      <c r="AGP7690" s="41"/>
      <c r="AGQ7690" s="41"/>
      <c r="AGR7690" s="41"/>
      <c r="AGS7690" s="41"/>
      <c r="AGT7690" s="41"/>
      <c r="AGU7690" s="41"/>
      <c r="AGV7690" s="41"/>
      <c r="AGW7690" s="41"/>
      <c r="AGX7690" s="41"/>
      <c r="AGY7690" s="41"/>
      <c r="AGZ7690" s="41"/>
      <c r="AHA7690" s="41"/>
      <c r="AHB7690" s="41"/>
      <c r="AHC7690" s="41"/>
      <c r="AHD7690" s="41"/>
      <c r="AHE7690" s="41"/>
      <c r="AHF7690" s="41"/>
      <c r="AHG7690" s="41"/>
      <c r="AHH7690" s="41"/>
      <c r="AHI7690" s="41"/>
      <c r="AHJ7690" s="41"/>
      <c r="AHK7690" s="41"/>
      <c r="AHL7690" s="41"/>
      <c r="AHM7690" s="41"/>
      <c r="AHN7690" s="41"/>
      <c r="AHO7690" s="41"/>
      <c r="AHP7690" s="41"/>
      <c r="AHQ7690" s="41"/>
      <c r="AHR7690" s="41"/>
      <c r="AHS7690" s="41"/>
      <c r="AHT7690" s="41"/>
      <c r="AHU7690" s="41"/>
      <c r="AHV7690" s="41"/>
      <c r="AHW7690" s="41"/>
      <c r="AHX7690" s="41"/>
      <c r="AHY7690" s="41"/>
      <c r="AHZ7690" s="41"/>
      <c r="AIA7690" s="41"/>
      <c r="AIB7690" s="41"/>
      <c r="AIC7690" s="41"/>
      <c r="AID7690" s="41"/>
      <c r="AIE7690" s="41"/>
      <c r="AIF7690" s="41"/>
      <c r="AIG7690" s="41"/>
      <c r="AIH7690" s="41"/>
      <c r="AII7690" s="41"/>
      <c r="AIJ7690" s="41"/>
      <c r="AIK7690" s="41"/>
      <c r="AIL7690" s="41"/>
      <c r="AIM7690" s="41"/>
      <c r="AIN7690" s="41"/>
      <c r="AIO7690" s="41"/>
      <c r="AIP7690" s="41"/>
      <c r="AIQ7690" s="41"/>
      <c r="AIR7690" s="41"/>
      <c r="AIS7690" s="41"/>
      <c r="AIT7690" s="41"/>
      <c r="AIU7690" s="41"/>
      <c r="AIV7690" s="41"/>
      <c r="AIW7690" s="41"/>
      <c r="AIX7690" s="41"/>
      <c r="AIY7690" s="41"/>
      <c r="AIZ7690" s="41"/>
      <c r="AJA7690" s="41"/>
      <c r="AJB7690" s="41"/>
      <c r="AJC7690" s="41"/>
      <c r="AJD7690" s="41"/>
      <c r="AJE7690" s="41"/>
      <c r="AJF7690" s="41"/>
      <c r="AJG7690" s="41"/>
      <c r="AJH7690" s="41"/>
      <c r="AJI7690" s="41"/>
      <c r="AJJ7690" s="41"/>
      <c r="AJK7690" s="41"/>
      <c r="AJL7690" s="41"/>
      <c r="AJM7690" s="41"/>
      <c r="AJN7690" s="41"/>
      <c r="AJO7690" s="41"/>
      <c r="AJP7690" s="41"/>
      <c r="AJQ7690" s="41"/>
      <c r="AJR7690" s="41"/>
      <c r="AJS7690" s="41"/>
      <c r="AJT7690" s="41"/>
      <c r="AJU7690" s="41"/>
      <c r="AJV7690" s="41"/>
      <c r="AJW7690" s="41"/>
      <c r="AJX7690" s="41"/>
      <c r="AJY7690" s="41"/>
      <c r="AJZ7690" s="41"/>
      <c r="AKA7690" s="41"/>
      <c r="AKB7690" s="41"/>
      <c r="AKC7690" s="41"/>
      <c r="AKD7690" s="41"/>
      <c r="AKE7690" s="41"/>
      <c r="AKF7690" s="41"/>
      <c r="AKG7690" s="41"/>
      <c r="AKH7690" s="41"/>
      <c r="AKI7690" s="41"/>
      <c r="AKJ7690" s="41"/>
      <c r="AKK7690" s="41"/>
      <c r="AKL7690" s="41"/>
      <c r="AKM7690" s="41"/>
      <c r="AKN7690" s="41"/>
      <c r="AKO7690" s="41"/>
      <c r="AKP7690" s="41"/>
      <c r="AKQ7690" s="41"/>
      <c r="AKR7690" s="41"/>
      <c r="AKS7690" s="41"/>
      <c r="AKT7690" s="41"/>
      <c r="AKU7690" s="41"/>
      <c r="AKV7690" s="41"/>
      <c r="AKW7690" s="41"/>
      <c r="AKX7690" s="41"/>
      <c r="AKY7690" s="41"/>
      <c r="AKZ7690" s="41"/>
      <c r="ALA7690" s="41"/>
      <c r="ALB7690" s="41"/>
      <c r="ALC7690" s="41"/>
      <c r="ALD7690" s="41"/>
      <c r="ALE7690" s="41"/>
      <c r="ALF7690" s="41"/>
      <c r="ALG7690" s="41"/>
      <c r="ALH7690" s="41"/>
      <c r="ALI7690" s="41"/>
      <c r="ALJ7690" s="41"/>
      <c r="ALK7690" s="41"/>
      <c r="ALL7690" s="41"/>
      <c r="ALM7690" s="41"/>
      <c r="ALN7690" s="41"/>
      <c r="ALO7690" s="41"/>
      <c r="ALP7690" s="41"/>
      <c r="ALQ7690" s="41"/>
      <c r="ALR7690" s="41"/>
      <c r="ALS7690" s="41"/>
      <c r="ALT7690" s="41"/>
      <c r="ALU7690" s="41"/>
      <c r="ALV7690" s="41"/>
      <c r="ALW7690" s="41"/>
      <c r="ALX7690" s="41"/>
      <c r="ALY7690" s="41"/>
      <c r="ALZ7690" s="41"/>
      <c r="AMA7690" s="41"/>
      <c r="AMB7690" s="41"/>
      <c r="AMC7690" s="41"/>
      <c r="AMD7690" s="41"/>
      <c r="AME7690" s="41"/>
      <c r="AMF7690" s="41"/>
      <c r="AMG7690" s="41"/>
      <c r="AMH7690" s="41"/>
      <c r="AMI7690" s="41"/>
      <c r="AMJ7690" s="41"/>
      <c r="AMK7690" s="41"/>
      <c r="AML7690" s="41"/>
      <c r="AMM7690" s="41"/>
      <c r="AMN7690" s="41"/>
      <c r="AMO7690" s="41"/>
      <c r="AMP7690" s="41"/>
      <c r="AMQ7690" s="41"/>
      <c r="AMR7690" s="41"/>
      <c r="AMS7690" s="41"/>
      <c r="AMT7690" s="41"/>
      <c r="AMU7690" s="41"/>
      <c r="AMV7690" s="41"/>
      <c r="AMW7690" s="41"/>
      <c r="AMX7690" s="41"/>
      <c r="AMY7690" s="41"/>
      <c r="AMZ7690" s="41"/>
      <c r="ANA7690" s="41"/>
      <c r="ANB7690" s="41"/>
      <c r="ANC7690" s="41"/>
      <c r="AND7690" s="41"/>
      <c r="ANE7690" s="41"/>
      <c r="ANF7690" s="41"/>
      <c r="ANG7690" s="41"/>
      <c r="ANH7690" s="41"/>
      <c r="ANI7690" s="41"/>
      <c r="ANJ7690" s="41"/>
      <c r="ANK7690" s="41"/>
      <c r="ANL7690" s="41"/>
      <c r="ANM7690" s="41"/>
      <c r="ANN7690" s="41"/>
      <c r="ANO7690" s="41"/>
      <c r="ANP7690" s="41"/>
      <c r="ANQ7690" s="41"/>
      <c r="ANR7690" s="41"/>
      <c r="ANS7690" s="41"/>
      <c r="ANT7690" s="41"/>
      <c r="ANU7690" s="41"/>
      <c r="ANV7690" s="41"/>
      <c r="ANW7690" s="41"/>
      <c r="ANX7690" s="41"/>
      <c r="ANY7690" s="41"/>
      <c r="ANZ7690" s="41"/>
      <c r="AOA7690" s="41"/>
      <c r="AOB7690" s="41"/>
      <c r="AOC7690" s="41"/>
      <c r="AOD7690" s="41"/>
      <c r="AOE7690" s="41"/>
      <c r="AOF7690" s="41"/>
      <c r="AOG7690" s="41"/>
      <c r="AOH7690" s="41"/>
      <c r="AOI7690" s="41"/>
      <c r="AOJ7690" s="41"/>
      <c r="AOK7690" s="41"/>
      <c r="AOL7690" s="41"/>
      <c r="AOM7690" s="41"/>
      <c r="AON7690" s="41"/>
      <c r="AOO7690" s="41"/>
      <c r="AOP7690" s="41"/>
      <c r="AOQ7690" s="41"/>
      <c r="AOR7690" s="41"/>
      <c r="AOS7690" s="41"/>
      <c r="AOT7690" s="41"/>
      <c r="AOU7690" s="41"/>
      <c r="AOV7690" s="41"/>
      <c r="AOW7690" s="41"/>
      <c r="AOX7690" s="41"/>
      <c r="AOY7690" s="41"/>
      <c r="AOZ7690" s="41"/>
      <c r="APA7690" s="41"/>
      <c r="APB7690" s="41"/>
      <c r="APC7690" s="41"/>
      <c r="APD7690" s="41"/>
      <c r="APE7690" s="41"/>
      <c r="APF7690" s="41"/>
      <c r="APG7690" s="41"/>
      <c r="APH7690" s="41"/>
      <c r="API7690" s="41"/>
      <c r="APJ7690" s="41"/>
      <c r="APK7690" s="41"/>
      <c r="APL7690" s="41"/>
      <c r="APM7690" s="41"/>
      <c r="APN7690" s="41"/>
      <c r="APO7690" s="41"/>
      <c r="APP7690" s="41"/>
      <c r="APQ7690" s="41"/>
      <c r="APR7690" s="41"/>
      <c r="APS7690" s="41"/>
      <c r="APT7690" s="41"/>
      <c r="APU7690" s="41"/>
      <c r="APV7690" s="41"/>
      <c r="APW7690" s="41"/>
      <c r="APX7690" s="41"/>
      <c r="APY7690" s="41"/>
      <c r="APZ7690" s="41"/>
      <c r="AQA7690" s="41"/>
      <c r="AQB7690" s="41"/>
      <c r="AQC7690" s="41"/>
      <c r="AQD7690" s="41"/>
      <c r="AQE7690" s="41"/>
      <c r="AQF7690" s="41"/>
      <c r="AQG7690" s="41"/>
      <c r="AQH7690" s="41"/>
      <c r="AQI7690" s="41"/>
      <c r="AQJ7690" s="41"/>
      <c r="AQK7690" s="41"/>
      <c r="AQL7690" s="41"/>
      <c r="AQM7690" s="41"/>
      <c r="AQN7690" s="41"/>
      <c r="AQO7690" s="41"/>
      <c r="AQP7690" s="41"/>
      <c r="AQQ7690" s="41"/>
      <c r="AQR7690" s="41"/>
      <c r="AQS7690" s="41"/>
      <c r="AQT7690" s="41"/>
      <c r="AQU7690" s="41"/>
      <c r="AQV7690" s="41"/>
      <c r="AQW7690" s="41"/>
      <c r="AQX7690" s="41"/>
      <c r="AQY7690" s="41"/>
      <c r="AQZ7690" s="41"/>
      <c r="ARA7690" s="41"/>
      <c r="ARB7690" s="41"/>
      <c r="ARC7690" s="41"/>
      <c r="ARD7690" s="41"/>
      <c r="ARE7690" s="41"/>
      <c r="ARF7690" s="41"/>
      <c r="ARG7690" s="41"/>
      <c r="ARH7690" s="41"/>
      <c r="ARI7690" s="41"/>
      <c r="ARJ7690" s="41"/>
      <c r="ARK7690" s="41"/>
      <c r="ARL7690" s="41"/>
      <c r="ARM7690" s="41"/>
      <c r="ARN7690" s="41"/>
      <c r="ARO7690" s="41"/>
      <c r="ARP7690" s="41"/>
      <c r="ARQ7690" s="41"/>
      <c r="ARR7690" s="41"/>
      <c r="ARS7690" s="41"/>
      <c r="ART7690" s="41"/>
      <c r="ARU7690" s="41"/>
      <c r="ARV7690" s="41"/>
      <c r="ARW7690" s="41"/>
      <c r="ARX7690" s="41"/>
      <c r="ARY7690" s="41"/>
      <c r="ARZ7690" s="41"/>
      <c r="ASA7690" s="41"/>
      <c r="ASB7690" s="41"/>
      <c r="ASC7690" s="41"/>
      <c r="ASD7690" s="41"/>
      <c r="ASE7690" s="41"/>
      <c r="ASF7690" s="41"/>
      <c r="ASG7690" s="41"/>
      <c r="ASH7690" s="41"/>
      <c r="ASI7690" s="41"/>
      <c r="ASJ7690" s="41"/>
      <c r="ASK7690" s="41"/>
      <c r="ASL7690" s="41"/>
      <c r="ASM7690" s="41"/>
      <c r="ASN7690" s="41"/>
      <c r="ASO7690" s="41"/>
      <c r="ASP7690" s="41"/>
      <c r="ASQ7690" s="41"/>
      <c r="ASR7690" s="41"/>
      <c r="ASS7690" s="41"/>
      <c r="AST7690" s="41"/>
      <c r="ASU7690" s="41"/>
      <c r="ASV7690" s="41"/>
      <c r="ASW7690" s="41"/>
      <c r="ASX7690" s="41"/>
      <c r="ASY7690" s="41"/>
      <c r="ASZ7690" s="41"/>
      <c r="ATA7690" s="41"/>
      <c r="ATB7690" s="41"/>
      <c r="ATC7690" s="41"/>
      <c r="ATD7690" s="41"/>
      <c r="ATE7690" s="41"/>
      <c r="ATF7690" s="41"/>
      <c r="ATG7690" s="41"/>
      <c r="ATH7690" s="41"/>
      <c r="ATI7690" s="41"/>
      <c r="ATJ7690" s="41"/>
      <c r="ATK7690" s="41"/>
      <c r="ATL7690" s="41"/>
      <c r="ATM7690" s="41"/>
      <c r="ATN7690" s="41"/>
      <c r="ATO7690" s="41"/>
      <c r="ATP7690" s="41"/>
      <c r="ATQ7690" s="41"/>
      <c r="ATR7690" s="41"/>
      <c r="ATS7690" s="41"/>
      <c r="ATT7690" s="41"/>
      <c r="ATU7690" s="41"/>
      <c r="ATV7690" s="41"/>
      <c r="ATW7690" s="41"/>
      <c r="ATX7690" s="41"/>
      <c r="ATY7690" s="41"/>
      <c r="ATZ7690" s="41"/>
      <c r="AUA7690" s="41"/>
      <c r="AUB7690" s="41"/>
      <c r="AUC7690" s="41"/>
      <c r="AUD7690" s="41"/>
      <c r="AUE7690" s="41"/>
      <c r="AUF7690" s="41"/>
      <c r="AUG7690" s="41"/>
      <c r="AUH7690" s="41"/>
      <c r="AUI7690" s="41"/>
      <c r="AUJ7690" s="41"/>
      <c r="AUK7690" s="41"/>
      <c r="AUL7690" s="41"/>
      <c r="AUM7690" s="41"/>
      <c r="AUN7690" s="41"/>
      <c r="AUO7690" s="41"/>
      <c r="AUP7690" s="41"/>
      <c r="AUQ7690" s="41"/>
      <c r="AUR7690" s="41"/>
      <c r="AUS7690" s="41"/>
      <c r="AUT7690" s="41"/>
      <c r="AUU7690" s="41"/>
      <c r="AUV7690" s="41"/>
      <c r="AUW7690" s="41"/>
      <c r="AUX7690" s="41"/>
      <c r="AUY7690" s="41"/>
      <c r="AUZ7690" s="41"/>
      <c r="AVA7690" s="41"/>
      <c r="AVB7690" s="41"/>
      <c r="AVC7690" s="41"/>
      <c r="AVD7690" s="41"/>
      <c r="AVE7690" s="41"/>
      <c r="AVF7690" s="41"/>
      <c r="AVG7690" s="41"/>
      <c r="AVH7690" s="41"/>
      <c r="AVI7690" s="41"/>
      <c r="AVJ7690" s="41"/>
      <c r="AVK7690" s="41"/>
      <c r="AVL7690" s="41"/>
      <c r="AVM7690" s="41"/>
      <c r="AVN7690" s="41"/>
      <c r="AVO7690" s="41"/>
      <c r="AVP7690" s="41"/>
      <c r="AVQ7690" s="41"/>
      <c r="AVR7690" s="41"/>
      <c r="AVS7690" s="41"/>
      <c r="AVT7690" s="41"/>
      <c r="AVU7690" s="41"/>
      <c r="AVV7690" s="41"/>
      <c r="AVW7690" s="41"/>
      <c r="AVX7690" s="41"/>
      <c r="AVY7690" s="41"/>
      <c r="AVZ7690" s="41"/>
      <c r="AWA7690" s="41"/>
      <c r="AWB7690" s="41"/>
      <c r="AWC7690" s="41"/>
      <c r="AWD7690" s="41"/>
      <c r="AWE7690" s="41"/>
      <c r="AWF7690" s="41"/>
      <c r="AWG7690" s="41"/>
      <c r="AWH7690" s="41"/>
      <c r="AWI7690" s="41"/>
      <c r="AWJ7690" s="41"/>
      <c r="AWK7690" s="41"/>
      <c r="AWL7690" s="41"/>
      <c r="AWM7690" s="41"/>
      <c r="AWN7690" s="41"/>
      <c r="AWO7690" s="41"/>
      <c r="AWP7690" s="41"/>
      <c r="AWQ7690" s="41"/>
      <c r="AWR7690" s="41"/>
      <c r="AWS7690" s="41"/>
      <c r="AWT7690" s="41"/>
      <c r="AWU7690" s="41"/>
      <c r="AWV7690" s="41"/>
      <c r="AWW7690" s="41"/>
      <c r="AWX7690" s="41"/>
      <c r="AWY7690" s="41"/>
      <c r="AWZ7690" s="41"/>
      <c r="AXA7690" s="41"/>
      <c r="AXB7690" s="41"/>
      <c r="AXC7690" s="41"/>
      <c r="AXD7690" s="41"/>
      <c r="AXE7690" s="41"/>
      <c r="AXF7690" s="41"/>
      <c r="AXG7690" s="41"/>
      <c r="AXH7690" s="41"/>
      <c r="AXI7690" s="41"/>
      <c r="AXJ7690" s="41"/>
      <c r="AXK7690" s="41"/>
      <c r="AXL7690" s="41"/>
      <c r="AXM7690" s="41"/>
      <c r="AXN7690" s="41"/>
      <c r="AXO7690" s="41"/>
      <c r="AXP7690" s="41"/>
      <c r="AXQ7690" s="41"/>
      <c r="AXR7690" s="41"/>
      <c r="AXS7690" s="41"/>
      <c r="AXT7690" s="41"/>
      <c r="AXU7690" s="41"/>
      <c r="AXV7690" s="41"/>
      <c r="AXW7690" s="41"/>
      <c r="AXX7690" s="41"/>
      <c r="AXY7690" s="41"/>
      <c r="AXZ7690" s="41"/>
      <c r="AYA7690" s="41"/>
      <c r="AYB7690" s="41"/>
      <c r="AYC7690" s="41"/>
      <c r="AYD7690" s="41"/>
      <c r="AYE7690" s="41"/>
      <c r="AYF7690" s="41"/>
      <c r="AYG7690" s="41"/>
      <c r="AYH7690" s="41"/>
      <c r="AYI7690" s="41"/>
      <c r="AYJ7690" s="41"/>
      <c r="AYK7690" s="41"/>
      <c r="AYL7690" s="41"/>
      <c r="AYM7690" s="41"/>
      <c r="AYN7690" s="41"/>
      <c r="AYO7690" s="41"/>
      <c r="AYP7690" s="41"/>
      <c r="AYQ7690" s="41"/>
      <c r="AYR7690" s="41"/>
      <c r="AYS7690" s="41"/>
      <c r="AYT7690" s="41"/>
      <c r="AYU7690" s="41"/>
      <c r="AYV7690" s="41"/>
      <c r="AYW7690" s="41"/>
      <c r="AYX7690" s="41"/>
      <c r="AYY7690" s="41"/>
      <c r="AYZ7690" s="41"/>
      <c r="AZA7690" s="41"/>
      <c r="AZB7690" s="41"/>
      <c r="AZC7690" s="41"/>
      <c r="AZD7690" s="41"/>
      <c r="AZE7690" s="41"/>
      <c r="AZF7690" s="41"/>
      <c r="AZG7690" s="41"/>
      <c r="AZH7690" s="41"/>
      <c r="AZI7690" s="41"/>
      <c r="AZJ7690" s="41"/>
      <c r="AZK7690" s="41"/>
      <c r="AZL7690" s="41"/>
      <c r="AZM7690" s="41"/>
      <c r="AZN7690" s="41"/>
      <c r="AZO7690" s="41"/>
      <c r="AZP7690" s="41"/>
      <c r="AZQ7690" s="41"/>
      <c r="AZR7690" s="41"/>
      <c r="AZS7690" s="41"/>
      <c r="AZT7690" s="41"/>
      <c r="AZU7690" s="41"/>
      <c r="AZV7690" s="41"/>
      <c r="AZW7690" s="41"/>
      <c r="AZX7690" s="41"/>
      <c r="AZY7690" s="41"/>
      <c r="AZZ7690" s="41"/>
      <c r="BAA7690" s="41"/>
      <c r="BAB7690" s="41"/>
      <c r="BAC7690" s="41"/>
      <c r="BAD7690" s="41"/>
      <c r="BAE7690" s="41"/>
      <c r="BAF7690" s="41"/>
      <c r="BAG7690" s="41"/>
      <c r="BAH7690" s="41"/>
      <c r="BAI7690" s="41"/>
      <c r="BAJ7690" s="41"/>
      <c r="BAK7690" s="41"/>
      <c r="BAL7690" s="41"/>
      <c r="BAM7690" s="41"/>
      <c r="BAN7690" s="41"/>
      <c r="BAO7690" s="41"/>
      <c r="BAP7690" s="41"/>
      <c r="BAQ7690" s="41"/>
      <c r="BAR7690" s="41"/>
      <c r="BAS7690" s="41"/>
      <c r="BAT7690" s="41"/>
      <c r="BAU7690" s="41"/>
      <c r="BAV7690" s="41"/>
      <c r="BAW7690" s="41"/>
      <c r="BAX7690" s="41"/>
      <c r="BAY7690" s="41"/>
      <c r="BAZ7690" s="41"/>
      <c r="BBA7690" s="41"/>
      <c r="BBB7690" s="41"/>
      <c r="BBC7690" s="41"/>
      <c r="BBD7690" s="41"/>
      <c r="BBE7690" s="41"/>
      <c r="BBF7690" s="41"/>
      <c r="BBG7690" s="41"/>
      <c r="BBH7690" s="41"/>
      <c r="BBI7690" s="41"/>
      <c r="BBJ7690" s="41"/>
      <c r="BBK7690" s="41"/>
      <c r="BBL7690" s="41"/>
      <c r="BBM7690" s="41"/>
      <c r="BBN7690" s="41"/>
      <c r="BBO7690" s="41"/>
      <c r="BBP7690" s="41"/>
      <c r="BBQ7690" s="41"/>
      <c r="BBR7690" s="41"/>
      <c r="BBS7690" s="41"/>
      <c r="BBT7690" s="41"/>
      <c r="BBU7690" s="41"/>
      <c r="BBV7690" s="41"/>
      <c r="BBW7690" s="41"/>
      <c r="BBX7690" s="41"/>
      <c r="BBY7690" s="41"/>
      <c r="BBZ7690" s="41"/>
      <c r="BCA7690" s="41"/>
      <c r="BCB7690" s="41"/>
      <c r="BCC7690" s="41"/>
      <c r="BCD7690" s="41"/>
      <c r="BCE7690" s="41"/>
      <c r="BCF7690" s="41"/>
      <c r="BCG7690" s="41"/>
      <c r="BCH7690" s="41"/>
      <c r="BCI7690" s="41"/>
      <c r="BCJ7690" s="41"/>
      <c r="BCK7690" s="41"/>
      <c r="BCL7690" s="41"/>
      <c r="BCM7690" s="41"/>
      <c r="BCN7690" s="41"/>
      <c r="BCO7690" s="41"/>
      <c r="BCP7690" s="41"/>
      <c r="BCQ7690" s="41"/>
      <c r="BCR7690" s="41"/>
      <c r="BCS7690" s="41"/>
      <c r="BCT7690" s="41"/>
      <c r="BCU7690" s="41"/>
      <c r="BCV7690" s="41"/>
      <c r="BCW7690" s="41"/>
      <c r="BCX7690" s="41"/>
      <c r="BCY7690" s="41"/>
      <c r="BCZ7690" s="41"/>
      <c r="BDA7690" s="41"/>
      <c r="BDB7690" s="41"/>
      <c r="BDC7690" s="41"/>
      <c r="BDD7690" s="41"/>
      <c r="BDE7690" s="41"/>
      <c r="BDF7690" s="41"/>
      <c r="BDG7690" s="41"/>
      <c r="BDH7690" s="41"/>
      <c r="BDI7690" s="41"/>
      <c r="BDJ7690" s="41"/>
      <c r="BDK7690" s="41"/>
      <c r="BDL7690" s="41"/>
      <c r="BDM7690" s="41"/>
      <c r="BDN7690" s="41"/>
      <c r="BDO7690" s="41"/>
      <c r="BDP7690" s="41"/>
      <c r="BDQ7690" s="41"/>
      <c r="BDR7690" s="41"/>
      <c r="BDS7690" s="41"/>
      <c r="BDT7690" s="41"/>
      <c r="BDU7690" s="41"/>
      <c r="BDV7690" s="41"/>
      <c r="BDW7690" s="41"/>
      <c r="BDX7690" s="41"/>
      <c r="BDY7690" s="41"/>
      <c r="BDZ7690" s="41"/>
      <c r="BEA7690" s="41"/>
      <c r="BEB7690" s="41"/>
      <c r="BEC7690" s="41"/>
      <c r="BED7690" s="41"/>
      <c r="BEE7690" s="41"/>
      <c r="BEF7690" s="41"/>
      <c r="BEG7690" s="41"/>
      <c r="BEH7690" s="41"/>
      <c r="BEI7690" s="41"/>
      <c r="BEJ7690" s="41"/>
      <c r="BEK7690" s="41"/>
      <c r="BEL7690" s="41"/>
      <c r="BEM7690" s="41"/>
      <c r="BEN7690" s="41"/>
      <c r="BEO7690" s="41"/>
      <c r="BEP7690" s="41"/>
      <c r="BEQ7690" s="41"/>
      <c r="BER7690" s="41"/>
      <c r="BES7690" s="41"/>
      <c r="BET7690" s="41"/>
      <c r="BEU7690" s="41"/>
      <c r="BEV7690" s="41"/>
      <c r="BEW7690" s="41"/>
      <c r="BEX7690" s="41"/>
      <c r="BEY7690" s="41"/>
      <c r="BEZ7690" s="41"/>
      <c r="BFA7690" s="41"/>
      <c r="BFB7690" s="41"/>
      <c r="BFC7690" s="41"/>
      <c r="BFD7690" s="41"/>
      <c r="BFE7690" s="41"/>
      <c r="BFF7690" s="41"/>
      <c r="BFG7690" s="41"/>
      <c r="BFH7690" s="41"/>
      <c r="BFI7690" s="41"/>
      <c r="BFJ7690" s="41"/>
      <c r="BFK7690" s="41"/>
      <c r="BFL7690" s="41"/>
      <c r="BFM7690" s="41"/>
      <c r="BFN7690" s="41"/>
      <c r="BFO7690" s="41"/>
      <c r="BFP7690" s="41"/>
      <c r="BFQ7690" s="41"/>
      <c r="BFR7690" s="41"/>
      <c r="BFS7690" s="41"/>
      <c r="BFT7690" s="41"/>
      <c r="BFU7690" s="41"/>
      <c r="BFV7690" s="41"/>
      <c r="BFW7690" s="41"/>
      <c r="BFX7690" s="41"/>
      <c r="BFY7690" s="41"/>
      <c r="BFZ7690" s="41"/>
      <c r="BGA7690" s="41"/>
      <c r="BGB7690" s="41"/>
      <c r="BGC7690" s="41"/>
      <c r="BGD7690" s="41"/>
      <c r="BGE7690" s="41"/>
      <c r="BGF7690" s="41"/>
      <c r="BGG7690" s="41"/>
      <c r="BGH7690" s="41"/>
      <c r="BGI7690" s="41"/>
      <c r="BGJ7690" s="41"/>
      <c r="BGK7690" s="41"/>
      <c r="BGL7690" s="41"/>
      <c r="BGM7690" s="41"/>
      <c r="BGN7690" s="41"/>
      <c r="BGO7690" s="41"/>
      <c r="BGP7690" s="41"/>
      <c r="BGQ7690" s="41"/>
      <c r="BGR7690" s="41"/>
      <c r="BGS7690" s="41"/>
      <c r="BGT7690" s="41"/>
      <c r="BGU7690" s="41"/>
      <c r="BGV7690" s="41"/>
      <c r="BGW7690" s="41"/>
      <c r="BGX7690" s="41"/>
      <c r="BGY7690" s="41"/>
      <c r="BGZ7690" s="41"/>
      <c r="BHA7690" s="41"/>
      <c r="BHB7690" s="41"/>
      <c r="BHC7690" s="41"/>
      <c r="BHD7690" s="41"/>
      <c r="BHE7690" s="41"/>
      <c r="BHF7690" s="41"/>
      <c r="BHG7690" s="41"/>
      <c r="BHH7690" s="41"/>
      <c r="BHI7690" s="41"/>
      <c r="BHJ7690" s="41"/>
      <c r="BHK7690" s="41"/>
      <c r="BHL7690" s="41"/>
      <c r="BHM7690" s="41"/>
      <c r="BHN7690" s="41"/>
      <c r="BHO7690" s="41"/>
      <c r="BHP7690" s="41"/>
      <c r="BHQ7690" s="41"/>
      <c r="BHR7690" s="41"/>
      <c r="BHS7690" s="41"/>
      <c r="BHT7690" s="41"/>
      <c r="BHU7690" s="41"/>
      <c r="BHV7690" s="41"/>
      <c r="BHW7690" s="41"/>
      <c r="BHX7690" s="41"/>
      <c r="BHY7690" s="41"/>
      <c r="BHZ7690" s="41"/>
      <c r="BIA7690" s="41"/>
      <c r="BIB7690" s="41"/>
      <c r="BIC7690" s="41"/>
      <c r="BID7690" s="41"/>
      <c r="BIE7690" s="41"/>
      <c r="BIF7690" s="41"/>
      <c r="BIG7690" s="41"/>
      <c r="BIH7690" s="41"/>
      <c r="BII7690" s="41"/>
      <c r="BIJ7690" s="41"/>
      <c r="BIK7690" s="41"/>
      <c r="BIL7690" s="41"/>
      <c r="BIM7690" s="41"/>
      <c r="BIN7690" s="41"/>
      <c r="BIO7690" s="41"/>
      <c r="BIP7690" s="41"/>
      <c r="BIQ7690" s="41"/>
      <c r="BIR7690" s="41"/>
      <c r="BIS7690" s="41"/>
      <c r="BIT7690" s="41"/>
      <c r="BIU7690" s="41"/>
      <c r="BIV7690" s="41"/>
      <c r="BIW7690" s="41"/>
      <c r="BIX7690" s="41"/>
      <c r="BIY7690" s="41"/>
      <c r="BIZ7690" s="41"/>
      <c r="BJA7690" s="41"/>
      <c r="BJB7690" s="41"/>
      <c r="BJC7690" s="41"/>
      <c r="BJD7690" s="41"/>
      <c r="BJE7690" s="41"/>
      <c r="BJF7690" s="41"/>
      <c r="BJG7690" s="41"/>
      <c r="BJH7690" s="41"/>
      <c r="BJI7690" s="41"/>
      <c r="BJJ7690" s="41"/>
      <c r="BJK7690" s="41"/>
      <c r="BJL7690" s="41"/>
      <c r="BJM7690" s="41"/>
      <c r="BJN7690" s="41"/>
      <c r="BJO7690" s="41"/>
      <c r="BJP7690" s="41"/>
      <c r="BJQ7690" s="41"/>
      <c r="BJR7690" s="41"/>
      <c r="BJS7690" s="41"/>
      <c r="BJT7690" s="41"/>
      <c r="BJU7690" s="41"/>
      <c r="BJV7690" s="41"/>
      <c r="BJW7690" s="41"/>
      <c r="BJX7690" s="41"/>
      <c r="BJY7690" s="41"/>
      <c r="BJZ7690" s="41"/>
      <c r="BKA7690" s="41"/>
      <c r="BKB7690" s="41"/>
      <c r="BKC7690" s="41"/>
      <c r="BKD7690" s="41"/>
      <c r="BKE7690" s="41"/>
      <c r="BKF7690" s="41"/>
      <c r="BKG7690" s="41"/>
      <c r="BKH7690" s="41"/>
      <c r="BKI7690" s="41"/>
      <c r="BKJ7690" s="41"/>
      <c r="BKK7690" s="41"/>
      <c r="BKL7690" s="41"/>
      <c r="BKM7690" s="41"/>
      <c r="BKN7690" s="41"/>
      <c r="BKO7690" s="41"/>
      <c r="BKP7690" s="41"/>
      <c r="BKQ7690" s="41"/>
      <c r="BKR7690" s="41"/>
      <c r="BKS7690" s="41"/>
      <c r="BKT7690" s="41"/>
      <c r="BKU7690" s="41"/>
      <c r="BKV7690" s="41"/>
      <c r="BKW7690" s="41"/>
      <c r="BKX7690" s="41"/>
      <c r="BKY7690" s="41"/>
      <c r="BKZ7690" s="41"/>
      <c r="BLA7690" s="41"/>
      <c r="BLB7690" s="41"/>
      <c r="BLC7690" s="41"/>
      <c r="BLD7690" s="41"/>
      <c r="BLE7690" s="41"/>
      <c r="BLF7690" s="41"/>
      <c r="BLG7690" s="41"/>
      <c r="BLH7690" s="41"/>
      <c r="BLI7690" s="41"/>
      <c r="BLJ7690" s="41"/>
      <c r="BLK7690" s="41"/>
      <c r="BLL7690" s="41"/>
      <c r="BLM7690" s="41"/>
      <c r="BLN7690" s="41"/>
      <c r="BLO7690" s="41"/>
      <c r="BLP7690" s="41"/>
      <c r="BLQ7690" s="41"/>
      <c r="BLR7690" s="41"/>
      <c r="BLS7690" s="41"/>
      <c r="BLT7690" s="41"/>
      <c r="BLU7690" s="41"/>
      <c r="BLV7690" s="41"/>
      <c r="BLW7690" s="41"/>
      <c r="BLX7690" s="41"/>
      <c r="BLY7690" s="41"/>
      <c r="BLZ7690" s="41"/>
      <c r="BMA7690" s="41"/>
      <c r="BMB7690" s="41"/>
      <c r="BMC7690" s="41"/>
      <c r="BMD7690" s="41"/>
      <c r="BME7690" s="41"/>
      <c r="BMF7690" s="41"/>
      <c r="BMG7690" s="41"/>
      <c r="BMH7690" s="41"/>
      <c r="BMI7690" s="41"/>
      <c r="BMJ7690" s="41"/>
      <c r="BMK7690" s="41"/>
      <c r="BML7690" s="41"/>
      <c r="BMM7690" s="41"/>
      <c r="BMN7690" s="41"/>
      <c r="BMO7690" s="41"/>
      <c r="BMP7690" s="41"/>
      <c r="BMQ7690" s="41"/>
      <c r="BMR7690" s="41"/>
      <c r="BMS7690" s="41"/>
      <c r="BMT7690" s="41"/>
      <c r="BMU7690" s="41"/>
      <c r="BMV7690" s="41"/>
      <c r="BMW7690" s="41"/>
      <c r="BMX7690" s="41"/>
      <c r="BMY7690" s="41"/>
      <c r="BMZ7690" s="41"/>
      <c r="BNA7690" s="41"/>
      <c r="BNB7690" s="41"/>
      <c r="BNC7690" s="41"/>
      <c r="BND7690" s="41"/>
      <c r="BNE7690" s="41"/>
      <c r="BNF7690" s="41"/>
      <c r="BNG7690" s="41"/>
      <c r="BNH7690" s="41"/>
      <c r="BNI7690" s="41"/>
      <c r="BNJ7690" s="41"/>
      <c r="BNK7690" s="41"/>
      <c r="BNL7690" s="41"/>
      <c r="BNM7690" s="41"/>
      <c r="BNN7690" s="41"/>
      <c r="BNO7690" s="41"/>
      <c r="BNP7690" s="41"/>
      <c r="BNQ7690" s="41"/>
      <c r="BNR7690" s="41"/>
      <c r="BNS7690" s="41"/>
      <c r="BNT7690" s="41"/>
      <c r="BNU7690" s="41"/>
      <c r="BNV7690" s="41"/>
      <c r="BNW7690" s="41"/>
      <c r="BNX7690" s="41"/>
      <c r="BNY7690" s="41"/>
      <c r="BNZ7690" s="41"/>
      <c r="BOA7690" s="41"/>
      <c r="BOB7690" s="41"/>
      <c r="BOC7690" s="41"/>
      <c r="BOD7690" s="41"/>
      <c r="BOE7690" s="41"/>
      <c r="BOF7690" s="41"/>
      <c r="BOG7690" s="41"/>
      <c r="BOH7690" s="41"/>
      <c r="BOI7690" s="41"/>
      <c r="BOJ7690" s="41"/>
      <c r="BOK7690" s="41"/>
      <c r="BOL7690" s="41"/>
      <c r="BOM7690" s="41"/>
      <c r="BON7690" s="41"/>
      <c r="BOO7690" s="41"/>
      <c r="BOP7690" s="41"/>
      <c r="BOQ7690" s="41"/>
      <c r="BOR7690" s="41"/>
      <c r="BOS7690" s="41"/>
      <c r="BOT7690" s="41"/>
      <c r="BOU7690" s="41"/>
      <c r="BOV7690" s="41"/>
      <c r="BOW7690" s="41"/>
      <c r="BOX7690" s="41"/>
      <c r="BOY7690" s="41"/>
      <c r="BOZ7690" s="41"/>
      <c r="BPA7690" s="41"/>
      <c r="BPB7690" s="41"/>
      <c r="BPC7690" s="41"/>
      <c r="BPD7690" s="41"/>
      <c r="BPE7690" s="41"/>
      <c r="BPF7690" s="41"/>
      <c r="BPG7690" s="41"/>
      <c r="BPH7690" s="41"/>
      <c r="BPI7690" s="41"/>
      <c r="BPJ7690" s="41"/>
      <c r="BPK7690" s="41"/>
      <c r="BPL7690" s="41"/>
      <c r="BPM7690" s="41"/>
      <c r="BPN7690" s="41"/>
      <c r="BPO7690" s="41"/>
      <c r="BPP7690" s="41"/>
      <c r="BPQ7690" s="41"/>
      <c r="BPR7690" s="41"/>
      <c r="BPS7690" s="41"/>
      <c r="BPT7690" s="41"/>
      <c r="BPU7690" s="41"/>
      <c r="BPV7690" s="41"/>
      <c r="BPW7690" s="41"/>
      <c r="BPX7690" s="41"/>
      <c r="BPY7690" s="41"/>
      <c r="BPZ7690" s="41"/>
      <c r="BQA7690" s="41"/>
      <c r="BQB7690" s="41"/>
      <c r="BQC7690" s="41"/>
      <c r="BQD7690" s="41"/>
      <c r="BQE7690" s="41"/>
      <c r="BQF7690" s="41"/>
      <c r="BQG7690" s="41"/>
      <c r="BQH7690" s="41"/>
      <c r="BQI7690" s="41"/>
      <c r="BQJ7690" s="41"/>
      <c r="BQK7690" s="41"/>
      <c r="BQL7690" s="41"/>
      <c r="BQM7690" s="41"/>
      <c r="BQN7690" s="41"/>
      <c r="BQO7690" s="41"/>
      <c r="BQP7690" s="41"/>
      <c r="BQQ7690" s="41"/>
      <c r="BQR7690" s="41"/>
      <c r="BQS7690" s="41"/>
      <c r="BQT7690" s="41"/>
      <c r="BQU7690" s="41"/>
      <c r="BQV7690" s="41"/>
      <c r="BQW7690" s="41"/>
      <c r="BQX7690" s="41"/>
      <c r="BQY7690" s="41"/>
      <c r="BQZ7690" s="41"/>
      <c r="BRA7690" s="41"/>
      <c r="BRB7690" s="41"/>
      <c r="BRC7690" s="41"/>
      <c r="BRD7690" s="41"/>
      <c r="BRE7690" s="41"/>
      <c r="BRF7690" s="41"/>
      <c r="BRG7690" s="41"/>
      <c r="BRH7690" s="41"/>
      <c r="BRI7690" s="41"/>
      <c r="BRJ7690" s="41"/>
      <c r="BRK7690" s="41"/>
      <c r="BRL7690" s="41"/>
      <c r="BRM7690" s="41"/>
      <c r="BRN7690" s="41"/>
      <c r="BRO7690" s="41"/>
      <c r="BRP7690" s="41"/>
      <c r="BRQ7690" s="41"/>
      <c r="BRR7690" s="41"/>
      <c r="BRS7690" s="41"/>
      <c r="BRT7690" s="41"/>
      <c r="BRU7690" s="41"/>
      <c r="BRV7690" s="41"/>
      <c r="BRW7690" s="41"/>
      <c r="BRX7690" s="41"/>
      <c r="BRY7690" s="41"/>
      <c r="BRZ7690" s="41"/>
      <c r="BSA7690" s="41"/>
      <c r="BSB7690" s="41"/>
      <c r="BSC7690" s="41"/>
      <c r="BSD7690" s="41"/>
      <c r="BSE7690" s="41"/>
      <c r="BSF7690" s="41"/>
      <c r="BSG7690" s="41"/>
      <c r="BSH7690" s="41"/>
      <c r="BSI7690" s="41"/>
      <c r="BSJ7690" s="41"/>
      <c r="BSK7690" s="41"/>
      <c r="BSL7690" s="41"/>
      <c r="BSM7690" s="41"/>
      <c r="BSN7690" s="41"/>
      <c r="BSO7690" s="41"/>
      <c r="BSP7690" s="41"/>
      <c r="BSQ7690" s="41"/>
      <c r="BSR7690" s="41"/>
      <c r="BSS7690" s="41"/>
      <c r="BST7690" s="41"/>
      <c r="BSU7690" s="41"/>
      <c r="BSV7690" s="41"/>
      <c r="BSW7690" s="41"/>
      <c r="BSX7690" s="41"/>
      <c r="BSY7690" s="41"/>
      <c r="BSZ7690" s="41"/>
      <c r="BTA7690" s="41"/>
      <c r="BTB7690" s="41"/>
      <c r="BTC7690" s="41"/>
      <c r="BTD7690" s="41"/>
      <c r="BTE7690" s="41"/>
      <c r="BTF7690" s="41"/>
      <c r="BTG7690" s="41"/>
      <c r="BTH7690" s="41"/>
      <c r="BTI7690" s="41"/>
      <c r="BTJ7690" s="41"/>
      <c r="BTK7690" s="41"/>
      <c r="BTL7690" s="41"/>
      <c r="BTM7690" s="41"/>
      <c r="BTN7690" s="41"/>
      <c r="BTO7690" s="41"/>
      <c r="BTP7690" s="41"/>
      <c r="BTQ7690" s="41"/>
      <c r="BTR7690" s="41"/>
      <c r="BTS7690" s="41"/>
      <c r="BTT7690" s="41"/>
      <c r="BTU7690" s="41"/>
      <c r="BTV7690" s="41"/>
      <c r="BTW7690" s="41"/>
      <c r="BTX7690" s="41"/>
      <c r="BTY7690" s="41"/>
      <c r="BTZ7690" s="41"/>
      <c r="BUA7690" s="41"/>
      <c r="BUB7690" s="41"/>
      <c r="BUC7690" s="41"/>
      <c r="BUD7690" s="41"/>
      <c r="BUE7690" s="41"/>
      <c r="BUF7690" s="41"/>
      <c r="BUG7690" s="41"/>
      <c r="BUH7690" s="41"/>
      <c r="BUI7690" s="41"/>
      <c r="BUJ7690" s="41"/>
      <c r="BUK7690" s="41"/>
      <c r="BUL7690" s="41"/>
      <c r="BUM7690" s="41"/>
      <c r="BUN7690" s="41"/>
      <c r="BUO7690" s="41"/>
      <c r="BUP7690" s="41"/>
      <c r="BUQ7690" s="41"/>
      <c r="BUR7690" s="41"/>
      <c r="BUS7690" s="41"/>
      <c r="BUT7690" s="41"/>
      <c r="BUU7690" s="41"/>
      <c r="BUV7690" s="41"/>
      <c r="BUW7690" s="41"/>
      <c r="BUX7690" s="41"/>
      <c r="BUY7690" s="41"/>
      <c r="BUZ7690" s="41"/>
      <c r="BVA7690" s="41"/>
      <c r="BVB7690" s="41"/>
      <c r="BVC7690" s="41"/>
      <c r="BVD7690" s="41"/>
      <c r="BVE7690" s="41"/>
      <c r="BVF7690" s="41"/>
      <c r="BVG7690" s="41"/>
      <c r="BVH7690" s="41"/>
      <c r="BVI7690" s="41"/>
      <c r="BVJ7690" s="41"/>
      <c r="BVK7690" s="41"/>
      <c r="BVL7690" s="41"/>
      <c r="BVM7690" s="41"/>
      <c r="BVN7690" s="41"/>
      <c r="BVO7690" s="41"/>
      <c r="BVP7690" s="41"/>
      <c r="BVQ7690" s="41"/>
      <c r="BVR7690" s="41"/>
      <c r="BVS7690" s="41"/>
      <c r="BVT7690" s="41"/>
      <c r="BVU7690" s="41"/>
      <c r="BVV7690" s="41"/>
      <c r="BVW7690" s="41"/>
      <c r="BVX7690" s="41"/>
      <c r="BVY7690" s="41"/>
      <c r="BVZ7690" s="41"/>
      <c r="BWA7690" s="41"/>
      <c r="BWB7690" s="41"/>
      <c r="BWC7690" s="41"/>
      <c r="BWD7690" s="41"/>
      <c r="BWE7690" s="41"/>
      <c r="BWF7690" s="41"/>
      <c r="BWG7690" s="41"/>
      <c r="BWH7690" s="41"/>
      <c r="BWI7690" s="41"/>
      <c r="BWJ7690" s="41"/>
      <c r="BWK7690" s="41"/>
      <c r="BWL7690" s="41"/>
      <c r="BWM7690" s="41"/>
      <c r="BWN7690" s="41"/>
      <c r="BWO7690" s="41"/>
      <c r="BWP7690" s="41"/>
      <c r="BWQ7690" s="41"/>
      <c r="BWR7690" s="41"/>
      <c r="BWS7690" s="41"/>
      <c r="BWT7690" s="41"/>
      <c r="BWU7690" s="41"/>
      <c r="BWV7690" s="41"/>
      <c r="BWW7690" s="41"/>
      <c r="BWX7690" s="41"/>
      <c r="BWY7690" s="41"/>
      <c r="BWZ7690" s="41"/>
      <c r="BXA7690" s="41"/>
      <c r="BXB7690" s="41"/>
      <c r="BXC7690" s="41"/>
      <c r="BXD7690" s="41"/>
      <c r="BXE7690" s="41"/>
      <c r="BXF7690" s="41"/>
      <c r="BXG7690" s="41"/>
      <c r="BXH7690" s="41"/>
      <c r="BXI7690" s="41"/>
      <c r="BXJ7690" s="41"/>
      <c r="BXK7690" s="41"/>
      <c r="BXL7690" s="41"/>
      <c r="BXM7690" s="41"/>
      <c r="BXN7690" s="41"/>
      <c r="BXO7690" s="41"/>
      <c r="BXP7690" s="41"/>
      <c r="BXQ7690" s="41"/>
      <c r="BXR7690" s="41"/>
      <c r="BXS7690" s="41"/>
      <c r="BXT7690" s="41"/>
      <c r="BXU7690" s="41"/>
      <c r="BXV7690" s="41"/>
      <c r="BXW7690" s="41"/>
      <c r="BXX7690" s="41"/>
      <c r="BXY7690" s="41"/>
      <c r="BXZ7690" s="41"/>
      <c r="BYA7690" s="41"/>
      <c r="BYB7690" s="41"/>
      <c r="BYC7690" s="41"/>
      <c r="BYD7690" s="41"/>
      <c r="BYE7690" s="41"/>
      <c r="BYF7690" s="41"/>
      <c r="BYG7690" s="41"/>
      <c r="BYH7690" s="41"/>
      <c r="BYI7690" s="41"/>
      <c r="BYJ7690" s="41"/>
      <c r="BYK7690" s="41"/>
      <c r="BYL7690" s="41"/>
      <c r="BYM7690" s="41"/>
      <c r="BYN7690" s="41"/>
      <c r="BYO7690" s="41"/>
      <c r="BYP7690" s="41"/>
      <c r="BYQ7690" s="41"/>
      <c r="BYR7690" s="41"/>
      <c r="BYS7690" s="41"/>
      <c r="BYT7690" s="41"/>
      <c r="BYU7690" s="41"/>
      <c r="BYV7690" s="41"/>
      <c r="BYW7690" s="41"/>
      <c r="BYX7690" s="41"/>
      <c r="BYY7690" s="41"/>
      <c r="BYZ7690" s="41"/>
      <c r="BZA7690" s="41"/>
      <c r="BZB7690" s="41"/>
      <c r="BZC7690" s="41"/>
      <c r="BZD7690" s="41"/>
      <c r="BZE7690" s="41"/>
      <c r="BZF7690" s="41"/>
      <c r="BZG7690" s="41"/>
      <c r="BZH7690" s="41"/>
      <c r="BZI7690" s="41"/>
      <c r="BZJ7690" s="41"/>
      <c r="BZK7690" s="41"/>
      <c r="BZL7690" s="41"/>
      <c r="BZM7690" s="41"/>
      <c r="BZN7690" s="41"/>
      <c r="BZO7690" s="41"/>
      <c r="BZP7690" s="41"/>
      <c r="BZQ7690" s="41"/>
      <c r="BZR7690" s="41"/>
      <c r="BZS7690" s="41"/>
      <c r="BZT7690" s="41"/>
      <c r="BZU7690" s="41"/>
      <c r="BZV7690" s="41"/>
      <c r="BZW7690" s="41"/>
      <c r="BZX7690" s="41"/>
      <c r="BZY7690" s="41"/>
      <c r="BZZ7690" s="41"/>
      <c r="CAA7690" s="41"/>
      <c r="CAB7690" s="41"/>
      <c r="CAC7690" s="41"/>
      <c r="CAD7690" s="41"/>
      <c r="CAE7690" s="41"/>
      <c r="CAF7690" s="41"/>
      <c r="CAG7690" s="41"/>
      <c r="CAH7690" s="41"/>
      <c r="CAI7690" s="41"/>
      <c r="CAJ7690" s="41"/>
      <c r="CAK7690" s="41"/>
      <c r="CAL7690" s="41"/>
      <c r="CAM7690" s="41"/>
      <c r="CAN7690" s="41"/>
      <c r="CAO7690" s="41"/>
      <c r="CAP7690" s="41"/>
      <c r="CAQ7690" s="41"/>
      <c r="CAR7690" s="41"/>
      <c r="CAS7690" s="41"/>
      <c r="CAT7690" s="41"/>
      <c r="CAU7690" s="41"/>
      <c r="CAV7690" s="41"/>
      <c r="CAW7690" s="41"/>
      <c r="CAX7690" s="41"/>
      <c r="CAY7690" s="41"/>
      <c r="CAZ7690" s="41"/>
      <c r="CBA7690" s="41"/>
      <c r="CBB7690" s="41"/>
      <c r="CBC7690" s="41"/>
      <c r="CBD7690" s="41"/>
      <c r="CBE7690" s="41"/>
      <c r="CBF7690" s="41"/>
      <c r="CBG7690" s="41"/>
      <c r="CBH7690" s="41"/>
      <c r="CBI7690" s="41"/>
      <c r="CBJ7690" s="41"/>
      <c r="CBK7690" s="41"/>
      <c r="CBL7690" s="41"/>
      <c r="CBM7690" s="41"/>
      <c r="CBN7690" s="41"/>
      <c r="CBO7690" s="41"/>
      <c r="CBP7690" s="41"/>
      <c r="CBQ7690" s="41"/>
      <c r="CBR7690" s="41"/>
      <c r="CBS7690" s="41"/>
      <c r="CBT7690" s="41"/>
      <c r="CBU7690" s="41"/>
      <c r="CBV7690" s="41"/>
      <c r="CBW7690" s="41"/>
      <c r="CBX7690" s="41"/>
      <c r="CBY7690" s="41"/>
      <c r="CBZ7690" s="41"/>
      <c r="CCA7690" s="41"/>
      <c r="CCB7690" s="41"/>
      <c r="CCC7690" s="41"/>
      <c r="CCD7690" s="41"/>
      <c r="CCE7690" s="41"/>
      <c r="CCF7690" s="41"/>
      <c r="CCG7690" s="41"/>
      <c r="CCH7690" s="41"/>
      <c r="CCI7690" s="41"/>
      <c r="CCJ7690" s="41"/>
      <c r="CCK7690" s="41"/>
      <c r="CCL7690" s="41"/>
      <c r="CCM7690" s="41"/>
      <c r="CCN7690" s="41"/>
      <c r="CCO7690" s="41"/>
      <c r="CCP7690" s="41"/>
      <c r="CCQ7690" s="41"/>
      <c r="CCR7690" s="41"/>
      <c r="CCS7690" s="41"/>
      <c r="CCT7690" s="41"/>
      <c r="CCU7690" s="41"/>
      <c r="CCV7690" s="41"/>
      <c r="CCW7690" s="41"/>
      <c r="CCX7690" s="41"/>
      <c r="CCY7690" s="41"/>
      <c r="CCZ7690" s="41"/>
      <c r="CDA7690" s="41"/>
      <c r="CDB7690" s="41"/>
      <c r="CDC7690" s="41"/>
      <c r="CDD7690" s="41"/>
      <c r="CDE7690" s="41"/>
      <c r="CDF7690" s="41"/>
      <c r="CDG7690" s="41"/>
      <c r="CDH7690" s="41"/>
      <c r="CDI7690" s="41"/>
      <c r="CDJ7690" s="41"/>
      <c r="CDK7690" s="41"/>
      <c r="CDL7690" s="41"/>
      <c r="CDM7690" s="41"/>
      <c r="CDN7690" s="41"/>
      <c r="CDO7690" s="41"/>
      <c r="CDP7690" s="41"/>
      <c r="CDQ7690" s="41"/>
      <c r="CDR7690" s="41"/>
      <c r="CDS7690" s="41"/>
      <c r="CDT7690" s="41"/>
      <c r="CDU7690" s="41"/>
      <c r="CDV7690" s="41"/>
      <c r="CDW7690" s="41"/>
      <c r="CDX7690" s="41"/>
      <c r="CDY7690" s="41"/>
      <c r="CDZ7690" s="41"/>
      <c r="CEA7690" s="41"/>
      <c r="CEB7690" s="41"/>
      <c r="CEC7690" s="41"/>
      <c r="CED7690" s="41"/>
      <c r="CEE7690" s="41"/>
      <c r="CEF7690" s="41"/>
      <c r="CEG7690" s="41"/>
      <c r="CEH7690" s="41"/>
      <c r="CEI7690" s="41"/>
      <c r="CEJ7690" s="41"/>
      <c r="CEK7690" s="41"/>
      <c r="CEL7690" s="41"/>
      <c r="CEM7690" s="41"/>
      <c r="CEN7690" s="41"/>
      <c r="CEO7690" s="41"/>
      <c r="CEP7690" s="41"/>
      <c r="CEQ7690" s="41"/>
      <c r="CER7690" s="41"/>
      <c r="CES7690" s="41"/>
      <c r="CET7690" s="41"/>
      <c r="CEU7690" s="41"/>
      <c r="CEV7690" s="41"/>
      <c r="CEW7690" s="41"/>
      <c r="CEX7690" s="41"/>
      <c r="CEY7690" s="41"/>
      <c r="CEZ7690" s="41"/>
      <c r="CFA7690" s="41"/>
      <c r="CFB7690" s="41"/>
      <c r="CFC7690" s="41"/>
      <c r="CFD7690" s="41"/>
      <c r="CFE7690" s="41"/>
      <c r="CFF7690" s="41"/>
      <c r="CFG7690" s="41"/>
      <c r="CFH7690" s="41"/>
      <c r="CFI7690" s="41"/>
      <c r="CFJ7690" s="41"/>
      <c r="CFK7690" s="41"/>
      <c r="CFL7690" s="41"/>
      <c r="CFM7690" s="41"/>
      <c r="CFN7690" s="41"/>
      <c r="CFO7690" s="41"/>
      <c r="CFP7690" s="41"/>
      <c r="CFQ7690" s="41"/>
      <c r="CFR7690" s="41"/>
      <c r="CFS7690" s="41"/>
      <c r="CFT7690" s="41"/>
      <c r="CFU7690" s="41"/>
      <c r="CFV7690" s="41"/>
      <c r="CFW7690" s="41"/>
      <c r="CFX7690" s="41"/>
      <c r="CFY7690" s="41"/>
      <c r="CFZ7690" s="41"/>
      <c r="CGA7690" s="41"/>
      <c r="CGB7690" s="41"/>
      <c r="CGC7690" s="41"/>
      <c r="CGD7690" s="41"/>
      <c r="CGE7690" s="41"/>
      <c r="CGF7690" s="41"/>
      <c r="CGG7690" s="41"/>
      <c r="CGH7690" s="41"/>
      <c r="CGI7690" s="41"/>
      <c r="CGJ7690" s="41"/>
      <c r="CGK7690" s="41"/>
      <c r="CGL7690" s="41"/>
      <c r="CGM7690" s="41"/>
      <c r="CGN7690" s="41"/>
      <c r="CGO7690" s="41"/>
      <c r="CGP7690" s="41"/>
      <c r="CGQ7690" s="41"/>
      <c r="CGR7690" s="41"/>
      <c r="CGS7690" s="41"/>
      <c r="CGT7690" s="41"/>
      <c r="CGU7690" s="41"/>
      <c r="CGV7690" s="41"/>
      <c r="CGW7690" s="41"/>
      <c r="CGX7690" s="41"/>
      <c r="CGY7690" s="41"/>
      <c r="CGZ7690" s="41"/>
      <c r="CHA7690" s="41"/>
      <c r="CHB7690" s="41"/>
      <c r="CHC7690" s="41"/>
      <c r="CHD7690" s="41"/>
      <c r="CHE7690" s="41"/>
      <c r="CHF7690" s="41"/>
      <c r="CHG7690" s="41"/>
      <c r="CHH7690" s="41"/>
      <c r="CHI7690" s="41"/>
      <c r="CHJ7690" s="41"/>
      <c r="CHK7690" s="41"/>
      <c r="CHL7690" s="41"/>
      <c r="CHM7690" s="41"/>
      <c r="CHN7690" s="41"/>
      <c r="CHO7690" s="41"/>
      <c r="CHP7690" s="41"/>
      <c r="CHQ7690" s="41"/>
      <c r="CHR7690" s="41"/>
      <c r="CHS7690" s="41"/>
      <c r="CHT7690" s="41"/>
      <c r="CHU7690" s="41"/>
      <c r="CHV7690" s="41"/>
      <c r="CHW7690" s="41"/>
      <c r="CHX7690" s="41"/>
      <c r="CHY7690" s="41"/>
      <c r="CHZ7690" s="41"/>
      <c r="CIA7690" s="41"/>
      <c r="CIB7690" s="41"/>
      <c r="CIC7690" s="41"/>
      <c r="CID7690" s="41"/>
      <c r="CIE7690" s="41"/>
      <c r="CIF7690" s="41"/>
      <c r="CIG7690" s="41"/>
      <c r="CIH7690" s="41"/>
      <c r="CII7690" s="41"/>
      <c r="CIJ7690" s="41"/>
      <c r="CIK7690" s="41"/>
      <c r="CIL7690" s="41"/>
      <c r="CIM7690" s="41"/>
      <c r="CIN7690" s="41"/>
      <c r="CIO7690" s="41"/>
      <c r="CIP7690" s="41"/>
      <c r="CIQ7690" s="41"/>
      <c r="CIR7690" s="41"/>
      <c r="CIS7690" s="41"/>
      <c r="CIT7690" s="41"/>
      <c r="CIU7690" s="41"/>
      <c r="CIV7690" s="41"/>
      <c r="CIW7690" s="41"/>
      <c r="CIX7690" s="41"/>
      <c r="CIY7690" s="41"/>
      <c r="CIZ7690" s="41"/>
      <c r="CJA7690" s="41"/>
      <c r="CJB7690" s="41"/>
      <c r="CJC7690" s="41"/>
      <c r="CJD7690" s="41"/>
      <c r="CJE7690" s="41"/>
      <c r="CJF7690" s="41"/>
      <c r="CJG7690" s="41"/>
      <c r="CJH7690" s="41"/>
      <c r="CJI7690" s="41"/>
      <c r="CJJ7690" s="41"/>
      <c r="CJK7690" s="41"/>
      <c r="CJL7690" s="41"/>
      <c r="CJM7690" s="41"/>
      <c r="CJN7690" s="41"/>
      <c r="CJO7690" s="41"/>
      <c r="CJP7690" s="41"/>
      <c r="CJQ7690" s="41"/>
      <c r="CJR7690" s="41"/>
      <c r="CJS7690" s="41"/>
      <c r="CJT7690" s="41"/>
      <c r="CJU7690" s="41"/>
      <c r="CJV7690" s="41"/>
      <c r="CJW7690" s="41"/>
      <c r="CJX7690" s="41"/>
      <c r="CJY7690" s="41"/>
      <c r="CJZ7690" s="41"/>
      <c r="CKA7690" s="41"/>
      <c r="CKB7690" s="41"/>
      <c r="CKC7690" s="41"/>
      <c r="CKD7690" s="41"/>
      <c r="CKE7690" s="41"/>
      <c r="CKF7690" s="41"/>
      <c r="CKG7690" s="41"/>
      <c r="CKH7690" s="41"/>
      <c r="CKI7690" s="41"/>
      <c r="CKJ7690" s="41"/>
      <c r="CKK7690" s="41"/>
      <c r="CKL7690" s="41"/>
      <c r="CKM7690" s="41"/>
      <c r="CKN7690" s="41"/>
      <c r="CKO7690" s="41"/>
      <c r="CKP7690" s="41"/>
      <c r="CKQ7690" s="41"/>
      <c r="CKR7690" s="41"/>
      <c r="CKS7690" s="41"/>
      <c r="CKT7690" s="41"/>
      <c r="CKU7690" s="41"/>
      <c r="CKV7690" s="41"/>
      <c r="CKW7690" s="41"/>
      <c r="CKX7690" s="41"/>
      <c r="CKY7690" s="41"/>
      <c r="CKZ7690" s="41"/>
      <c r="CLA7690" s="41"/>
      <c r="CLB7690" s="41"/>
      <c r="CLC7690" s="41"/>
      <c r="CLD7690" s="41"/>
      <c r="CLE7690" s="41"/>
      <c r="CLF7690" s="41"/>
      <c r="CLG7690" s="41"/>
      <c r="CLH7690" s="41"/>
      <c r="CLI7690" s="41"/>
      <c r="CLJ7690" s="41"/>
      <c r="CLK7690" s="41"/>
      <c r="CLL7690" s="41"/>
      <c r="CLM7690" s="41"/>
      <c r="CLN7690" s="41"/>
      <c r="CLO7690" s="41"/>
      <c r="CLP7690" s="41"/>
      <c r="CLQ7690" s="41"/>
      <c r="CLR7690" s="41"/>
      <c r="CLS7690" s="41"/>
      <c r="CLT7690" s="41"/>
      <c r="CLU7690" s="41"/>
      <c r="CLV7690" s="41"/>
      <c r="CLW7690" s="41"/>
      <c r="CLX7690" s="41"/>
      <c r="CLY7690" s="41"/>
      <c r="CLZ7690" s="41"/>
      <c r="CMA7690" s="41"/>
      <c r="CMB7690" s="41"/>
      <c r="CMC7690" s="41"/>
      <c r="CMD7690" s="41"/>
      <c r="CME7690" s="41"/>
      <c r="CMF7690" s="41"/>
      <c r="CMG7690" s="41"/>
      <c r="CMH7690" s="41"/>
      <c r="CMI7690" s="41"/>
      <c r="CMJ7690" s="41"/>
      <c r="CMK7690" s="41"/>
      <c r="CML7690" s="41"/>
      <c r="CMM7690" s="41"/>
      <c r="CMN7690" s="41"/>
      <c r="CMO7690" s="41"/>
      <c r="CMP7690" s="41"/>
      <c r="CMQ7690" s="41"/>
      <c r="CMR7690" s="41"/>
      <c r="CMS7690" s="41"/>
      <c r="CMT7690" s="41"/>
      <c r="CMU7690" s="41"/>
      <c r="CMV7690" s="41"/>
      <c r="CMW7690" s="41"/>
      <c r="CMX7690" s="41"/>
      <c r="CMY7690" s="41"/>
      <c r="CMZ7690" s="41"/>
      <c r="CNA7690" s="41"/>
      <c r="CNB7690" s="41"/>
      <c r="CNC7690" s="41"/>
      <c r="CND7690" s="41"/>
      <c r="CNE7690" s="41"/>
      <c r="CNF7690" s="41"/>
      <c r="CNG7690" s="41"/>
      <c r="CNH7690" s="41"/>
      <c r="CNI7690" s="41"/>
      <c r="CNJ7690" s="41"/>
      <c r="CNK7690" s="41"/>
      <c r="CNL7690" s="41"/>
      <c r="CNM7690" s="41"/>
      <c r="CNN7690" s="41"/>
      <c r="CNO7690" s="41"/>
      <c r="CNP7690" s="41"/>
      <c r="CNQ7690" s="41"/>
      <c r="CNR7690" s="41"/>
      <c r="CNS7690" s="41"/>
      <c r="CNT7690" s="41"/>
      <c r="CNU7690" s="41"/>
      <c r="CNV7690" s="41"/>
      <c r="CNW7690" s="41"/>
      <c r="CNX7690" s="41"/>
      <c r="CNY7690" s="41"/>
      <c r="CNZ7690" s="41"/>
      <c r="COA7690" s="41"/>
      <c r="COB7690" s="41"/>
      <c r="COC7690" s="41"/>
      <c r="COD7690" s="41"/>
      <c r="COE7690" s="41"/>
      <c r="COF7690" s="41"/>
      <c r="COG7690" s="41"/>
      <c r="COH7690" s="41"/>
      <c r="COI7690" s="41"/>
      <c r="COJ7690" s="41"/>
      <c r="COK7690" s="41"/>
      <c r="COL7690" s="41"/>
      <c r="COM7690" s="41"/>
      <c r="CON7690" s="41"/>
      <c r="COO7690" s="41"/>
      <c r="COP7690" s="41"/>
      <c r="COQ7690" s="41"/>
      <c r="COR7690" s="41"/>
      <c r="COS7690" s="41"/>
      <c r="COT7690" s="41"/>
      <c r="COU7690" s="41"/>
      <c r="COV7690" s="41"/>
      <c r="COW7690" s="41"/>
      <c r="COX7690" s="41"/>
      <c r="COY7690" s="41"/>
      <c r="COZ7690" s="41"/>
      <c r="CPA7690" s="41"/>
      <c r="CPB7690" s="41"/>
      <c r="CPC7690" s="41"/>
      <c r="CPD7690" s="41"/>
      <c r="CPE7690" s="41"/>
      <c r="CPF7690" s="41"/>
      <c r="CPG7690" s="41"/>
      <c r="CPH7690" s="41"/>
      <c r="CPI7690" s="41"/>
      <c r="CPJ7690" s="41"/>
      <c r="CPK7690" s="41"/>
      <c r="CPL7690" s="41"/>
      <c r="CPM7690" s="41"/>
      <c r="CPN7690" s="41"/>
      <c r="CPO7690" s="41"/>
      <c r="CPP7690" s="41"/>
      <c r="CPQ7690" s="41"/>
      <c r="CPR7690" s="41"/>
      <c r="CPS7690" s="41"/>
      <c r="CPT7690" s="41"/>
      <c r="CPU7690" s="41"/>
      <c r="CPV7690" s="41"/>
      <c r="CPW7690" s="41"/>
      <c r="CPX7690" s="41"/>
      <c r="CPY7690" s="41"/>
      <c r="CPZ7690" s="41"/>
      <c r="CQA7690" s="41"/>
      <c r="CQB7690" s="41"/>
      <c r="CQC7690" s="41"/>
      <c r="CQD7690" s="41"/>
      <c r="CQE7690" s="41"/>
      <c r="CQF7690" s="41"/>
      <c r="CQG7690" s="41"/>
      <c r="CQH7690" s="41"/>
      <c r="CQI7690" s="41"/>
      <c r="CQJ7690" s="41"/>
      <c r="CQK7690" s="41"/>
      <c r="CQL7690" s="41"/>
      <c r="CQM7690" s="41"/>
      <c r="CQN7690" s="41"/>
      <c r="CQO7690" s="41"/>
      <c r="CQP7690" s="41"/>
      <c r="CQQ7690" s="41"/>
      <c r="CQR7690" s="41"/>
      <c r="CQS7690" s="41"/>
      <c r="CQT7690" s="41"/>
      <c r="CQU7690" s="41"/>
      <c r="CQV7690" s="41"/>
      <c r="CQW7690" s="41"/>
      <c r="CQX7690" s="41"/>
      <c r="CQY7690" s="41"/>
      <c r="CQZ7690" s="41"/>
      <c r="CRA7690" s="41"/>
      <c r="CRB7690" s="41"/>
      <c r="CRC7690" s="41"/>
      <c r="CRD7690" s="41"/>
      <c r="CRE7690" s="41"/>
      <c r="CRF7690" s="41"/>
      <c r="CRG7690" s="41"/>
      <c r="CRH7690" s="41"/>
      <c r="CRI7690" s="41"/>
      <c r="CRJ7690" s="41"/>
      <c r="CRK7690" s="41"/>
      <c r="CRL7690" s="41"/>
      <c r="CRM7690" s="41"/>
      <c r="CRN7690" s="41"/>
      <c r="CRO7690" s="41"/>
      <c r="CRP7690" s="41"/>
      <c r="CRQ7690" s="41"/>
      <c r="CRR7690" s="41"/>
      <c r="CRS7690" s="41"/>
      <c r="CRT7690" s="41"/>
      <c r="CRU7690" s="41"/>
      <c r="CRV7690" s="41"/>
      <c r="CRW7690" s="41"/>
      <c r="CRX7690" s="41"/>
      <c r="CRY7690" s="41"/>
      <c r="CRZ7690" s="41"/>
      <c r="CSA7690" s="41"/>
      <c r="CSB7690" s="41"/>
      <c r="CSC7690" s="41"/>
      <c r="CSD7690" s="41"/>
      <c r="CSE7690" s="41"/>
      <c r="CSF7690" s="41"/>
      <c r="CSG7690" s="41"/>
      <c r="CSH7690" s="41"/>
      <c r="CSI7690" s="41"/>
      <c r="CSJ7690" s="41"/>
      <c r="CSK7690" s="41"/>
      <c r="CSL7690" s="41"/>
      <c r="CSM7690" s="41"/>
      <c r="CSN7690" s="41"/>
      <c r="CSO7690" s="41"/>
      <c r="CSP7690" s="41"/>
      <c r="CSQ7690" s="41"/>
      <c r="CSR7690" s="41"/>
      <c r="CSS7690" s="41"/>
      <c r="CST7690" s="41"/>
      <c r="CSU7690" s="41"/>
      <c r="CSV7690" s="41"/>
      <c r="CSW7690" s="41"/>
      <c r="CSX7690" s="41"/>
      <c r="CSY7690" s="41"/>
      <c r="CSZ7690" s="41"/>
      <c r="CTA7690" s="41"/>
      <c r="CTB7690" s="41"/>
      <c r="CTC7690" s="41"/>
      <c r="CTD7690" s="41"/>
      <c r="CTE7690" s="41"/>
      <c r="CTF7690" s="41"/>
      <c r="CTG7690" s="41"/>
      <c r="CTH7690" s="41"/>
      <c r="CTI7690" s="41"/>
      <c r="CTJ7690" s="41"/>
      <c r="CTK7690" s="41"/>
      <c r="CTL7690" s="41"/>
      <c r="CTM7690" s="41"/>
      <c r="CTN7690" s="41"/>
      <c r="CTO7690" s="41"/>
      <c r="CTP7690" s="41"/>
      <c r="CTQ7690" s="41"/>
      <c r="CTR7690" s="41"/>
      <c r="CTS7690" s="41"/>
      <c r="CTT7690" s="41"/>
      <c r="CTU7690" s="41"/>
      <c r="CTV7690" s="41"/>
      <c r="CTW7690" s="41"/>
      <c r="CTX7690" s="41"/>
      <c r="CTY7690" s="41"/>
      <c r="CTZ7690" s="41"/>
      <c r="CUA7690" s="41"/>
      <c r="CUB7690" s="41"/>
      <c r="CUC7690" s="41"/>
      <c r="CUD7690" s="41"/>
      <c r="CUE7690" s="41"/>
      <c r="CUF7690" s="41"/>
      <c r="CUG7690" s="41"/>
      <c r="CUH7690" s="41"/>
      <c r="CUI7690" s="41"/>
      <c r="CUJ7690" s="41"/>
      <c r="CUK7690" s="41"/>
      <c r="CUL7690" s="41"/>
      <c r="CUM7690" s="41"/>
      <c r="CUN7690" s="41"/>
      <c r="CUO7690" s="41"/>
      <c r="CUP7690" s="41"/>
      <c r="CUQ7690" s="41"/>
      <c r="CUR7690" s="41"/>
      <c r="CUS7690" s="41"/>
      <c r="CUT7690" s="41"/>
      <c r="CUU7690" s="41"/>
      <c r="CUV7690" s="41"/>
      <c r="CUW7690" s="41"/>
      <c r="CUX7690" s="41"/>
      <c r="CUY7690" s="41"/>
      <c r="CUZ7690" s="41"/>
      <c r="CVA7690" s="41"/>
      <c r="CVB7690" s="41"/>
      <c r="CVC7690" s="41"/>
      <c r="CVD7690" s="41"/>
      <c r="CVE7690" s="41"/>
      <c r="CVF7690" s="41"/>
      <c r="CVG7690" s="41"/>
      <c r="CVH7690" s="41"/>
      <c r="CVI7690" s="41"/>
      <c r="CVJ7690" s="41"/>
      <c r="CVK7690" s="41"/>
      <c r="CVL7690" s="41"/>
      <c r="CVM7690" s="41"/>
      <c r="CVN7690" s="41"/>
      <c r="CVO7690" s="41"/>
      <c r="CVP7690" s="41"/>
      <c r="CVQ7690" s="41"/>
      <c r="CVR7690" s="41"/>
      <c r="CVS7690" s="41"/>
      <c r="CVT7690" s="41"/>
      <c r="CVU7690" s="41"/>
      <c r="CVV7690" s="41"/>
      <c r="CVW7690" s="41"/>
      <c r="CVX7690" s="41"/>
      <c r="CVY7690" s="41"/>
      <c r="CVZ7690" s="41"/>
      <c r="CWA7690" s="41"/>
      <c r="CWB7690" s="41"/>
      <c r="CWC7690" s="41"/>
      <c r="CWD7690" s="41"/>
      <c r="CWE7690" s="41"/>
      <c r="CWF7690" s="41"/>
      <c r="CWG7690" s="41"/>
      <c r="CWH7690" s="41"/>
      <c r="CWI7690" s="41"/>
      <c r="CWJ7690" s="41"/>
      <c r="CWK7690" s="41"/>
      <c r="CWL7690" s="41"/>
      <c r="CWM7690" s="41"/>
      <c r="CWN7690" s="41"/>
      <c r="CWO7690" s="41"/>
      <c r="CWP7690" s="41"/>
      <c r="CWQ7690" s="41"/>
      <c r="CWR7690" s="41"/>
      <c r="CWS7690" s="41"/>
      <c r="CWT7690" s="41"/>
      <c r="CWU7690" s="41"/>
      <c r="CWV7690" s="41"/>
      <c r="CWW7690" s="41"/>
      <c r="CWX7690" s="41"/>
      <c r="CWY7690" s="41"/>
      <c r="CWZ7690" s="41"/>
      <c r="CXA7690" s="41"/>
      <c r="CXB7690" s="41"/>
      <c r="CXC7690" s="41"/>
      <c r="CXD7690" s="41"/>
      <c r="CXE7690" s="41"/>
      <c r="CXF7690" s="41"/>
      <c r="CXG7690" s="41"/>
      <c r="CXH7690" s="41"/>
      <c r="CXI7690" s="41"/>
      <c r="CXJ7690" s="41"/>
      <c r="CXK7690" s="41"/>
      <c r="CXL7690" s="41"/>
      <c r="CXM7690" s="41"/>
      <c r="CXN7690" s="41"/>
      <c r="CXO7690" s="41"/>
      <c r="CXP7690" s="41"/>
      <c r="CXQ7690" s="41"/>
      <c r="CXR7690" s="41"/>
      <c r="CXS7690" s="41"/>
      <c r="CXT7690" s="41"/>
      <c r="CXU7690" s="41"/>
      <c r="CXV7690" s="41"/>
      <c r="CXW7690" s="41"/>
      <c r="CXX7690" s="41"/>
      <c r="CXY7690" s="41"/>
      <c r="CXZ7690" s="41"/>
      <c r="CYA7690" s="41"/>
      <c r="CYB7690" s="41"/>
      <c r="CYC7690" s="41"/>
      <c r="CYD7690" s="41"/>
      <c r="CYE7690" s="41"/>
      <c r="CYF7690" s="41"/>
      <c r="CYG7690" s="41"/>
      <c r="CYH7690" s="41"/>
      <c r="CYI7690" s="41"/>
      <c r="CYJ7690" s="41"/>
      <c r="CYK7690" s="41"/>
      <c r="CYL7690" s="41"/>
      <c r="CYM7690" s="41"/>
      <c r="CYN7690" s="41"/>
      <c r="CYO7690" s="41"/>
      <c r="CYP7690" s="41"/>
      <c r="CYQ7690" s="41"/>
      <c r="CYR7690" s="41"/>
      <c r="CYS7690" s="41"/>
      <c r="CYT7690" s="41"/>
      <c r="CYU7690" s="41"/>
      <c r="CYV7690" s="41"/>
      <c r="CYW7690" s="41"/>
      <c r="CYX7690" s="41"/>
      <c r="CYY7690" s="41"/>
      <c r="CYZ7690" s="41"/>
      <c r="CZA7690" s="41"/>
      <c r="CZB7690" s="41"/>
      <c r="CZC7690" s="41"/>
      <c r="CZD7690" s="41"/>
      <c r="CZE7690" s="41"/>
      <c r="CZF7690" s="41"/>
      <c r="CZG7690" s="41"/>
      <c r="CZH7690" s="41"/>
      <c r="CZI7690" s="41"/>
      <c r="CZJ7690" s="41"/>
      <c r="CZK7690" s="41"/>
      <c r="CZL7690" s="41"/>
      <c r="CZM7690" s="41"/>
      <c r="CZN7690" s="41"/>
      <c r="CZO7690" s="41"/>
      <c r="CZP7690" s="41"/>
      <c r="CZQ7690" s="41"/>
      <c r="CZR7690" s="41"/>
      <c r="CZS7690" s="41"/>
      <c r="CZT7690" s="41"/>
      <c r="CZU7690" s="41"/>
      <c r="CZV7690" s="41"/>
      <c r="CZW7690" s="41"/>
      <c r="CZX7690" s="41"/>
      <c r="CZY7690" s="41"/>
      <c r="CZZ7690" s="41"/>
      <c r="DAA7690" s="41"/>
      <c r="DAB7690" s="41"/>
      <c r="DAC7690" s="41"/>
      <c r="DAD7690" s="41"/>
      <c r="DAE7690" s="41"/>
      <c r="DAF7690" s="41"/>
      <c r="DAG7690" s="41"/>
      <c r="DAH7690" s="41"/>
      <c r="DAI7690" s="41"/>
      <c r="DAJ7690" s="41"/>
      <c r="DAK7690" s="41"/>
      <c r="DAL7690" s="41"/>
      <c r="DAM7690" s="41"/>
      <c r="DAN7690" s="41"/>
      <c r="DAO7690" s="41"/>
      <c r="DAP7690" s="41"/>
      <c r="DAQ7690" s="41"/>
      <c r="DAR7690" s="41"/>
      <c r="DAS7690" s="41"/>
      <c r="DAT7690" s="41"/>
      <c r="DAU7690" s="41"/>
      <c r="DAV7690" s="41"/>
      <c r="DAW7690" s="41"/>
      <c r="DAX7690" s="41"/>
      <c r="DAY7690" s="41"/>
      <c r="DAZ7690" s="41"/>
      <c r="DBA7690" s="41"/>
      <c r="DBB7690" s="41"/>
      <c r="DBC7690" s="41"/>
      <c r="DBD7690" s="41"/>
      <c r="DBE7690" s="41"/>
      <c r="DBF7690" s="41"/>
      <c r="DBG7690" s="41"/>
      <c r="DBH7690" s="41"/>
      <c r="DBI7690" s="41"/>
      <c r="DBJ7690" s="41"/>
      <c r="DBK7690" s="41"/>
      <c r="DBL7690" s="41"/>
      <c r="DBM7690" s="41"/>
      <c r="DBN7690" s="41"/>
      <c r="DBO7690" s="41"/>
      <c r="DBP7690" s="41"/>
      <c r="DBQ7690" s="41"/>
      <c r="DBR7690" s="41"/>
      <c r="DBS7690" s="41"/>
      <c r="DBT7690" s="41"/>
      <c r="DBU7690" s="41"/>
      <c r="DBV7690" s="41"/>
      <c r="DBW7690" s="41"/>
      <c r="DBX7690" s="41"/>
      <c r="DBY7690" s="41"/>
      <c r="DBZ7690" s="41"/>
      <c r="DCA7690" s="41"/>
      <c r="DCB7690" s="41"/>
      <c r="DCC7690" s="41"/>
      <c r="DCD7690" s="41"/>
      <c r="DCE7690" s="41"/>
      <c r="DCF7690" s="41"/>
      <c r="DCG7690" s="41"/>
      <c r="DCH7690" s="41"/>
      <c r="DCI7690" s="41"/>
      <c r="DCJ7690" s="41"/>
      <c r="DCK7690" s="41"/>
      <c r="DCL7690" s="41"/>
      <c r="DCM7690" s="41"/>
      <c r="DCN7690" s="41"/>
      <c r="DCO7690" s="41"/>
      <c r="DCP7690" s="41"/>
      <c r="DCQ7690" s="41"/>
      <c r="DCR7690" s="41"/>
      <c r="DCS7690" s="41"/>
      <c r="DCT7690" s="41"/>
      <c r="DCU7690" s="41"/>
      <c r="DCV7690" s="41"/>
      <c r="DCW7690" s="41"/>
      <c r="DCX7690" s="41"/>
      <c r="DCY7690" s="41"/>
      <c r="DCZ7690" s="41"/>
      <c r="DDA7690" s="41"/>
      <c r="DDB7690" s="41"/>
      <c r="DDC7690" s="41"/>
      <c r="DDD7690" s="41"/>
      <c r="DDE7690" s="41"/>
      <c r="DDF7690" s="41"/>
      <c r="DDG7690" s="41"/>
      <c r="DDH7690" s="41"/>
      <c r="DDI7690" s="41"/>
      <c r="DDJ7690" s="41"/>
      <c r="DDK7690" s="41"/>
      <c r="DDL7690" s="41"/>
      <c r="DDM7690" s="41"/>
      <c r="DDN7690" s="41"/>
      <c r="DDO7690" s="41"/>
      <c r="DDP7690" s="41"/>
      <c r="DDQ7690" s="41"/>
      <c r="DDR7690" s="41"/>
      <c r="DDS7690" s="41"/>
      <c r="DDT7690" s="41"/>
      <c r="DDU7690" s="41"/>
      <c r="DDV7690" s="41"/>
      <c r="DDW7690" s="41"/>
      <c r="DDX7690" s="41"/>
      <c r="DDY7690" s="41"/>
      <c r="DDZ7690" s="41"/>
      <c r="DEA7690" s="41"/>
      <c r="DEB7690" s="41"/>
      <c r="DEC7690" s="41"/>
      <c r="DED7690" s="41"/>
      <c r="DEE7690" s="41"/>
      <c r="DEF7690" s="41"/>
      <c r="DEG7690" s="41"/>
      <c r="DEH7690" s="41"/>
      <c r="DEI7690" s="41"/>
      <c r="DEJ7690" s="41"/>
      <c r="DEK7690" s="41"/>
      <c r="DEL7690" s="41"/>
      <c r="DEM7690" s="41"/>
      <c r="DEN7690" s="41"/>
      <c r="DEO7690" s="41"/>
      <c r="DEP7690" s="41"/>
      <c r="DEQ7690" s="41"/>
      <c r="DER7690" s="41"/>
      <c r="DES7690" s="41"/>
      <c r="DET7690" s="41"/>
      <c r="DEU7690" s="41"/>
      <c r="DEV7690" s="41"/>
      <c r="DEW7690" s="41"/>
      <c r="DEX7690" s="41"/>
      <c r="DEY7690" s="41"/>
      <c r="DEZ7690" s="41"/>
      <c r="DFA7690" s="41"/>
      <c r="DFB7690" s="41"/>
      <c r="DFC7690" s="41"/>
      <c r="DFD7690" s="41"/>
      <c r="DFE7690" s="41"/>
      <c r="DFF7690" s="41"/>
      <c r="DFG7690" s="41"/>
      <c r="DFH7690" s="41"/>
      <c r="DFI7690" s="41"/>
      <c r="DFJ7690" s="41"/>
      <c r="DFK7690" s="41"/>
      <c r="DFL7690" s="41"/>
      <c r="DFM7690" s="41"/>
      <c r="DFN7690" s="41"/>
      <c r="DFO7690" s="41"/>
      <c r="DFP7690" s="41"/>
      <c r="DFQ7690" s="41"/>
      <c r="DFR7690" s="41"/>
      <c r="DFS7690" s="41"/>
      <c r="DFT7690" s="41"/>
      <c r="DFU7690" s="41"/>
      <c r="DFV7690" s="41"/>
      <c r="DFW7690" s="41"/>
      <c r="DFX7690" s="41"/>
      <c r="DFY7690" s="41"/>
      <c r="DFZ7690" s="41"/>
      <c r="DGA7690" s="41"/>
      <c r="DGB7690" s="41"/>
      <c r="DGC7690" s="41"/>
      <c r="DGD7690" s="41"/>
      <c r="DGE7690" s="41"/>
      <c r="DGF7690" s="41"/>
      <c r="DGG7690" s="41"/>
      <c r="DGH7690" s="41"/>
      <c r="DGI7690" s="41"/>
      <c r="DGJ7690" s="41"/>
      <c r="DGK7690" s="41"/>
      <c r="DGL7690" s="41"/>
      <c r="DGM7690" s="41"/>
      <c r="DGN7690" s="41"/>
      <c r="DGO7690" s="41"/>
      <c r="DGP7690" s="41"/>
      <c r="DGQ7690" s="41"/>
      <c r="DGR7690" s="41"/>
      <c r="DGS7690" s="41"/>
      <c r="DGT7690" s="41"/>
      <c r="DGU7690" s="41"/>
      <c r="DGV7690" s="41"/>
      <c r="DGW7690" s="41"/>
      <c r="DGX7690" s="41"/>
      <c r="DGY7690" s="41"/>
      <c r="DGZ7690" s="41"/>
      <c r="DHA7690" s="41"/>
      <c r="DHB7690" s="41"/>
      <c r="DHC7690" s="41"/>
      <c r="DHD7690" s="41"/>
      <c r="DHE7690" s="41"/>
      <c r="DHF7690" s="41"/>
      <c r="DHG7690" s="41"/>
      <c r="DHH7690" s="41"/>
      <c r="DHI7690" s="41"/>
      <c r="DHJ7690" s="41"/>
      <c r="DHK7690" s="41"/>
      <c r="DHL7690" s="41"/>
      <c r="DHM7690" s="41"/>
      <c r="DHN7690" s="41"/>
      <c r="DHO7690" s="41"/>
      <c r="DHP7690" s="41"/>
      <c r="DHQ7690" s="41"/>
      <c r="DHR7690" s="41"/>
      <c r="DHS7690" s="41"/>
      <c r="DHT7690" s="41"/>
      <c r="DHU7690" s="41"/>
      <c r="DHV7690" s="41"/>
      <c r="DHW7690" s="41"/>
      <c r="DHX7690" s="41"/>
      <c r="DHY7690" s="41"/>
      <c r="DHZ7690" s="41"/>
      <c r="DIA7690" s="41"/>
      <c r="DIB7690" s="41"/>
      <c r="DIC7690" s="41"/>
      <c r="DID7690" s="41"/>
      <c r="DIE7690" s="41"/>
      <c r="DIF7690" s="41"/>
      <c r="DIG7690" s="41"/>
      <c r="DIH7690" s="41"/>
      <c r="DII7690" s="41"/>
      <c r="DIJ7690" s="41"/>
      <c r="DIK7690" s="41"/>
      <c r="DIL7690" s="41"/>
      <c r="DIM7690" s="41"/>
      <c r="DIN7690" s="41"/>
      <c r="DIO7690" s="41"/>
      <c r="DIP7690" s="41"/>
      <c r="DIQ7690" s="41"/>
      <c r="DIR7690" s="41"/>
      <c r="DIS7690" s="41"/>
      <c r="DIT7690" s="41"/>
      <c r="DIU7690" s="41"/>
      <c r="DIV7690" s="41"/>
      <c r="DIW7690" s="41"/>
      <c r="DIX7690" s="41"/>
      <c r="DIY7690" s="41"/>
      <c r="DIZ7690" s="41"/>
      <c r="DJA7690" s="41"/>
      <c r="DJB7690" s="41"/>
      <c r="DJC7690" s="41"/>
      <c r="DJD7690" s="41"/>
      <c r="DJE7690" s="41"/>
      <c r="DJF7690" s="41"/>
      <c r="DJG7690" s="41"/>
      <c r="DJH7690" s="41"/>
      <c r="DJI7690" s="41"/>
      <c r="DJJ7690" s="41"/>
      <c r="DJK7690" s="41"/>
      <c r="DJL7690" s="41"/>
      <c r="DJM7690" s="41"/>
      <c r="DJN7690" s="41"/>
      <c r="DJO7690" s="41"/>
      <c r="DJP7690" s="41"/>
      <c r="DJQ7690" s="41"/>
      <c r="DJR7690" s="41"/>
      <c r="DJS7690" s="41"/>
      <c r="DJT7690" s="41"/>
      <c r="DJU7690" s="41"/>
      <c r="DJV7690" s="41"/>
      <c r="DJW7690" s="41"/>
      <c r="DJX7690" s="41"/>
      <c r="DJY7690" s="41"/>
      <c r="DJZ7690" s="41"/>
      <c r="DKA7690" s="41"/>
      <c r="DKB7690" s="41"/>
      <c r="DKC7690" s="41"/>
      <c r="DKD7690" s="41"/>
      <c r="DKE7690" s="41"/>
      <c r="DKF7690" s="41"/>
      <c r="DKG7690" s="41"/>
      <c r="DKH7690" s="41"/>
      <c r="DKI7690" s="41"/>
      <c r="DKJ7690" s="41"/>
      <c r="DKK7690" s="41"/>
      <c r="DKL7690" s="41"/>
      <c r="DKM7690" s="41"/>
      <c r="DKN7690" s="41"/>
      <c r="DKO7690" s="41"/>
      <c r="DKP7690" s="41"/>
      <c r="DKQ7690" s="41"/>
      <c r="DKR7690" s="41"/>
      <c r="DKS7690" s="41"/>
      <c r="DKT7690" s="41"/>
      <c r="DKU7690" s="41"/>
      <c r="DKV7690" s="41"/>
      <c r="DKW7690" s="41"/>
      <c r="DKX7690" s="41"/>
      <c r="DKY7690" s="41"/>
      <c r="DKZ7690" s="41"/>
      <c r="DLA7690" s="41"/>
      <c r="DLB7690" s="41"/>
      <c r="DLC7690" s="41"/>
      <c r="DLD7690" s="41"/>
      <c r="DLE7690" s="41"/>
      <c r="DLF7690" s="41"/>
      <c r="DLG7690" s="41"/>
      <c r="DLH7690" s="41"/>
      <c r="DLI7690" s="41"/>
      <c r="DLJ7690" s="41"/>
      <c r="DLK7690" s="41"/>
      <c r="DLL7690" s="41"/>
      <c r="DLM7690" s="41"/>
      <c r="DLN7690" s="41"/>
      <c r="DLO7690" s="41"/>
      <c r="DLP7690" s="41"/>
      <c r="DLQ7690" s="41"/>
      <c r="DLR7690" s="41"/>
      <c r="DLS7690" s="41"/>
      <c r="DLT7690" s="41"/>
      <c r="DLU7690" s="41"/>
      <c r="DLV7690" s="41"/>
      <c r="DLW7690" s="41"/>
      <c r="DLX7690" s="41"/>
      <c r="DLY7690" s="41"/>
      <c r="DLZ7690" s="41"/>
      <c r="DMA7690" s="41"/>
      <c r="DMB7690" s="41"/>
      <c r="DMC7690" s="41"/>
      <c r="DMD7690" s="41"/>
      <c r="DME7690" s="41"/>
      <c r="DMF7690" s="41"/>
      <c r="DMG7690" s="41"/>
      <c r="DMH7690" s="41"/>
      <c r="DMI7690" s="41"/>
      <c r="DMJ7690" s="41"/>
      <c r="DMK7690" s="41"/>
      <c r="DML7690" s="41"/>
      <c r="DMM7690" s="41"/>
      <c r="DMN7690" s="41"/>
      <c r="DMO7690" s="41"/>
      <c r="DMP7690" s="41"/>
      <c r="DMQ7690" s="41"/>
      <c r="DMR7690" s="41"/>
      <c r="DMS7690" s="41"/>
      <c r="DMT7690" s="41"/>
      <c r="DMU7690" s="41"/>
      <c r="DMV7690" s="41"/>
      <c r="DMW7690" s="41"/>
      <c r="DMX7690" s="41"/>
      <c r="DMY7690" s="41"/>
      <c r="DMZ7690" s="41"/>
      <c r="DNA7690" s="41"/>
      <c r="DNB7690" s="41"/>
      <c r="DNC7690" s="41"/>
      <c r="DND7690" s="41"/>
      <c r="DNE7690" s="41"/>
      <c r="DNF7690" s="41"/>
      <c r="DNG7690" s="41"/>
      <c r="DNH7690" s="41"/>
      <c r="DNI7690" s="41"/>
      <c r="DNJ7690" s="41"/>
      <c r="DNK7690" s="41"/>
      <c r="DNL7690" s="41"/>
      <c r="DNM7690" s="41"/>
      <c r="DNN7690" s="41"/>
      <c r="DNO7690" s="41"/>
      <c r="DNP7690" s="41"/>
      <c r="DNQ7690" s="41"/>
      <c r="DNR7690" s="41"/>
      <c r="DNS7690" s="41"/>
      <c r="DNT7690" s="41"/>
      <c r="DNU7690" s="41"/>
      <c r="DNV7690" s="41"/>
      <c r="DNW7690" s="41"/>
      <c r="DNX7690" s="41"/>
      <c r="DNY7690" s="41"/>
      <c r="DNZ7690" s="41"/>
      <c r="DOA7690" s="41"/>
      <c r="DOB7690" s="41"/>
      <c r="DOC7690" s="41"/>
      <c r="DOD7690" s="41"/>
      <c r="DOE7690" s="41"/>
      <c r="DOF7690" s="41"/>
      <c r="DOG7690" s="41"/>
      <c r="DOH7690" s="41"/>
      <c r="DOI7690" s="41"/>
      <c r="DOJ7690" s="41"/>
      <c r="DOK7690" s="41"/>
      <c r="DOL7690" s="41"/>
      <c r="DOM7690" s="41"/>
      <c r="DON7690" s="41"/>
      <c r="DOO7690" s="41"/>
      <c r="DOP7690" s="41"/>
      <c r="DOQ7690" s="41"/>
      <c r="DOR7690" s="41"/>
      <c r="DOS7690" s="41"/>
      <c r="DOT7690" s="41"/>
      <c r="DOU7690" s="41"/>
      <c r="DOV7690" s="41"/>
      <c r="DOW7690" s="41"/>
      <c r="DOX7690" s="41"/>
      <c r="DOY7690" s="41"/>
      <c r="DOZ7690" s="41"/>
      <c r="DPA7690" s="41"/>
      <c r="DPB7690" s="41"/>
      <c r="DPC7690" s="41"/>
      <c r="DPD7690" s="41"/>
      <c r="DPE7690" s="41"/>
      <c r="DPF7690" s="41"/>
      <c r="DPG7690" s="41"/>
      <c r="DPH7690" s="41"/>
      <c r="DPI7690" s="41"/>
      <c r="DPJ7690" s="41"/>
      <c r="DPK7690" s="41"/>
      <c r="DPL7690" s="41"/>
      <c r="DPM7690" s="41"/>
      <c r="DPN7690" s="41"/>
      <c r="DPO7690" s="41"/>
      <c r="DPP7690" s="41"/>
      <c r="DPQ7690" s="41"/>
      <c r="DPR7690" s="41"/>
      <c r="DPS7690" s="41"/>
      <c r="DPT7690" s="41"/>
      <c r="DPU7690" s="41"/>
      <c r="DPV7690" s="41"/>
      <c r="DPW7690" s="41"/>
      <c r="DPX7690" s="41"/>
      <c r="DPY7690" s="41"/>
      <c r="DPZ7690" s="41"/>
      <c r="DQA7690" s="41"/>
      <c r="DQB7690" s="41"/>
      <c r="DQC7690" s="41"/>
      <c r="DQD7690" s="41"/>
      <c r="DQE7690" s="41"/>
      <c r="DQF7690" s="41"/>
      <c r="DQG7690" s="41"/>
      <c r="DQH7690" s="41"/>
      <c r="DQI7690" s="41"/>
      <c r="DQJ7690" s="41"/>
      <c r="DQK7690" s="41"/>
      <c r="DQL7690" s="41"/>
      <c r="DQM7690" s="41"/>
      <c r="DQN7690" s="41"/>
      <c r="DQO7690" s="41"/>
      <c r="DQP7690" s="41"/>
      <c r="DQQ7690" s="41"/>
      <c r="DQR7690" s="41"/>
      <c r="DQS7690" s="41"/>
      <c r="DQT7690" s="41"/>
      <c r="DQU7690" s="41"/>
      <c r="DQV7690" s="41"/>
      <c r="DQW7690" s="41"/>
      <c r="DQX7690" s="41"/>
      <c r="DQY7690" s="41"/>
      <c r="DQZ7690" s="41"/>
      <c r="DRA7690" s="41"/>
      <c r="DRB7690" s="41"/>
      <c r="DRC7690" s="41"/>
      <c r="DRD7690" s="41"/>
      <c r="DRE7690" s="41"/>
      <c r="DRF7690" s="41"/>
      <c r="DRG7690" s="41"/>
      <c r="DRH7690" s="41"/>
      <c r="DRI7690" s="41"/>
      <c r="DRJ7690" s="41"/>
      <c r="DRK7690" s="41"/>
      <c r="DRL7690" s="41"/>
      <c r="DRM7690" s="41"/>
      <c r="DRN7690" s="41"/>
      <c r="DRO7690" s="41"/>
      <c r="DRP7690" s="41"/>
      <c r="DRQ7690" s="41"/>
      <c r="DRR7690" s="41"/>
      <c r="DRS7690" s="41"/>
      <c r="DRT7690" s="41"/>
      <c r="DRU7690" s="41"/>
      <c r="DRV7690" s="41"/>
      <c r="DRW7690" s="41"/>
      <c r="DRX7690" s="41"/>
      <c r="DRY7690" s="41"/>
      <c r="DRZ7690" s="41"/>
      <c r="DSA7690" s="41"/>
      <c r="DSB7690" s="41"/>
      <c r="DSC7690" s="41"/>
      <c r="DSD7690" s="41"/>
      <c r="DSE7690" s="41"/>
      <c r="DSF7690" s="41"/>
      <c r="DSG7690" s="41"/>
      <c r="DSH7690" s="41"/>
      <c r="DSI7690" s="41"/>
      <c r="DSJ7690" s="41"/>
      <c r="DSK7690" s="41"/>
      <c r="DSL7690" s="41"/>
      <c r="DSM7690" s="41"/>
      <c r="DSN7690" s="41"/>
      <c r="DSO7690" s="41"/>
      <c r="DSP7690" s="41"/>
      <c r="DSQ7690" s="41"/>
      <c r="DSR7690" s="41"/>
      <c r="DSS7690" s="41"/>
      <c r="DST7690" s="41"/>
      <c r="DSU7690" s="41"/>
      <c r="DSV7690" s="41"/>
      <c r="DSW7690" s="41"/>
      <c r="DSX7690" s="41"/>
      <c r="DSY7690" s="41"/>
      <c r="DSZ7690" s="41"/>
      <c r="DTA7690" s="41"/>
      <c r="DTB7690" s="41"/>
      <c r="DTC7690" s="41"/>
      <c r="DTD7690" s="41"/>
      <c r="DTE7690" s="41"/>
      <c r="DTF7690" s="41"/>
      <c r="DTG7690" s="41"/>
      <c r="DTH7690" s="41"/>
      <c r="DTI7690" s="41"/>
      <c r="DTJ7690" s="41"/>
      <c r="DTK7690" s="41"/>
      <c r="DTL7690" s="41"/>
      <c r="DTM7690" s="41"/>
      <c r="DTN7690" s="41"/>
      <c r="DTO7690" s="41"/>
      <c r="DTP7690" s="41"/>
      <c r="DTQ7690" s="41"/>
      <c r="DTR7690" s="41"/>
      <c r="DTS7690" s="41"/>
      <c r="DTT7690" s="41"/>
      <c r="DTU7690" s="41"/>
      <c r="DTV7690" s="41"/>
      <c r="DTW7690" s="41"/>
      <c r="DTX7690" s="41"/>
      <c r="DTY7690" s="41"/>
      <c r="DTZ7690" s="41"/>
      <c r="DUA7690" s="41"/>
      <c r="DUB7690" s="41"/>
      <c r="DUC7690" s="41"/>
      <c r="DUD7690" s="41"/>
      <c r="DUE7690" s="41"/>
      <c r="DUF7690" s="41"/>
      <c r="DUG7690" s="41"/>
      <c r="DUH7690" s="41"/>
      <c r="DUI7690" s="41"/>
      <c r="DUJ7690" s="41"/>
      <c r="DUK7690" s="41"/>
      <c r="DUL7690" s="41"/>
      <c r="DUM7690" s="41"/>
      <c r="DUN7690" s="41"/>
      <c r="DUO7690" s="41"/>
      <c r="DUP7690" s="41"/>
      <c r="DUQ7690" s="41"/>
      <c r="DUR7690" s="41"/>
      <c r="DUS7690" s="41"/>
      <c r="DUT7690" s="41"/>
      <c r="DUU7690" s="41"/>
      <c r="DUV7690" s="41"/>
      <c r="DUW7690" s="41"/>
      <c r="DUX7690" s="41"/>
      <c r="DUY7690" s="41"/>
      <c r="DUZ7690" s="41"/>
      <c r="DVA7690" s="41"/>
      <c r="DVB7690" s="41"/>
      <c r="DVC7690" s="41"/>
      <c r="DVD7690" s="41"/>
      <c r="DVE7690" s="41"/>
      <c r="DVF7690" s="41"/>
      <c r="DVG7690" s="41"/>
      <c r="DVH7690" s="41"/>
      <c r="DVI7690" s="41"/>
      <c r="DVJ7690" s="41"/>
      <c r="DVK7690" s="41"/>
      <c r="DVL7690" s="41"/>
      <c r="DVM7690" s="41"/>
      <c r="DVN7690" s="41"/>
      <c r="DVO7690" s="41"/>
      <c r="DVP7690" s="41"/>
      <c r="DVQ7690" s="41"/>
      <c r="DVR7690" s="41"/>
      <c r="DVS7690" s="41"/>
      <c r="DVT7690" s="41"/>
      <c r="DVU7690" s="41"/>
      <c r="DVV7690" s="41"/>
      <c r="DVW7690" s="41"/>
      <c r="DVX7690" s="41"/>
      <c r="DVY7690" s="41"/>
      <c r="DVZ7690" s="41"/>
      <c r="DWA7690" s="41"/>
      <c r="DWB7690" s="41"/>
      <c r="DWC7690" s="41"/>
      <c r="DWD7690" s="41"/>
      <c r="DWE7690" s="41"/>
      <c r="DWF7690" s="41"/>
      <c r="DWG7690" s="41"/>
      <c r="DWH7690" s="41"/>
      <c r="DWI7690" s="41"/>
      <c r="DWJ7690" s="41"/>
      <c r="DWK7690" s="41"/>
      <c r="DWL7690" s="41"/>
      <c r="DWM7690" s="41"/>
      <c r="DWN7690" s="41"/>
      <c r="DWO7690" s="41"/>
      <c r="DWP7690" s="41"/>
      <c r="DWQ7690" s="41"/>
      <c r="DWR7690" s="41"/>
      <c r="DWS7690" s="41"/>
      <c r="DWT7690" s="41"/>
      <c r="DWU7690" s="41"/>
      <c r="DWV7690" s="41"/>
      <c r="DWW7690" s="41"/>
      <c r="DWX7690" s="41"/>
      <c r="DWY7690" s="41"/>
      <c r="DWZ7690" s="41"/>
      <c r="DXA7690" s="41"/>
      <c r="DXB7690" s="41"/>
      <c r="DXC7690" s="41"/>
      <c r="DXD7690" s="41"/>
      <c r="DXE7690" s="41"/>
      <c r="DXF7690" s="41"/>
      <c r="DXG7690" s="41"/>
      <c r="DXH7690" s="41"/>
      <c r="DXI7690" s="41"/>
      <c r="DXJ7690" s="41"/>
      <c r="DXK7690" s="41"/>
      <c r="DXL7690" s="41"/>
      <c r="DXM7690" s="41"/>
      <c r="DXN7690" s="41"/>
      <c r="DXO7690" s="41"/>
      <c r="DXP7690" s="41"/>
      <c r="DXQ7690" s="41"/>
      <c r="DXR7690" s="41"/>
      <c r="DXS7690" s="41"/>
      <c r="DXT7690" s="41"/>
      <c r="DXU7690" s="41"/>
      <c r="DXV7690" s="41"/>
      <c r="DXW7690" s="41"/>
      <c r="DXX7690" s="41"/>
      <c r="DXY7690" s="41"/>
      <c r="DXZ7690" s="41"/>
      <c r="DYA7690" s="41"/>
      <c r="DYB7690" s="41"/>
      <c r="DYC7690" s="41"/>
      <c r="DYD7690" s="41"/>
      <c r="DYE7690" s="41"/>
      <c r="DYF7690" s="41"/>
      <c r="DYG7690" s="41"/>
      <c r="DYH7690" s="41"/>
      <c r="DYI7690" s="41"/>
      <c r="DYJ7690" s="41"/>
      <c r="DYK7690" s="41"/>
      <c r="DYL7690" s="41"/>
      <c r="DYM7690" s="41"/>
      <c r="DYN7690" s="41"/>
      <c r="DYO7690" s="41"/>
      <c r="DYP7690" s="41"/>
      <c r="DYQ7690" s="41"/>
      <c r="DYR7690" s="41"/>
      <c r="DYS7690" s="41"/>
      <c r="DYT7690" s="41"/>
      <c r="DYU7690" s="41"/>
      <c r="DYV7690" s="41"/>
      <c r="DYW7690" s="41"/>
      <c r="DYX7690" s="41"/>
      <c r="DYY7690" s="41"/>
      <c r="DYZ7690" s="41"/>
      <c r="DZA7690" s="41"/>
      <c r="DZB7690" s="41"/>
      <c r="DZC7690" s="41"/>
      <c r="DZD7690" s="41"/>
      <c r="DZE7690" s="41"/>
      <c r="DZF7690" s="41"/>
      <c r="DZG7690" s="41"/>
      <c r="DZH7690" s="41"/>
      <c r="DZI7690" s="41"/>
      <c r="DZJ7690" s="41"/>
      <c r="DZK7690" s="41"/>
      <c r="DZL7690" s="41"/>
      <c r="DZM7690" s="41"/>
      <c r="DZN7690" s="41"/>
      <c r="DZO7690" s="41"/>
      <c r="DZP7690" s="41"/>
      <c r="DZQ7690" s="41"/>
      <c r="DZR7690" s="41"/>
      <c r="DZS7690" s="41"/>
      <c r="DZT7690" s="41"/>
      <c r="DZU7690" s="41"/>
      <c r="DZV7690" s="41"/>
      <c r="DZW7690" s="41"/>
      <c r="DZX7690" s="41"/>
      <c r="DZY7690" s="41"/>
      <c r="DZZ7690" s="41"/>
      <c r="EAA7690" s="41"/>
      <c r="EAB7690" s="41"/>
      <c r="EAC7690" s="41"/>
      <c r="EAD7690" s="41"/>
      <c r="EAE7690" s="41"/>
      <c r="EAF7690" s="41"/>
      <c r="EAG7690" s="41"/>
      <c r="EAH7690" s="41"/>
      <c r="EAI7690" s="41"/>
      <c r="EAJ7690" s="41"/>
      <c r="EAK7690" s="41"/>
      <c r="EAL7690" s="41"/>
      <c r="EAM7690" s="41"/>
      <c r="EAN7690" s="41"/>
      <c r="EAO7690" s="41"/>
      <c r="EAP7690" s="41"/>
      <c r="EAQ7690" s="41"/>
      <c r="EAR7690" s="41"/>
      <c r="EAS7690" s="41"/>
      <c r="EAT7690" s="41"/>
      <c r="EAU7690" s="41"/>
      <c r="EAV7690" s="41"/>
      <c r="EAW7690" s="41"/>
      <c r="EAX7690" s="41"/>
      <c r="EAY7690" s="41"/>
      <c r="EAZ7690" s="41"/>
      <c r="EBA7690" s="41"/>
      <c r="EBB7690" s="41"/>
      <c r="EBC7690" s="41"/>
      <c r="EBD7690" s="41"/>
      <c r="EBE7690" s="41"/>
      <c r="EBF7690" s="41"/>
      <c r="EBG7690" s="41"/>
      <c r="EBH7690" s="41"/>
      <c r="EBI7690" s="41"/>
      <c r="EBJ7690" s="41"/>
      <c r="EBK7690" s="41"/>
      <c r="EBL7690" s="41"/>
      <c r="EBM7690" s="41"/>
      <c r="EBN7690" s="41"/>
      <c r="EBO7690" s="41"/>
      <c r="EBP7690" s="41"/>
      <c r="EBQ7690" s="41"/>
      <c r="EBR7690" s="41"/>
      <c r="EBS7690" s="41"/>
      <c r="EBT7690" s="41"/>
      <c r="EBU7690" s="41"/>
      <c r="EBV7690" s="41"/>
      <c r="EBW7690" s="41"/>
      <c r="EBX7690" s="41"/>
      <c r="EBY7690" s="41"/>
      <c r="EBZ7690" s="41"/>
      <c r="ECA7690" s="41"/>
      <c r="ECB7690" s="41"/>
      <c r="ECC7690" s="41"/>
      <c r="ECD7690" s="41"/>
      <c r="ECE7690" s="41"/>
      <c r="ECF7690" s="41"/>
      <c r="ECG7690" s="41"/>
      <c r="ECH7690" s="41"/>
      <c r="ECI7690" s="41"/>
      <c r="ECJ7690" s="41"/>
      <c r="ECK7690" s="41"/>
      <c r="ECL7690" s="41"/>
      <c r="ECM7690" s="41"/>
      <c r="ECN7690" s="41"/>
      <c r="ECO7690" s="41"/>
      <c r="ECP7690" s="41"/>
      <c r="ECQ7690" s="41"/>
      <c r="ECR7690" s="41"/>
      <c r="ECS7690" s="41"/>
      <c r="ECT7690" s="41"/>
      <c r="ECU7690" s="41"/>
      <c r="ECV7690" s="41"/>
      <c r="ECW7690" s="41"/>
      <c r="ECX7690" s="41"/>
      <c r="ECY7690" s="41"/>
      <c r="ECZ7690" s="41"/>
      <c r="EDA7690" s="41"/>
      <c r="EDB7690" s="41"/>
      <c r="EDC7690" s="41"/>
      <c r="EDD7690" s="41"/>
      <c r="EDE7690" s="41"/>
      <c r="EDF7690" s="41"/>
      <c r="EDG7690" s="41"/>
      <c r="EDH7690" s="41"/>
      <c r="EDI7690" s="41"/>
      <c r="EDJ7690" s="41"/>
      <c r="EDK7690" s="41"/>
      <c r="EDL7690" s="41"/>
      <c r="EDM7690" s="41"/>
      <c r="EDN7690" s="41"/>
      <c r="EDO7690" s="41"/>
      <c r="EDP7690" s="41"/>
      <c r="EDQ7690" s="41"/>
      <c r="EDR7690" s="41"/>
      <c r="EDS7690" s="41"/>
      <c r="EDT7690" s="41"/>
      <c r="EDU7690" s="41"/>
      <c r="EDV7690" s="41"/>
      <c r="EDW7690" s="41"/>
      <c r="EDX7690" s="41"/>
      <c r="EDY7690" s="41"/>
      <c r="EDZ7690" s="41"/>
      <c r="EEA7690" s="41"/>
      <c r="EEB7690" s="41"/>
      <c r="EEC7690" s="41"/>
      <c r="EED7690" s="41"/>
      <c r="EEE7690" s="41"/>
      <c r="EEF7690" s="41"/>
      <c r="EEG7690" s="41"/>
      <c r="EEH7690" s="41"/>
      <c r="EEI7690" s="41"/>
      <c r="EEJ7690" s="41"/>
      <c r="EEK7690" s="41"/>
      <c r="EEL7690" s="41"/>
      <c r="EEM7690" s="41"/>
      <c r="EEN7690" s="41"/>
      <c r="EEO7690" s="41"/>
      <c r="EEP7690" s="41"/>
      <c r="EEQ7690" s="41"/>
      <c r="EER7690" s="41"/>
      <c r="EES7690" s="41"/>
      <c r="EET7690" s="41"/>
      <c r="EEU7690" s="41"/>
      <c r="EEV7690" s="41"/>
      <c r="EEW7690" s="41"/>
      <c r="EEX7690" s="41"/>
      <c r="EEY7690" s="41"/>
      <c r="EEZ7690" s="41"/>
      <c r="EFA7690" s="41"/>
      <c r="EFB7690" s="41"/>
      <c r="EFC7690" s="41"/>
      <c r="EFD7690" s="41"/>
      <c r="EFE7690" s="41"/>
      <c r="EFF7690" s="41"/>
      <c r="EFG7690" s="41"/>
      <c r="EFH7690" s="41"/>
      <c r="EFI7690" s="41"/>
      <c r="EFJ7690" s="41"/>
      <c r="EFK7690" s="41"/>
      <c r="EFL7690" s="41"/>
      <c r="EFM7690" s="41"/>
      <c r="EFN7690" s="41"/>
      <c r="EFO7690" s="41"/>
      <c r="EFP7690" s="41"/>
      <c r="EFQ7690" s="41"/>
      <c r="EFR7690" s="41"/>
      <c r="EFS7690" s="41"/>
      <c r="EFT7690" s="41"/>
      <c r="EFU7690" s="41"/>
      <c r="EFV7690" s="41"/>
      <c r="EFW7690" s="41"/>
      <c r="EFX7690" s="41"/>
      <c r="EFY7690" s="41"/>
      <c r="EFZ7690" s="41"/>
      <c r="EGA7690" s="41"/>
      <c r="EGB7690" s="41"/>
      <c r="EGC7690" s="41"/>
      <c r="EGD7690" s="41"/>
      <c r="EGE7690" s="41"/>
      <c r="EGF7690" s="41"/>
      <c r="EGG7690" s="41"/>
      <c r="EGH7690" s="41"/>
      <c r="EGI7690" s="41"/>
      <c r="EGJ7690" s="41"/>
      <c r="EGK7690" s="41"/>
      <c r="EGL7690" s="41"/>
      <c r="EGM7690" s="41"/>
      <c r="EGN7690" s="41"/>
      <c r="EGO7690" s="41"/>
      <c r="EGP7690" s="41"/>
      <c r="EGQ7690" s="41"/>
      <c r="EGR7690" s="41"/>
      <c r="EGS7690" s="41"/>
      <c r="EGT7690" s="41"/>
      <c r="EGU7690" s="41"/>
      <c r="EGV7690" s="41"/>
      <c r="EGW7690" s="41"/>
      <c r="EGX7690" s="41"/>
      <c r="EGY7690" s="41"/>
      <c r="EGZ7690" s="41"/>
      <c r="EHA7690" s="41"/>
      <c r="EHB7690" s="41"/>
      <c r="EHC7690" s="41"/>
      <c r="EHD7690" s="41"/>
      <c r="EHE7690" s="41"/>
      <c r="EHF7690" s="41"/>
      <c r="EHG7690" s="41"/>
      <c r="EHH7690" s="41"/>
      <c r="EHI7690" s="41"/>
      <c r="EHJ7690" s="41"/>
      <c r="EHK7690" s="41"/>
      <c r="EHL7690" s="41"/>
      <c r="EHM7690" s="41"/>
      <c r="EHN7690" s="41"/>
      <c r="EHO7690" s="41"/>
      <c r="EHP7690" s="41"/>
      <c r="EHQ7690" s="41"/>
      <c r="EHR7690" s="41"/>
      <c r="EHS7690" s="41"/>
      <c r="EHT7690" s="41"/>
      <c r="EHU7690" s="41"/>
      <c r="EHV7690" s="41"/>
      <c r="EHW7690" s="41"/>
      <c r="EHX7690" s="41"/>
      <c r="EHY7690" s="41"/>
      <c r="EHZ7690" s="41"/>
      <c r="EIA7690" s="41"/>
      <c r="EIB7690" s="41"/>
      <c r="EIC7690" s="41"/>
      <c r="EID7690" s="41"/>
      <c r="EIE7690" s="41"/>
      <c r="EIF7690" s="41"/>
      <c r="EIG7690" s="41"/>
      <c r="EIH7690" s="41"/>
      <c r="EII7690" s="41"/>
      <c r="EIJ7690" s="41"/>
      <c r="EIK7690" s="41"/>
      <c r="EIL7690" s="41"/>
      <c r="EIM7690" s="41"/>
      <c r="EIN7690" s="41"/>
      <c r="EIO7690" s="41"/>
      <c r="EIP7690" s="41"/>
      <c r="EIQ7690" s="41"/>
      <c r="EIR7690" s="41"/>
      <c r="EIS7690" s="41"/>
      <c r="EIT7690" s="41"/>
      <c r="EIU7690" s="41"/>
      <c r="EIV7690" s="41"/>
      <c r="EIW7690" s="41"/>
      <c r="EIX7690" s="41"/>
      <c r="EIY7690" s="41"/>
      <c r="EIZ7690" s="41"/>
      <c r="EJA7690" s="41"/>
      <c r="EJB7690" s="41"/>
      <c r="EJC7690" s="41"/>
      <c r="EJD7690" s="41"/>
      <c r="EJE7690" s="41"/>
      <c r="EJF7690" s="41"/>
      <c r="EJG7690" s="41"/>
      <c r="EJH7690" s="41"/>
      <c r="EJI7690" s="41"/>
      <c r="EJJ7690" s="41"/>
      <c r="EJK7690" s="41"/>
      <c r="EJL7690" s="41"/>
      <c r="EJM7690" s="41"/>
      <c r="EJN7690" s="41"/>
      <c r="EJO7690" s="41"/>
      <c r="EJP7690" s="41"/>
      <c r="EJQ7690" s="41"/>
      <c r="EJR7690" s="41"/>
      <c r="EJS7690" s="41"/>
      <c r="EJT7690" s="41"/>
      <c r="EJU7690" s="41"/>
      <c r="EJV7690" s="41"/>
      <c r="EJW7690" s="41"/>
      <c r="EJX7690" s="41"/>
      <c r="EJY7690" s="41"/>
      <c r="EJZ7690" s="41"/>
      <c r="EKA7690" s="41"/>
      <c r="EKB7690" s="41"/>
      <c r="EKC7690" s="41"/>
      <c r="EKD7690" s="41"/>
      <c r="EKE7690" s="41"/>
      <c r="EKF7690" s="41"/>
      <c r="EKG7690" s="41"/>
      <c r="EKH7690" s="41"/>
      <c r="EKI7690" s="41"/>
      <c r="EKJ7690" s="41"/>
      <c r="EKK7690" s="41"/>
      <c r="EKL7690" s="41"/>
      <c r="EKM7690" s="41"/>
      <c r="EKN7690" s="41"/>
      <c r="EKO7690" s="41"/>
      <c r="EKP7690" s="41"/>
      <c r="EKQ7690" s="41"/>
      <c r="EKR7690" s="41"/>
      <c r="EKS7690" s="41"/>
      <c r="EKT7690" s="41"/>
      <c r="EKU7690" s="41"/>
      <c r="EKV7690" s="41"/>
      <c r="EKW7690" s="41"/>
      <c r="EKX7690" s="41"/>
      <c r="EKY7690" s="41"/>
      <c r="EKZ7690" s="41"/>
      <c r="ELA7690" s="41"/>
      <c r="ELB7690" s="41"/>
      <c r="ELC7690" s="41"/>
      <c r="ELD7690" s="41"/>
      <c r="ELE7690" s="41"/>
      <c r="ELF7690" s="41"/>
      <c r="ELG7690" s="41"/>
      <c r="ELH7690" s="41"/>
      <c r="ELI7690" s="41"/>
      <c r="ELJ7690" s="41"/>
      <c r="ELK7690" s="41"/>
      <c r="ELL7690" s="41"/>
      <c r="ELM7690" s="41"/>
      <c r="ELN7690" s="41"/>
      <c r="ELO7690" s="41"/>
      <c r="ELP7690" s="41"/>
      <c r="ELQ7690" s="41"/>
      <c r="ELR7690" s="41"/>
      <c r="ELS7690" s="41"/>
      <c r="ELT7690" s="41"/>
      <c r="ELU7690" s="41"/>
      <c r="ELV7690" s="41"/>
      <c r="ELW7690" s="41"/>
      <c r="ELX7690" s="41"/>
      <c r="ELY7690" s="41"/>
      <c r="ELZ7690" s="41"/>
      <c r="EMA7690" s="41"/>
      <c r="EMB7690" s="41"/>
      <c r="EMC7690" s="41"/>
      <c r="EMD7690" s="41"/>
      <c r="EME7690" s="41"/>
      <c r="EMF7690" s="41"/>
      <c r="EMG7690" s="41"/>
      <c r="EMH7690" s="41"/>
      <c r="EMI7690" s="41"/>
      <c r="EMJ7690" s="41"/>
      <c r="EMK7690" s="41"/>
      <c r="EML7690" s="41"/>
      <c r="EMM7690" s="41"/>
      <c r="EMN7690" s="41"/>
      <c r="EMO7690" s="41"/>
      <c r="EMP7690" s="41"/>
      <c r="EMQ7690" s="41"/>
      <c r="EMR7690" s="41"/>
      <c r="EMS7690" s="41"/>
      <c r="EMT7690" s="41"/>
      <c r="EMU7690" s="41"/>
      <c r="EMV7690" s="41"/>
      <c r="EMW7690" s="41"/>
      <c r="EMX7690" s="41"/>
      <c r="EMY7690" s="41"/>
      <c r="EMZ7690" s="41"/>
      <c r="ENA7690" s="41"/>
      <c r="ENB7690" s="41"/>
      <c r="ENC7690" s="41"/>
      <c r="END7690" s="41"/>
      <c r="ENE7690" s="41"/>
      <c r="ENF7690" s="41"/>
      <c r="ENG7690" s="41"/>
      <c r="ENH7690" s="41"/>
      <c r="ENI7690" s="41"/>
      <c r="ENJ7690" s="41"/>
      <c r="ENK7690" s="41"/>
      <c r="ENL7690" s="41"/>
      <c r="ENM7690" s="41"/>
      <c r="ENN7690" s="41"/>
      <c r="ENO7690" s="41"/>
      <c r="ENP7690" s="41"/>
      <c r="ENQ7690" s="41"/>
      <c r="ENR7690" s="41"/>
      <c r="ENS7690" s="41"/>
      <c r="ENT7690" s="41"/>
      <c r="ENU7690" s="41"/>
      <c r="ENV7690" s="41"/>
      <c r="ENW7690" s="41"/>
      <c r="ENX7690" s="41"/>
      <c r="ENY7690" s="41"/>
      <c r="ENZ7690" s="41"/>
      <c r="EOA7690" s="41"/>
      <c r="EOB7690" s="41"/>
      <c r="EOC7690" s="41"/>
      <c r="EOD7690" s="41"/>
      <c r="EOE7690" s="41"/>
      <c r="EOF7690" s="41"/>
      <c r="EOG7690" s="41"/>
      <c r="EOH7690" s="41"/>
      <c r="EOI7690" s="41"/>
      <c r="EOJ7690" s="41"/>
      <c r="EOK7690" s="41"/>
      <c r="EOL7690" s="41"/>
      <c r="EOM7690" s="41"/>
      <c r="EON7690" s="41"/>
      <c r="EOO7690" s="41"/>
      <c r="EOP7690" s="41"/>
      <c r="EOQ7690" s="41"/>
      <c r="EOR7690" s="41"/>
      <c r="EOS7690" s="41"/>
      <c r="EOT7690" s="41"/>
      <c r="EOU7690" s="41"/>
      <c r="EOV7690" s="41"/>
      <c r="EOW7690" s="41"/>
      <c r="EOX7690" s="41"/>
      <c r="EOY7690" s="41"/>
      <c r="EOZ7690" s="41"/>
      <c r="EPA7690" s="41"/>
      <c r="EPB7690" s="41"/>
      <c r="EPC7690" s="41"/>
      <c r="EPD7690" s="41"/>
      <c r="EPE7690" s="41"/>
      <c r="EPF7690" s="41"/>
      <c r="EPG7690" s="41"/>
      <c r="EPH7690" s="41"/>
      <c r="EPI7690" s="41"/>
      <c r="EPJ7690" s="41"/>
      <c r="EPK7690" s="41"/>
      <c r="EPL7690" s="41"/>
      <c r="EPM7690" s="41"/>
      <c r="EPN7690" s="41"/>
      <c r="EPO7690" s="41"/>
      <c r="EPP7690" s="41"/>
      <c r="EPQ7690" s="41"/>
      <c r="EPR7690" s="41"/>
      <c r="EPS7690" s="41"/>
      <c r="EPT7690" s="41"/>
      <c r="EPU7690" s="41"/>
      <c r="EPV7690" s="41"/>
      <c r="EPW7690" s="41"/>
      <c r="EPX7690" s="41"/>
      <c r="EPY7690" s="41"/>
      <c r="EPZ7690" s="41"/>
      <c r="EQA7690" s="41"/>
      <c r="EQB7690" s="41"/>
      <c r="EQC7690" s="41"/>
      <c r="EQD7690" s="41"/>
      <c r="EQE7690" s="41"/>
      <c r="EQF7690" s="41"/>
      <c r="EQG7690" s="41"/>
      <c r="EQH7690" s="41"/>
      <c r="EQI7690" s="41"/>
      <c r="EQJ7690" s="41"/>
      <c r="EQK7690" s="41"/>
      <c r="EQL7690" s="41"/>
      <c r="EQM7690" s="41"/>
      <c r="EQN7690" s="41"/>
      <c r="EQO7690" s="41"/>
      <c r="EQP7690" s="41"/>
      <c r="EQQ7690" s="41"/>
      <c r="EQR7690" s="41"/>
      <c r="EQS7690" s="41"/>
      <c r="EQT7690" s="41"/>
      <c r="EQU7690" s="41"/>
      <c r="EQV7690" s="41"/>
      <c r="EQW7690" s="41"/>
      <c r="EQX7690" s="41"/>
      <c r="EQY7690" s="41"/>
      <c r="EQZ7690" s="41"/>
      <c r="ERA7690" s="41"/>
      <c r="ERB7690" s="41"/>
      <c r="ERC7690" s="41"/>
      <c r="ERD7690" s="41"/>
      <c r="ERE7690" s="41"/>
      <c r="ERF7690" s="41"/>
      <c r="ERG7690" s="41"/>
      <c r="ERH7690" s="41"/>
      <c r="ERI7690" s="41"/>
      <c r="ERJ7690" s="41"/>
      <c r="ERK7690" s="41"/>
      <c r="ERL7690" s="41"/>
      <c r="ERM7690" s="41"/>
      <c r="ERN7690" s="41"/>
      <c r="ERO7690" s="41"/>
      <c r="ERP7690" s="41"/>
      <c r="ERQ7690" s="41"/>
      <c r="ERR7690" s="41"/>
      <c r="ERS7690" s="41"/>
      <c r="ERT7690" s="41"/>
      <c r="ERU7690" s="41"/>
      <c r="ERV7690" s="41"/>
      <c r="ERW7690" s="41"/>
      <c r="ERX7690" s="41"/>
      <c r="ERY7690" s="41"/>
      <c r="ERZ7690" s="41"/>
      <c r="ESA7690" s="41"/>
      <c r="ESB7690" s="41"/>
      <c r="ESC7690" s="41"/>
      <c r="ESD7690" s="41"/>
      <c r="ESE7690" s="41"/>
      <c r="ESF7690" s="41"/>
      <c r="ESG7690" s="41"/>
      <c r="ESH7690" s="41"/>
      <c r="ESI7690" s="41"/>
      <c r="ESJ7690" s="41"/>
      <c r="ESK7690" s="41"/>
      <c r="ESL7690" s="41"/>
      <c r="ESM7690" s="41"/>
      <c r="ESN7690" s="41"/>
      <c r="ESO7690" s="41"/>
      <c r="ESP7690" s="41"/>
      <c r="ESQ7690" s="41"/>
      <c r="ESR7690" s="41"/>
      <c r="ESS7690" s="41"/>
      <c r="EST7690" s="41"/>
      <c r="ESU7690" s="41"/>
      <c r="ESV7690" s="41"/>
      <c r="ESW7690" s="41"/>
      <c r="ESX7690" s="41"/>
      <c r="ESY7690" s="41"/>
      <c r="ESZ7690" s="41"/>
      <c r="ETA7690" s="41"/>
      <c r="ETB7690" s="41"/>
      <c r="ETC7690" s="41"/>
      <c r="ETD7690" s="41"/>
      <c r="ETE7690" s="41"/>
      <c r="ETF7690" s="41"/>
      <c r="ETG7690" s="41"/>
      <c r="ETH7690" s="41"/>
      <c r="ETI7690" s="41"/>
      <c r="ETJ7690" s="41"/>
      <c r="ETK7690" s="41"/>
      <c r="ETL7690" s="41"/>
      <c r="ETM7690" s="41"/>
      <c r="ETN7690" s="41"/>
      <c r="ETO7690" s="41"/>
      <c r="ETP7690" s="41"/>
      <c r="ETQ7690" s="41"/>
      <c r="ETR7690" s="41"/>
      <c r="ETS7690" s="41"/>
      <c r="ETT7690" s="41"/>
      <c r="ETU7690" s="41"/>
      <c r="ETV7690" s="41"/>
      <c r="ETW7690" s="41"/>
      <c r="ETX7690" s="41"/>
      <c r="ETY7690" s="41"/>
      <c r="ETZ7690" s="41"/>
      <c r="EUA7690" s="41"/>
      <c r="EUB7690" s="41"/>
      <c r="EUC7690" s="41"/>
      <c r="EUD7690" s="41"/>
      <c r="EUE7690" s="41"/>
      <c r="EUF7690" s="41"/>
      <c r="EUG7690" s="41"/>
      <c r="EUH7690" s="41"/>
      <c r="EUI7690" s="41"/>
      <c r="EUJ7690" s="41"/>
      <c r="EUK7690" s="41"/>
      <c r="EUL7690" s="41"/>
      <c r="EUM7690" s="41"/>
      <c r="EUN7690" s="41"/>
      <c r="EUO7690" s="41"/>
      <c r="EUP7690" s="41"/>
      <c r="EUQ7690" s="41"/>
      <c r="EUR7690" s="41"/>
      <c r="EUS7690" s="41"/>
      <c r="EUT7690" s="41"/>
      <c r="EUU7690" s="41"/>
      <c r="EUV7690" s="41"/>
      <c r="EUW7690" s="41"/>
      <c r="EUX7690" s="41"/>
      <c r="EUY7690" s="41"/>
      <c r="EUZ7690" s="41"/>
      <c r="EVA7690" s="41"/>
      <c r="EVB7690" s="41"/>
      <c r="EVC7690" s="41"/>
      <c r="EVD7690" s="41"/>
      <c r="EVE7690" s="41"/>
      <c r="EVF7690" s="41"/>
      <c r="EVG7690" s="41"/>
      <c r="EVH7690" s="41"/>
      <c r="EVI7690" s="41"/>
      <c r="EVJ7690" s="41"/>
      <c r="EVK7690" s="41"/>
      <c r="EVL7690" s="41"/>
      <c r="EVM7690" s="41"/>
      <c r="EVN7690" s="41"/>
      <c r="EVO7690" s="41"/>
      <c r="EVP7690" s="41"/>
      <c r="EVQ7690" s="41"/>
      <c r="EVR7690" s="41"/>
      <c r="EVS7690" s="41"/>
      <c r="EVT7690" s="41"/>
      <c r="EVU7690" s="41"/>
      <c r="EVV7690" s="41"/>
      <c r="EVW7690" s="41"/>
      <c r="EVX7690" s="41"/>
      <c r="EVY7690" s="41"/>
      <c r="EVZ7690" s="41"/>
      <c r="EWA7690" s="41"/>
      <c r="EWB7690" s="41"/>
      <c r="EWC7690" s="41"/>
      <c r="EWD7690" s="41"/>
      <c r="EWE7690" s="41"/>
      <c r="EWF7690" s="41"/>
      <c r="EWG7690" s="41"/>
      <c r="EWH7690" s="41"/>
      <c r="EWI7690" s="41"/>
      <c r="EWJ7690" s="41"/>
      <c r="EWK7690" s="41"/>
      <c r="EWL7690" s="41"/>
      <c r="EWM7690" s="41"/>
      <c r="EWN7690" s="41"/>
      <c r="EWO7690" s="41"/>
      <c r="EWP7690" s="41"/>
      <c r="EWQ7690" s="41"/>
      <c r="EWR7690" s="41"/>
      <c r="EWS7690" s="41"/>
      <c r="EWT7690" s="41"/>
      <c r="EWU7690" s="41"/>
      <c r="EWV7690" s="41"/>
      <c r="EWW7690" s="41"/>
      <c r="EWX7690" s="41"/>
      <c r="EWY7690" s="41"/>
      <c r="EWZ7690" s="41"/>
      <c r="EXA7690" s="41"/>
      <c r="EXB7690" s="41"/>
      <c r="EXC7690" s="41"/>
      <c r="EXD7690" s="41"/>
      <c r="EXE7690" s="41"/>
      <c r="EXF7690" s="41"/>
      <c r="EXG7690" s="41"/>
      <c r="EXH7690" s="41"/>
      <c r="EXI7690" s="41"/>
      <c r="EXJ7690" s="41"/>
      <c r="EXK7690" s="41"/>
      <c r="EXL7690" s="41"/>
      <c r="EXM7690" s="41"/>
      <c r="EXN7690" s="41"/>
      <c r="EXO7690" s="41"/>
      <c r="EXP7690" s="41"/>
      <c r="EXQ7690" s="41"/>
      <c r="EXR7690" s="41"/>
      <c r="EXS7690" s="41"/>
      <c r="EXT7690" s="41"/>
      <c r="EXU7690" s="41"/>
      <c r="EXV7690" s="41"/>
      <c r="EXW7690" s="41"/>
      <c r="EXX7690" s="41"/>
      <c r="EXY7690" s="41"/>
      <c r="EXZ7690" s="41"/>
      <c r="EYA7690" s="41"/>
      <c r="EYB7690" s="41"/>
      <c r="EYC7690" s="41"/>
      <c r="EYD7690" s="41"/>
      <c r="EYE7690" s="41"/>
      <c r="EYF7690" s="41"/>
      <c r="EYG7690" s="41"/>
      <c r="EYH7690" s="41"/>
      <c r="EYI7690" s="41"/>
      <c r="EYJ7690" s="41"/>
      <c r="EYK7690" s="41"/>
      <c r="EYL7690" s="41"/>
      <c r="EYM7690" s="41"/>
      <c r="EYN7690" s="41"/>
      <c r="EYO7690" s="41"/>
      <c r="EYP7690" s="41"/>
      <c r="EYQ7690" s="41"/>
      <c r="EYR7690" s="41"/>
      <c r="EYS7690" s="41"/>
      <c r="EYT7690" s="41"/>
      <c r="EYU7690" s="41"/>
      <c r="EYV7690" s="41"/>
      <c r="EYW7690" s="41"/>
      <c r="EYX7690" s="41"/>
      <c r="EYY7690" s="41"/>
      <c r="EYZ7690" s="41"/>
      <c r="EZA7690" s="41"/>
      <c r="EZB7690" s="41"/>
      <c r="EZC7690" s="41"/>
      <c r="EZD7690" s="41"/>
      <c r="EZE7690" s="41"/>
      <c r="EZF7690" s="41"/>
      <c r="EZG7690" s="41"/>
      <c r="EZH7690" s="41"/>
      <c r="EZI7690" s="41"/>
      <c r="EZJ7690" s="41"/>
      <c r="EZK7690" s="41"/>
      <c r="EZL7690" s="41"/>
      <c r="EZM7690" s="41"/>
      <c r="EZN7690" s="41"/>
      <c r="EZO7690" s="41"/>
      <c r="EZP7690" s="41"/>
      <c r="EZQ7690" s="41"/>
      <c r="EZR7690" s="41"/>
      <c r="EZS7690" s="41"/>
      <c r="EZT7690" s="41"/>
      <c r="EZU7690" s="41"/>
      <c r="EZV7690" s="41"/>
      <c r="EZW7690" s="41"/>
      <c r="EZX7690" s="41"/>
      <c r="EZY7690" s="41"/>
      <c r="EZZ7690" s="41"/>
      <c r="FAA7690" s="41"/>
      <c r="FAB7690" s="41"/>
      <c r="FAC7690" s="41"/>
      <c r="FAD7690" s="41"/>
      <c r="FAE7690" s="41"/>
      <c r="FAF7690" s="41"/>
      <c r="FAG7690" s="41"/>
      <c r="FAH7690" s="41"/>
      <c r="FAI7690" s="41"/>
      <c r="FAJ7690" s="41"/>
      <c r="FAK7690" s="41"/>
      <c r="FAL7690" s="41"/>
      <c r="FAM7690" s="41"/>
      <c r="FAN7690" s="41"/>
      <c r="FAO7690" s="41"/>
      <c r="FAP7690" s="41"/>
      <c r="FAQ7690" s="41"/>
      <c r="FAR7690" s="41"/>
      <c r="FAS7690" s="41"/>
      <c r="FAT7690" s="41"/>
      <c r="FAU7690" s="41"/>
      <c r="FAV7690" s="41"/>
      <c r="FAW7690" s="41"/>
      <c r="FAX7690" s="41"/>
      <c r="FAY7690" s="41"/>
      <c r="FAZ7690" s="41"/>
      <c r="FBA7690" s="41"/>
      <c r="FBB7690" s="41"/>
      <c r="FBC7690" s="41"/>
      <c r="FBD7690" s="41"/>
      <c r="FBE7690" s="41"/>
      <c r="FBF7690" s="41"/>
      <c r="FBG7690" s="41"/>
      <c r="FBH7690" s="41"/>
      <c r="FBI7690" s="41"/>
      <c r="FBJ7690" s="41"/>
      <c r="FBK7690" s="41"/>
      <c r="FBL7690" s="41"/>
      <c r="FBM7690" s="41"/>
      <c r="FBN7690" s="41"/>
      <c r="FBO7690" s="41"/>
      <c r="FBP7690" s="41"/>
      <c r="FBQ7690" s="41"/>
      <c r="FBR7690" s="41"/>
      <c r="FBS7690" s="41"/>
      <c r="FBT7690" s="41"/>
      <c r="FBU7690" s="41"/>
      <c r="FBV7690" s="41"/>
      <c r="FBW7690" s="41"/>
      <c r="FBX7690" s="41"/>
      <c r="FBY7690" s="41"/>
      <c r="FBZ7690" s="41"/>
      <c r="FCA7690" s="41"/>
      <c r="FCB7690" s="41"/>
      <c r="FCC7690" s="41"/>
      <c r="FCD7690" s="41"/>
      <c r="FCE7690" s="41"/>
      <c r="FCF7690" s="41"/>
      <c r="FCG7690" s="41"/>
      <c r="FCH7690" s="41"/>
      <c r="FCI7690" s="41"/>
      <c r="FCJ7690" s="41"/>
      <c r="FCK7690" s="41"/>
      <c r="FCL7690" s="41"/>
      <c r="FCM7690" s="41"/>
      <c r="FCN7690" s="41"/>
      <c r="FCO7690" s="41"/>
      <c r="FCP7690" s="41"/>
      <c r="FCQ7690" s="41"/>
      <c r="FCR7690" s="41"/>
      <c r="FCS7690" s="41"/>
      <c r="FCT7690" s="41"/>
      <c r="FCU7690" s="41"/>
      <c r="FCV7690" s="41"/>
      <c r="FCW7690" s="41"/>
      <c r="FCX7690" s="41"/>
      <c r="FCY7690" s="41"/>
      <c r="FCZ7690" s="41"/>
      <c r="FDA7690" s="41"/>
      <c r="FDB7690" s="41"/>
      <c r="FDC7690" s="41"/>
      <c r="FDD7690" s="41"/>
      <c r="FDE7690" s="41"/>
      <c r="FDF7690" s="41"/>
      <c r="FDG7690" s="41"/>
      <c r="FDH7690" s="41"/>
      <c r="FDI7690" s="41"/>
      <c r="FDJ7690" s="41"/>
      <c r="FDK7690" s="41"/>
      <c r="FDL7690" s="41"/>
      <c r="FDM7690" s="41"/>
      <c r="FDN7690" s="41"/>
      <c r="FDO7690" s="41"/>
      <c r="FDP7690" s="41"/>
      <c r="FDQ7690" s="41"/>
      <c r="FDR7690" s="41"/>
      <c r="FDS7690" s="41"/>
      <c r="FDT7690" s="41"/>
      <c r="FDU7690" s="41"/>
      <c r="FDV7690" s="41"/>
      <c r="FDW7690" s="41"/>
      <c r="FDX7690" s="41"/>
      <c r="FDY7690" s="41"/>
      <c r="FDZ7690" s="41"/>
      <c r="FEA7690" s="41"/>
      <c r="FEB7690" s="41"/>
      <c r="FEC7690" s="41"/>
      <c r="FED7690" s="41"/>
      <c r="FEE7690" s="41"/>
      <c r="FEF7690" s="41"/>
      <c r="FEG7690" s="41"/>
      <c r="FEH7690" s="41"/>
      <c r="FEI7690" s="41"/>
      <c r="FEJ7690" s="41"/>
      <c r="FEK7690" s="41"/>
      <c r="FEL7690" s="41"/>
      <c r="FEM7690" s="41"/>
      <c r="FEN7690" s="41"/>
      <c r="FEO7690" s="41"/>
      <c r="FEP7690" s="41"/>
      <c r="FEQ7690" s="41"/>
      <c r="FER7690" s="41"/>
      <c r="FES7690" s="41"/>
      <c r="FET7690" s="41"/>
      <c r="FEU7690" s="41"/>
      <c r="FEV7690" s="41"/>
      <c r="FEW7690" s="41"/>
      <c r="FEX7690" s="41"/>
      <c r="FEY7690" s="41"/>
      <c r="FEZ7690" s="41"/>
      <c r="FFA7690" s="41"/>
      <c r="FFB7690" s="41"/>
      <c r="FFC7690" s="41"/>
      <c r="FFD7690" s="41"/>
      <c r="FFE7690" s="41"/>
      <c r="FFF7690" s="41"/>
      <c r="FFG7690" s="41"/>
      <c r="FFH7690" s="41"/>
      <c r="FFI7690" s="41"/>
      <c r="FFJ7690" s="41"/>
      <c r="FFK7690" s="41"/>
      <c r="FFL7690" s="41"/>
      <c r="FFM7690" s="41"/>
      <c r="FFN7690" s="41"/>
      <c r="FFO7690" s="41"/>
      <c r="FFP7690" s="41"/>
      <c r="FFQ7690" s="41"/>
      <c r="FFR7690" s="41"/>
      <c r="FFS7690" s="41"/>
      <c r="FFT7690" s="41"/>
      <c r="FFU7690" s="41"/>
      <c r="FFV7690" s="41"/>
      <c r="FFW7690" s="41"/>
      <c r="FFX7690" s="41"/>
      <c r="FFY7690" s="41"/>
      <c r="FFZ7690" s="41"/>
      <c r="FGA7690" s="41"/>
      <c r="FGB7690" s="41"/>
      <c r="FGC7690" s="41"/>
      <c r="FGD7690" s="41"/>
      <c r="FGE7690" s="41"/>
      <c r="FGF7690" s="41"/>
      <c r="FGG7690" s="41"/>
      <c r="FGH7690" s="41"/>
      <c r="FGI7690" s="41"/>
      <c r="FGJ7690" s="41"/>
      <c r="FGK7690" s="41"/>
      <c r="FGL7690" s="41"/>
      <c r="FGM7690" s="41"/>
      <c r="FGN7690" s="41"/>
      <c r="FGO7690" s="41"/>
      <c r="FGP7690" s="41"/>
      <c r="FGQ7690" s="41"/>
      <c r="FGR7690" s="41"/>
      <c r="FGS7690" s="41"/>
      <c r="FGT7690" s="41"/>
      <c r="FGU7690" s="41"/>
      <c r="FGV7690" s="41"/>
      <c r="FGW7690" s="41"/>
      <c r="FGX7690" s="41"/>
      <c r="FGY7690" s="41"/>
      <c r="FGZ7690" s="41"/>
      <c r="FHA7690" s="41"/>
      <c r="FHB7690" s="41"/>
      <c r="FHC7690" s="41"/>
      <c r="FHD7690" s="41"/>
      <c r="FHE7690" s="41"/>
      <c r="FHF7690" s="41"/>
      <c r="FHG7690" s="41"/>
      <c r="FHH7690" s="41"/>
      <c r="FHI7690" s="41"/>
      <c r="FHJ7690" s="41"/>
      <c r="FHK7690" s="41"/>
      <c r="FHL7690" s="41"/>
      <c r="FHM7690" s="41"/>
      <c r="FHN7690" s="41"/>
      <c r="FHO7690" s="41"/>
      <c r="FHP7690" s="41"/>
      <c r="FHQ7690" s="41"/>
      <c r="FHR7690" s="41"/>
      <c r="FHS7690" s="41"/>
      <c r="FHT7690" s="41"/>
      <c r="FHU7690" s="41"/>
      <c r="FHV7690" s="41"/>
      <c r="FHW7690" s="41"/>
      <c r="FHX7690" s="41"/>
      <c r="FHY7690" s="41"/>
      <c r="FHZ7690" s="41"/>
      <c r="FIA7690" s="41"/>
      <c r="FIB7690" s="41"/>
      <c r="FIC7690" s="41"/>
      <c r="FID7690" s="41"/>
      <c r="FIE7690" s="41"/>
      <c r="FIF7690" s="41"/>
      <c r="FIG7690" s="41"/>
      <c r="FIH7690" s="41"/>
      <c r="FII7690" s="41"/>
      <c r="FIJ7690" s="41"/>
      <c r="FIK7690" s="41"/>
      <c r="FIL7690" s="41"/>
      <c r="FIM7690" s="41"/>
      <c r="FIN7690" s="41"/>
      <c r="FIO7690" s="41"/>
      <c r="FIP7690" s="41"/>
      <c r="FIQ7690" s="41"/>
      <c r="FIR7690" s="41"/>
      <c r="FIS7690" s="41"/>
      <c r="FIT7690" s="41"/>
      <c r="FIU7690" s="41"/>
      <c r="FIV7690" s="41"/>
      <c r="FIW7690" s="41"/>
      <c r="FIX7690" s="41"/>
      <c r="FIY7690" s="41"/>
      <c r="FIZ7690" s="41"/>
      <c r="FJA7690" s="41"/>
      <c r="FJB7690" s="41"/>
      <c r="FJC7690" s="41"/>
      <c r="FJD7690" s="41"/>
      <c r="FJE7690" s="41"/>
      <c r="FJF7690" s="41"/>
      <c r="FJG7690" s="41"/>
      <c r="FJH7690" s="41"/>
      <c r="FJI7690" s="41"/>
      <c r="FJJ7690" s="41"/>
      <c r="FJK7690" s="41"/>
      <c r="FJL7690" s="41"/>
      <c r="FJM7690" s="41"/>
      <c r="FJN7690" s="41"/>
      <c r="FJO7690" s="41"/>
      <c r="FJP7690" s="41"/>
      <c r="FJQ7690" s="41"/>
      <c r="FJR7690" s="41"/>
      <c r="FJS7690" s="41"/>
      <c r="FJT7690" s="41"/>
      <c r="FJU7690" s="41"/>
      <c r="FJV7690" s="41"/>
      <c r="FJW7690" s="41"/>
      <c r="FJX7690" s="41"/>
      <c r="FJY7690" s="41"/>
      <c r="FJZ7690" s="41"/>
      <c r="FKA7690" s="41"/>
      <c r="FKB7690" s="41"/>
      <c r="FKC7690" s="41"/>
      <c r="FKD7690" s="41"/>
      <c r="FKE7690" s="41"/>
      <c r="FKF7690" s="41"/>
      <c r="FKG7690" s="41"/>
      <c r="FKH7690" s="41"/>
      <c r="FKI7690" s="41"/>
      <c r="FKJ7690" s="41"/>
      <c r="FKK7690" s="41"/>
      <c r="FKL7690" s="41"/>
      <c r="FKM7690" s="41"/>
      <c r="FKN7690" s="41"/>
      <c r="FKO7690" s="41"/>
      <c r="FKP7690" s="41"/>
      <c r="FKQ7690" s="41"/>
      <c r="FKR7690" s="41"/>
      <c r="FKS7690" s="41"/>
      <c r="FKT7690" s="41"/>
      <c r="FKU7690" s="41"/>
      <c r="FKV7690" s="41"/>
      <c r="FKW7690" s="41"/>
      <c r="FKX7690" s="41"/>
      <c r="FKY7690" s="41"/>
      <c r="FKZ7690" s="41"/>
      <c r="FLA7690" s="41"/>
      <c r="FLB7690" s="41"/>
      <c r="FLC7690" s="41"/>
      <c r="FLD7690" s="41"/>
      <c r="FLE7690" s="41"/>
      <c r="FLF7690" s="41"/>
      <c r="FLG7690" s="41"/>
      <c r="FLH7690" s="41"/>
      <c r="FLI7690" s="41"/>
      <c r="FLJ7690" s="41"/>
      <c r="FLK7690" s="41"/>
      <c r="FLL7690" s="41"/>
      <c r="FLM7690" s="41"/>
      <c r="FLN7690" s="41"/>
      <c r="FLO7690" s="41"/>
      <c r="FLP7690" s="41"/>
      <c r="FLQ7690" s="41"/>
      <c r="FLR7690" s="41"/>
      <c r="FLS7690" s="41"/>
      <c r="FLT7690" s="41"/>
      <c r="FLU7690" s="41"/>
      <c r="FLV7690" s="41"/>
      <c r="FLW7690" s="41"/>
      <c r="FLX7690" s="41"/>
      <c r="FLY7690" s="41"/>
      <c r="FLZ7690" s="41"/>
      <c r="FMA7690" s="41"/>
      <c r="FMB7690" s="41"/>
      <c r="FMC7690" s="41"/>
      <c r="FMD7690" s="41"/>
      <c r="FME7690" s="41"/>
      <c r="FMF7690" s="41"/>
      <c r="FMG7690" s="41"/>
      <c r="FMH7690" s="41"/>
      <c r="FMI7690" s="41"/>
      <c r="FMJ7690" s="41"/>
      <c r="FMK7690" s="41"/>
      <c r="FML7690" s="41"/>
      <c r="FMM7690" s="41"/>
      <c r="FMN7690" s="41"/>
      <c r="FMO7690" s="41"/>
      <c r="FMP7690" s="41"/>
      <c r="FMQ7690" s="41"/>
      <c r="FMR7690" s="41"/>
      <c r="FMS7690" s="41"/>
      <c r="FMT7690" s="41"/>
      <c r="FMU7690" s="41"/>
      <c r="FMV7690" s="41"/>
      <c r="FMW7690" s="41"/>
      <c r="FMX7690" s="41"/>
      <c r="FMY7690" s="41"/>
      <c r="FMZ7690" s="41"/>
      <c r="FNA7690" s="41"/>
      <c r="FNB7690" s="41"/>
      <c r="FNC7690" s="41"/>
      <c r="FND7690" s="41"/>
      <c r="FNE7690" s="41"/>
      <c r="FNF7690" s="41"/>
      <c r="FNG7690" s="41"/>
      <c r="FNH7690" s="41"/>
      <c r="FNI7690" s="41"/>
      <c r="FNJ7690" s="41"/>
      <c r="FNK7690" s="41"/>
      <c r="FNL7690" s="41"/>
      <c r="FNM7690" s="41"/>
      <c r="FNN7690" s="41"/>
      <c r="FNO7690" s="41"/>
      <c r="FNP7690" s="41"/>
      <c r="FNQ7690" s="41"/>
      <c r="FNR7690" s="41"/>
      <c r="FNS7690" s="41"/>
      <c r="FNT7690" s="41"/>
      <c r="FNU7690" s="41"/>
      <c r="FNV7690" s="41"/>
      <c r="FNW7690" s="41"/>
      <c r="FNX7690" s="41"/>
      <c r="FNY7690" s="41"/>
      <c r="FNZ7690" s="41"/>
      <c r="FOA7690" s="41"/>
      <c r="FOB7690" s="41"/>
      <c r="FOC7690" s="41"/>
      <c r="FOD7690" s="41"/>
      <c r="FOE7690" s="41"/>
      <c r="FOF7690" s="41"/>
      <c r="FOG7690" s="41"/>
      <c r="FOH7690" s="41"/>
      <c r="FOI7690" s="41"/>
      <c r="FOJ7690" s="41"/>
      <c r="FOK7690" s="41"/>
      <c r="FOL7690" s="41"/>
      <c r="FOM7690" s="41"/>
      <c r="FON7690" s="41"/>
      <c r="FOO7690" s="41"/>
      <c r="FOP7690" s="41"/>
      <c r="FOQ7690" s="41"/>
      <c r="FOR7690" s="41"/>
      <c r="FOS7690" s="41"/>
      <c r="FOT7690" s="41"/>
      <c r="FOU7690" s="41"/>
      <c r="FOV7690" s="41"/>
      <c r="FOW7690" s="41"/>
      <c r="FOX7690" s="41"/>
      <c r="FOY7690" s="41"/>
      <c r="FOZ7690" s="41"/>
      <c r="FPA7690" s="41"/>
      <c r="FPB7690" s="41"/>
      <c r="FPC7690" s="41"/>
      <c r="FPD7690" s="41"/>
      <c r="FPE7690" s="41"/>
      <c r="FPF7690" s="41"/>
      <c r="FPG7690" s="41"/>
      <c r="FPH7690" s="41"/>
      <c r="FPI7690" s="41"/>
      <c r="FPJ7690" s="41"/>
      <c r="FPK7690" s="41"/>
      <c r="FPL7690" s="41"/>
      <c r="FPM7690" s="41"/>
      <c r="FPN7690" s="41"/>
      <c r="FPO7690" s="41"/>
      <c r="FPP7690" s="41"/>
      <c r="FPQ7690" s="41"/>
      <c r="FPR7690" s="41"/>
      <c r="FPS7690" s="41"/>
      <c r="FPT7690" s="41"/>
      <c r="FPU7690" s="41"/>
      <c r="FPV7690" s="41"/>
      <c r="FPW7690" s="41"/>
      <c r="FPX7690" s="41"/>
      <c r="FPY7690" s="41"/>
      <c r="FPZ7690" s="41"/>
      <c r="FQA7690" s="41"/>
      <c r="FQB7690" s="41"/>
      <c r="FQC7690" s="41"/>
      <c r="FQD7690" s="41"/>
      <c r="FQE7690" s="41"/>
      <c r="FQF7690" s="41"/>
      <c r="FQG7690" s="41"/>
      <c r="FQH7690" s="41"/>
      <c r="FQI7690" s="41"/>
      <c r="FQJ7690" s="41"/>
      <c r="FQK7690" s="41"/>
      <c r="FQL7690" s="41"/>
      <c r="FQM7690" s="41"/>
      <c r="FQN7690" s="41"/>
      <c r="FQO7690" s="41"/>
      <c r="FQP7690" s="41"/>
      <c r="FQQ7690" s="41"/>
      <c r="FQR7690" s="41"/>
      <c r="FQS7690" s="41"/>
      <c r="FQT7690" s="41"/>
      <c r="FQU7690" s="41"/>
      <c r="FQV7690" s="41"/>
      <c r="FQW7690" s="41"/>
      <c r="FQX7690" s="41"/>
      <c r="FQY7690" s="41"/>
      <c r="FQZ7690" s="41"/>
      <c r="FRA7690" s="41"/>
      <c r="FRB7690" s="41"/>
      <c r="FRC7690" s="41"/>
      <c r="FRD7690" s="41"/>
      <c r="FRE7690" s="41"/>
      <c r="FRF7690" s="41"/>
      <c r="FRG7690" s="41"/>
      <c r="FRH7690" s="41"/>
      <c r="FRI7690" s="41"/>
      <c r="FRJ7690" s="41"/>
      <c r="FRK7690" s="41"/>
      <c r="FRL7690" s="41"/>
      <c r="FRM7690" s="41"/>
      <c r="FRN7690" s="41"/>
      <c r="FRO7690" s="41"/>
      <c r="FRP7690" s="41"/>
      <c r="FRQ7690" s="41"/>
      <c r="FRR7690" s="41"/>
      <c r="FRS7690" s="41"/>
      <c r="FRT7690" s="41"/>
      <c r="FRU7690" s="41"/>
      <c r="FRV7690" s="41"/>
      <c r="FRW7690" s="41"/>
      <c r="FRX7690" s="41"/>
      <c r="FRY7690" s="41"/>
      <c r="FRZ7690" s="41"/>
      <c r="FSA7690" s="41"/>
      <c r="FSB7690" s="41"/>
      <c r="FSC7690" s="41"/>
      <c r="FSD7690" s="41"/>
      <c r="FSE7690" s="41"/>
      <c r="FSF7690" s="41"/>
      <c r="FSG7690" s="41"/>
      <c r="FSH7690" s="41"/>
      <c r="FSI7690" s="41"/>
      <c r="FSJ7690" s="41"/>
      <c r="FSK7690" s="41"/>
      <c r="FSL7690" s="41"/>
      <c r="FSM7690" s="41"/>
      <c r="FSN7690" s="41"/>
      <c r="FSO7690" s="41"/>
      <c r="FSP7690" s="41"/>
      <c r="FSQ7690" s="41"/>
      <c r="FSR7690" s="41"/>
      <c r="FSS7690" s="41"/>
      <c r="FST7690" s="41"/>
      <c r="FSU7690" s="41"/>
      <c r="FSV7690" s="41"/>
      <c r="FSW7690" s="41"/>
      <c r="FSX7690" s="41"/>
      <c r="FSY7690" s="41"/>
      <c r="FSZ7690" s="41"/>
      <c r="FTA7690" s="41"/>
      <c r="FTB7690" s="41"/>
      <c r="FTC7690" s="41"/>
      <c r="FTD7690" s="41"/>
      <c r="FTE7690" s="41"/>
      <c r="FTF7690" s="41"/>
      <c r="FTG7690" s="41"/>
      <c r="FTH7690" s="41"/>
      <c r="FTI7690" s="41"/>
      <c r="FTJ7690" s="41"/>
      <c r="FTK7690" s="41"/>
      <c r="FTL7690" s="41"/>
      <c r="FTM7690" s="41"/>
      <c r="FTN7690" s="41"/>
      <c r="FTO7690" s="41"/>
      <c r="FTP7690" s="41"/>
      <c r="FTQ7690" s="41"/>
      <c r="FTR7690" s="41"/>
      <c r="FTS7690" s="41"/>
      <c r="FTT7690" s="41"/>
      <c r="FTU7690" s="41"/>
      <c r="FTV7690" s="41"/>
      <c r="FTW7690" s="41"/>
      <c r="FTX7690" s="41"/>
      <c r="FTY7690" s="41"/>
      <c r="FTZ7690" s="41"/>
      <c r="FUA7690" s="41"/>
      <c r="FUB7690" s="41"/>
      <c r="FUC7690" s="41"/>
      <c r="FUD7690" s="41"/>
      <c r="FUE7690" s="41"/>
      <c r="FUF7690" s="41"/>
      <c r="FUG7690" s="41"/>
      <c r="FUH7690" s="41"/>
      <c r="FUI7690" s="41"/>
      <c r="FUJ7690" s="41"/>
      <c r="FUK7690" s="41"/>
      <c r="FUL7690" s="41"/>
      <c r="FUM7690" s="41"/>
      <c r="FUN7690" s="41"/>
      <c r="FUO7690" s="41"/>
      <c r="FUP7690" s="41"/>
      <c r="FUQ7690" s="41"/>
      <c r="FUR7690" s="41"/>
      <c r="FUS7690" s="41"/>
      <c r="FUT7690" s="41"/>
      <c r="FUU7690" s="41"/>
      <c r="FUV7690" s="41"/>
      <c r="FUW7690" s="41"/>
      <c r="FUX7690" s="41"/>
      <c r="FUY7690" s="41"/>
      <c r="FUZ7690" s="41"/>
      <c r="FVA7690" s="41"/>
      <c r="FVB7690" s="41"/>
      <c r="FVC7690" s="41"/>
      <c r="FVD7690" s="41"/>
      <c r="FVE7690" s="41"/>
      <c r="FVF7690" s="41"/>
      <c r="FVG7690" s="41"/>
      <c r="FVH7690" s="41"/>
      <c r="FVI7690" s="41"/>
      <c r="FVJ7690" s="41"/>
      <c r="FVK7690" s="41"/>
      <c r="FVL7690" s="41"/>
      <c r="FVM7690" s="41"/>
      <c r="FVN7690" s="41"/>
      <c r="FVO7690" s="41"/>
      <c r="FVP7690" s="41"/>
      <c r="FVQ7690" s="41"/>
      <c r="FVR7690" s="41"/>
      <c r="FVS7690" s="41"/>
      <c r="FVT7690" s="41"/>
      <c r="FVU7690" s="41"/>
      <c r="FVV7690" s="41"/>
      <c r="FVW7690" s="41"/>
      <c r="FVX7690" s="41"/>
      <c r="FVY7690" s="41"/>
      <c r="FVZ7690" s="41"/>
      <c r="FWA7690" s="41"/>
      <c r="FWB7690" s="41"/>
      <c r="FWC7690" s="41"/>
      <c r="FWD7690" s="41"/>
      <c r="FWE7690" s="41"/>
      <c r="FWF7690" s="41"/>
      <c r="FWG7690" s="41"/>
      <c r="FWH7690" s="41"/>
      <c r="FWI7690" s="41"/>
      <c r="FWJ7690" s="41"/>
      <c r="FWK7690" s="41"/>
      <c r="FWL7690" s="41"/>
      <c r="FWM7690" s="41"/>
      <c r="FWN7690" s="41"/>
      <c r="FWO7690" s="41"/>
      <c r="FWP7690" s="41"/>
      <c r="FWQ7690" s="41"/>
      <c r="FWR7690" s="41"/>
      <c r="FWS7690" s="41"/>
      <c r="FWT7690" s="41"/>
      <c r="FWU7690" s="41"/>
      <c r="FWV7690" s="41"/>
      <c r="FWW7690" s="41"/>
      <c r="FWX7690" s="41"/>
      <c r="FWY7690" s="41"/>
      <c r="FWZ7690" s="41"/>
      <c r="FXA7690" s="41"/>
      <c r="FXB7690" s="41"/>
      <c r="FXC7690" s="41"/>
      <c r="FXD7690" s="41"/>
      <c r="FXE7690" s="41"/>
      <c r="FXF7690" s="41"/>
      <c r="FXG7690" s="41"/>
      <c r="FXH7690" s="41"/>
      <c r="FXI7690" s="41"/>
      <c r="FXJ7690" s="41"/>
      <c r="FXK7690" s="41"/>
      <c r="FXL7690" s="41"/>
      <c r="FXM7690" s="41"/>
      <c r="FXN7690" s="41"/>
      <c r="FXO7690" s="41"/>
      <c r="FXP7690" s="41"/>
      <c r="FXQ7690" s="41"/>
      <c r="FXR7690" s="41"/>
      <c r="FXS7690" s="41"/>
      <c r="FXT7690" s="41"/>
      <c r="FXU7690" s="41"/>
      <c r="FXV7690" s="41"/>
      <c r="FXW7690" s="41"/>
      <c r="FXX7690" s="41"/>
      <c r="FXY7690" s="41"/>
      <c r="FXZ7690" s="41"/>
      <c r="FYA7690" s="41"/>
      <c r="FYB7690" s="41"/>
      <c r="FYC7690" s="41"/>
      <c r="FYD7690" s="41"/>
      <c r="FYE7690" s="41"/>
      <c r="FYF7690" s="41"/>
      <c r="FYG7690" s="41"/>
      <c r="FYH7690" s="41"/>
      <c r="FYI7690" s="41"/>
      <c r="FYJ7690" s="41"/>
      <c r="FYK7690" s="41"/>
      <c r="FYL7690" s="41"/>
      <c r="FYM7690" s="41"/>
      <c r="FYN7690" s="41"/>
      <c r="FYO7690" s="41"/>
      <c r="FYP7690" s="41"/>
      <c r="FYQ7690" s="41"/>
      <c r="FYR7690" s="41"/>
      <c r="FYS7690" s="41"/>
      <c r="FYT7690" s="41"/>
      <c r="FYU7690" s="41"/>
      <c r="FYV7690" s="41"/>
      <c r="FYW7690" s="41"/>
      <c r="FYX7690" s="41"/>
      <c r="FYY7690" s="41"/>
      <c r="FYZ7690" s="41"/>
      <c r="FZA7690" s="41"/>
      <c r="FZB7690" s="41"/>
      <c r="FZC7690" s="41"/>
      <c r="FZD7690" s="41"/>
      <c r="FZE7690" s="41"/>
      <c r="FZF7690" s="41"/>
      <c r="FZG7690" s="41"/>
      <c r="FZH7690" s="41"/>
      <c r="FZI7690" s="41"/>
      <c r="FZJ7690" s="41"/>
      <c r="FZK7690" s="41"/>
      <c r="FZL7690" s="41"/>
      <c r="FZM7690" s="41"/>
      <c r="FZN7690" s="41"/>
      <c r="FZO7690" s="41"/>
      <c r="FZP7690" s="41"/>
      <c r="FZQ7690" s="41"/>
      <c r="FZR7690" s="41"/>
      <c r="FZS7690" s="41"/>
      <c r="FZT7690" s="41"/>
      <c r="FZU7690" s="41"/>
      <c r="FZV7690" s="41"/>
      <c r="FZW7690" s="41"/>
      <c r="FZX7690" s="41"/>
      <c r="FZY7690" s="41"/>
      <c r="FZZ7690" s="41"/>
      <c r="GAA7690" s="41"/>
      <c r="GAB7690" s="41"/>
      <c r="GAC7690" s="41"/>
      <c r="GAD7690" s="41"/>
      <c r="GAE7690" s="41"/>
      <c r="GAF7690" s="41"/>
      <c r="GAG7690" s="41"/>
      <c r="GAH7690" s="41"/>
      <c r="GAI7690" s="41"/>
      <c r="GAJ7690" s="41"/>
      <c r="GAK7690" s="41"/>
      <c r="GAL7690" s="41"/>
      <c r="GAM7690" s="41"/>
      <c r="GAN7690" s="41"/>
      <c r="GAO7690" s="41"/>
      <c r="GAP7690" s="41"/>
      <c r="GAQ7690" s="41"/>
      <c r="GAR7690" s="41"/>
      <c r="GAS7690" s="41"/>
      <c r="GAT7690" s="41"/>
      <c r="GAU7690" s="41"/>
      <c r="GAV7690" s="41"/>
      <c r="GAW7690" s="41"/>
      <c r="GAX7690" s="41"/>
      <c r="GAY7690" s="41"/>
      <c r="GAZ7690" s="41"/>
      <c r="GBA7690" s="41"/>
      <c r="GBB7690" s="41"/>
      <c r="GBC7690" s="41"/>
      <c r="GBD7690" s="41"/>
      <c r="GBE7690" s="41"/>
      <c r="GBF7690" s="41"/>
      <c r="GBG7690" s="41"/>
      <c r="GBH7690" s="41"/>
      <c r="GBI7690" s="41"/>
      <c r="GBJ7690" s="41"/>
      <c r="GBK7690" s="41"/>
      <c r="GBL7690" s="41"/>
      <c r="GBM7690" s="41"/>
      <c r="GBN7690" s="41"/>
      <c r="GBO7690" s="41"/>
      <c r="GBP7690" s="41"/>
      <c r="GBQ7690" s="41"/>
      <c r="GBR7690" s="41"/>
      <c r="GBS7690" s="41"/>
      <c r="GBT7690" s="41"/>
      <c r="GBU7690" s="41"/>
      <c r="GBV7690" s="41"/>
      <c r="GBW7690" s="41"/>
      <c r="GBX7690" s="41"/>
      <c r="GBY7690" s="41"/>
      <c r="GBZ7690" s="41"/>
      <c r="GCA7690" s="41"/>
      <c r="GCB7690" s="41"/>
      <c r="GCC7690" s="41"/>
      <c r="GCD7690" s="41"/>
      <c r="GCE7690" s="41"/>
      <c r="GCF7690" s="41"/>
      <c r="GCG7690" s="41"/>
      <c r="GCH7690" s="41"/>
      <c r="GCI7690" s="41"/>
      <c r="GCJ7690" s="41"/>
      <c r="GCK7690" s="41"/>
      <c r="GCL7690" s="41"/>
      <c r="GCM7690" s="41"/>
      <c r="GCN7690" s="41"/>
      <c r="GCO7690" s="41"/>
      <c r="GCP7690" s="41"/>
      <c r="GCQ7690" s="41"/>
      <c r="GCR7690" s="41"/>
      <c r="GCS7690" s="41"/>
      <c r="GCT7690" s="41"/>
      <c r="GCU7690" s="41"/>
      <c r="GCV7690" s="41"/>
      <c r="GCW7690" s="41"/>
      <c r="GCX7690" s="41"/>
      <c r="GCY7690" s="41"/>
      <c r="GCZ7690" s="41"/>
      <c r="GDA7690" s="41"/>
      <c r="GDB7690" s="41"/>
      <c r="GDC7690" s="41"/>
      <c r="GDD7690" s="41"/>
      <c r="GDE7690" s="41"/>
      <c r="GDF7690" s="41"/>
      <c r="GDG7690" s="41"/>
      <c r="GDH7690" s="41"/>
      <c r="GDI7690" s="41"/>
      <c r="GDJ7690" s="41"/>
      <c r="GDK7690" s="41"/>
      <c r="GDL7690" s="41"/>
      <c r="GDM7690" s="41"/>
      <c r="GDN7690" s="41"/>
      <c r="GDO7690" s="41"/>
      <c r="GDP7690" s="41"/>
      <c r="GDQ7690" s="41"/>
      <c r="GDR7690" s="41"/>
      <c r="GDS7690" s="41"/>
      <c r="GDT7690" s="41"/>
      <c r="GDU7690" s="41"/>
      <c r="GDV7690" s="41"/>
      <c r="GDW7690" s="41"/>
      <c r="GDX7690" s="41"/>
      <c r="GDY7690" s="41"/>
      <c r="GDZ7690" s="41"/>
      <c r="GEA7690" s="41"/>
      <c r="GEB7690" s="41"/>
      <c r="GEC7690" s="41"/>
      <c r="GED7690" s="41"/>
      <c r="GEE7690" s="41"/>
      <c r="GEF7690" s="41"/>
      <c r="GEG7690" s="41"/>
      <c r="GEH7690" s="41"/>
      <c r="GEI7690" s="41"/>
      <c r="GEJ7690" s="41"/>
      <c r="GEK7690" s="41"/>
      <c r="GEL7690" s="41"/>
      <c r="GEM7690" s="41"/>
      <c r="GEN7690" s="41"/>
      <c r="GEO7690" s="41"/>
      <c r="GEP7690" s="41"/>
      <c r="GEQ7690" s="41"/>
      <c r="GER7690" s="41"/>
      <c r="GES7690" s="41"/>
      <c r="GET7690" s="41"/>
      <c r="GEU7690" s="41"/>
      <c r="GEV7690" s="41"/>
      <c r="GEW7690" s="41"/>
      <c r="GEX7690" s="41"/>
      <c r="GEY7690" s="41"/>
      <c r="GEZ7690" s="41"/>
      <c r="GFA7690" s="41"/>
      <c r="GFB7690" s="41"/>
      <c r="GFC7690" s="41"/>
      <c r="GFD7690" s="41"/>
      <c r="GFE7690" s="41"/>
      <c r="GFF7690" s="41"/>
      <c r="GFG7690" s="41"/>
      <c r="GFH7690" s="41"/>
      <c r="GFI7690" s="41"/>
      <c r="GFJ7690" s="41"/>
      <c r="GFK7690" s="41"/>
      <c r="GFL7690" s="41"/>
      <c r="GFM7690" s="41"/>
      <c r="GFN7690" s="41"/>
      <c r="GFO7690" s="41"/>
      <c r="GFP7690" s="41"/>
      <c r="GFQ7690" s="41"/>
      <c r="GFR7690" s="41"/>
      <c r="GFS7690" s="41"/>
      <c r="GFT7690" s="41"/>
      <c r="GFU7690" s="41"/>
      <c r="GFV7690" s="41"/>
      <c r="GFW7690" s="41"/>
      <c r="GFX7690" s="41"/>
      <c r="GFY7690" s="41"/>
      <c r="GFZ7690" s="41"/>
      <c r="GGA7690" s="41"/>
      <c r="GGB7690" s="41"/>
      <c r="GGC7690" s="41"/>
      <c r="GGD7690" s="41"/>
      <c r="GGE7690" s="41"/>
      <c r="GGF7690" s="41"/>
      <c r="GGG7690" s="41"/>
      <c r="GGH7690" s="41"/>
      <c r="GGI7690" s="41"/>
      <c r="GGJ7690" s="41"/>
      <c r="GGK7690" s="41"/>
      <c r="GGL7690" s="41"/>
      <c r="GGM7690" s="41"/>
      <c r="GGN7690" s="41"/>
      <c r="GGO7690" s="41"/>
      <c r="GGP7690" s="41"/>
      <c r="GGQ7690" s="41"/>
      <c r="GGR7690" s="41"/>
      <c r="GGS7690" s="41"/>
      <c r="GGT7690" s="41"/>
      <c r="GGU7690" s="41"/>
      <c r="GGV7690" s="41"/>
      <c r="GGW7690" s="41"/>
      <c r="GGX7690" s="41"/>
      <c r="GGY7690" s="41"/>
      <c r="GGZ7690" s="41"/>
      <c r="GHA7690" s="41"/>
      <c r="GHB7690" s="41"/>
      <c r="GHC7690" s="41"/>
      <c r="GHD7690" s="41"/>
      <c r="GHE7690" s="41"/>
      <c r="GHF7690" s="41"/>
      <c r="GHG7690" s="41"/>
      <c r="GHH7690" s="41"/>
      <c r="GHI7690" s="41"/>
      <c r="GHJ7690" s="41"/>
      <c r="GHK7690" s="41"/>
      <c r="GHL7690" s="41"/>
      <c r="GHM7690" s="41"/>
      <c r="GHN7690" s="41"/>
      <c r="GHO7690" s="41"/>
      <c r="GHP7690" s="41"/>
      <c r="GHQ7690" s="41"/>
      <c r="GHR7690" s="41"/>
      <c r="GHS7690" s="41"/>
      <c r="GHT7690" s="41"/>
      <c r="GHU7690" s="41"/>
      <c r="GHV7690" s="41"/>
      <c r="GHW7690" s="41"/>
      <c r="GHX7690" s="41"/>
      <c r="GHY7690" s="41"/>
      <c r="GHZ7690" s="41"/>
      <c r="GIA7690" s="41"/>
      <c r="GIB7690" s="41"/>
      <c r="GIC7690" s="41"/>
      <c r="GID7690" s="41"/>
      <c r="GIE7690" s="41"/>
      <c r="GIF7690" s="41"/>
      <c r="GIG7690" s="41"/>
      <c r="GIH7690" s="41"/>
      <c r="GII7690" s="41"/>
      <c r="GIJ7690" s="41"/>
      <c r="GIK7690" s="41"/>
      <c r="GIL7690" s="41"/>
      <c r="GIM7690" s="41"/>
      <c r="GIN7690" s="41"/>
      <c r="GIO7690" s="41"/>
      <c r="GIP7690" s="41"/>
      <c r="GIQ7690" s="41"/>
      <c r="GIR7690" s="41"/>
      <c r="GIS7690" s="41"/>
      <c r="GIT7690" s="41"/>
      <c r="GIU7690" s="41"/>
      <c r="GIV7690" s="41"/>
      <c r="GIW7690" s="41"/>
      <c r="GIX7690" s="41"/>
      <c r="GIY7690" s="41"/>
      <c r="GIZ7690" s="41"/>
      <c r="GJA7690" s="41"/>
      <c r="GJB7690" s="41"/>
      <c r="GJC7690" s="41"/>
      <c r="GJD7690" s="41"/>
      <c r="GJE7690" s="41"/>
      <c r="GJF7690" s="41"/>
      <c r="GJG7690" s="41"/>
      <c r="GJH7690" s="41"/>
      <c r="GJI7690" s="41"/>
      <c r="GJJ7690" s="41"/>
      <c r="GJK7690" s="41"/>
      <c r="GJL7690" s="41"/>
      <c r="GJM7690" s="41"/>
      <c r="GJN7690" s="41"/>
      <c r="GJO7690" s="41"/>
      <c r="GJP7690" s="41"/>
      <c r="GJQ7690" s="41"/>
      <c r="GJR7690" s="41"/>
      <c r="GJS7690" s="41"/>
      <c r="GJT7690" s="41"/>
      <c r="GJU7690" s="41"/>
      <c r="GJV7690" s="41"/>
      <c r="GJW7690" s="41"/>
      <c r="GJX7690" s="41"/>
      <c r="GJY7690" s="41"/>
      <c r="GJZ7690" s="41"/>
      <c r="GKA7690" s="41"/>
      <c r="GKB7690" s="41"/>
      <c r="GKC7690" s="41"/>
      <c r="GKD7690" s="41"/>
      <c r="GKE7690" s="41"/>
      <c r="GKF7690" s="41"/>
      <c r="GKG7690" s="41"/>
      <c r="GKH7690" s="41"/>
      <c r="GKI7690" s="41"/>
      <c r="GKJ7690" s="41"/>
      <c r="GKK7690" s="41"/>
      <c r="GKL7690" s="41"/>
      <c r="GKM7690" s="41"/>
      <c r="GKN7690" s="41"/>
      <c r="GKO7690" s="41"/>
      <c r="GKP7690" s="41"/>
      <c r="GKQ7690" s="41"/>
      <c r="GKR7690" s="41"/>
      <c r="GKS7690" s="41"/>
      <c r="GKT7690" s="41"/>
      <c r="GKU7690" s="41"/>
      <c r="GKV7690" s="41"/>
      <c r="GKW7690" s="41"/>
      <c r="GKX7690" s="41"/>
      <c r="GKY7690" s="41"/>
      <c r="GKZ7690" s="41"/>
      <c r="GLA7690" s="41"/>
      <c r="GLB7690" s="41"/>
      <c r="GLC7690" s="41"/>
      <c r="GLD7690" s="41"/>
      <c r="GLE7690" s="41"/>
      <c r="GLF7690" s="41"/>
      <c r="GLG7690" s="41"/>
      <c r="GLH7690" s="41"/>
      <c r="GLI7690" s="41"/>
      <c r="GLJ7690" s="41"/>
      <c r="GLK7690" s="41"/>
      <c r="GLL7690" s="41"/>
      <c r="GLM7690" s="41"/>
      <c r="GLN7690" s="41"/>
      <c r="GLO7690" s="41"/>
      <c r="GLP7690" s="41"/>
      <c r="GLQ7690" s="41"/>
      <c r="GLR7690" s="41"/>
      <c r="GLS7690" s="41"/>
      <c r="GLT7690" s="41"/>
      <c r="GLU7690" s="41"/>
      <c r="GLV7690" s="41"/>
      <c r="GLW7690" s="41"/>
      <c r="GLX7690" s="41"/>
      <c r="GLY7690" s="41"/>
      <c r="GLZ7690" s="41"/>
      <c r="GMA7690" s="41"/>
      <c r="GMB7690" s="41"/>
      <c r="GMC7690" s="41"/>
      <c r="GMD7690" s="41"/>
      <c r="GME7690" s="41"/>
      <c r="GMF7690" s="41"/>
      <c r="GMG7690" s="41"/>
      <c r="GMH7690" s="41"/>
      <c r="GMI7690" s="41"/>
      <c r="GMJ7690" s="41"/>
      <c r="GMK7690" s="41"/>
      <c r="GML7690" s="41"/>
      <c r="GMM7690" s="41"/>
      <c r="GMN7690" s="41"/>
      <c r="GMO7690" s="41"/>
      <c r="GMP7690" s="41"/>
      <c r="GMQ7690" s="41"/>
      <c r="GMR7690" s="41"/>
      <c r="GMS7690" s="41"/>
      <c r="GMT7690" s="41"/>
      <c r="GMU7690" s="41"/>
      <c r="GMV7690" s="41"/>
      <c r="GMW7690" s="41"/>
      <c r="GMX7690" s="41"/>
      <c r="GMY7690" s="41"/>
      <c r="GMZ7690" s="41"/>
      <c r="GNA7690" s="41"/>
      <c r="GNB7690" s="41"/>
      <c r="GNC7690" s="41"/>
      <c r="GND7690" s="41"/>
      <c r="GNE7690" s="41"/>
      <c r="GNF7690" s="41"/>
      <c r="GNG7690" s="41"/>
      <c r="GNH7690" s="41"/>
      <c r="GNI7690" s="41"/>
      <c r="GNJ7690" s="41"/>
      <c r="GNK7690" s="41"/>
      <c r="GNL7690" s="41"/>
      <c r="GNM7690" s="41"/>
      <c r="GNN7690" s="41"/>
      <c r="GNO7690" s="41"/>
      <c r="GNP7690" s="41"/>
      <c r="GNQ7690" s="41"/>
      <c r="GNR7690" s="41"/>
      <c r="GNS7690" s="41"/>
      <c r="GNT7690" s="41"/>
      <c r="GNU7690" s="41"/>
      <c r="GNV7690" s="41"/>
      <c r="GNW7690" s="41"/>
      <c r="GNX7690" s="41"/>
      <c r="GNY7690" s="41"/>
      <c r="GNZ7690" s="41"/>
      <c r="GOA7690" s="41"/>
      <c r="GOB7690" s="41"/>
      <c r="GOC7690" s="41"/>
      <c r="GOD7690" s="41"/>
      <c r="GOE7690" s="41"/>
      <c r="GOF7690" s="41"/>
      <c r="GOG7690" s="41"/>
      <c r="GOH7690" s="41"/>
      <c r="GOI7690" s="41"/>
      <c r="GOJ7690" s="41"/>
      <c r="GOK7690" s="41"/>
      <c r="GOL7690" s="41"/>
      <c r="GOM7690" s="41"/>
      <c r="GON7690" s="41"/>
      <c r="GOO7690" s="41"/>
      <c r="GOP7690" s="41"/>
      <c r="GOQ7690" s="41"/>
      <c r="GOR7690" s="41"/>
      <c r="GOS7690" s="41"/>
      <c r="GOT7690" s="41"/>
      <c r="GOU7690" s="41"/>
      <c r="GOV7690" s="41"/>
      <c r="GOW7690" s="41"/>
      <c r="GOX7690" s="41"/>
      <c r="GOY7690" s="41"/>
      <c r="GOZ7690" s="41"/>
      <c r="GPA7690" s="41"/>
      <c r="GPB7690" s="41"/>
      <c r="GPC7690" s="41"/>
      <c r="GPD7690" s="41"/>
      <c r="GPE7690" s="41"/>
      <c r="GPF7690" s="41"/>
      <c r="GPG7690" s="41"/>
      <c r="GPH7690" s="41"/>
      <c r="GPI7690" s="41"/>
      <c r="GPJ7690" s="41"/>
      <c r="GPK7690" s="41"/>
      <c r="GPL7690" s="41"/>
      <c r="GPM7690" s="41"/>
      <c r="GPN7690" s="41"/>
      <c r="GPO7690" s="41"/>
      <c r="GPP7690" s="41"/>
      <c r="GPQ7690" s="41"/>
      <c r="GPR7690" s="41"/>
      <c r="GPS7690" s="41"/>
      <c r="GPT7690" s="41"/>
      <c r="GPU7690" s="41"/>
      <c r="GPV7690" s="41"/>
      <c r="GPW7690" s="41"/>
      <c r="GPX7690" s="41"/>
      <c r="GPY7690" s="41"/>
      <c r="GPZ7690" s="41"/>
      <c r="GQA7690" s="41"/>
      <c r="GQB7690" s="41"/>
      <c r="GQC7690" s="41"/>
      <c r="GQD7690" s="41"/>
      <c r="GQE7690" s="41"/>
      <c r="GQF7690" s="41"/>
      <c r="GQG7690" s="41"/>
      <c r="GQH7690" s="41"/>
      <c r="GQI7690" s="41"/>
      <c r="GQJ7690" s="41"/>
      <c r="GQK7690" s="41"/>
      <c r="GQL7690" s="41"/>
      <c r="GQM7690" s="41"/>
      <c r="GQN7690" s="41"/>
      <c r="GQO7690" s="41"/>
      <c r="GQP7690" s="41"/>
      <c r="GQQ7690" s="41"/>
      <c r="GQR7690" s="41"/>
      <c r="GQS7690" s="41"/>
      <c r="GQT7690" s="41"/>
      <c r="GQU7690" s="41"/>
      <c r="GQV7690" s="41"/>
      <c r="GQW7690" s="41"/>
      <c r="GQX7690" s="41"/>
      <c r="GQY7690" s="41"/>
      <c r="GQZ7690" s="41"/>
      <c r="GRA7690" s="41"/>
      <c r="GRB7690" s="41"/>
      <c r="GRC7690" s="41"/>
      <c r="GRD7690" s="41"/>
      <c r="GRE7690" s="41"/>
      <c r="GRF7690" s="41"/>
      <c r="GRG7690" s="41"/>
      <c r="GRH7690" s="41"/>
      <c r="GRI7690" s="41"/>
      <c r="GRJ7690" s="41"/>
      <c r="GRK7690" s="41"/>
      <c r="GRL7690" s="41"/>
      <c r="GRM7690" s="41"/>
      <c r="GRN7690" s="41"/>
      <c r="GRO7690" s="41"/>
      <c r="GRP7690" s="41"/>
      <c r="GRQ7690" s="41"/>
      <c r="GRR7690" s="41"/>
      <c r="GRS7690" s="41"/>
      <c r="GRT7690" s="41"/>
      <c r="GRU7690" s="41"/>
      <c r="GRV7690" s="41"/>
      <c r="GRW7690" s="41"/>
      <c r="GRX7690" s="41"/>
      <c r="GRY7690" s="41"/>
      <c r="GRZ7690" s="41"/>
      <c r="GSA7690" s="41"/>
      <c r="GSB7690" s="41"/>
      <c r="GSC7690" s="41"/>
      <c r="GSD7690" s="41"/>
      <c r="GSE7690" s="41"/>
      <c r="GSF7690" s="41"/>
      <c r="GSG7690" s="41"/>
      <c r="GSH7690" s="41"/>
      <c r="GSI7690" s="41"/>
      <c r="GSJ7690" s="41"/>
      <c r="GSK7690" s="41"/>
      <c r="GSL7690" s="41"/>
      <c r="GSM7690" s="41"/>
      <c r="GSN7690" s="41"/>
      <c r="GSO7690" s="41"/>
      <c r="GSP7690" s="41"/>
      <c r="GSQ7690" s="41"/>
      <c r="GSR7690" s="41"/>
      <c r="GSS7690" s="41"/>
      <c r="GST7690" s="41"/>
      <c r="GSU7690" s="41"/>
      <c r="GSV7690" s="41"/>
      <c r="GSW7690" s="41"/>
      <c r="GSX7690" s="41"/>
      <c r="GSY7690" s="41"/>
      <c r="GSZ7690" s="41"/>
      <c r="GTA7690" s="41"/>
      <c r="GTB7690" s="41"/>
      <c r="GTC7690" s="41"/>
      <c r="GTD7690" s="41"/>
      <c r="GTE7690" s="41"/>
      <c r="GTF7690" s="41"/>
      <c r="GTG7690" s="41"/>
      <c r="GTH7690" s="41"/>
      <c r="GTI7690" s="41"/>
      <c r="GTJ7690" s="41"/>
      <c r="GTK7690" s="41"/>
      <c r="GTL7690" s="41"/>
      <c r="GTM7690" s="41"/>
      <c r="GTN7690" s="41"/>
      <c r="GTO7690" s="41"/>
      <c r="GTP7690" s="41"/>
      <c r="GTQ7690" s="41"/>
      <c r="GTR7690" s="41"/>
      <c r="GTS7690" s="41"/>
      <c r="GTT7690" s="41"/>
      <c r="GTU7690" s="41"/>
      <c r="GTV7690" s="41"/>
      <c r="GTW7690" s="41"/>
      <c r="GTX7690" s="41"/>
      <c r="GTY7690" s="41"/>
      <c r="GTZ7690" s="41"/>
      <c r="GUA7690" s="41"/>
      <c r="GUB7690" s="41"/>
      <c r="GUC7690" s="41"/>
      <c r="GUD7690" s="41"/>
      <c r="GUE7690" s="41"/>
      <c r="GUF7690" s="41"/>
      <c r="GUG7690" s="41"/>
      <c r="GUH7690" s="41"/>
      <c r="GUI7690" s="41"/>
      <c r="GUJ7690" s="41"/>
      <c r="GUK7690" s="41"/>
      <c r="GUL7690" s="41"/>
      <c r="GUM7690" s="41"/>
      <c r="GUN7690" s="41"/>
      <c r="GUO7690" s="41"/>
      <c r="GUP7690" s="41"/>
      <c r="GUQ7690" s="41"/>
      <c r="GUR7690" s="41"/>
      <c r="GUS7690" s="41"/>
      <c r="GUT7690" s="41"/>
      <c r="GUU7690" s="41"/>
      <c r="GUV7690" s="41"/>
      <c r="GUW7690" s="41"/>
      <c r="GUX7690" s="41"/>
      <c r="GUY7690" s="41"/>
      <c r="GUZ7690" s="41"/>
      <c r="GVA7690" s="41"/>
      <c r="GVB7690" s="41"/>
      <c r="GVC7690" s="41"/>
      <c r="GVD7690" s="41"/>
      <c r="GVE7690" s="41"/>
      <c r="GVF7690" s="41"/>
      <c r="GVG7690" s="41"/>
      <c r="GVH7690" s="41"/>
      <c r="GVI7690" s="41"/>
      <c r="GVJ7690" s="41"/>
      <c r="GVK7690" s="41"/>
      <c r="GVL7690" s="41"/>
      <c r="GVM7690" s="41"/>
      <c r="GVN7690" s="41"/>
      <c r="GVO7690" s="41"/>
      <c r="GVP7690" s="41"/>
      <c r="GVQ7690" s="41"/>
      <c r="GVR7690" s="41"/>
      <c r="GVS7690" s="41"/>
      <c r="GVT7690" s="41"/>
      <c r="GVU7690" s="41"/>
      <c r="GVV7690" s="41"/>
      <c r="GVW7690" s="41"/>
      <c r="GVX7690" s="41"/>
      <c r="GVY7690" s="41"/>
      <c r="GVZ7690" s="41"/>
      <c r="GWA7690" s="41"/>
      <c r="GWB7690" s="41"/>
      <c r="GWC7690" s="41"/>
      <c r="GWD7690" s="41"/>
      <c r="GWE7690" s="41"/>
      <c r="GWF7690" s="41"/>
      <c r="GWG7690" s="41"/>
      <c r="GWH7690" s="41"/>
      <c r="GWI7690" s="41"/>
      <c r="GWJ7690" s="41"/>
      <c r="GWK7690" s="41"/>
      <c r="GWL7690" s="41"/>
      <c r="GWM7690" s="41"/>
      <c r="GWN7690" s="41"/>
      <c r="GWO7690" s="41"/>
      <c r="GWP7690" s="41"/>
      <c r="GWQ7690" s="41"/>
      <c r="GWR7690" s="41"/>
      <c r="GWS7690" s="41"/>
      <c r="GWT7690" s="41"/>
      <c r="GWU7690" s="41"/>
      <c r="GWV7690" s="41"/>
      <c r="GWW7690" s="41"/>
      <c r="GWX7690" s="41"/>
      <c r="GWY7690" s="41"/>
      <c r="GWZ7690" s="41"/>
      <c r="GXA7690" s="41"/>
      <c r="GXB7690" s="41"/>
      <c r="GXC7690" s="41"/>
      <c r="GXD7690" s="41"/>
      <c r="GXE7690" s="41"/>
      <c r="GXF7690" s="41"/>
      <c r="GXG7690" s="41"/>
      <c r="GXH7690" s="41"/>
      <c r="GXI7690" s="41"/>
      <c r="GXJ7690" s="41"/>
      <c r="GXK7690" s="41"/>
      <c r="GXL7690" s="41"/>
      <c r="GXM7690" s="41"/>
      <c r="GXN7690" s="41"/>
      <c r="GXO7690" s="41"/>
      <c r="GXP7690" s="41"/>
      <c r="GXQ7690" s="41"/>
      <c r="GXR7690" s="41"/>
      <c r="GXS7690" s="41"/>
      <c r="GXT7690" s="41"/>
      <c r="GXU7690" s="41"/>
      <c r="GXV7690" s="41"/>
      <c r="GXW7690" s="41"/>
      <c r="GXX7690" s="41"/>
      <c r="GXY7690" s="41"/>
      <c r="GXZ7690" s="41"/>
      <c r="GYA7690" s="41"/>
      <c r="GYB7690" s="41"/>
      <c r="GYC7690" s="41"/>
      <c r="GYD7690" s="41"/>
      <c r="GYE7690" s="41"/>
      <c r="GYF7690" s="41"/>
      <c r="GYG7690" s="41"/>
      <c r="GYH7690" s="41"/>
      <c r="GYI7690" s="41"/>
      <c r="GYJ7690" s="41"/>
      <c r="GYK7690" s="41"/>
      <c r="GYL7690" s="41"/>
      <c r="GYM7690" s="41"/>
      <c r="GYN7690" s="41"/>
      <c r="GYO7690" s="41"/>
      <c r="GYP7690" s="41"/>
      <c r="GYQ7690" s="41"/>
      <c r="GYR7690" s="41"/>
      <c r="GYS7690" s="41"/>
      <c r="GYT7690" s="41"/>
      <c r="GYU7690" s="41"/>
      <c r="GYV7690" s="41"/>
      <c r="GYW7690" s="41"/>
      <c r="GYX7690" s="41"/>
      <c r="GYY7690" s="41"/>
      <c r="GYZ7690" s="41"/>
      <c r="GZA7690" s="41"/>
      <c r="GZB7690" s="41"/>
      <c r="GZC7690" s="41"/>
      <c r="GZD7690" s="41"/>
      <c r="GZE7690" s="41"/>
      <c r="GZF7690" s="41"/>
      <c r="GZG7690" s="41"/>
      <c r="GZH7690" s="41"/>
      <c r="GZI7690" s="41"/>
      <c r="GZJ7690" s="41"/>
      <c r="GZK7690" s="41"/>
      <c r="GZL7690" s="41"/>
      <c r="GZM7690" s="41"/>
      <c r="GZN7690" s="41"/>
      <c r="GZO7690" s="41"/>
      <c r="GZP7690" s="41"/>
      <c r="GZQ7690" s="41"/>
      <c r="GZR7690" s="41"/>
      <c r="GZS7690" s="41"/>
      <c r="GZT7690" s="41"/>
      <c r="GZU7690" s="41"/>
      <c r="GZV7690" s="41"/>
      <c r="GZW7690" s="41"/>
      <c r="GZX7690" s="41"/>
      <c r="GZY7690" s="41"/>
      <c r="GZZ7690" s="41"/>
      <c r="HAA7690" s="41"/>
      <c r="HAB7690" s="41"/>
      <c r="HAC7690" s="41"/>
      <c r="HAD7690" s="41"/>
      <c r="HAE7690" s="41"/>
      <c r="HAF7690" s="41"/>
      <c r="HAG7690" s="41"/>
      <c r="HAH7690" s="41"/>
      <c r="HAI7690" s="41"/>
      <c r="HAJ7690" s="41"/>
      <c r="HAK7690" s="41"/>
      <c r="HAL7690" s="41"/>
      <c r="HAM7690" s="41"/>
      <c r="HAN7690" s="41"/>
      <c r="HAO7690" s="41"/>
      <c r="HAP7690" s="41"/>
      <c r="HAQ7690" s="41"/>
      <c r="HAR7690" s="41"/>
      <c r="HAS7690" s="41"/>
      <c r="HAT7690" s="41"/>
      <c r="HAU7690" s="41"/>
      <c r="HAV7690" s="41"/>
      <c r="HAW7690" s="41"/>
      <c r="HAX7690" s="41"/>
      <c r="HAY7690" s="41"/>
      <c r="HAZ7690" s="41"/>
      <c r="HBA7690" s="41"/>
      <c r="HBB7690" s="41"/>
      <c r="HBC7690" s="41"/>
      <c r="HBD7690" s="41"/>
      <c r="HBE7690" s="41"/>
      <c r="HBF7690" s="41"/>
      <c r="HBG7690" s="41"/>
      <c r="HBH7690" s="41"/>
      <c r="HBI7690" s="41"/>
      <c r="HBJ7690" s="41"/>
      <c r="HBK7690" s="41"/>
      <c r="HBL7690" s="41"/>
      <c r="HBM7690" s="41"/>
      <c r="HBN7690" s="41"/>
      <c r="HBO7690" s="41"/>
      <c r="HBP7690" s="41"/>
      <c r="HBQ7690" s="41"/>
      <c r="HBR7690" s="41"/>
      <c r="HBS7690" s="41"/>
      <c r="HBT7690" s="41"/>
      <c r="HBU7690" s="41"/>
      <c r="HBV7690" s="41"/>
      <c r="HBW7690" s="41"/>
      <c r="HBX7690" s="41"/>
      <c r="HBY7690" s="41"/>
      <c r="HBZ7690" s="41"/>
      <c r="HCA7690" s="41"/>
      <c r="HCB7690" s="41"/>
      <c r="HCC7690" s="41"/>
      <c r="HCD7690" s="41"/>
      <c r="HCE7690" s="41"/>
      <c r="HCF7690" s="41"/>
      <c r="HCG7690" s="41"/>
      <c r="HCH7690" s="41"/>
      <c r="HCI7690" s="41"/>
      <c r="HCJ7690" s="41"/>
      <c r="HCK7690" s="41"/>
      <c r="HCL7690" s="41"/>
      <c r="HCM7690" s="41"/>
      <c r="HCN7690" s="41"/>
      <c r="HCO7690" s="41"/>
      <c r="HCP7690" s="41"/>
      <c r="HCQ7690" s="41"/>
      <c r="HCR7690" s="41"/>
      <c r="HCS7690" s="41"/>
      <c r="HCT7690" s="41"/>
      <c r="HCU7690" s="41"/>
      <c r="HCV7690" s="41"/>
      <c r="HCW7690" s="41"/>
      <c r="HCX7690" s="41"/>
      <c r="HCY7690" s="41"/>
      <c r="HCZ7690" s="41"/>
      <c r="HDA7690" s="41"/>
      <c r="HDB7690" s="41"/>
      <c r="HDC7690" s="41"/>
      <c r="HDD7690" s="41"/>
      <c r="HDE7690" s="41"/>
      <c r="HDF7690" s="41"/>
      <c r="HDG7690" s="41"/>
      <c r="HDH7690" s="41"/>
      <c r="HDI7690" s="41"/>
      <c r="HDJ7690" s="41"/>
      <c r="HDK7690" s="41"/>
      <c r="HDL7690" s="41"/>
      <c r="HDM7690" s="41"/>
      <c r="HDN7690" s="41"/>
      <c r="HDO7690" s="41"/>
      <c r="HDP7690" s="41"/>
      <c r="HDQ7690" s="41"/>
      <c r="HDR7690" s="41"/>
      <c r="HDS7690" s="41"/>
      <c r="HDT7690" s="41"/>
      <c r="HDU7690" s="41"/>
      <c r="HDV7690" s="41"/>
      <c r="HDW7690" s="41"/>
      <c r="HDX7690" s="41"/>
      <c r="HDY7690" s="41"/>
      <c r="HDZ7690" s="41"/>
      <c r="HEA7690" s="41"/>
      <c r="HEB7690" s="41"/>
      <c r="HEC7690" s="41"/>
      <c r="HED7690" s="41"/>
      <c r="HEE7690" s="41"/>
      <c r="HEF7690" s="41"/>
      <c r="HEG7690" s="41"/>
      <c r="HEH7690" s="41"/>
      <c r="HEI7690" s="41"/>
      <c r="HEJ7690" s="41"/>
      <c r="HEK7690" s="41"/>
      <c r="HEL7690" s="41"/>
      <c r="HEM7690" s="41"/>
      <c r="HEN7690" s="41"/>
      <c r="HEO7690" s="41"/>
      <c r="HEP7690" s="41"/>
      <c r="HEQ7690" s="41"/>
      <c r="HER7690" s="41"/>
      <c r="HES7690" s="41"/>
      <c r="HET7690" s="41"/>
      <c r="HEU7690" s="41"/>
      <c r="HEV7690" s="41"/>
      <c r="HEW7690" s="41"/>
      <c r="HEX7690" s="41"/>
      <c r="HEY7690" s="41"/>
      <c r="HEZ7690" s="41"/>
      <c r="HFA7690" s="41"/>
      <c r="HFB7690" s="41"/>
      <c r="HFC7690" s="41"/>
      <c r="HFD7690" s="41"/>
      <c r="HFE7690" s="41"/>
      <c r="HFF7690" s="41"/>
      <c r="HFG7690" s="41"/>
      <c r="HFH7690" s="41"/>
      <c r="HFI7690" s="41"/>
      <c r="HFJ7690" s="41"/>
      <c r="HFK7690" s="41"/>
      <c r="HFL7690" s="41"/>
      <c r="HFM7690" s="41"/>
      <c r="HFN7690" s="41"/>
      <c r="HFO7690" s="41"/>
      <c r="HFP7690" s="41"/>
      <c r="HFQ7690" s="41"/>
      <c r="HFR7690" s="41"/>
      <c r="HFS7690" s="41"/>
      <c r="HFT7690" s="41"/>
      <c r="HFU7690" s="41"/>
      <c r="HFV7690" s="41"/>
      <c r="HFW7690" s="41"/>
      <c r="HFX7690" s="41"/>
      <c r="HFY7690" s="41"/>
      <c r="HFZ7690" s="41"/>
      <c r="HGA7690" s="41"/>
      <c r="HGB7690" s="41"/>
      <c r="HGC7690" s="41"/>
      <c r="HGD7690" s="41"/>
      <c r="HGE7690" s="41"/>
      <c r="HGF7690" s="41"/>
      <c r="HGG7690" s="41"/>
      <c r="HGH7690" s="41"/>
      <c r="HGI7690" s="41"/>
      <c r="HGJ7690" s="41"/>
      <c r="HGK7690" s="41"/>
      <c r="HGL7690" s="41"/>
      <c r="HGM7690" s="41"/>
      <c r="HGN7690" s="41"/>
      <c r="HGO7690" s="41"/>
      <c r="HGP7690" s="41"/>
      <c r="HGQ7690" s="41"/>
      <c r="HGR7690" s="41"/>
      <c r="HGS7690" s="41"/>
      <c r="HGT7690" s="41"/>
      <c r="HGU7690" s="41"/>
      <c r="HGV7690" s="41"/>
      <c r="HGW7690" s="41"/>
      <c r="HGX7690" s="41"/>
      <c r="HGY7690" s="41"/>
      <c r="HGZ7690" s="41"/>
      <c r="HHA7690" s="41"/>
      <c r="HHB7690" s="41"/>
      <c r="HHC7690" s="41"/>
      <c r="HHD7690" s="41"/>
      <c r="HHE7690" s="41"/>
      <c r="HHF7690" s="41"/>
      <c r="HHG7690" s="41"/>
      <c r="HHH7690" s="41"/>
      <c r="HHI7690" s="41"/>
      <c r="HHJ7690" s="41"/>
      <c r="HHK7690" s="41"/>
      <c r="HHL7690" s="41"/>
      <c r="HHM7690" s="41"/>
      <c r="HHN7690" s="41"/>
      <c r="HHO7690" s="41"/>
      <c r="HHP7690" s="41"/>
      <c r="HHQ7690" s="41"/>
      <c r="HHR7690" s="41"/>
      <c r="HHS7690" s="41"/>
      <c r="HHT7690" s="41"/>
      <c r="HHU7690" s="41"/>
      <c r="HHV7690" s="41"/>
      <c r="HHW7690" s="41"/>
      <c r="HHX7690" s="41"/>
      <c r="HHY7690" s="41"/>
      <c r="HHZ7690" s="41"/>
      <c r="HIA7690" s="41"/>
      <c r="HIB7690" s="41"/>
      <c r="HIC7690" s="41"/>
      <c r="HID7690" s="41"/>
      <c r="HIE7690" s="41"/>
      <c r="HIF7690" s="41"/>
      <c r="HIG7690" s="41"/>
      <c r="HIH7690" s="41"/>
      <c r="HII7690" s="41"/>
      <c r="HIJ7690" s="41"/>
      <c r="HIK7690" s="41"/>
      <c r="HIL7690" s="41"/>
      <c r="HIM7690" s="41"/>
      <c r="HIN7690" s="41"/>
      <c r="HIO7690" s="41"/>
      <c r="HIP7690" s="41"/>
      <c r="HIQ7690" s="41"/>
      <c r="HIR7690" s="41"/>
      <c r="HIS7690" s="41"/>
      <c r="HIT7690" s="41"/>
      <c r="HIU7690" s="41"/>
      <c r="HIV7690" s="41"/>
      <c r="HIW7690" s="41"/>
      <c r="HIX7690" s="41"/>
      <c r="HIY7690" s="41"/>
      <c r="HIZ7690" s="41"/>
      <c r="HJA7690" s="41"/>
      <c r="HJB7690" s="41"/>
      <c r="HJC7690" s="41"/>
      <c r="HJD7690" s="41"/>
      <c r="HJE7690" s="41"/>
      <c r="HJF7690" s="41"/>
      <c r="HJG7690" s="41"/>
      <c r="HJH7690" s="41"/>
      <c r="HJI7690" s="41"/>
      <c r="HJJ7690" s="41"/>
      <c r="HJK7690" s="41"/>
      <c r="HJL7690" s="41"/>
      <c r="HJM7690" s="41"/>
      <c r="HJN7690" s="41"/>
      <c r="HJO7690" s="41"/>
      <c r="HJP7690" s="41"/>
      <c r="HJQ7690" s="41"/>
      <c r="HJR7690" s="41"/>
      <c r="HJS7690" s="41"/>
      <c r="HJT7690" s="41"/>
      <c r="HJU7690" s="41"/>
      <c r="HJV7690" s="41"/>
      <c r="HJW7690" s="41"/>
      <c r="HJX7690" s="41"/>
      <c r="HJY7690" s="41"/>
      <c r="HJZ7690" s="41"/>
      <c r="HKA7690" s="41"/>
      <c r="HKB7690" s="41"/>
      <c r="HKC7690" s="41"/>
      <c r="HKD7690" s="41"/>
      <c r="HKE7690" s="41"/>
      <c r="HKF7690" s="41"/>
      <c r="HKG7690" s="41"/>
      <c r="HKH7690" s="41"/>
      <c r="HKI7690" s="41"/>
      <c r="HKJ7690" s="41"/>
      <c r="HKK7690" s="41"/>
      <c r="HKL7690" s="41"/>
      <c r="HKM7690" s="41"/>
      <c r="HKN7690" s="41"/>
      <c r="HKO7690" s="41"/>
      <c r="HKP7690" s="41"/>
      <c r="HKQ7690" s="41"/>
      <c r="HKR7690" s="41"/>
      <c r="HKS7690" s="41"/>
      <c r="HKT7690" s="41"/>
      <c r="HKU7690" s="41"/>
      <c r="HKV7690" s="41"/>
      <c r="HKW7690" s="41"/>
      <c r="HKX7690" s="41"/>
      <c r="HKY7690" s="41"/>
      <c r="HKZ7690" s="41"/>
      <c r="HLA7690" s="41"/>
      <c r="HLB7690" s="41"/>
      <c r="HLC7690" s="41"/>
      <c r="HLD7690" s="41"/>
      <c r="HLE7690" s="41"/>
      <c r="HLF7690" s="41"/>
      <c r="HLG7690" s="41"/>
      <c r="HLH7690" s="41"/>
      <c r="HLI7690" s="41"/>
      <c r="HLJ7690" s="41"/>
      <c r="HLK7690" s="41"/>
      <c r="HLL7690" s="41"/>
      <c r="HLM7690" s="41"/>
      <c r="HLN7690" s="41"/>
      <c r="HLO7690" s="41"/>
      <c r="HLP7690" s="41"/>
      <c r="HLQ7690" s="41"/>
      <c r="HLR7690" s="41"/>
      <c r="HLS7690" s="41"/>
      <c r="HLT7690" s="41"/>
      <c r="HLU7690" s="41"/>
      <c r="HLV7690" s="41"/>
      <c r="HLW7690" s="41"/>
      <c r="HLX7690" s="41"/>
      <c r="HLY7690" s="41"/>
      <c r="HLZ7690" s="41"/>
      <c r="HMA7690" s="41"/>
      <c r="HMB7690" s="41"/>
      <c r="HMC7690" s="41"/>
      <c r="HMD7690" s="41"/>
      <c r="HME7690" s="41"/>
      <c r="HMF7690" s="41"/>
      <c r="HMG7690" s="41"/>
      <c r="HMH7690" s="41"/>
      <c r="HMI7690" s="41"/>
      <c r="HMJ7690" s="41"/>
      <c r="HMK7690" s="41"/>
      <c r="HML7690" s="41"/>
      <c r="HMM7690" s="41"/>
      <c r="HMN7690" s="41"/>
      <c r="HMO7690" s="41"/>
      <c r="HMP7690" s="41"/>
      <c r="HMQ7690" s="41"/>
      <c r="HMR7690" s="41"/>
      <c r="HMS7690" s="41"/>
      <c r="HMT7690" s="41"/>
      <c r="HMU7690" s="41"/>
      <c r="HMV7690" s="41"/>
      <c r="HMW7690" s="41"/>
      <c r="HMX7690" s="41"/>
      <c r="HMY7690" s="41"/>
      <c r="HMZ7690" s="41"/>
      <c r="HNA7690" s="41"/>
      <c r="HNB7690" s="41"/>
      <c r="HNC7690" s="41"/>
      <c r="HND7690" s="41"/>
      <c r="HNE7690" s="41"/>
      <c r="HNF7690" s="41"/>
      <c r="HNG7690" s="41"/>
      <c r="HNH7690" s="41"/>
      <c r="HNI7690" s="41"/>
      <c r="HNJ7690" s="41"/>
      <c r="HNK7690" s="41"/>
      <c r="HNL7690" s="41"/>
      <c r="HNM7690" s="41"/>
      <c r="HNN7690" s="41"/>
      <c r="HNO7690" s="41"/>
      <c r="HNP7690" s="41"/>
      <c r="HNQ7690" s="41"/>
      <c r="HNR7690" s="41"/>
      <c r="HNS7690" s="41"/>
      <c r="HNT7690" s="41"/>
      <c r="HNU7690" s="41"/>
      <c r="HNV7690" s="41"/>
      <c r="HNW7690" s="41"/>
      <c r="HNX7690" s="41"/>
      <c r="HNY7690" s="41"/>
      <c r="HNZ7690" s="41"/>
      <c r="HOA7690" s="41"/>
      <c r="HOB7690" s="41"/>
      <c r="HOC7690" s="41"/>
      <c r="HOD7690" s="41"/>
      <c r="HOE7690" s="41"/>
      <c r="HOF7690" s="41"/>
      <c r="HOG7690" s="41"/>
      <c r="HOH7690" s="41"/>
      <c r="HOI7690" s="41"/>
      <c r="HOJ7690" s="41"/>
      <c r="HOK7690" s="41"/>
      <c r="HOL7690" s="41"/>
      <c r="HOM7690" s="41"/>
      <c r="HON7690" s="41"/>
      <c r="HOO7690" s="41"/>
      <c r="HOP7690" s="41"/>
      <c r="HOQ7690" s="41"/>
      <c r="HOR7690" s="41"/>
      <c r="HOS7690" s="41"/>
      <c r="HOT7690" s="41"/>
      <c r="HOU7690" s="41"/>
      <c r="HOV7690" s="41"/>
      <c r="HOW7690" s="41"/>
      <c r="HOX7690" s="41"/>
      <c r="HOY7690" s="41"/>
      <c r="HOZ7690" s="41"/>
      <c r="HPA7690" s="41"/>
      <c r="HPB7690" s="41"/>
      <c r="HPC7690" s="41"/>
      <c r="HPD7690" s="41"/>
      <c r="HPE7690" s="41"/>
      <c r="HPF7690" s="41"/>
      <c r="HPG7690" s="41"/>
      <c r="HPH7690" s="41"/>
      <c r="HPI7690" s="41"/>
      <c r="HPJ7690" s="41"/>
      <c r="HPK7690" s="41"/>
      <c r="HPL7690" s="41"/>
      <c r="HPM7690" s="41"/>
      <c r="HPN7690" s="41"/>
      <c r="HPO7690" s="41"/>
      <c r="HPP7690" s="41"/>
      <c r="HPQ7690" s="41"/>
      <c r="HPR7690" s="41"/>
      <c r="HPS7690" s="41"/>
      <c r="HPT7690" s="41"/>
      <c r="HPU7690" s="41"/>
      <c r="HPV7690" s="41"/>
      <c r="HPW7690" s="41"/>
      <c r="HPX7690" s="41"/>
      <c r="HPY7690" s="41"/>
      <c r="HPZ7690" s="41"/>
      <c r="HQA7690" s="41"/>
      <c r="HQB7690" s="41"/>
      <c r="HQC7690" s="41"/>
      <c r="HQD7690" s="41"/>
      <c r="HQE7690" s="41"/>
      <c r="HQF7690" s="41"/>
      <c r="HQG7690" s="41"/>
      <c r="HQH7690" s="41"/>
      <c r="HQI7690" s="41"/>
      <c r="HQJ7690" s="41"/>
      <c r="HQK7690" s="41"/>
      <c r="HQL7690" s="41"/>
      <c r="HQM7690" s="41"/>
      <c r="HQN7690" s="41"/>
      <c r="HQO7690" s="41"/>
      <c r="HQP7690" s="41"/>
      <c r="HQQ7690" s="41"/>
      <c r="HQR7690" s="41"/>
      <c r="HQS7690" s="41"/>
      <c r="HQT7690" s="41"/>
      <c r="HQU7690" s="41"/>
      <c r="HQV7690" s="41"/>
      <c r="HQW7690" s="41"/>
      <c r="HQX7690" s="41"/>
      <c r="HQY7690" s="41"/>
      <c r="HQZ7690" s="41"/>
      <c r="HRA7690" s="41"/>
      <c r="HRB7690" s="41"/>
      <c r="HRC7690" s="41"/>
      <c r="HRD7690" s="41"/>
      <c r="HRE7690" s="41"/>
      <c r="HRF7690" s="41"/>
      <c r="HRG7690" s="41"/>
      <c r="HRH7690" s="41"/>
      <c r="HRI7690" s="41"/>
      <c r="HRJ7690" s="41"/>
      <c r="HRK7690" s="41"/>
      <c r="HRL7690" s="41"/>
      <c r="HRM7690" s="41"/>
      <c r="HRN7690" s="41"/>
      <c r="HRO7690" s="41"/>
      <c r="HRP7690" s="41"/>
      <c r="HRQ7690" s="41"/>
      <c r="HRR7690" s="41"/>
      <c r="HRS7690" s="41"/>
      <c r="HRT7690" s="41"/>
      <c r="HRU7690" s="41"/>
      <c r="HRV7690" s="41"/>
      <c r="HRW7690" s="41"/>
      <c r="HRX7690" s="41"/>
      <c r="HRY7690" s="41"/>
      <c r="HRZ7690" s="41"/>
      <c r="HSA7690" s="41"/>
      <c r="HSB7690" s="41"/>
      <c r="HSC7690" s="41"/>
      <c r="HSD7690" s="41"/>
      <c r="HSE7690" s="41"/>
      <c r="HSF7690" s="41"/>
      <c r="HSG7690" s="41"/>
      <c r="HSH7690" s="41"/>
      <c r="HSI7690" s="41"/>
      <c r="HSJ7690" s="41"/>
      <c r="HSK7690" s="41"/>
      <c r="HSL7690" s="41"/>
      <c r="HSM7690" s="41"/>
      <c r="HSN7690" s="41"/>
      <c r="HSO7690" s="41"/>
      <c r="HSP7690" s="41"/>
      <c r="HSQ7690" s="41"/>
      <c r="HSR7690" s="41"/>
      <c r="HSS7690" s="41"/>
      <c r="HST7690" s="41"/>
      <c r="HSU7690" s="41"/>
      <c r="HSV7690" s="41"/>
      <c r="HSW7690" s="41"/>
      <c r="HSX7690" s="41"/>
      <c r="HSY7690" s="41"/>
      <c r="HSZ7690" s="41"/>
      <c r="HTA7690" s="41"/>
      <c r="HTB7690" s="41"/>
      <c r="HTC7690" s="41"/>
      <c r="HTD7690" s="41"/>
      <c r="HTE7690" s="41"/>
      <c r="HTF7690" s="41"/>
      <c r="HTG7690" s="41"/>
      <c r="HTH7690" s="41"/>
      <c r="HTI7690" s="41"/>
      <c r="HTJ7690" s="41"/>
      <c r="HTK7690" s="41"/>
      <c r="HTL7690" s="41"/>
      <c r="HTM7690" s="41"/>
      <c r="HTN7690" s="41"/>
      <c r="HTO7690" s="41"/>
      <c r="HTP7690" s="41"/>
      <c r="HTQ7690" s="41"/>
      <c r="HTR7690" s="41"/>
      <c r="HTS7690" s="41"/>
      <c r="HTT7690" s="41"/>
      <c r="HTU7690" s="41"/>
      <c r="HTV7690" s="41"/>
      <c r="HTW7690" s="41"/>
      <c r="HTX7690" s="41"/>
      <c r="HTY7690" s="41"/>
      <c r="HTZ7690" s="41"/>
      <c r="HUA7690" s="41"/>
      <c r="HUB7690" s="41"/>
      <c r="HUC7690" s="41"/>
      <c r="HUD7690" s="41"/>
      <c r="HUE7690" s="41"/>
      <c r="HUF7690" s="41"/>
      <c r="HUG7690" s="41"/>
      <c r="HUH7690" s="41"/>
      <c r="HUI7690" s="41"/>
      <c r="HUJ7690" s="41"/>
      <c r="HUK7690" s="41"/>
      <c r="HUL7690" s="41"/>
      <c r="HUM7690" s="41"/>
      <c r="HUN7690" s="41"/>
      <c r="HUO7690" s="41"/>
      <c r="HUP7690" s="41"/>
      <c r="HUQ7690" s="41"/>
      <c r="HUR7690" s="41"/>
      <c r="HUS7690" s="41"/>
      <c r="HUT7690" s="41"/>
      <c r="HUU7690" s="41"/>
      <c r="HUV7690" s="41"/>
      <c r="HUW7690" s="41"/>
      <c r="HUX7690" s="41"/>
      <c r="HUY7690" s="41"/>
      <c r="HUZ7690" s="41"/>
      <c r="HVA7690" s="41"/>
      <c r="HVB7690" s="41"/>
      <c r="HVC7690" s="41"/>
      <c r="HVD7690" s="41"/>
      <c r="HVE7690" s="41"/>
      <c r="HVF7690" s="41"/>
      <c r="HVG7690" s="41"/>
      <c r="HVH7690" s="41"/>
      <c r="HVI7690" s="41"/>
      <c r="HVJ7690" s="41"/>
      <c r="HVK7690" s="41"/>
      <c r="HVL7690" s="41"/>
      <c r="HVM7690" s="41"/>
      <c r="HVN7690" s="41"/>
      <c r="HVO7690" s="41"/>
      <c r="HVP7690" s="41"/>
      <c r="HVQ7690" s="41"/>
      <c r="HVR7690" s="41"/>
      <c r="HVS7690" s="41"/>
      <c r="HVT7690" s="41"/>
      <c r="HVU7690" s="41"/>
      <c r="HVV7690" s="41"/>
      <c r="HVW7690" s="41"/>
      <c r="HVX7690" s="41"/>
      <c r="HVY7690" s="41"/>
      <c r="HVZ7690" s="41"/>
      <c r="HWA7690" s="41"/>
      <c r="HWB7690" s="41"/>
      <c r="HWC7690" s="41"/>
      <c r="HWD7690" s="41"/>
      <c r="HWE7690" s="41"/>
      <c r="HWF7690" s="41"/>
      <c r="HWG7690" s="41"/>
      <c r="HWH7690" s="41"/>
      <c r="HWI7690" s="41"/>
      <c r="HWJ7690" s="41"/>
      <c r="HWK7690" s="41"/>
      <c r="HWL7690" s="41"/>
      <c r="HWM7690" s="41"/>
      <c r="HWN7690" s="41"/>
      <c r="HWO7690" s="41"/>
      <c r="HWP7690" s="41"/>
      <c r="HWQ7690" s="41"/>
      <c r="HWR7690" s="41"/>
      <c r="HWS7690" s="41"/>
      <c r="HWT7690" s="41"/>
      <c r="HWU7690" s="41"/>
      <c r="HWV7690" s="41"/>
      <c r="HWW7690" s="41"/>
      <c r="HWX7690" s="41"/>
      <c r="HWY7690" s="41"/>
      <c r="HWZ7690" s="41"/>
      <c r="HXA7690" s="41"/>
      <c r="HXB7690" s="41"/>
      <c r="HXC7690" s="41"/>
      <c r="HXD7690" s="41"/>
      <c r="HXE7690" s="41"/>
      <c r="HXF7690" s="41"/>
      <c r="HXG7690" s="41"/>
      <c r="HXH7690" s="41"/>
      <c r="HXI7690" s="41"/>
      <c r="HXJ7690" s="41"/>
      <c r="HXK7690" s="41"/>
      <c r="HXL7690" s="41"/>
      <c r="HXM7690" s="41"/>
      <c r="HXN7690" s="41"/>
      <c r="HXO7690" s="41"/>
      <c r="HXP7690" s="41"/>
      <c r="HXQ7690" s="41"/>
      <c r="HXR7690" s="41"/>
      <c r="HXS7690" s="41"/>
      <c r="HXT7690" s="41"/>
      <c r="HXU7690" s="41"/>
      <c r="HXV7690" s="41"/>
      <c r="HXW7690" s="41"/>
      <c r="HXX7690" s="41"/>
      <c r="HXY7690" s="41"/>
      <c r="HXZ7690" s="41"/>
      <c r="HYA7690" s="41"/>
      <c r="HYB7690" s="41"/>
      <c r="HYC7690" s="41"/>
      <c r="HYD7690" s="41"/>
      <c r="HYE7690" s="41"/>
      <c r="HYF7690" s="41"/>
      <c r="HYG7690" s="41"/>
      <c r="HYH7690" s="41"/>
      <c r="HYI7690" s="41"/>
      <c r="HYJ7690" s="41"/>
      <c r="HYK7690" s="41"/>
      <c r="HYL7690" s="41"/>
      <c r="HYM7690" s="41"/>
      <c r="HYN7690" s="41"/>
      <c r="HYO7690" s="41"/>
      <c r="HYP7690" s="41"/>
      <c r="HYQ7690" s="41"/>
      <c r="HYR7690" s="41"/>
      <c r="HYS7690" s="41"/>
      <c r="HYT7690" s="41"/>
      <c r="HYU7690" s="41"/>
      <c r="HYV7690" s="41"/>
      <c r="HYW7690" s="41"/>
      <c r="HYX7690" s="41"/>
      <c r="HYY7690" s="41"/>
      <c r="HYZ7690" s="41"/>
      <c r="HZA7690" s="41"/>
      <c r="HZB7690" s="41"/>
      <c r="HZC7690" s="41"/>
      <c r="HZD7690" s="41"/>
      <c r="HZE7690" s="41"/>
      <c r="HZF7690" s="41"/>
      <c r="HZG7690" s="41"/>
      <c r="HZH7690" s="41"/>
      <c r="HZI7690" s="41"/>
      <c r="HZJ7690" s="41"/>
      <c r="HZK7690" s="41"/>
      <c r="HZL7690" s="41"/>
      <c r="HZM7690" s="41"/>
      <c r="HZN7690" s="41"/>
      <c r="HZO7690" s="41"/>
      <c r="HZP7690" s="41"/>
      <c r="HZQ7690" s="41"/>
      <c r="HZR7690" s="41"/>
      <c r="HZS7690" s="41"/>
      <c r="HZT7690" s="41"/>
      <c r="HZU7690" s="41"/>
      <c r="HZV7690" s="41"/>
      <c r="HZW7690" s="41"/>
      <c r="HZX7690" s="41"/>
      <c r="HZY7690" s="41"/>
      <c r="HZZ7690" s="41"/>
      <c r="IAA7690" s="41"/>
      <c r="IAB7690" s="41"/>
      <c r="IAC7690" s="41"/>
      <c r="IAD7690" s="41"/>
      <c r="IAE7690" s="41"/>
      <c r="IAF7690" s="41"/>
      <c r="IAG7690" s="41"/>
      <c r="IAH7690" s="41"/>
      <c r="IAI7690" s="41"/>
      <c r="IAJ7690" s="41"/>
      <c r="IAK7690" s="41"/>
      <c r="IAL7690" s="41"/>
      <c r="IAM7690" s="41"/>
      <c r="IAN7690" s="41"/>
      <c r="IAO7690" s="41"/>
      <c r="IAP7690" s="41"/>
      <c r="IAQ7690" s="41"/>
      <c r="IAR7690" s="41"/>
      <c r="IAS7690" s="41"/>
      <c r="IAT7690" s="41"/>
      <c r="IAU7690" s="41"/>
      <c r="IAV7690" s="41"/>
      <c r="IAW7690" s="41"/>
      <c r="IAX7690" s="41"/>
      <c r="IAY7690" s="41"/>
      <c r="IAZ7690" s="41"/>
      <c r="IBA7690" s="41"/>
      <c r="IBB7690" s="41"/>
      <c r="IBC7690" s="41"/>
      <c r="IBD7690" s="41"/>
      <c r="IBE7690" s="41"/>
      <c r="IBF7690" s="41"/>
      <c r="IBG7690" s="41"/>
      <c r="IBH7690" s="41"/>
      <c r="IBI7690" s="41"/>
      <c r="IBJ7690" s="41"/>
      <c r="IBK7690" s="41"/>
      <c r="IBL7690" s="41"/>
      <c r="IBM7690" s="41"/>
      <c r="IBN7690" s="41"/>
      <c r="IBO7690" s="41"/>
      <c r="IBP7690" s="41"/>
      <c r="IBQ7690" s="41"/>
      <c r="IBR7690" s="41"/>
      <c r="IBS7690" s="41"/>
      <c r="IBT7690" s="41"/>
      <c r="IBU7690" s="41"/>
      <c r="IBV7690" s="41"/>
      <c r="IBW7690" s="41"/>
      <c r="IBX7690" s="41"/>
      <c r="IBY7690" s="41"/>
      <c r="IBZ7690" s="41"/>
      <c r="ICA7690" s="41"/>
      <c r="ICB7690" s="41"/>
      <c r="ICC7690" s="41"/>
      <c r="ICD7690" s="41"/>
      <c r="ICE7690" s="41"/>
      <c r="ICF7690" s="41"/>
      <c r="ICG7690" s="41"/>
      <c r="ICH7690" s="41"/>
      <c r="ICI7690" s="41"/>
      <c r="ICJ7690" s="41"/>
      <c r="ICK7690" s="41"/>
      <c r="ICL7690" s="41"/>
      <c r="ICM7690" s="41"/>
      <c r="ICN7690" s="41"/>
      <c r="ICO7690" s="41"/>
      <c r="ICP7690" s="41"/>
      <c r="ICQ7690" s="41"/>
      <c r="ICR7690" s="41"/>
      <c r="ICS7690" s="41"/>
      <c r="ICT7690" s="41"/>
      <c r="ICU7690" s="41"/>
      <c r="ICV7690" s="41"/>
      <c r="ICW7690" s="41"/>
      <c r="ICX7690" s="41"/>
      <c r="ICY7690" s="41"/>
      <c r="ICZ7690" s="41"/>
      <c r="IDA7690" s="41"/>
      <c r="IDB7690" s="41"/>
      <c r="IDC7690" s="41"/>
      <c r="IDD7690" s="41"/>
      <c r="IDE7690" s="41"/>
      <c r="IDF7690" s="41"/>
      <c r="IDG7690" s="41"/>
      <c r="IDH7690" s="41"/>
      <c r="IDI7690" s="41"/>
      <c r="IDJ7690" s="41"/>
      <c r="IDK7690" s="41"/>
      <c r="IDL7690" s="41"/>
      <c r="IDM7690" s="41"/>
      <c r="IDN7690" s="41"/>
      <c r="IDO7690" s="41"/>
      <c r="IDP7690" s="41"/>
      <c r="IDQ7690" s="41"/>
      <c r="IDR7690" s="41"/>
      <c r="IDS7690" s="41"/>
      <c r="IDT7690" s="41"/>
      <c r="IDU7690" s="41"/>
      <c r="IDV7690" s="41"/>
      <c r="IDW7690" s="41"/>
      <c r="IDX7690" s="41"/>
      <c r="IDY7690" s="41"/>
      <c r="IDZ7690" s="41"/>
      <c r="IEA7690" s="41"/>
      <c r="IEB7690" s="41"/>
      <c r="IEC7690" s="41"/>
      <c r="IED7690" s="41"/>
      <c r="IEE7690" s="41"/>
      <c r="IEF7690" s="41"/>
      <c r="IEG7690" s="41"/>
      <c r="IEH7690" s="41"/>
      <c r="IEI7690" s="41"/>
      <c r="IEJ7690" s="41"/>
      <c r="IEK7690" s="41"/>
      <c r="IEL7690" s="41"/>
      <c r="IEM7690" s="41"/>
      <c r="IEN7690" s="41"/>
      <c r="IEO7690" s="41"/>
      <c r="IEP7690" s="41"/>
      <c r="IEQ7690" s="41"/>
      <c r="IER7690" s="41"/>
      <c r="IES7690" s="41"/>
      <c r="IET7690" s="41"/>
      <c r="IEU7690" s="41"/>
      <c r="IEV7690" s="41"/>
      <c r="IEW7690" s="41"/>
      <c r="IEX7690" s="41"/>
      <c r="IEY7690" s="41"/>
      <c r="IEZ7690" s="41"/>
      <c r="IFA7690" s="41"/>
      <c r="IFB7690" s="41"/>
      <c r="IFC7690" s="41"/>
      <c r="IFD7690" s="41"/>
      <c r="IFE7690" s="41"/>
      <c r="IFF7690" s="41"/>
      <c r="IFG7690" s="41"/>
      <c r="IFH7690" s="41"/>
      <c r="IFI7690" s="41"/>
      <c r="IFJ7690" s="41"/>
      <c r="IFK7690" s="41"/>
      <c r="IFL7690" s="41"/>
      <c r="IFM7690" s="41"/>
      <c r="IFN7690" s="41"/>
      <c r="IFO7690" s="41"/>
      <c r="IFP7690" s="41"/>
      <c r="IFQ7690" s="41"/>
      <c r="IFR7690" s="41"/>
      <c r="IFS7690" s="41"/>
      <c r="IFT7690" s="41"/>
      <c r="IFU7690" s="41"/>
      <c r="IFV7690" s="41"/>
      <c r="IFW7690" s="41"/>
      <c r="IFX7690" s="41"/>
      <c r="IFY7690" s="41"/>
      <c r="IFZ7690" s="41"/>
      <c r="IGA7690" s="41"/>
      <c r="IGB7690" s="41"/>
      <c r="IGC7690" s="41"/>
      <c r="IGD7690" s="41"/>
      <c r="IGE7690" s="41"/>
      <c r="IGF7690" s="41"/>
      <c r="IGG7690" s="41"/>
      <c r="IGH7690" s="41"/>
      <c r="IGI7690" s="41"/>
      <c r="IGJ7690" s="41"/>
      <c r="IGK7690" s="41"/>
      <c r="IGL7690" s="41"/>
      <c r="IGM7690" s="41"/>
      <c r="IGN7690" s="41"/>
      <c r="IGO7690" s="41"/>
      <c r="IGP7690" s="41"/>
      <c r="IGQ7690" s="41"/>
      <c r="IGR7690" s="41"/>
      <c r="IGS7690" s="41"/>
      <c r="IGT7690" s="41"/>
      <c r="IGU7690" s="41"/>
      <c r="IGV7690" s="41"/>
      <c r="IGW7690" s="41"/>
      <c r="IGX7690" s="41"/>
      <c r="IGY7690" s="41"/>
      <c r="IGZ7690" s="41"/>
      <c r="IHA7690" s="41"/>
      <c r="IHB7690" s="41"/>
      <c r="IHC7690" s="41"/>
      <c r="IHD7690" s="41"/>
      <c r="IHE7690" s="41"/>
      <c r="IHF7690" s="41"/>
      <c r="IHG7690" s="41"/>
      <c r="IHH7690" s="41"/>
      <c r="IHI7690" s="41"/>
      <c r="IHJ7690" s="41"/>
      <c r="IHK7690" s="41"/>
      <c r="IHL7690" s="41"/>
      <c r="IHM7690" s="41"/>
      <c r="IHN7690" s="41"/>
      <c r="IHO7690" s="41"/>
      <c r="IHP7690" s="41"/>
      <c r="IHQ7690" s="41"/>
      <c r="IHR7690" s="41"/>
      <c r="IHS7690" s="41"/>
      <c r="IHT7690" s="41"/>
      <c r="IHU7690" s="41"/>
      <c r="IHV7690" s="41"/>
      <c r="IHW7690" s="41"/>
      <c r="IHX7690" s="41"/>
      <c r="IHY7690" s="41"/>
      <c r="IHZ7690" s="41"/>
      <c r="IIA7690" s="41"/>
      <c r="IIB7690" s="41"/>
      <c r="IIC7690" s="41"/>
      <c r="IID7690" s="41"/>
      <c r="IIE7690" s="41"/>
      <c r="IIF7690" s="41"/>
      <c r="IIG7690" s="41"/>
      <c r="IIH7690" s="41"/>
      <c r="III7690" s="41"/>
      <c r="IIJ7690" s="41"/>
      <c r="IIK7690" s="41"/>
      <c r="IIL7690" s="41"/>
      <c r="IIM7690" s="41"/>
      <c r="IIN7690" s="41"/>
      <c r="IIO7690" s="41"/>
      <c r="IIP7690" s="41"/>
      <c r="IIQ7690" s="41"/>
      <c r="IIR7690" s="41"/>
      <c r="IIS7690" s="41"/>
      <c r="IIT7690" s="41"/>
      <c r="IIU7690" s="41"/>
      <c r="IIV7690" s="41"/>
      <c r="IIW7690" s="41"/>
      <c r="IIX7690" s="41"/>
      <c r="IIY7690" s="41"/>
      <c r="IIZ7690" s="41"/>
      <c r="IJA7690" s="41"/>
      <c r="IJB7690" s="41"/>
      <c r="IJC7690" s="41"/>
      <c r="IJD7690" s="41"/>
      <c r="IJE7690" s="41"/>
      <c r="IJF7690" s="41"/>
      <c r="IJG7690" s="41"/>
      <c r="IJH7690" s="41"/>
      <c r="IJI7690" s="41"/>
      <c r="IJJ7690" s="41"/>
      <c r="IJK7690" s="41"/>
      <c r="IJL7690" s="41"/>
      <c r="IJM7690" s="41"/>
      <c r="IJN7690" s="41"/>
      <c r="IJO7690" s="41"/>
      <c r="IJP7690" s="41"/>
      <c r="IJQ7690" s="41"/>
      <c r="IJR7690" s="41"/>
      <c r="IJS7690" s="41"/>
      <c r="IJT7690" s="41"/>
      <c r="IJU7690" s="41"/>
      <c r="IJV7690" s="41"/>
      <c r="IJW7690" s="41"/>
      <c r="IJX7690" s="41"/>
      <c r="IJY7690" s="41"/>
      <c r="IJZ7690" s="41"/>
      <c r="IKA7690" s="41"/>
      <c r="IKB7690" s="41"/>
      <c r="IKC7690" s="41"/>
      <c r="IKD7690" s="41"/>
      <c r="IKE7690" s="41"/>
      <c r="IKF7690" s="41"/>
      <c r="IKG7690" s="41"/>
      <c r="IKH7690" s="41"/>
      <c r="IKI7690" s="41"/>
      <c r="IKJ7690" s="41"/>
      <c r="IKK7690" s="41"/>
      <c r="IKL7690" s="41"/>
      <c r="IKM7690" s="41"/>
      <c r="IKN7690" s="41"/>
      <c r="IKO7690" s="41"/>
      <c r="IKP7690" s="41"/>
      <c r="IKQ7690" s="41"/>
      <c r="IKR7690" s="41"/>
      <c r="IKS7690" s="41"/>
      <c r="IKT7690" s="41"/>
      <c r="IKU7690" s="41"/>
      <c r="IKV7690" s="41"/>
      <c r="IKW7690" s="41"/>
      <c r="IKX7690" s="41"/>
      <c r="IKY7690" s="41"/>
      <c r="IKZ7690" s="41"/>
      <c r="ILA7690" s="41"/>
      <c r="ILB7690" s="41"/>
      <c r="ILC7690" s="41"/>
      <c r="ILD7690" s="41"/>
      <c r="ILE7690" s="41"/>
      <c r="ILF7690" s="41"/>
      <c r="ILG7690" s="41"/>
      <c r="ILH7690" s="41"/>
      <c r="ILI7690" s="41"/>
      <c r="ILJ7690" s="41"/>
      <c r="ILK7690" s="41"/>
      <c r="ILL7690" s="41"/>
      <c r="ILM7690" s="41"/>
      <c r="ILN7690" s="41"/>
      <c r="ILO7690" s="41"/>
      <c r="ILP7690" s="41"/>
      <c r="ILQ7690" s="41"/>
      <c r="ILR7690" s="41"/>
      <c r="ILS7690" s="41"/>
      <c r="ILT7690" s="41"/>
      <c r="ILU7690" s="41"/>
      <c r="ILV7690" s="41"/>
      <c r="ILW7690" s="41"/>
      <c r="ILX7690" s="41"/>
      <c r="ILY7690" s="41"/>
      <c r="ILZ7690" s="41"/>
      <c r="IMA7690" s="41"/>
      <c r="IMB7690" s="41"/>
      <c r="IMC7690" s="41"/>
      <c r="IMD7690" s="41"/>
      <c r="IME7690" s="41"/>
      <c r="IMF7690" s="41"/>
      <c r="IMG7690" s="41"/>
      <c r="IMH7690" s="41"/>
      <c r="IMI7690" s="41"/>
      <c r="IMJ7690" s="41"/>
      <c r="IMK7690" s="41"/>
      <c r="IML7690" s="41"/>
      <c r="IMM7690" s="41"/>
      <c r="IMN7690" s="41"/>
      <c r="IMO7690" s="41"/>
      <c r="IMP7690" s="41"/>
      <c r="IMQ7690" s="41"/>
      <c r="IMR7690" s="41"/>
      <c r="IMS7690" s="41"/>
      <c r="IMT7690" s="41"/>
      <c r="IMU7690" s="41"/>
      <c r="IMV7690" s="41"/>
      <c r="IMW7690" s="41"/>
      <c r="IMX7690" s="41"/>
      <c r="IMY7690" s="41"/>
      <c r="IMZ7690" s="41"/>
      <c r="INA7690" s="41"/>
      <c r="INB7690" s="41"/>
      <c r="INC7690" s="41"/>
      <c r="IND7690" s="41"/>
      <c r="INE7690" s="41"/>
      <c r="INF7690" s="41"/>
      <c r="ING7690" s="41"/>
      <c r="INH7690" s="41"/>
      <c r="INI7690" s="41"/>
      <c r="INJ7690" s="41"/>
      <c r="INK7690" s="41"/>
      <c r="INL7690" s="41"/>
      <c r="INM7690" s="41"/>
      <c r="INN7690" s="41"/>
      <c r="INO7690" s="41"/>
      <c r="INP7690" s="41"/>
      <c r="INQ7690" s="41"/>
      <c r="INR7690" s="41"/>
      <c r="INS7690" s="41"/>
      <c r="INT7690" s="41"/>
      <c r="INU7690" s="41"/>
      <c r="INV7690" s="41"/>
      <c r="INW7690" s="41"/>
      <c r="INX7690" s="41"/>
      <c r="INY7690" s="41"/>
      <c r="INZ7690" s="41"/>
      <c r="IOA7690" s="41"/>
      <c r="IOB7690" s="41"/>
      <c r="IOC7690" s="41"/>
      <c r="IOD7690" s="41"/>
      <c r="IOE7690" s="41"/>
      <c r="IOF7690" s="41"/>
      <c r="IOG7690" s="41"/>
      <c r="IOH7690" s="41"/>
      <c r="IOI7690" s="41"/>
      <c r="IOJ7690" s="41"/>
      <c r="IOK7690" s="41"/>
      <c r="IOL7690" s="41"/>
      <c r="IOM7690" s="41"/>
      <c r="ION7690" s="41"/>
      <c r="IOO7690" s="41"/>
      <c r="IOP7690" s="41"/>
      <c r="IOQ7690" s="41"/>
      <c r="IOR7690" s="41"/>
      <c r="IOS7690" s="41"/>
      <c r="IOT7690" s="41"/>
      <c r="IOU7690" s="41"/>
      <c r="IOV7690" s="41"/>
      <c r="IOW7690" s="41"/>
      <c r="IOX7690" s="41"/>
      <c r="IOY7690" s="41"/>
      <c r="IOZ7690" s="41"/>
      <c r="IPA7690" s="41"/>
      <c r="IPB7690" s="41"/>
      <c r="IPC7690" s="41"/>
      <c r="IPD7690" s="41"/>
      <c r="IPE7690" s="41"/>
      <c r="IPF7690" s="41"/>
      <c r="IPG7690" s="41"/>
      <c r="IPH7690" s="41"/>
      <c r="IPI7690" s="41"/>
      <c r="IPJ7690" s="41"/>
      <c r="IPK7690" s="41"/>
      <c r="IPL7690" s="41"/>
      <c r="IPM7690" s="41"/>
      <c r="IPN7690" s="41"/>
      <c r="IPO7690" s="41"/>
      <c r="IPP7690" s="41"/>
      <c r="IPQ7690" s="41"/>
      <c r="IPR7690" s="41"/>
      <c r="IPS7690" s="41"/>
      <c r="IPT7690" s="41"/>
      <c r="IPU7690" s="41"/>
      <c r="IPV7690" s="41"/>
      <c r="IPW7690" s="41"/>
      <c r="IPX7690" s="41"/>
      <c r="IPY7690" s="41"/>
      <c r="IPZ7690" s="41"/>
      <c r="IQA7690" s="41"/>
      <c r="IQB7690" s="41"/>
      <c r="IQC7690" s="41"/>
      <c r="IQD7690" s="41"/>
      <c r="IQE7690" s="41"/>
      <c r="IQF7690" s="41"/>
      <c r="IQG7690" s="41"/>
      <c r="IQH7690" s="41"/>
      <c r="IQI7690" s="41"/>
      <c r="IQJ7690" s="41"/>
      <c r="IQK7690" s="41"/>
      <c r="IQL7690" s="41"/>
      <c r="IQM7690" s="41"/>
      <c r="IQN7690" s="41"/>
      <c r="IQO7690" s="41"/>
      <c r="IQP7690" s="41"/>
      <c r="IQQ7690" s="41"/>
      <c r="IQR7690" s="41"/>
      <c r="IQS7690" s="41"/>
      <c r="IQT7690" s="41"/>
      <c r="IQU7690" s="41"/>
      <c r="IQV7690" s="41"/>
      <c r="IQW7690" s="41"/>
      <c r="IQX7690" s="41"/>
      <c r="IQY7690" s="41"/>
      <c r="IQZ7690" s="41"/>
      <c r="IRA7690" s="41"/>
      <c r="IRB7690" s="41"/>
      <c r="IRC7690" s="41"/>
      <c r="IRD7690" s="41"/>
      <c r="IRE7690" s="41"/>
      <c r="IRF7690" s="41"/>
      <c r="IRG7690" s="41"/>
      <c r="IRH7690" s="41"/>
      <c r="IRI7690" s="41"/>
      <c r="IRJ7690" s="41"/>
      <c r="IRK7690" s="41"/>
      <c r="IRL7690" s="41"/>
      <c r="IRM7690" s="41"/>
      <c r="IRN7690" s="41"/>
      <c r="IRO7690" s="41"/>
      <c r="IRP7690" s="41"/>
      <c r="IRQ7690" s="41"/>
      <c r="IRR7690" s="41"/>
      <c r="IRS7690" s="41"/>
      <c r="IRT7690" s="41"/>
      <c r="IRU7690" s="41"/>
      <c r="IRV7690" s="41"/>
      <c r="IRW7690" s="41"/>
      <c r="IRX7690" s="41"/>
      <c r="IRY7690" s="41"/>
      <c r="IRZ7690" s="41"/>
      <c r="ISA7690" s="41"/>
      <c r="ISB7690" s="41"/>
      <c r="ISC7690" s="41"/>
      <c r="ISD7690" s="41"/>
      <c r="ISE7690" s="41"/>
      <c r="ISF7690" s="41"/>
      <c r="ISG7690" s="41"/>
      <c r="ISH7690" s="41"/>
      <c r="ISI7690" s="41"/>
      <c r="ISJ7690" s="41"/>
      <c r="ISK7690" s="41"/>
      <c r="ISL7690" s="41"/>
      <c r="ISM7690" s="41"/>
      <c r="ISN7690" s="41"/>
      <c r="ISO7690" s="41"/>
      <c r="ISP7690" s="41"/>
      <c r="ISQ7690" s="41"/>
      <c r="ISR7690" s="41"/>
      <c r="ISS7690" s="41"/>
      <c r="IST7690" s="41"/>
      <c r="ISU7690" s="41"/>
      <c r="ISV7690" s="41"/>
      <c r="ISW7690" s="41"/>
      <c r="ISX7690" s="41"/>
      <c r="ISY7690" s="41"/>
      <c r="ISZ7690" s="41"/>
      <c r="ITA7690" s="41"/>
      <c r="ITB7690" s="41"/>
      <c r="ITC7690" s="41"/>
      <c r="ITD7690" s="41"/>
      <c r="ITE7690" s="41"/>
      <c r="ITF7690" s="41"/>
      <c r="ITG7690" s="41"/>
      <c r="ITH7690" s="41"/>
      <c r="ITI7690" s="41"/>
      <c r="ITJ7690" s="41"/>
      <c r="ITK7690" s="41"/>
      <c r="ITL7690" s="41"/>
      <c r="ITM7690" s="41"/>
      <c r="ITN7690" s="41"/>
      <c r="ITO7690" s="41"/>
      <c r="ITP7690" s="41"/>
      <c r="ITQ7690" s="41"/>
      <c r="ITR7690" s="41"/>
      <c r="ITS7690" s="41"/>
      <c r="ITT7690" s="41"/>
      <c r="ITU7690" s="41"/>
      <c r="ITV7690" s="41"/>
      <c r="ITW7690" s="41"/>
      <c r="ITX7690" s="41"/>
      <c r="ITY7690" s="41"/>
      <c r="ITZ7690" s="41"/>
      <c r="IUA7690" s="41"/>
      <c r="IUB7690" s="41"/>
      <c r="IUC7690" s="41"/>
      <c r="IUD7690" s="41"/>
      <c r="IUE7690" s="41"/>
      <c r="IUF7690" s="41"/>
      <c r="IUG7690" s="41"/>
      <c r="IUH7690" s="41"/>
      <c r="IUI7690" s="41"/>
      <c r="IUJ7690" s="41"/>
      <c r="IUK7690" s="41"/>
      <c r="IUL7690" s="41"/>
      <c r="IUM7690" s="41"/>
      <c r="IUN7690" s="41"/>
      <c r="IUO7690" s="41"/>
      <c r="IUP7690" s="41"/>
      <c r="IUQ7690" s="41"/>
      <c r="IUR7690" s="41"/>
      <c r="IUS7690" s="41"/>
      <c r="IUT7690" s="41"/>
      <c r="IUU7690" s="41"/>
      <c r="IUV7690" s="41"/>
      <c r="IUW7690" s="41"/>
      <c r="IUX7690" s="41"/>
      <c r="IUY7690" s="41"/>
      <c r="IUZ7690" s="41"/>
      <c r="IVA7690" s="41"/>
      <c r="IVB7690" s="41"/>
      <c r="IVC7690" s="41"/>
      <c r="IVD7690" s="41"/>
      <c r="IVE7690" s="41"/>
      <c r="IVF7690" s="41"/>
      <c r="IVG7690" s="41"/>
      <c r="IVH7690" s="41"/>
      <c r="IVI7690" s="41"/>
      <c r="IVJ7690" s="41"/>
      <c r="IVK7690" s="41"/>
      <c r="IVL7690" s="41"/>
      <c r="IVM7690" s="41"/>
      <c r="IVN7690" s="41"/>
      <c r="IVO7690" s="41"/>
      <c r="IVP7690" s="41"/>
      <c r="IVQ7690" s="41"/>
      <c r="IVR7690" s="41"/>
      <c r="IVS7690" s="41"/>
      <c r="IVT7690" s="41"/>
      <c r="IVU7690" s="41"/>
      <c r="IVV7690" s="41"/>
      <c r="IVW7690" s="41"/>
      <c r="IVX7690" s="41"/>
      <c r="IVY7690" s="41"/>
      <c r="IVZ7690" s="41"/>
      <c r="IWA7690" s="41"/>
      <c r="IWB7690" s="41"/>
      <c r="IWC7690" s="41"/>
      <c r="IWD7690" s="41"/>
      <c r="IWE7690" s="41"/>
      <c r="IWF7690" s="41"/>
      <c r="IWG7690" s="41"/>
      <c r="IWH7690" s="41"/>
      <c r="IWI7690" s="41"/>
      <c r="IWJ7690" s="41"/>
      <c r="IWK7690" s="41"/>
      <c r="IWL7690" s="41"/>
      <c r="IWM7690" s="41"/>
      <c r="IWN7690" s="41"/>
      <c r="IWO7690" s="41"/>
      <c r="IWP7690" s="41"/>
      <c r="IWQ7690" s="41"/>
      <c r="IWR7690" s="41"/>
      <c r="IWS7690" s="41"/>
      <c r="IWT7690" s="41"/>
      <c r="IWU7690" s="41"/>
      <c r="IWV7690" s="41"/>
      <c r="IWW7690" s="41"/>
      <c r="IWX7690" s="41"/>
      <c r="IWY7690" s="41"/>
      <c r="IWZ7690" s="41"/>
      <c r="IXA7690" s="41"/>
      <c r="IXB7690" s="41"/>
      <c r="IXC7690" s="41"/>
      <c r="IXD7690" s="41"/>
      <c r="IXE7690" s="41"/>
      <c r="IXF7690" s="41"/>
      <c r="IXG7690" s="41"/>
      <c r="IXH7690" s="41"/>
      <c r="IXI7690" s="41"/>
      <c r="IXJ7690" s="41"/>
      <c r="IXK7690" s="41"/>
      <c r="IXL7690" s="41"/>
      <c r="IXM7690" s="41"/>
      <c r="IXN7690" s="41"/>
      <c r="IXO7690" s="41"/>
      <c r="IXP7690" s="41"/>
      <c r="IXQ7690" s="41"/>
      <c r="IXR7690" s="41"/>
      <c r="IXS7690" s="41"/>
      <c r="IXT7690" s="41"/>
      <c r="IXU7690" s="41"/>
      <c r="IXV7690" s="41"/>
      <c r="IXW7690" s="41"/>
      <c r="IXX7690" s="41"/>
      <c r="IXY7690" s="41"/>
      <c r="IXZ7690" s="41"/>
      <c r="IYA7690" s="41"/>
      <c r="IYB7690" s="41"/>
      <c r="IYC7690" s="41"/>
      <c r="IYD7690" s="41"/>
      <c r="IYE7690" s="41"/>
      <c r="IYF7690" s="41"/>
      <c r="IYG7690" s="41"/>
      <c r="IYH7690" s="41"/>
      <c r="IYI7690" s="41"/>
      <c r="IYJ7690" s="41"/>
      <c r="IYK7690" s="41"/>
      <c r="IYL7690" s="41"/>
      <c r="IYM7690" s="41"/>
      <c r="IYN7690" s="41"/>
      <c r="IYO7690" s="41"/>
      <c r="IYP7690" s="41"/>
      <c r="IYQ7690" s="41"/>
      <c r="IYR7690" s="41"/>
      <c r="IYS7690" s="41"/>
      <c r="IYT7690" s="41"/>
      <c r="IYU7690" s="41"/>
      <c r="IYV7690" s="41"/>
      <c r="IYW7690" s="41"/>
      <c r="IYX7690" s="41"/>
      <c r="IYY7690" s="41"/>
      <c r="IYZ7690" s="41"/>
      <c r="IZA7690" s="41"/>
      <c r="IZB7690" s="41"/>
      <c r="IZC7690" s="41"/>
      <c r="IZD7690" s="41"/>
      <c r="IZE7690" s="41"/>
      <c r="IZF7690" s="41"/>
      <c r="IZG7690" s="41"/>
      <c r="IZH7690" s="41"/>
      <c r="IZI7690" s="41"/>
      <c r="IZJ7690" s="41"/>
      <c r="IZK7690" s="41"/>
      <c r="IZL7690" s="41"/>
      <c r="IZM7690" s="41"/>
      <c r="IZN7690" s="41"/>
      <c r="IZO7690" s="41"/>
      <c r="IZP7690" s="41"/>
      <c r="IZQ7690" s="41"/>
      <c r="IZR7690" s="41"/>
      <c r="IZS7690" s="41"/>
      <c r="IZT7690" s="41"/>
      <c r="IZU7690" s="41"/>
      <c r="IZV7690" s="41"/>
      <c r="IZW7690" s="41"/>
      <c r="IZX7690" s="41"/>
      <c r="IZY7690" s="41"/>
      <c r="IZZ7690" s="41"/>
      <c r="JAA7690" s="41"/>
      <c r="JAB7690" s="41"/>
      <c r="JAC7690" s="41"/>
      <c r="JAD7690" s="41"/>
      <c r="JAE7690" s="41"/>
      <c r="JAF7690" s="41"/>
      <c r="JAG7690" s="41"/>
      <c r="JAH7690" s="41"/>
      <c r="JAI7690" s="41"/>
      <c r="JAJ7690" s="41"/>
      <c r="JAK7690" s="41"/>
      <c r="JAL7690" s="41"/>
      <c r="JAM7690" s="41"/>
      <c r="JAN7690" s="41"/>
      <c r="JAO7690" s="41"/>
      <c r="JAP7690" s="41"/>
      <c r="JAQ7690" s="41"/>
      <c r="JAR7690" s="41"/>
      <c r="JAS7690" s="41"/>
      <c r="JAT7690" s="41"/>
      <c r="JAU7690" s="41"/>
      <c r="JAV7690" s="41"/>
      <c r="JAW7690" s="41"/>
      <c r="JAX7690" s="41"/>
      <c r="JAY7690" s="41"/>
      <c r="JAZ7690" s="41"/>
      <c r="JBA7690" s="41"/>
      <c r="JBB7690" s="41"/>
      <c r="JBC7690" s="41"/>
      <c r="JBD7690" s="41"/>
      <c r="JBE7690" s="41"/>
      <c r="JBF7690" s="41"/>
      <c r="JBG7690" s="41"/>
      <c r="JBH7690" s="41"/>
      <c r="JBI7690" s="41"/>
      <c r="JBJ7690" s="41"/>
      <c r="JBK7690" s="41"/>
      <c r="JBL7690" s="41"/>
      <c r="JBM7690" s="41"/>
      <c r="JBN7690" s="41"/>
      <c r="JBO7690" s="41"/>
      <c r="JBP7690" s="41"/>
      <c r="JBQ7690" s="41"/>
      <c r="JBR7690" s="41"/>
      <c r="JBS7690" s="41"/>
      <c r="JBT7690" s="41"/>
      <c r="JBU7690" s="41"/>
      <c r="JBV7690" s="41"/>
      <c r="JBW7690" s="41"/>
      <c r="JBX7690" s="41"/>
      <c r="JBY7690" s="41"/>
      <c r="JBZ7690" s="41"/>
      <c r="JCA7690" s="41"/>
      <c r="JCB7690" s="41"/>
      <c r="JCC7690" s="41"/>
      <c r="JCD7690" s="41"/>
      <c r="JCE7690" s="41"/>
      <c r="JCF7690" s="41"/>
      <c r="JCG7690" s="41"/>
      <c r="JCH7690" s="41"/>
      <c r="JCI7690" s="41"/>
      <c r="JCJ7690" s="41"/>
      <c r="JCK7690" s="41"/>
      <c r="JCL7690" s="41"/>
      <c r="JCM7690" s="41"/>
      <c r="JCN7690" s="41"/>
      <c r="JCO7690" s="41"/>
      <c r="JCP7690" s="41"/>
      <c r="JCQ7690" s="41"/>
      <c r="JCR7690" s="41"/>
      <c r="JCS7690" s="41"/>
      <c r="JCT7690" s="41"/>
      <c r="JCU7690" s="41"/>
      <c r="JCV7690" s="41"/>
      <c r="JCW7690" s="41"/>
      <c r="JCX7690" s="41"/>
      <c r="JCY7690" s="41"/>
      <c r="JCZ7690" s="41"/>
      <c r="JDA7690" s="41"/>
      <c r="JDB7690" s="41"/>
      <c r="JDC7690" s="41"/>
      <c r="JDD7690" s="41"/>
      <c r="JDE7690" s="41"/>
      <c r="JDF7690" s="41"/>
      <c r="JDG7690" s="41"/>
      <c r="JDH7690" s="41"/>
      <c r="JDI7690" s="41"/>
      <c r="JDJ7690" s="41"/>
      <c r="JDK7690" s="41"/>
      <c r="JDL7690" s="41"/>
      <c r="JDM7690" s="41"/>
      <c r="JDN7690" s="41"/>
      <c r="JDO7690" s="41"/>
      <c r="JDP7690" s="41"/>
      <c r="JDQ7690" s="41"/>
      <c r="JDR7690" s="41"/>
      <c r="JDS7690" s="41"/>
      <c r="JDT7690" s="41"/>
      <c r="JDU7690" s="41"/>
      <c r="JDV7690" s="41"/>
      <c r="JDW7690" s="41"/>
      <c r="JDX7690" s="41"/>
      <c r="JDY7690" s="41"/>
      <c r="JDZ7690" s="41"/>
      <c r="JEA7690" s="41"/>
      <c r="JEB7690" s="41"/>
      <c r="JEC7690" s="41"/>
      <c r="JED7690" s="41"/>
      <c r="JEE7690" s="41"/>
      <c r="JEF7690" s="41"/>
      <c r="JEG7690" s="41"/>
      <c r="JEH7690" s="41"/>
      <c r="JEI7690" s="41"/>
      <c r="JEJ7690" s="41"/>
      <c r="JEK7690" s="41"/>
      <c r="JEL7690" s="41"/>
      <c r="JEM7690" s="41"/>
      <c r="JEN7690" s="41"/>
      <c r="JEO7690" s="41"/>
      <c r="JEP7690" s="41"/>
      <c r="JEQ7690" s="41"/>
      <c r="JER7690" s="41"/>
      <c r="JES7690" s="41"/>
      <c r="JET7690" s="41"/>
      <c r="JEU7690" s="41"/>
      <c r="JEV7690" s="41"/>
      <c r="JEW7690" s="41"/>
      <c r="JEX7690" s="41"/>
      <c r="JEY7690" s="41"/>
      <c r="JEZ7690" s="41"/>
      <c r="JFA7690" s="41"/>
      <c r="JFB7690" s="41"/>
      <c r="JFC7690" s="41"/>
      <c r="JFD7690" s="41"/>
      <c r="JFE7690" s="41"/>
      <c r="JFF7690" s="41"/>
      <c r="JFG7690" s="41"/>
      <c r="JFH7690" s="41"/>
      <c r="JFI7690" s="41"/>
      <c r="JFJ7690" s="41"/>
      <c r="JFK7690" s="41"/>
      <c r="JFL7690" s="41"/>
      <c r="JFM7690" s="41"/>
      <c r="JFN7690" s="41"/>
      <c r="JFO7690" s="41"/>
      <c r="JFP7690" s="41"/>
      <c r="JFQ7690" s="41"/>
      <c r="JFR7690" s="41"/>
      <c r="JFS7690" s="41"/>
      <c r="JFT7690" s="41"/>
      <c r="JFU7690" s="41"/>
      <c r="JFV7690" s="41"/>
      <c r="JFW7690" s="41"/>
      <c r="JFX7690" s="41"/>
      <c r="JFY7690" s="41"/>
      <c r="JFZ7690" s="41"/>
      <c r="JGA7690" s="41"/>
      <c r="JGB7690" s="41"/>
      <c r="JGC7690" s="41"/>
      <c r="JGD7690" s="41"/>
      <c r="JGE7690" s="41"/>
      <c r="JGF7690" s="41"/>
      <c r="JGG7690" s="41"/>
      <c r="JGH7690" s="41"/>
      <c r="JGI7690" s="41"/>
      <c r="JGJ7690" s="41"/>
      <c r="JGK7690" s="41"/>
      <c r="JGL7690" s="41"/>
      <c r="JGM7690" s="41"/>
      <c r="JGN7690" s="41"/>
      <c r="JGO7690" s="41"/>
      <c r="JGP7690" s="41"/>
      <c r="JGQ7690" s="41"/>
      <c r="JGR7690" s="41"/>
      <c r="JGS7690" s="41"/>
      <c r="JGT7690" s="41"/>
      <c r="JGU7690" s="41"/>
      <c r="JGV7690" s="41"/>
      <c r="JGW7690" s="41"/>
      <c r="JGX7690" s="41"/>
      <c r="JGY7690" s="41"/>
      <c r="JGZ7690" s="41"/>
      <c r="JHA7690" s="41"/>
      <c r="JHB7690" s="41"/>
      <c r="JHC7690" s="41"/>
      <c r="JHD7690" s="41"/>
      <c r="JHE7690" s="41"/>
      <c r="JHF7690" s="41"/>
      <c r="JHG7690" s="41"/>
      <c r="JHH7690" s="41"/>
      <c r="JHI7690" s="41"/>
      <c r="JHJ7690" s="41"/>
      <c r="JHK7690" s="41"/>
      <c r="JHL7690" s="41"/>
      <c r="JHM7690" s="41"/>
      <c r="JHN7690" s="41"/>
      <c r="JHO7690" s="41"/>
      <c r="JHP7690" s="41"/>
      <c r="JHQ7690" s="41"/>
      <c r="JHR7690" s="41"/>
      <c r="JHS7690" s="41"/>
      <c r="JHT7690" s="41"/>
      <c r="JHU7690" s="41"/>
      <c r="JHV7690" s="41"/>
      <c r="JHW7690" s="41"/>
      <c r="JHX7690" s="41"/>
      <c r="JHY7690" s="41"/>
      <c r="JHZ7690" s="41"/>
      <c r="JIA7690" s="41"/>
      <c r="JIB7690" s="41"/>
      <c r="JIC7690" s="41"/>
      <c r="JID7690" s="41"/>
      <c r="JIE7690" s="41"/>
      <c r="JIF7690" s="41"/>
      <c r="JIG7690" s="41"/>
      <c r="JIH7690" s="41"/>
      <c r="JII7690" s="41"/>
      <c r="JIJ7690" s="41"/>
      <c r="JIK7690" s="41"/>
      <c r="JIL7690" s="41"/>
      <c r="JIM7690" s="41"/>
      <c r="JIN7690" s="41"/>
      <c r="JIO7690" s="41"/>
      <c r="JIP7690" s="41"/>
      <c r="JIQ7690" s="41"/>
      <c r="JIR7690" s="41"/>
      <c r="JIS7690" s="41"/>
      <c r="JIT7690" s="41"/>
      <c r="JIU7690" s="41"/>
      <c r="JIV7690" s="41"/>
      <c r="JIW7690" s="41"/>
      <c r="JIX7690" s="41"/>
      <c r="JIY7690" s="41"/>
      <c r="JIZ7690" s="41"/>
      <c r="JJA7690" s="41"/>
      <c r="JJB7690" s="41"/>
      <c r="JJC7690" s="41"/>
      <c r="JJD7690" s="41"/>
      <c r="JJE7690" s="41"/>
      <c r="JJF7690" s="41"/>
      <c r="JJG7690" s="41"/>
      <c r="JJH7690" s="41"/>
      <c r="JJI7690" s="41"/>
      <c r="JJJ7690" s="41"/>
      <c r="JJK7690" s="41"/>
      <c r="JJL7690" s="41"/>
      <c r="JJM7690" s="41"/>
      <c r="JJN7690" s="41"/>
      <c r="JJO7690" s="41"/>
      <c r="JJP7690" s="41"/>
      <c r="JJQ7690" s="41"/>
      <c r="JJR7690" s="41"/>
      <c r="JJS7690" s="41"/>
      <c r="JJT7690" s="41"/>
      <c r="JJU7690" s="41"/>
      <c r="JJV7690" s="41"/>
      <c r="JJW7690" s="41"/>
      <c r="JJX7690" s="41"/>
      <c r="JJY7690" s="41"/>
      <c r="JJZ7690" s="41"/>
      <c r="JKA7690" s="41"/>
      <c r="JKB7690" s="41"/>
      <c r="JKC7690" s="41"/>
      <c r="JKD7690" s="41"/>
      <c r="JKE7690" s="41"/>
      <c r="JKF7690" s="41"/>
      <c r="JKG7690" s="41"/>
      <c r="JKH7690" s="41"/>
      <c r="JKI7690" s="41"/>
      <c r="JKJ7690" s="41"/>
      <c r="JKK7690" s="41"/>
      <c r="JKL7690" s="41"/>
      <c r="JKM7690" s="41"/>
      <c r="JKN7690" s="41"/>
      <c r="JKO7690" s="41"/>
      <c r="JKP7690" s="41"/>
      <c r="JKQ7690" s="41"/>
      <c r="JKR7690" s="41"/>
      <c r="JKS7690" s="41"/>
      <c r="JKT7690" s="41"/>
      <c r="JKU7690" s="41"/>
      <c r="JKV7690" s="41"/>
      <c r="JKW7690" s="41"/>
      <c r="JKX7690" s="41"/>
      <c r="JKY7690" s="41"/>
      <c r="JKZ7690" s="41"/>
      <c r="JLA7690" s="41"/>
      <c r="JLB7690" s="41"/>
      <c r="JLC7690" s="41"/>
      <c r="JLD7690" s="41"/>
      <c r="JLE7690" s="41"/>
      <c r="JLF7690" s="41"/>
      <c r="JLG7690" s="41"/>
      <c r="JLH7690" s="41"/>
      <c r="JLI7690" s="41"/>
      <c r="JLJ7690" s="41"/>
      <c r="JLK7690" s="41"/>
      <c r="JLL7690" s="41"/>
      <c r="JLM7690" s="41"/>
      <c r="JLN7690" s="41"/>
      <c r="JLO7690" s="41"/>
      <c r="JLP7690" s="41"/>
      <c r="JLQ7690" s="41"/>
      <c r="JLR7690" s="41"/>
      <c r="JLS7690" s="41"/>
      <c r="JLT7690" s="41"/>
      <c r="JLU7690" s="41"/>
      <c r="JLV7690" s="41"/>
      <c r="JLW7690" s="41"/>
      <c r="JLX7690" s="41"/>
      <c r="JLY7690" s="41"/>
      <c r="JLZ7690" s="41"/>
      <c r="JMA7690" s="41"/>
      <c r="JMB7690" s="41"/>
      <c r="JMC7690" s="41"/>
      <c r="JMD7690" s="41"/>
      <c r="JME7690" s="41"/>
      <c r="JMF7690" s="41"/>
      <c r="JMG7690" s="41"/>
      <c r="JMH7690" s="41"/>
      <c r="JMI7690" s="41"/>
      <c r="JMJ7690" s="41"/>
      <c r="JMK7690" s="41"/>
      <c r="JML7690" s="41"/>
      <c r="JMM7690" s="41"/>
      <c r="JMN7690" s="41"/>
      <c r="JMO7690" s="41"/>
      <c r="JMP7690" s="41"/>
      <c r="JMQ7690" s="41"/>
      <c r="JMR7690" s="41"/>
      <c r="JMS7690" s="41"/>
      <c r="JMT7690" s="41"/>
      <c r="JMU7690" s="41"/>
      <c r="JMV7690" s="41"/>
      <c r="JMW7690" s="41"/>
      <c r="JMX7690" s="41"/>
      <c r="JMY7690" s="41"/>
      <c r="JMZ7690" s="41"/>
      <c r="JNA7690" s="41"/>
      <c r="JNB7690" s="41"/>
      <c r="JNC7690" s="41"/>
      <c r="JND7690" s="41"/>
      <c r="JNE7690" s="41"/>
      <c r="JNF7690" s="41"/>
      <c r="JNG7690" s="41"/>
      <c r="JNH7690" s="41"/>
      <c r="JNI7690" s="41"/>
      <c r="JNJ7690" s="41"/>
      <c r="JNK7690" s="41"/>
      <c r="JNL7690" s="41"/>
      <c r="JNM7690" s="41"/>
      <c r="JNN7690" s="41"/>
      <c r="JNO7690" s="41"/>
      <c r="JNP7690" s="41"/>
      <c r="JNQ7690" s="41"/>
      <c r="JNR7690" s="41"/>
      <c r="JNS7690" s="41"/>
      <c r="JNT7690" s="41"/>
      <c r="JNU7690" s="41"/>
      <c r="JNV7690" s="41"/>
      <c r="JNW7690" s="41"/>
      <c r="JNX7690" s="41"/>
      <c r="JNY7690" s="41"/>
      <c r="JNZ7690" s="41"/>
      <c r="JOA7690" s="41"/>
      <c r="JOB7690" s="41"/>
      <c r="JOC7690" s="41"/>
      <c r="JOD7690" s="41"/>
      <c r="JOE7690" s="41"/>
      <c r="JOF7690" s="41"/>
      <c r="JOG7690" s="41"/>
      <c r="JOH7690" s="41"/>
      <c r="JOI7690" s="41"/>
      <c r="JOJ7690" s="41"/>
      <c r="JOK7690" s="41"/>
      <c r="JOL7690" s="41"/>
      <c r="JOM7690" s="41"/>
      <c r="JON7690" s="41"/>
      <c r="JOO7690" s="41"/>
      <c r="JOP7690" s="41"/>
      <c r="JOQ7690" s="41"/>
      <c r="JOR7690" s="41"/>
      <c r="JOS7690" s="41"/>
      <c r="JOT7690" s="41"/>
      <c r="JOU7690" s="41"/>
      <c r="JOV7690" s="41"/>
      <c r="JOW7690" s="41"/>
      <c r="JOX7690" s="41"/>
      <c r="JOY7690" s="41"/>
      <c r="JOZ7690" s="41"/>
      <c r="JPA7690" s="41"/>
      <c r="JPB7690" s="41"/>
      <c r="JPC7690" s="41"/>
      <c r="JPD7690" s="41"/>
      <c r="JPE7690" s="41"/>
      <c r="JPF7690" s="41"/>
      <c r="JPG7690" s="41"/>
      <c r="JPH7690" s="41"/>
      <c r="JPI7690" s="41"/>
      <c r="JPJ7690" s="41"/>
      <c r="JPK7690" s="41"/>
      <c r="JPL7690" s="41"/>
      <c r="JPM7690" s="41"/>
      <c r="JPN7690" s="41"/>
      <c r="JPO7690" s="41"/>
      <c r="JPP7690" s="41"/>
      <c r="JPQ7690" s="41"/>
      <c r="JPR7690" s="41"/>
      <c r="JPS7690" s="41"/>
      <c r="JPT7690" s="41"/>
      <c r="JPU7690" s="41"/>
      <c r="JPV7690" s="41"/>
      <c r="JPW7690" s="41"/>
      <c r="JPX7690" s="41"/>
      <c r="JPY7690" s="41"/>
      <c r="JPZ7690" s="41"/>
      <c r="JQA7690" s="41"/>
      <c r="JQB7690" s="41"/>
      <c r="JQC7690" s="41"/>
      <c r="JQD7690" s="41"/>
      <c r="JQE7690" s="41"/>
      <c r="JQF7690" s="41"/>
      <c r="JQG7690" s="41"/>
      <c r="JQH7690" s="41"/>
      <c r="JQI7690" s="41"/>
      <c r="JQJ7690" s="41"/>
      <c r="JQK7690" s="41"/>
      <c r="JQL7690" s="41"/>
      <c r="JQM7690" s="41"/>
      <c r="JQN7690" s="41"/>
      <c r="JQO7690" s="41"/>
      <c r="JQP7690" s="41"/>
      <c r="JQQ7690" s="41"/>
      <c r="JQR7690" s="41"/>
      <c r="JQS7690" s="41"/>
      <c r="JQT7690" s="41"/>
      <c r="JQU7690" s="41"/>
      <c r="JQV7690" s="41"/>
      <c r="JQW7690" s="41"/>
      <c r="JQX7690" s="41"/>
      <c r="JQY7690" s="41"/>
      <c r="JQZ7690" s="41"/>
      <c r="JRA7690" s="41"/>
      <c r="JRB7690" s="41"/>
      <c r="JRC7690" s="41"/>
      <c r="JRD7690" s="41"/>
      <c r="JRE7690" s="41"/>
      <c r="JRF7690" s="41"/>
      <c r="JRG7690" s="41"/>
      <c r="JRH7690" s="41"/>
      <c r="JRI7690" s="41"/>
      <c r="JRJ7690" s="41"/>
      <c r="JRK7690" s="41"/>
      <c r="JRL7690" s="41"/>
      <c r="JRM7690" s="41"/>
      <c r="JRN7690" s="41"/>
      <c r="JRO7690" s="41"/>
      <c r="JRP7690" s="41"/>
      <c r="JRQ7690" s="41"/>
      <c r="JRR7690" s="41"/>
      <c r="JRS7690" s="41"/>
      <c r="JRT7690" s="41"/>
      <c r="JRU7690" s="41"/>
      <c r="JRV7690" s="41"/>
      <c r="JRW7690" s="41"/>
      <c r="JRX7690" s="41"/>
      <c r="JRY7690" s="41"/>
      <c r="JRZ7690" s="41"/>
      <c r="JSA7690" s="41"/>
      <c r="JSB7690" s="41"/>
      <c r="JSC7690" s="41"/>
      <c r="JSD7690" s="41"/>
      <c r="JSE7690" s="41"/>
      <c r="JSF7690" s="41"/>
      <c r="JSG7690" s="41"/>
      <c r="JSH7690" s="41"/>
      <c r="JSI7690" s="41"/>
      <c r="JSJ7690" s="41"/>
      <c r="JSK7690" s="41"/>
      <c r="JSL7690" s="41"/>
      <c r="JSM7690" s="41"/>
      <c r="JSN7690" s="41"/>
      <c r="JSO7690" s="41"/>
      <c r="JSP7690" s="41"/>
      <c r="JSQ7690" s="41"/>
      <c r="JSR7690" s="41"/>
      <c r="JSS7690" s="41"/>
      <c r="JST7690" s="41"/>
      <c r="JSU7690" s="41"/>
      <c r="JSV7690" s="41"/>
      <c r="JSW7690" s="41"/>
      <c r="JSX7690" s="41"/>
      <c r="JSY7690" s="41"/>
      <c r="JSZ7690" s="41"/>
      <c r="JTA7690" s="41"/>
      <c r="JTB7690" s="41"/>
      <c r="JTC7690" s="41"/>
      <c r="JTD7690" s="41"/>
      <c r="JTE7690" s="41"/>
      <c r="JTF7690" s="41"/>
      <c r="JTG7690" s="41"/>
      <c r="JTH7690" s="41"/>
      <c r="JTI7690" s="41"/>
      <c r="JTJ7690" s="41"/>
      <c r="JTK7690" s="41"/>
      <c r="JTL7690" s="41"/>
      <c r="JTM7690" s="41"/>
      <c r="JTN7690" s="41"/>
      <c r="JTO7690" s="41"/>
      <c r="JTP7690" s="41"/>
      <c r="JTQ7690" s="41"/>
      <c r="JTR7690" s="41"/>
      <c r="JTS7690" s="41"/>
      <c r="JTT7690" s="41"/>
      <c r="JTU7690" s="41"/>
      <c r="JTV7690" s="41"/>
      <c r="JTW7690" s="41"/>
      <c r="JTX7690" s="41"/>
      <c r="JTY7690" s="41"/>
      <c r="JTZ7690" s="41"/>
      <c r="JUA7690" s="41"/>
      <c r="JUB7690" s="41"/>
      <c r="JUC7690" s="41"/>
      <c r="JUD7690" s="41"/>
      <c r="JUE7690" s="41"/>
      <c r="JUF7690" s="41"/>
      <c r="JUG7690" s="41"/>
      <c r="JUH7690" s="41"/>
      <c r="JUI7690" s="41"/>
      <c r="JUJ7690" s="41"/>
      <c r="JUK7690" s="41"/>
      <c r="JUL7690" s="41"/>
      <c r="JUM7690" s="41"/>
      <c r="JUN7690" s="41"/>
      <c r="JUO7690" s="41"/>
      <c r="JUP7690" s="41"/>
      <c r="JUQ7690" s="41"/>
      <c r="JUR7690" s="41"/>
      <c r="JUS7690" s="41"/>
      <c r="JUT7690" s="41"/>
      <c r="JUU7690" s="41"/>
      <c r="JUV7690" s="41"/>
      <c r="JUW7690" s="41"/>
      <c r="JUX7690" s="41"/>
      <c r="JUY7690" s="41"/>
      <c r="JUZ7690" s="41"/>
      <c r="JVA7690" s="41"/>
      <c r="JVB7690" s="41"/>
      <c r="JVC7690" s="41"/>
      <c r="JVD7690" s="41"/>
      <c r="JVE7690" s="41"/>
      <c r="JVF7690" s="41"/>
      <c r="JVG7690" s="41"/>
      <c r="JVH7690" s="41"/>
      <c r="JVI7690" s="41"/>
      <c r="JVJ7690" s="41"/>
      <c r="JVK7690" s="41"/>
      <c r="JVL7690" s="41"/>
      <c r="JVM7690" s="41"/>
      <c r="JVN7690" s="41"/>
      <c r="JVO7690" s="41"/>
      <c r="JVP7690" s="41"/>
      <c r="JVQ7690" s="41"/>
      <c r="JVR7690" s="41"/>
      <c r="JVS7690" s="41"/>
      <c r="JVT7690" s="41"/>
      <c r="JVU7690" s="41"/>
      <c r="JVV7690" s="41"/>
      <c r="JVW7690" s="41"/>
      <c r="JVX7690" s="41"/>
      <c r="JVY7690" s="41"/>
      <c r="JVZ7690" s="41"/>
      <c r="JWA7690" s="41"/>
      <c r="JWB7690" s="41"/>
      <c r="JWC7690" s="41"/>
      <c r="JWD7690" s="41"/>
      <c r="JWE7690" s="41"/>
      <c r="JWF7690" s="41"/>
      <c r="JWG7690" s="41"/>
      <c r="JWH7690" s="41"/>
      <c r="JWI7690" s="41"/>
      <c r="JWJ7690" s="41"/>
      <c r="JWK7690" s="41"/>
      <c r="JWL7690" s="41"/>
      <c r="JWM7690" s="41"/>
      <c r="JWN7690" s="41"/>
      <c r="JWO7690" s="41"/>
      <c r="JWP7690" s="41"/>
      <c r="JWQ7690" s="41"/>
      <c r="JWR7690" s="41"/>
      <c r="JWS7690" s="41"/>
      <c r="JWT7690" s="41"/>
      <c r="JWU7690" s="41"/>
      <c r="JWV7690" s="41"/>
      <c r="JWW7690" s="41"/>
      <c r="JWX7690" s="41"/>
      <c r="JWY7690" s="41"/>
      <c r="JWZ7690" s="41"/>
      <c r="JXA7690" s="41"/>
      <c r="JXB7690" s="41"/>
      <c r="JXC7690" s="41"/>
      <c r="JXD7690" s="41"/>
      <c r="JXE7690" s="41"/>
      <c r="JXF7690" s="41"/>
      <c r="JXG7690" s="41"/>
      <c r="JXH7690" s="41"/>
      <c r="JXI7690" s="41"/>
      <c r="JXJ7690" s="41"/>
      <c r="JXK7690" s="41"/>
      <c r="JXL7690" s="41"/>
      <c r="JXM7690" s="41"/>
      <c r="JXN7690" s="41"/>
      <c r="JXO7690" s="41"/>
      <c r="JXP7690" s="41"/>
      <c r="JXQ7690" s="41"/>
      <c r="JXR7690" s="41"/>
      <c r="JXS7690" s="41"/>
      <c r="JXT7690" s="41"/>
      <c r="JXU7690" s="41"/>
      <c r="JXV7690" s="41"/>
      <c r="JXW7690" s="41"/>
      <c r="JXX7690" s="41"/>
      <c r="JXY7690" s="41"/>
      <c r="JXZ7690" s="41"/>
      <c r="JYA7690" s="41"/>
      <c r="JYB7690" s="41"/>
      <c r="JYC7690" s="41"/>
      <c r="JYD7690" s="41"/>
      <c r="JYE7690" s="41"/>
      <c r="JYF7690" s="41"/>
      <c r="JYG7690" s="41"/>
      <c r="JYH7690" s="41"/>
      <c r="JYI7690" s="41"/>
      <c r="JYJ7690" s="41"/>
      <c r="JYK7690" s="41"/>
      <c r="JYL7690" s="41"/>
      <c r="JYM7690" s="41"/>
      <c r="JYN7690" s="41"/>
      <c r="JYO7690" s="41"/>
      <c r="JYP7690" s="41"/>
      <c r="JYQ7690" s="41"/>
      <c r="JYR7690" s="41"/>
      <c r="JYS7690" s="41"/>
      <c r="JYT7690" s="41"/>
      <c r="JYU7690" s="41"/>
      <c r="JYV7690" s="41"/>
      <c r="JYW7690" s="41"/>
      <c r="JYX7690" s="41"/>
      <c r="JYY7690" s="41"/>
      <c r="JYZ7690" s="41"/>
      <c r="JZA7690" s="41"/>
      <c r="JZB7690" s="41"/>
      <c r="JZC7690" s="41"/>
      <c r="JZD7690" s="41"/>
      <c r="JZE7690" s="41"/>
      <c r="JZF7690" s="41"/>
      <c r="JZG7690" s="41"/>
      <c r="JZH7690" s="41"/>
      <c r="JZI7690" s="41"/>
      <c r="JZJ7690" s="41"/>
      <c r="JZK7690" s="41"/>
      <c r="JZL7690" s="41"/>
      <c r="JZM7690" s="41"/>
      <c r="JZN7690" s="41"/>
      <c r="JZO7690" s="41"/>
      <c r="JZP7690" s="41"/>
      <c r="JZQ7690" s="41"/>
      <c r="JZR7690" s="41"/>
      <c r="JZS7690" s="41"/>
      <c r="JZT7690" s="41"/>
      <c r="JZU7690" s="41"/>
      <c r="JZV7690" s="41"/>
      <c r="JZW7690" s="41"/>
      <c r="JZX7690" s="41"/>
      <c r="JZY7690" s="41"/>
      <c r="JZZ7690" s="41"/>
      <c r="KAA7690" s="41"/>
      <c r="KAB7690" s="41"/>
      <c r="KAC7690" s="41"/>
      <c r="KAD7690" s="41"/>
      <c r="KAE7690" s="41"/>
      <c r="KAF7690" s="41"/>
      <c r="KAG7690" s="41"/>
      <c r="KAH7690" s="41"/>
      <c r="KAI7690" s="41"/>
      <c r="KAJ7690" s="41"/>
      <c r="KAK7690" s="41"/>
      <c r="KAL7690" s="41"/>
      <c r="KAM7690" s="41"/>
      <c r="KAN7690" s="41"/>
      <c r="KAO7690" s="41"/>
      <c r="KAP7690" s="41"/>
      <c r="KAQ7690" s="41"/>
      <c r="KAR7690" s="41"/>
      <c r="KAS7690" s="41"/>
      <c r="KAT7690" s="41"/>
      <c r="KAU7690" s="41"/>
      <c r="KAV7690" s="41"/>
      <c r="KAW7690" s="41"/>
      <c r="KAX7690" s="41"/>
      <c r="KAY7690" s="41"/>
      <c r="KAZ7690" s="41"/>
      <c r="KBA7690" s="41"/>
      <c r="KBB7690" s="41"/>
      <c r="KBC7690" s="41"/>
      <c r="KBD7690" s="41"/>
      <c r="KBE7690" s="41"/>
      <c r="KBF7690" s="41"/>
      <c r="KBG7690" s="41"/>
      <c r="KBH7690" s="41"/>
      <c r="KBI7690" s="41"/>
      <c r="KBJ7690" s="41"/>
      <c r="KBK7690" s="41"/>
      <c r="KBL7690" s="41"/>
      <c r="KBM7690" s="41"/>
      <c r="KBN7690" s="41"/>
      <c r="KBO7690" s="41"/>
      <c r="KBP7690" s="41"/>
      <c r="KBQ7690" s="41"/>
      <c r="KBR7690" s="41"/>
      <c r="KBS7690" s="41"/>
      <c r="KBT7690" s="41"/>
      <c r="KBU7690" s="41"/>
      <c r="KBV7690" s="41"/>
      <c r="KBW7690" s="41"/>
      <c r="KBX7690" s="41"/>
      <c r="KBY7690" s="41"/>
      <c r="KBZ7690" s="41"/>
      <c r="KCA7690" s="41"/>
      <c r="KCB7690" s="41"/>
      <c r="KCC7690" s="41"/>
      <c r="KCD7690" s="41"/>
      <c r="KCE7690" s="41"/>
      <c r="KCF7690" s="41"/>
      <c r="KCG7690" s="41"/>
      <c r="KCH7690" s="41"/>
      <c r="KCI7690" s="41"/>
      <c r="KCJ7690" s="41"/>
      <c r="KCK7690" s="41"/>
      <c r="KCL7690" s="41"/>
      <c r="KCM7690" s="41"/>
      <c r="KCN7690" s="41"/>
      <c r="KCO7690" s="41"/>
      <c r="KCP7690" s="41"/>
      <c r="KCQ7690" s="41"/>
      <c r="KCR7690" s="41"/>
      <c r="KCS7690" s="41"/>
      <c r="KCT7690" s="41"/>
      <c r="KCU7690" s="41"/>
      <c r="KCV7690" s="41"/>
      <c r="KCW7690" s="41"/>
      <c r="KCX7690" s="41"/>
      <c r="KCY7690" s="41"/>
      <c r="KCZ7690" s="41"/>
      <c r="KDA7690" s="41"/>
      <c r="KDB7690" s="41"/>
      <c r="KDC7690" s="41"/>
      <c r="KDD7690" s="41"/>
      <c r="KDE7690" s="41"/>
      <c r="KDF7690" s="41"/>
      <c r="KDG7690" s="41"/>
      <c r="KDH7690" s="41"/>
      <c r="KDI7690" s="41"/>
      <c r="KDJ7690" s="41"/>
      <c r="KDK7690" s="41"/>
      <c r="KDL7690" s="41"/>
      <c r="KDM7690" s="41"/>
      <c r="KDN7690" s="41"/>
      <c r="KDO7690" s="41"/>
      <c r="KDP7690" s="41"/>
      <c r="KDQ7690" s="41"/>
      <c r="KDR7690" s="41"/>
      <c r="KDS7690" s="41"/>
      <c r="KDT7690" s="41"/>
      <c r="KDU7690" s="41"/>
      <c r="KDV7690" s="41"/>
      <c r="KDW7690" s="41"/>
      <c r="KDX7690" s="41"/>
      <c r="KDY7690" s="41"/>
      <c r="KDZ7690" s="41"/>
      <c r="KEA7690" s="41"/>
      <c r="KEB7690" s="41"/>
      <c r="KEC7690" s="41"/>
      <c r="KED7690" s="41"/>
      <c r="KEE7690" s="41"/>
      <c r="KEF7690" s="41"/>
      <c r="KEG7690" s="41"/>
      <c r="KEH7690" s="41"/>
      <c r="KEI7690" s="41"/>
      <c r="KEJ7690" s="41"/>
      <c r="KEK7690" s="41"/>
      <c r="KEL7690" s="41"/>
      <c r="KEM7690" s="41"/>
      <c r="KEN7690" s="41"/>
      <c r="KEO7690" s="41"/>
      <c r="KEP7690" s="41"/>
      <c r="KEQ7690" s="41"/>
      <c r="KER7690" s="41"/>
      <c r="KES7690" s="41"/>
      <c r="KET7690" s="41"/>
      <c r="KEU7690" s="41"/>
      <c r="KEV7690" s="41"/>
      <c r="KEW7690" s="41"/>
      <c r="KEX7690" s="41"/>
      <c r="KEY7690" s="41"/>
      <c r="KEZ7690" s="41"/>
      <c r="KFA7690" s="41"/>
      <c r="KFB7690" s="41"/>
      <c r="KFC7690" s="41"/>
      <c r="KFD7690" s="41"/>
      <c r="KFE7690" s="41"/>
      <c r="KFF7690" s="41"/>
      <c r="KFG7690" s="41"/>
      <c r="KFH7690" s="41"/>
      <c r="KFI7690" s="41"/>
      <c r="KFJ7690" s="41"/>
      <c r="KFK7690" s="41"/>
      <c r="KFL7690" s="41"/>
      <c r="KFM7690" s="41"/>
      <c r="KFN7690" s="41"/>
      <c r="KFO7690" s="41"/>
      <c r="KFP7690" s="41"/>
      <c r="KFQ7690" s="41"/>
      <c r="KFR7690" s="41"/>
      <c r="KFS7690" s="41"/>
      <c r="KFT7690" s="41"/>
      <c r="KFU7690" s="41"/>
      <c r="KFV7690" s="41"/>
      <c r="KFW7690" s="41"/>
      <c r="KFX7690" s="41"/>
      <c r="KFY7690" s="41"/>
      <c r="KFZ7690" s="41"/>
      <c r="KGA7690" s="41"/>
      <c r="KGB7690" s="41"/>
      <c r="KGC7690" s="41"/>
      <c r="KGD7690" s="41"/>
      <c r="KGE7690" s="41"/>
      <c r="KGF7690" s="41"/>
      <c r="KGG7690" s="41"/>
      <c r="KGH7690" s="41"/>
      <c r="KGI7690" s="41"/>
      <c r="KGJ7690" s="41"/>
      <c r="KGK7690" s="41"/>
      <c r="KGL7690" s="41"/>
      <c r="KGM7690" s="41"/>
      <c r="KGN7690" s="41"/>
      <c r="KGO7690" s="41"/>
      <c r="KGP7690" s="41"/>
      <c r="KGQ7690" s="41"/>
      <c r="KGR7690" s="41"/>
      <c r="KGS7690" s="41"/>
      <c r="KGT7690" s="41"/>
      <c r="KGU7690" s="41"/>
      <c r="KGV7690" s="41"/>
      <c r="KGW7690" s="41"/>
      <c r="KGX7690" s="41"/>
      <c r="KGY7690" s="41"/>
      <c r="KGZ7690" s="41"/>
      <c r="KHA7690" s="41"/>
      <c r="KHB7690" s="41"/>
      <c r="KHC7690" s="41"/>
      <c r="KHD7690" s="41"/>
      <c r="KHE7690" s="41"/>
      <c r="KHF7690" s="41"/>
      <c r="KHG7690" s="41"/>
      <c r="KHH7690" s="41"/>
      <c r="KHI7690" s="41"/>
      <c r="KHJ7690" s="41"/>
      <c r="KHK7690" s="41"/>
      <c r="KHL7690" s="41"/>
      <c r="KHM7690" s="41"/>
      <c r="KHN7690" s="41"/>
      <c r="KHO7690" s="41"/>
      <c r="KHP7690" s="41"/>
      <c r="KHQ7690" s="41"/>
      <c r="KHR7690" s="41"/>
      <c r="KHS7690" s="41"/>
      <c r="KHT7690" s="41"/>
      <c r="KHU7690" s="41"/>
      <c r="KHV7690" s="41"/>
      <c r="KHW7690" s="41"/>
      <c r="KHX7690" s="41"/>
      <c r="KHY7690" s="41"/>
      <c r="KHZ7690" s="41"/>
      <c r="KIA7690" s="41"/>
      <c r="KIB7690" s="41"/>
      <c r="KIC7690" s="41"/>
      <c r="KID7690" s="41"/>
      <c r="KIE7690" s="41"/>
      <c r="KIF7690" s="41"/>
      <c r="KIG7690" s="41"/>
      <c r="KIH7690" s="41"/>
      <c r="KII7690" s="41"/>
      <c r="KIJ7690" s="41"/>
      <c r="KIK7690" s="41"/>
      <c r="KIL7690" s="41"/>
      <c r="KIM7690" s="41"/>
      <c r="KIN7690" s="41"/>
      <c r="KIO7690" s="41"/>
      <c r="KIP7690" s="41"/>
      <c r="KIQ7690" s="41"/>
      <c r="KIR7690" s="41"/>
      <c r="KIS7690" s="41"/>
      <c r="KIT7690" s="41"/>
      <c r="KIU7690" s="41"/>
      <c r="KIV7690" s="41"/>
      <c r="KIW7690" s="41"/>
      <c r="KIX7690" s="41"/>
      <c r="KIY7690" s="41"/>
      <c r="KIZ7690" s="41"/>
      <c r="KJA7690" s="41"/>
      <c r="KJB7690" s="41"/>
      <c r="KJC7690" s="41"/>
      <c r="KJD7690" s="41"/>
      <c r="KJE7690" s="41"/>
      <c r="KJF7690" s="41"/>
      <c r="KJG7690" s="41"/>
      <c r="KJH7690" s="41"/>
      <c r="KJI7690" s="41"/>
      <c r="KJJ7690" s="41"/>
      <c r="KJK7690" s="41"/>
      <c r="KJL7690" s="41"/>
      <c r="KJM7690" s="41"/>
      <c r="KJN7690" s="41"/>
      <c r="KJO7690" s="41"/>
      <c r="KJP7690" s="41"/>
      <c r="KJQ7690" s="41"/>
      <c r="KJR7690" s="41"/>
      <c r="KJS7690" s="41"/>
      <c r="KJT7690" s="41"/>
      <c r="KJU7690" s="41"/>
      <c r="KJV7690" s="41"/>
      <c r="KJW7690" s="41"/>
      <c r="KJX7690" s="41"/>
      <c r="KJY7690" s="41"/>
      <c r="KJZ7690" s="41"/>
      <c r="KKA7690" s="41"/>
      <c r="KKB7690" s="41"/>
      <c r="KKC7690" s="41"/>
      <c r="KKD7690" s="41"/>
      <c r="KKE7690" s="41"/>
      <c r="KKF7690" s="41"/>
      <c r="KKG7690" s="41"/>
      <c r="KKH7690" s="41"/>
      <c r="KKI7690" s="41"/>
      <c r="KKJ7690" s="41"/>
      <c r="KKK7690" s="41"/>
      <c r="KKL7690" s="41"/>
      <c r="KKM7690" s="41"/>
      <c r="KKN7690" s="41"/>
      <c r="KKO7690" s="41"/>
      <c r="KKP7690" s="41"/>
      <c r="KKQ7690" s="41"/>
      <c r="KKR7690" s="41"/>
      <c r="KKS7690" s="41"/>
      <c r="KKT7690" s="41"/>
      <c r="KKU7690" s="41"/>
      <c r="KKV7690" s="41"/>
      <c r="KKW7690" s="41"/>
      <c r="KKX7690" s="41"/>
      <c r="KKY7690" s="41"/>
      <c r="KKZ7690" s="41"/>
      <c r="KLA7690" s="41"/>
      <c r="KLB7690" s="41"/>
      <c r="KLC7690" s="41"/>
      <c r="KLD7690" s="41"/>
      <c r="KLE7690" s="41"/>
      <c r="KLF7690" s="41"/>
      <c r="KLG7690" s="41"/>
      <c r="KLH7690" s="41"/>
      <c r="KLI7690" s="41"/>
      <c r="KLJ7690" s="41"/>
      <c r="KLK7690" s="41"/>
      <c r="KLL7690" s="41"/>
      <c r="KLM7690" s="41"/>
      <c r="KLN7690" s="41"/>
      <c r="KLO7690" s="41"/>
      <c r="KLP7690" s="41"/>
      <c r="KLQ7690" s="41"/>
      <c r="KLR7690" s="41"/>
      <c r="KLS7690" s="41"/>
      <c r="KLT7690" s="41"/>
      <c r="KLU7690" s="41"/>
      <c r="KLV7690" s="41"/>
      <c r="KLW7690" s="41"/>
      <c r="KLX7690" s="41"/>
      <c r="KLY7690" s="41"/>
      <c r="KLZ7690" s="41"/>
      <c r="KMA7690" s="41"/>
      <c r="KMB7690" s="41"/>
      <c r="KMC7690" s="41"/>
      <c r="KMD7690" s="41"/>
      <c r="KME7690" s="41"/>
      <c r="KMF7690" s="41"/>
      <c r="KMG7690" s="41"/>
      <c r="KMH7690" s="41"/>
      <c r="KMI7690" s="41"/>
      <c r="KMJ7690" s="41"/>
      <c r="KMK7690" s="41"/>
      <c r="KML7690" s="41"/>
      <c r="KMM7690" s="41"/>
      <c r="KMN7690" s="41"/>
      <c r="KMO7690" s="41"/>
      <c r="KMP7690" s="41"/>
      <c r="KMQ7690" s="41"/>
      <c r="KMR7690" s="41"/>
      <c r="KMS7690" s="41"/>
      <c r="KMT7690" s="41"/>
      <c r="KMU7690" s="41"/>
      <c r="KMV7690" s="41"/>
      <c r="KMW7690" s="41"/>
      <c r="KMX7690" s="41"/>
      <c r="KMY7690" s="41"/>
      <c r="KMZ7690" s="41"/>
      <c r="KNA7690" s="41"/>
      <c r="KNB7690" s="41"/>
      <c r="KNC7690" s="41"/>
      <c r="KND7690" s="41"/>
      <c r="KNE7690" s="41"/>
      <c r="KNF7690" s="41"/>
      <c r="KNG7690" s="41"/>
      <c r="KNH7690" s="41"/>
      <c r="KNI7690" s="41"/>
      <c r="KNJ7690" s="41"/>
      <c r="KNK7690" s="41"/>
      <c r="KNL7690" s="41"/>
      <c r="KNM7690" s="41"/>
      <c r="KNN7690" s="41"/>
      <c r="KNO7690" s="41"/>
      <c r="KNP7690" s="41"/>
      <c r="KNQ7690" s="41"/>
      <c r="KNR7690" s="41"/>
      <c r="KNS7690" s="41"/>
      <c r="KNT7690" s="41"/>
      <c r="KNU7690" s="41"/>
      <c r="KNV7690" s="41"/>
      <c r="KNW7690" s="41"/>
      <c r="KNX7690" s="41"/>
      <c r="KNY7690" s="41"/>
      <c r="KNZ7690" s="41"/>
      <c r="KOA7690" s="41"/>
      <c r="KOB7690" s="41"/>
      <c r="KOC7690" s="41"/>
      <c r="KOD7690" s="41"/>
      <c r="KOE7690" s="41"/>
      <c r="KOF7690" s="41"/>
      <c r="KOG7690" s="41"/>
      <c r="KOH7690" s="41"/>
      <c r="KOI7690" s="41"/>
      <c r="KOJ7690" s="41"/>
      <c r="KOK7690" s="41"/>
      <c r="KOL7690" s="41"/>
      <c r="KOM7690" s="41"/>
      <c r="KON7690" s="41"/>
      <c r="KOO7690" s="41"/>
      <c r="KOP7690" s="41"/>
      <c r="KOQ7690" s="41"/>
      <c r="KOR7690" s="41"/>
      <c r="KOS7690" s="41"/>
      <c r="KOT7690" s="41"/>
      <c r="KOU7690" s="41"/>
      <c r="KOV7690" s="41"/>
      <c r="KOW7690" s="41"/>
      <c r="KOX7690" s="41"/>
      <c r="KOY7690" s="41"/>
      <c r="KOZ7690" s="41"/>
      <c r="KPA7690" s="41"/>
      <c r="KPB7690" s="41"/>
      <c r="KPC7690" s="41"/>
      <c r="KPD7690" s="41"/>
      <c r="KPE7690" s="41"/>
      <c r="KPF7690" s="41"/>
      <c r="KPG7690" s="41"/>
      <c r="KPH7690" s="41"/>
      <c r="KPI7690" s="41"/>
      <c r="KPJ7690" s="41"/>
      <c r="KPK7690" s="41"/>
      <c r="KPL7690" s="41"/>
      <c r="KPM7690" s="41"/>
      <c r="KPN7690" s="41"/>
      <c r="KPO7690" s="41"/>
      <c r="KPP7690" s="41"/>
      <c r="KPQ7690" s="41"/>
      <c r="KPR7690" s="41"/>
      <c r="KPS7690" s="41"/>
      <c r="KPT7690" s="41"/>
      <c r="KPU7690" s="41"/>
      <c r="KPV7690" s="41"/>
      <c r="KPW7690" s="41"/>
      <c r="KPX7690" s="41"/>
      <c r="KPY7690" s="41"/>
      <c r="KPZ7690" s="41"/>
      <c r="KQA7690" s="41"/>
      <c r="KQB7690" s="41"/>
      <c r="KQC7690" s="41"/>
      <c r="KQD7690" s="41"/>
      <c r="KQE7690" s="41"/>
      <c r="KQF7690" s="41"/>
      <c r="KQG7690" s="41"/>
      <c r="KQH7690" s="41"/>
      <c r="KQI7690" s="41"/>
      <c r="KQJ7690" s="41"/>
      <c r="KQK7690" s="41"/>
      <c r="KQL7690" s="41"/>
      <c r="KQM7690" s="41"/>
      <c r="KQN7690" s="41"/>
      <c r="KQO7690" s="41"/>
      <c r="KQP7690" s="41"/>
      <c r="KQQ7690" s="41"/>
      <c r="KQR7690" s="41"/>
      <c r="KQS7690" s="41"/>
      <c r="KQT7690" s="41"/>
      <c r="KQU7690" s="41"/>
      <c r="KQV7690" s="41"/>
      <c r="KQW7690" s="41"/>
      <c r="KQX7690" s="41"/>
      <c r="KQY7690" s="41"/>
      <c r="KQZ7690" s="41"/>
      <c r="KRA7690" s="41"/>
      <c r="KRB7690" s="41"/>
      <c r="KRC7690" s="41"/>
      <c r="KRD7690" s="41"/>
      <c r="KRE7690" s="41"/>
      <c r="KRF7690" s="41"/>
      <c r="KRG7690" s="41"/>
      <c r="KRH7690" s="41"/>
      <c r="KRI7690" s="41"/>
      <c r="KRJ7690" s="41"/>
      <c r="KRK7690" s="41"/>
      <c r="KRL7690" s="41"/>
      <c r="KRM7690" s="41"/>
      <c r="KRN7690" s="41"/>
      <c r="KRO7690" s="41"/>
      <c r="KRP7690" s="41"/>
      <c r="KRQ7690" s="41"/>
      <c r="KRR7690" s="41"/>
      <c r="KRS7690" s="41"/>
      <c r="KRT7690" s="41"/>
      <c r="KRU7690" s="41"/>
      <c r="KRV7690" s="41"/>
      <c r="KRW7690" s="41"/>
      <c r="KRX7690" s="41"/>
      <c r="KRY7690" s="41"/>
      <c r="KRZ7690" s="41"/>
      <c r="KSA7690" s="41"/>
      <c r="KSB7690" s="41"/>
      <c r="KSC7690" s="41"/>
      <c r="KSD7690" s="41"/>
      <c r="KSE7690" s="41"/>
      <c r="KSF7690" s="41"/>
      <c r="KSG7690" s="41"/>
      <c r="KSH7690" s="41"/>
      <c r="KSI7690" s="41"/>
      <c r="KSJ7690" s="41"/>
      <c r="KSK7690" s="41"/>
      <c r="KSL7690" s="41"/>
      <c r="KSM7690" s="41"/>
      <c r="KSN7690" s="41"/>
      <c r="KSO7690" s="41"/>
      <c r="KSP7690" s="41"/>
      <c r="KSQ7690" s="41"/>
      <c r="KSR7690" s="41"/>
      <c r="KSS7690" s="41"/>
      <c r="KST7690" s="41"/>
      <c r="KSU7690" s="41"/>
      <c r="KSV7690" s="41"/>
      <c r="KSW7690" s="41"/>
      <c r="KSX7690" s="41"/>
      <c r="KSY7690" s="41"/>
      <c r="KSZ7690" s="41"/>
      <c r="KTA7690" s="41"/>
      <c r="KTB7690" s="41"/>
      <c r="KTC7690" s="41"/>
      <c r="KTD7690" s="41"/>
      <c r="KTE7690" s="41"/>
      <c r="KTF7690" s="41"/>
      <c r="KTG7690" s="41"/>
      <c r="KTH7690" s="41"/>
      <c r="KTI7690" s="41"/>
      <c r="KTJ7690" s="41"/>
      <c r="KTK7690" s="41"/>
      <c r="KTL7690" s="41"/>
      <c r="KTM7690" s="41"/>
      <c r="KTN7690" s="41"/>
      <c r="KTO7690" s="41"/>
      <c r="KTP7690" s="41"/>
      <c r="KTQ7690" s="41"/>
      <c r="KTR7690" s="41"/>
      <c r="KTS7690" s="41"/>
      <c r="KTT7690" s="41"/>
      <c r="KTU7690" s="41"/>
      <c r="KTV7690" s="41"/>
      <c r="KTW7690" s="41"/>
      <c r="KTX7690" s="41"/>
      <c r="KTY7690" s="41"/>
      <c r="KTZ7690" s="41"/>
      <c r="KUA7690" s="41"/>
      <c r="KUB7690" s="41"/>
      <c r="KUC7690" s="41"/>
      <c r="KUD7690" s="41"/>
      <c r="KUE7690" s="41"/>
      <c r="KUF7690" s="41"/>
      <c r="KUG7690" s="41"/>
      <c r="KUH7690" s="41"/>
      <c r="KUI7690" s="41"/>
      <c r="KUJ7690" s="41"/>
      <c r="KUK7690" s="41"/>
      <c r="KUL7690" s="41"/>
      <c r="KUM7690" s="41"/>
      <c r="KUN7690" s="41"/>
      <c r="KUO7690" s="41"/>
      <c r="KUP7690" s="41"/>
      <c r="KUQ7690" s="41"/>
      <c r="KUR7690" s="41"/>
      <c r="KUS7690" s="41"/>
      <c r="KUT7690" s="41"/>
      <c r="KUU7690" s="41"/>
      <c r="KUV7690" s="41"/>
      <c r="KUW7690" s="41"/>
      <c r="KUX7690" s="41"/>
      <c r="KUY7690" s="41"/>
      <c r="KUZ7690" s="41"/>
      <c r="KVA7690" s="41"/>
      <c r="KVB7690" s="41"/>
      <c r="KVC7690" s="41"/>
      <c r="KVD7690" s="41"/>
      <c r="KVE7690" s="41"/>
      <c r="KVF7690" s="41"/>
      <c r="KVG7690" s="41"/>
      <c r="KVH7690" s="41"/>
      <c r="KVI7690" s="41"/>
      <c r="KVJ7690" s="41"/>
      <c r="KVK7690" s="41"/>
      <c r="KVL7690" s="41"/>
      <c r="KVM7690" s="41"/>
      <c r="KVN7690" s="41"/>
      <c r="KVO7690" s="41"/>
      <c r="KVP7690" s="41"/>
      <c r="KVQ7690" s="41"/>
      <c r="KVR7690" s="41"/>
      <c r="KVS7690" s="41"/>
      <c r="KVT7690" s="41"/>
      <c r="KVU7690" s="41"/>
      <c r="KVV7690" s="41"/>
      <c r="KVW7690" s="41"/>
      <c r="KVX7690" s="41"/>
      <c r="KVY7690" s="41"/>
      <c r="KVZ7690" s="41"/>
      <c r="KWA7690" s="41"/>
      <c r="KWB7690" s="41"/>
      <c r="KWC7690" s="41"/>
      <c r="KWD7690" s="41"/>
      <c r="KWE7690" s="41"/>
      <c r="KWF7690" s="41"/>
      <c r="KWG7690" s="41"/>
      <c r="KWH7690" s="41"/>
      <c r="KWI7690" s="41"/>
      <c r="KWJ7690" s="41"/>
      <c r="KWK7690" s="41"/>
      <c r="KWL7690" s="41"/>
      <c r="KWM7690" s="41"/>
      <c r="KWN7690" s="41"/>
      <c r="KWO7690" s="41"/>
      <c r="KWP7690" s="41"/>
      <c r="KWQ7690" s="41"/>
      <c r="KWR7690" s="41"/>
      <c r="KWS7690" s="41"/>
      <c r="KWT7690" s="41"/>
      <c r="KWU7690" s="41"/>
      <c r="KWV7690" s="41"/>
      <c r="KWW7690" s="41"/>
      <c r="KWX7690" s="41"/>
      <c r="KWY7690" s="41"/>
      <c r="KWZ7690" s="41"/>
      <c r="KXA7690" s="41"/>
      <c r="KXB7690" s="41"/>
      <c r="KXC7690" s="41"/>
      <c r="KXD7690" s="41"/>
      <c r="KXE7690" s="41"/>
      <c r="KXF7690" s="41"/>
      <c r="KXG7690" s="41"/>
      <c r="KXH7690" s="41"/>
      <c r="KXI7690" s="41"/>
      <c r="KXJ7690" s="41"/>
      <c r="KXK7690" s="41"/>
      <c r="KXL7690" s="41"/>
      <c r="KXM7690" s="41"/>
      <c r="KXN7690" s="41"/>
      <c r="KXO7690" s="41"/>
      <c r="KXP7690" s="41"/>
      <c r="KXQ7690" s="41"/>
      <c r="KXR7690" s="41"/>
      <c r="KXS7690" s="41"/>
      <c r="KXT7690" s="41"/>
      <c r="KXU7690" s="41"/>
      <c r="KXV7690" s="41"/>
      <c r="KXW7690" s="41"/>
      <c r="KXX7690" s="41"/>
      <c r="KXY7690" s="41"/>
      <c r="KXZ7690" s="41"/>
      <c r="KYA7690" s="41"/>
      <c r="KYB7690" s="41"/>
      <c r="KYC7690" s="41"/>
      <c r="KYD7690" s="41"/>
      <c r="KYE7690" s="41"/>
      <c r="KYF7690" s="41"/>
      <c r="KYG7690" s="41"/>
      <c r="KYH7690" s="41"/>
      <c r="KYI7690" s="41"/>
      <c r="KYJ7690" s="41"/>
      <c r="KYK7690" s="41"/>
      <c r="KYL7690" s="41"/>
      <c r="KYM7690" s="41"/>
      <c r="KYN7690" s="41"/>
      <c r="KYO7690" s="41"/>
      <c r="KYP7690" s="41"/>
      <c r="KYQ7690" s="41"/>
      <c r="KYR7690" s="41"/>
      <c r="KYS7690" s="41"/>
      <c r="KYT7690" s="41"/>
      <c r="KYU7690" s="41"/>
      <c r="KYV7690" s="41"/>
      <c r="KYW7690" s="41"/>
      <c r="KYX7690" s="41"/>
      <c r="KYY7690" s="41"/>
      <c r="KYZ7690" s="41"/>
      <c r="KZA7690" s="41"/>
      <c r="KZB7690" s="41"/>
      <c r="KZC7690" s="41"/>
      <c r="KZD7690" s="41"/>
      <c r="KZE7690" s="41"/>
      <c r="KZF7690" s="41"/>
      <c r="KZG7690" s="41"/>
      <c r="KZH7690" s="41"/>
      <c r="KZI7690" s="41"/>
      <c r="KZJ7690" s="41"/>
      <c r="KZK7690" s="41"/>
      <c r="KZL7690" s="41"/>
      <c r="KZM7690" s="41"/>
      <c r="KZN7690" s="41"/>
      <c r="KZO7690" s="41"/>
      <c r="KZP7690" s="41"/>
      <c r="KZQ7690" s="41"/>
      <c r="KZR7690" s="41"/>
      <c r="KZS7690" s="41"/>
      <c r="KZT7690" s="41"/>
      <c r="KZU7690" s="41"/>
      <c r="KZV7690" s="41"/>
      <c r="KZW7690" s="41"/>
      <c r="KZX7690" s="41"/>
      <c r="KZY7690" s="41"/>
      <c r="KZZ7690" s="41"/>
      <c r="LAA7690" s="41"/>
      <c r="LAB7690" s="41"/>
      <c r="LAC7690" s="41"/>
      <c r="LAD7690" s="41"/>
      <c r="LAE7690" s="41"/>
      <c r="LAF7690" s="41"/>
      <c r="LAG7690" s="41"/>
      <c r="LAH7690" s="41"/>
      <c r="LAI7690" s="41"/>
      <c r="LAJ7690" s="41"/>
      <c r="LAK7690" s="41"/>
      <c r="LAL7690" s="41"/>
      <c r="LAM7690" s="41"/>
      <c r="LAN7690" s="41"/>
      <c r="LAO7690" s="41"/>
      <c r="LAP7690" s="41"/>
      <c r="LAQ7690" s="41"/>
      <c r="LAR7690" s="41"/>
      <c r="LAS7690" s="41"/>
      <c r="LAT7690" s="41"/>
      <c r="LAU7690" s="41"/>
      <c r="LAV7690" s="41"/>
      <c r="LAW7690" s="41"/>
      <c r="LAX7690" s="41"/>
      <c r="LAY7690" s="41"/>
      <c r="LAZ7690" s="41"/>
      <c r="LBA7690" s="41"/>
      <c r="LBB7690" s="41"/>
      <c r="LBC7690" s="41"/>
      <c r="LBD7690" s="41"/>
      <c r="LBE7690" s="41"/>
      <c r="LBF7690" s="41"/>
      <c r="LBG7690" s="41"/>
      <c r="LBH7690" s="41"/>
      <c r="LBI7690" s="41"/>
      <c r="LBJ7690" s="41"/>
      <c r="LBK7690" s="41"/>
      <c r="LBL7690" s="41"/>
      <c r="LBM7690" s="41"/>
      <c r="LBN7690" s="41"/>
      <c r="LBO7690" s="41"/>
      <c r="LBP7690" s="41"/>
      <c r="LBQ7690" s="41"/>
      <c r="LBR7690" s="41"/>
      <c r="LBS7690" s="41"/>
      <c r="LBT7690" s="41"/>
      <c r="LBU7690" s="41"/>
      <c r="LBV7690" s="41"/>
      <c r="LBW7690" s="41"/>
      <c r="LBX7690" s="41"/>
      <c r="LBY7690" s="41"/>
      <c r="LBZ7690" s="41"/>
      <c r="LCA7690" s="41"/>
      <c r="LCB7690" s="41"/>
      <c r="LCC7690" s="41"/>
      <c r="LCD7690" s="41"/>
      <c r="LCE7690" s="41"/>
      <c r="LCF7690" s="41"/>
      <c r="LCG7690" s="41"/>
      <c r="LCH7690" s="41"/>
      <c r="LCI7690" s="41"/>
      <c r="LCJ7690" s="41"/>
      <c r="LCK7690" s="41"/>
      <c r="LCL7690" s="41"/>
      <c r="LCM7690" s="41"/>
      <c r="LCN7690" s="41"/>
      <c r="LCO7690" s="41"/>
      <c r="LCP7690" s="41"/>
      <c r="LCQ7690" s="41"/>
      <c r="LCR7690" s="41"/>
      <c r="LCS7690" s="41"/>
      <c r="LCT7690" s="41"/>
      <c r="LCU7690" s="41"/>
      <c r="LCV7690" s="41"/>
      <c r="LCW7690" s="41"/>
      <c r="LCX7690" s="41"/>
      <c r="LCY7690" s="41"/>
      <c r="LCZ7690" s="41"/>
      <c r="LDA7690" s="41"/>
      <c r="LDB7690" s="41"/>
      <c r="LDC7690" s="41"/>
      <c r="LDD7690" s="41"/>
      <c r="LDE7690" s="41"/>
      <c r="LDF7690" s="41"/>
      <c r="LDG7690" s="41"/>
      <c r="LDH7690" s="41"/>
      <c r="LDI7690" s="41"/>
      <c r="LDJ7690" s="41"/>
      <c r="LDK7690" s="41"/>
      <c r="LDL7690" s="41"/>
      <c r="LDM7690" s="41"/>
      <c r="LDN7690" s="41"/>
      <c r="LDO7690" s="41"/>
      <c r="LDP7690" s="41"/>
      <c r="LDQ7690" s="41"/>
      <c r="LDR7690" s="41"/>
      <c r="LDS7690" s="41"/>
      <c r="LDT7690" s="41"/>
      <c r="LDU7690" s="41"/>
      <c r="LDV7690" s="41"/>
      <c r="LDW7690" s="41"/>
      <c r="LDX7690" s="41"/>
      <c r="LDY7690" s="41"/>
      <c r="LDZ7690" s="41"/>
      <c r="LEA7690" s="41"/>
      <c r="LEB7690" s="41"/>
      <c r="LEC7690" s="41"/>
      <c r="LED7690" s="41"/>
      <c r="LEE7690" s="41"/>
      <c r="LEF7690" s="41"/>
      <c r="LEG7690" s="41"/>
      <c r="LEH7690" s="41"/>
      <c r="LEI7690" s="41"/>
      <c r="LEJ7690" s="41"/>
      <c r="LEK7690" s="41"/>
      <c r="LEL7690" s="41"/>
      <c r="LEM7690" s="41"/>
      <c r="LEN7690" s="41"/>
      <c r="LEO7690" s="41"/>
      <c r="LEP7690" s="41"/>
      <c r="LEQ7690" s="41"/>
      <c r="LER7690" s="41"/>
      <c r="LES7690" s="41"/>
      <c r="LET7690" s="41"/>
      <c r="LEU7690" s="41"/>
      <c r="LEV7690" s="41"/>
      <c r="LEW7690" s="41"/>
      <c r="LEX7690" s="41"/>
      <c r="LEY7690" s="41"/>
      <c r="LEZ7690" s="41"/>
      <c r="LFA7690" s="41"/>
      <c r="LFB7690" s="41"/>
      <c r="LFC7690" s="41"/>
      <c r="LFD7690" s="41"/>
      <c r="LFE7690" s="41"/>
      <c r="LFF7690" s="41"/>
      <c r="LFG7690" s="41"/>
      <c r="LFH7690" s="41"/>
      <c r="LFI7690" s="41"/>
      <c r="LFJ7690" s="41"/>
      <c r="LFK7690" s="41"/>
      <c r="LFL7690" s="41"/>
      <c r="LFM7690" s="41"/>
      <c r="LFN7690" s="41"/>
      <c r="LFO7690" s="41"/>
      <c r="LFP7690" s="41"/>
      <c r="LFQ7690" s="41"/>
      <c r="LFR7690" s="41"/>
      <c r="LFS7690" s="41"/>
      <c r="LFT7690" s="41"/>
      <c r="LFU7690" s="41"/>
      <c r="LFV7690" s="41"/>
      <c r="LFW7690" s="41"/>
      <c r="LFX7690" s="41"/>
      <c r="LFY7690" s="41"/>
      <c r="LFZ7690" s="41"/>
      <c r="LGA7690" s="41"/>
      <c r="LGB7690" s="41"/>
      <c r="LGC7690" s="41"/>
      <c r="LGD7690" s="41"/>
      <c r="LGE7690" s="41"/>
      <c r="LGF7690" s="41"/>
      <c r="LGG7690" s="41"/>
      <c r="LGH7690" s="41"/>
      <c r="LGI7690" s="41"/>
      <c r="LGJ7690" s="41"/>
      <c r="LGK7690" s="41"/>
      <c r="LGL7690" s="41"/>
      <c r="LGM7690" s="41"/>
      <c r="LGN7690" s="41"/>
      <c r="LGO7690" s="41"/>
      <c r="LGP7690" s="41"/>
      <c r="LGQ7690" s="41"/>
      <c r="LGR7690" s="41"/>
      <c r="LGS7690" s="41"/>
      <c r="LGT7690" s="41"/>
      <c r="LGU7690" s="41"/>
      <c r="LGV7690" s="41"/>
      <c r="LGW7690" s="41"/>
      <c r="LGX7690" s="41"/>
      <c r="LGY7690" s="41"/>
      <c r="LGZ7690" s="41"/>
      <c r="LHA7690" s="41"/>
      <c r="LHB7690" s="41"/>
      <c r="LHC7690" s="41"/>
      <c r="LHD7690" s="41"/>
      <c r="LHE7690" s="41"/>
      <c r="LHF7690" s="41"/>
      <c r="LHG7690" s="41"/>
      <c r="LHH7690" s="41"/>
      <c r="LHI7690" s="41"/>
      <c r="LHJ7690" s="41"/>
      <c r="LHK7690" s="41"/>
      <c r="LHL7690" s="41"/>
      <c r="LHM7690" s="41"/>
      <c r="LHN7690" s="41"/>
      <c r="LHO7690" s="41"/>
      <c r="LHP7690" s="41"/>
      <c r="LHQ7690" s="41"/>
      <c r="LHR7690" s="41"/>
      <c r="LHS7690" s="41"/>
      <c r="LHT7690" s="41"/>
      <c r="LHU7690" s="41"/>
      <c r="LHV7690" s="41"/>
      <c r="LHW7690" s="41"/>
      <c r="LHX7690" s="41"/>
      <c r="LHY7690" s="41"/>
      <c r="LHZ7690" s="41"/>
      <c r="LIA7690" s="41"/>
      <c r="LIB7690" s="41"/>
      <c r="LIC7690" s="41"/>
      <c r="LID7690" s="41"/>
      <c r="LIE7690" s="41"/>
      <c r="LIF7690" s="41"/>
      <c r="LIG7690" s="41"/>
      <c r="LIH7690" s="41"/>
      <c r="LII7690" s="41"/>
      <c r="LIJ7690" s="41"/>
      <c r="LIK7690" s="41"/>
      <c r="LIL7690" s="41"/>
      <c r="LIM7690" s="41"/>
      <c r="LIN7690" s="41"/>
      <c r="LIO7690" s="41"/>
      <c r="LIP7690" s="41"/>
      <c r="LIQ7690" s="41"/>
      <c r="LIR7690" s="41"/>
      <c r="LIS7690" s="41"/>
      <c r="LIT7690" s="41"/>
      <c r="LIU7690" s="41"/>
      <c r="LIV7690" s="41"/>
      <c r="LIW7690" s="41"/>
      <c r="LIX7690" s="41"/>
      <c r="LIY7690" s="41"/>
      <c r="LIZ7690" s="41"/>
      <c r="LJA7690" s="41"/>
      <c r="LJB7690" s="41"/>
      <c r="LJC7690" s="41"/>
      <c r="LJD7690" s="41"/>
      <c r="LJE7690" s="41"/>
      <c r="LJF7690" s="41"/>
      <c r="LJG7690" s="41"/>
      <c r="LJH7690" s="41"/>
      <c r="LJI7690" s="41"/>
      <c r="LJJ7690" s="41"/>
      <c r="LJK7690" s="41"/>
      <c r="LJL7690" s="41"/>
      <c r="LJM7690" s="41"/>
      <c r="LJN7690" s="41"/>
      <c r="LJO7690" s="41"/>
      <c r="LJP7690" s="41"/>
      <c r="LJQ7690" s="41"/>
      <c r="LJR7690" s="41"/>
      <c r="LJS7690" s="41"/>
      <c r="LJT7690" s="41"/>
      <c r="LJU7690" s="41"/>
      <c r="LJV7690" s="41"/>
      <c r="LJW7690" s="41"/>
      <c r="LJX7690" s="41"/>
      <c r="LJY7690" s="41"/>
      <c r="LJZ7690" s="41"/>
      <c r="LKA7690" s="41"/>
      <c r="LKB7690" s="41"/>
      <c r="LKC7690" s="41"/>
      <c r="LKD7690" s="41"/>
      <c r="LKE7690" s="41"/>
      <c r="LKF7690" s="41"/>
      <c r="LKG7690" s="41"/>
      <c r="LKH7690" s="41"/>
      <c r="LKI7690" s="41"/>
      <c r="LKJ7690" s="41"/>
      <c r="LKK7690" s="41"/>
      <c r="LKL7690" s="41"/>
      <c r="LKM7690" s="41"/>
      <c r="LKN7690" s="41"/>
      <c r="LKO7690" s="41"/>
      <c r="LKP7690" s="41"/>
      <c r="LKQ7690" s="41"/>
      <c r="LKR7690" s="41"/>
      <c r="LKS7690" s="41"/>
      <c r="LKT7690" s="41"/>
      <c r="LKU7690" s="41"/>
      <c r="LKV7690" s="41"/>
      <c r="LKW7690" s="41"/>
      <c r="LKX7690" s="41"/>
      <c r="LKY7690" s="41"/>
      <c r="LKZ7690" s="41"/>
      <c r="LLA7690" s="41"/>
      <c r="LLB7690" s="41"/>
      <c r="LLC7690" s="41"/>
      <c r="LLD7690" s="41"/>
      <c r="LLE7690" s="41"/>
      <c r="LLF7690" s="41"/>
      <c r="LLG7690" s="41"/>
      <c r="LLH7690" s="41"/>
      <c r="LLI7690" s="41"/>
      <c r="LLJ7690" s="41"/>
      <c r="LLK7690" s="41"/>
      <c r="LLL7690" s="41"/>
      <c r="LLM7690" s="41"/>
      <c r="LLN7690" s="41"/>
      <c r="LLO7690" s="41"/>
      <c r="LLP7690" s="41"/>
      <c r="LLQ7690" s="41"/>
      <c r="LLR7690" s="41"/>
      <c r="LLS7690" s="41"/>
      <c r="LLT7690" s="41"/>
      <c r="LLU7690" s="41"/>
      <c r="LLV7690" s="41"/>
      <c r="LLW7690" s="41"/>
      <c r="LLX7690" s="41"/>
      <c r="LLY7690" s="41"/>
      <c r="LLZ7690" s="41"/>
      <c r="LMA7690" s="41"/>
      <c r="LMB7690" s="41"/>
      <c r="LMC7690" s="41"/>
      <c r="LMD7690" s="41"/>
      <c r="LME7690" s="41"/>
      <c r="LMF7690" s="41"/>
      <c r="LMG7690" s="41"/>
      <c r="LMH7690" s="41"/>
      <c r="LMI7690" s="41"/>
      <c r="LMJ7690" s="41"/>
      <c r="LMK7690" s="41"/>
      <c r="LML7690" s="41"/>
      <c r="LMM7690" s="41"/>
      <c r="LMN7690" s="41"/>
      <c r="LMO7690" s="41"/>
      <c r="LMP7690" s="41"/>
      <c r="LMQ7690" s="41"/>
      <c r="LMR7690" s="41"/>
      <c r="LMS7690" s="41"/>
      <c r="LMT7690" s="41"/>
      <c r="LMU7690" s="41"/>
      <c r="LMV7690" s="41"/>
      <c r="LMW7690" s="41"/>
      <c r="LMX7690" s="41"/>
      <c r="LMY7690" s="41"/>
      <c r="LMZ7690" s="41"/>
      <c r="LNA7690" s="41"/>
      <c r="LNB7690" s="41"/>
      <c r="LNC7690" s="41"/>
      <c r="LND7690" s="41"/>
      <c r="LNE7690" s="41"/>
      <c r="LNF7690" s="41"/>
      <c r="LNG7690" s="41"/>
      <c r="LNH7690" s="41"/>
      <c r="LNI7690" s="41"/>
      <c r="LNJ7690" s="41"/>
      <c r="LNK7690" s="41"/>
      <c r="LNL7690" s="41"/>
      <c r="LNM7690" s="41"/>
      <c r="LNN7690" s="41"/>
      <c r="LNO7690" s="41"/>
      <c r="LNP7690" s="41"/>
      <c r="LNQ7690" s="41"/>
      <c r="LNR7690" s="41"/>
      <c r="LNS7690" s="41"/>
      <c r="LNT7690" s="41"/>
      <c r="LNU7690" s="41"/>
      <c r="LNV7690" s="41"/>
      <c r="LNW7690" s="41"/>
      <c r="LNX7690" s="41"/>
      <c r="LNY7690" s="41"/>
      <c r="LNZ7690" s="41"/>
      <c r="LOA7690" s="41"/>
      <c r="LOB7690" s="41"/>
      <c r="LOC7690" s="41"/>
      <c r="LOD7690" s="41"/>
      <c r="LOE7690" s="41"/>
      <c r="LOF7690" s="41"/>
      <c r="LOG7690" s="41"/>
      <c r="LOH7690" s="41"/>
      <c r="LOI7690" s="41"/>
      <c r="LOJ7690" s="41"/>
      <c r="LOK7690" s="41"/>
      <c r="LOL7690" s="41"/>
      <c r="LOM7690" s="41"/>
      <c r="LON7690" s="41"/>
      <c r="LOO7690" s="41"/>
      <c r="LOP7690" s="41"/>
      <c r="LOQ7690" s="41"/>
      <c r="LOR7690" s="41"/>
      <c r="LOS7690" s="41"/>
      <c r="LOT7690" s="41"/>
      <c r="LOU7690" s="41"/>
      <c r="LOV7690" s="41"/>
      <c r="LOW7690" s="41"/>
      <c r="LOX7690" s="41"/>
      <c r="LOY7690" s="41"/>
      <c r="LOZ7690" s="41"/>
      <c r="LPA7690" s="41"/>
      <c r="LPB7690" s="41"/>
      <c r="LPC7690" s="41"/>
      <c r="LPD7690" s="41"/>
      <c r="LPE7690" s="41"/>
      <c r="LPF7690" s="41"/>
      <c r="LPG7690" s="41"/>
      <c r="LPH7690" s="41"/>
      <c r="LPI7690" s="41"/>
      <c r="LPJ7690" s="41"/>
      <c r="LPK7690" s="41"/>
      <c r="LPL7690" s="41"/>
      <c r="LPM7690" s="41"/>
      <c r="LPN7690" s="41"/>
      <c r="LPO7690" s="41"/>
      <c r="LPP7690" s="41"/>
      <c r="LPQ7690" s="41"/>
      <c r="LPR7690" s="41"/>
      <c r="LPS7690" s="41"/>
      <c r="LPT7690" s="41"/>
      <c r="LPU7690" s="41"/>
      <c r="LPV7690" s="41"/>
      <c r="LPW7690" s="41"/>
      <c r="LPX7690" s="41"/>
      <c r="LPY7690" s="41"/>
      <c r="LPZ7690" s="41"/>
      <c r="LQA7690" s="41"/>
      <c r="LQB7690" s="41"/>
      <c r="LQC7690" s="41"/>
      <c r="LQD7690" s="41"/>
      <c r="LQE7690" s="41"/>
      <c r="LQF7690" s="41"/>
      <c r="LQG7690" s="41"/>
      <c r="LQH7690" s="41"/>
      <c r="LQI7690" s="41"/>
      <c r="LQJ7690" s="41"/>
      <c r="LQK7690" s="41"/>
      <c r="LQL7690" s="41"/>
      <c r="LQM7690" s="41"/>
      <c r="LQN7690" s="41"/>
      <c r="LQO7690" s="41"/>
      <c r="LQP7690" s="41"/>
      <c r="LQQ7690" s="41"/>
      <c r="LQR7690" s="41"/>
      <c r="LQS7690" s="41"/>
      <c r="LQT7690" s="41"/>
      <c r="LQU7690" s="41"/>
      <c r="LQV7690" s="41"/>
      <c r="LQW7690" s="41"/>
      <c r="LQX7690" s="41"/>
      <c r="LQY7690" s="41"/>
      <c r="LQZ7690" s="41"/>
      <c r="LRA7690" s="41"/>
      <c r="LRB7690" s="41"/>
      <c r="LRC7690" s="41"/>
      <c r="LRD7690" s="41"/>
      <c r="LRE7690" s="41"/>
      <c r="LRF7690" s="41"/>
      <c r="LRG7690" s="41"/>
      <c r="LRH7690" s="41"/>
      <c r="LRI7690" s="41"/>
      <c r="LRJ7690" s="41"/>
      <c r="LRK7690" s="41"/>
      <c r="LRL7690" s="41"/>
      <c r="LRM7690" s="41"/>
      <c r="LRN7690" s="41"/>
      <c r="LRO7690" s="41"/>
      <c r="LRP7690" s="41"/>
      <c r="LRQ7690" s="41"/>
      <c r="LRR7690" s="41"/>
      <c r="LRS7690" s="41"/>
      <c r="LRT7690" s="41"/>
      <c r="LRU7690" s="41"/>
      <c r="LRV7690" s="41"/>
      <c r="LRW7690" s="41"/>
      <c r="LRX7690" s="41"/>
      <c r="LRY7690" s="41"/>
      <c r="LRZ7690" s="41"/>
      <c r="LSA7690" s="41"/>
      <c r="LSB7690" s="41"/>
      <c r="LSC7690" s="41"/>
      <c r="LSD7690" s="41"/>
      <c r="LSE7690" s="41"/>
      <c r="LSF7690" s="41"/>
      <c r="LSG7690" s="41"/>
      <c r="LSH7690" s="41"/>
      <c r="LSI7690" s="41"/>
      <c r="LSJ7690" s="41"/>
      <c r="LSK7690" s="41"/>
      <c r="LSL7690" s="41"/>
      <c r="LSM7690" s="41"/>
      <c r="LSN7690" s="41"/>
      <c r="LSO7690" s="41"/>
      <c r="LSP7690" s="41"/>
      <c r="LSQ7690" s="41"/>
      <c r="LSR7690" s="41"/>
      <c r="LSS7690" s="41"/>
      <c r="LST7690" s="41"/>
      <c r="LSU7690" s="41"/>
      <c r="LSV7690" s="41"/>
      <c r="LSW7690" s="41"/>
      <c r="LSX7690" s="41"/>
      <c r="LSY7690" s="41"/>
      <c r="LSZ7690" s="41"/>
      <c r="LTA7690" s="41"/>
      <c r="LTB7690" s="41"/>
      <c r="LTC7690" s="41"/>
      <c r="LTD7690" s="41"/>
      <c r="LTE7690" s="41"/>
      <c r="LTF7690" s="41"/>
      <c r="LTG7690" s="41"/>
      <c r="LTH7690" s="41"/>
      <c r="LTI7690" s="41"/>
      <c r="LTJ7690" s="41"/>
      <c r="LTK7690" s="41"/>
      <c r="LTL7690" s="41"/>
      <c r="LTM7690" s="41"/>
      <c r="LTN7690" s="41"/>
      <c r="LTO7690" s="41"/>
      <c r="LTP7690" s="41"/>
      <c r="LTQ7690" s="41"/>
      <c r="LTR7690" s="41"/>
      <c r="LTS7690" s="41"/>
      <c r="LTT7690" s="41"/>
      <c r="LTU7690" s="41"/>
      <c r="LTV7690" s="41"/>
      <c r="LTW7690" s="41"/>
      <c r="LTX7690" s="41"/>
      <c r="LTY7690" s="41"/>
      <c r="LTZ7690" s="41"/>
      <c r="LUA7690" s="41"/>
      <c r="LUB7690" s="41"/>
      <c r="LUC7690" s="41"/>
      <c r="LUD7690" s="41"/>
      <c r="LUE7690" s="41"/>
      <c r="LUF7690" s="41"/>
      <c r="LUG7690" s="41"/>
      <c r="LUH7690" s="41"/>
      <c r="LUI7690" s="41"/>
      <c r="LUJ7690" s="41"/>
      <c r="LUK7690" s="41"/>
      <c r="LUL7690" s="41"/>
      <c r="LUM7690" s="41"/>
      <c r="LUN7690" s="41"/>
      <c r="LUO7690" s="41"/>
      <c r="LUP7690" s="41"/>
      <c r="LUQ7690" s="41"/>
      <c r="LUR7690" s="41"/>
      <c r="LUS7690" s="41"/>
      <c r="LUT7690" s="41"/>
      <c r="LUU7690" s="41"/>
      <c r="LUV7690" s="41"/>
      <c r="LUW7690" s="41"/>
      <c r="LUX7690" s="41"/>
      <c r="LUY7690" s="41"/>
      <c r="LUZ7690" s="41"/>
      <c r="LVA7690" s="41"/>
      <c r="LVB7690" s="41"/>
      <c r="LVC7690" s="41"/>
      <c r="LVD7690" s="41"/>
      <c r="LVE7690" s="41"/>
      <c r="LVF7690" s="41"/>
      <c r="LVG7690" s="41"/>
      <c r="LVH7690" s="41"/>
      <c r="LVI7690" s="41"/>
      <c r="LVJ7690" s="41"/>
      <c r="LVK7690" s="41"/>
      <c r="LVL7690" s="41"/>
      <c r="LVM7690" s="41"/>
      <c r="LVN7690" s="41"/>
      <c r="LVO7690" s="41"/>
      <c r="LVP7690" s="41"/>
      <c r="LVQ7690" s="41"/>
      <c r="LVR7690" s="41"/>
      <c r="LVS7690" s="41"/>
      <c r="LVT7690" s="41"/>
      <c r="LVU7690" s="41"/>
      <c r="LVV7690" s="41"/>
      <c r="LVW7690" s="41"/>
      <c r="LVX7690" s="41"/>
      <c r="LVY7690" s="41"/>
      <c r="LVZ7690" s="41"/>
      <c r="LWA7690" s="41"/>
      <c r="LWB7690" s="41"/>
      <c r="LWC7690" s="41"/>
      <c r="LWD7690" s="41"/>
      <c r="LWE7690" s="41"/>
      <c r="LWF7690" s="41"/>
      <c r="LWG7690" s="41"/>
      <c r="LWH7690" s="41"/>
      <c r="LWI7690" s="41"/>
      <c r="LWJ7690" s="41"/>
      <c r="LWK7690" s="41"/>
      <c r="LWL7690" s="41"/>
      <c r="LWM7690" s="41"/>
      <c r="LWN7690" s="41"/>
      <c r="LWO7690" s="41"/>
      <c r="LWP7690" s="41"/>
      <c r="LWQ7690" s="41"/>
      <c r="LWR7690" s="41"/>
      <c r="LWS7690" s="41"/>
      <c r="LWT7690" s="41"/>
      <c r="LWU7690" s="41"/>
      <c r="LWV7690" s="41"/>
      <c r="LWW7690" s="41"/>
      <c r="LWX7690" s="41"/>
      <c r="LWY7690" s="41"/>
      <c r="LWZ7690" s="41"/>
      <c r="LXA7690" s="41"/>
      <c r="LXB7690" s="41"/>
      <c r="LXC7690" s="41"/>
      <c r="LXD7690" s="41"/>
      <c r="LXE7690" s="41"/>
      <c r="LXF7690" s="41"/>
      <c r="LXG7690" s="41"/>
      <c r="LXH7690" s="41"/>
      <c r="LXI7690" s="41"/>
      <c r="LXJ7690" s="41"/>
      <c r="LXK7690" s="41"/>
      <c r="LXL7690" s="41"/>
      <c r="LXM7690" s="41"/>
      <c r="LXN7690" s="41"/>
      <c r="LXO7690" s="41"/>
      <c r="LXP7690" s="41"/>
      <c r="LXQ7690" s="41"/>
      <c r="LXR7690" s="41"/>
      <c r="LXS7690" s="41"/>
      <c r="LXT7690" s="41"/>
      <c r="LXU7690" s="41"/>
      <c r="LXV7690" s="41"/>
      <c r="LXW7690" s="41"/>
      <c r="LXX7690" s="41"/>
      <c r="LXY7690" s="41"/>
      <c r="LXZ7690" s="41"/>
      <c r="LYA7690" s="41"/>
      <c r="LYB7690" s="41"/>
      <c r="LYC7690" s="41"/>
      <c r="LYD7690" s="41"/>
      <c r="LYE7690" s="41"/>
      <c r="LYF7690" s="41"/>
      <c r="LYG7690" s="41"/>
      <c r="LYH7690" s="41"/>
      <c r="LYI7690" s="41"/>
      <c r="LYJ7690" s="41"/>
      <c r="LYK7690" s="41"/>
      <c r="LYL7690" s="41"/>
      <c r="LYM7690" s="41"/>
      <c r="LYN7690" s="41"/>
      <c r="LYO7690" s="41"/>
      <c r="LYP7690" s="41"/>
      <c r="LYQ7690" s="41"/>
      <c r="LYR7690" s="41"/>
      <c r="LYS7690" s="41"/>
      <c r="LYT7690" s="41"/>
      <c r="LYU7690" s="41"/>
      <c r="LYV7690" s="41"/>
      <c r="LYW7690" s="41"/>
      <c r="LYX7690" s="41"/>
      <c r="LYY7690" s="41"/>
      <c r="LYZ7690" s="41"/>
      <c r="LZA7690" s="41"/>
      <c r="LZB7690" s="41"/>
      <c r="LZC7690" s="41"/>
      <c r="LZD7690" s="41"/>
      <c r="LZE7690" s="41"/>
      <c r="LZF7690" s="41"/>
      <c r="LZG7690" s="41"/>
      <c r="LZH7690" s="41"/>
      <c r="LZI7690" s="41"/>
      <c r="LZJ7690" s="41"/>
      <c r="LZK7690" s="41"/>
      <c r="LZL7690" s="41"/>
      <c r="LZM7690" s="41"/>
      <c r="LZN7690" s="41"/>
      <c r="LZO7690" s="41"/>
      <c r="LZP7690" s="41"/>
      <c r="LZQ7690" s="41"/>
      <c r="LZR7690" s="41"/>
      <c r="LZS7690" s="41"/>
      <c r="LZT7690" s="41"/>
      <c r="LZU7690" s="41"/>
      <c r="LZV7690" s="41"/>
      <c r="LZW7690" s="41"/>
      <c r="LZX7690" s="41"/>
      <c r="LZY7690" s="41"/>
      <c r="LZZ7690" s="41"/>
      <c r="MAA7690" s="41"/>
      <c r="MAB7690" s="41"/>
      <c r="MAC7690" s="41"/>
      <c r="MAD7690" s="41"/>
      <c r="MAE7690" s="41"/>
      <c r="MAF7690" s="41"/>
      <c r="MAG7690" s="41"/>
      <c r="MAH7690" s="41"/>
      <c r="MAI7690" s="41"/>
      <c r="MAJ7690" s="41"/>
      <c r="MAK7690" s="41"/>
      <c r="MAL7690" s="41"/>
      <c r="MAM7690" s="41"/>
      <c r="MAN7690" s="41"/>
      <c r="MAO7690" s="41"/>
      <c r="MAP7690" s="41"/>
      <c r="MAQ7690" s="41"/>
      <c r="MAR7690" s="41"/>
      <c r="MAS7690" s="41"/>
      <c r="MAT7690" s="41"/>
      <c r="MAU7690" s="41"/>
      <c r="MAV7690" s="41"/>
      <c r="MAW7690" s="41"/>
      <c r="MAX7690" s="41"/>
      <c r="MAY7690" s="41"/>
      <c r="MAZ7690" s="41"/>
      <c r="MBA7690" s="41"/>
      <c r="MBB7690" s="41"/>
      <c r="MBC7690" s="41"/>
      <c r="MBD7690" s="41"/>
      <c r="MBE7690" s="41"/>
      <c r="MBF7690" s="41"/>
      <c r="MBG7690" s="41"/>
      <c r="MBH7690" s="41"/>
      <c r="MBI7690" s="41"/>
      <c r="MBJ7690" s="41"/>
      <c r="MBK7690" s="41"/>
      <c r="MBL7690" s="41"/>
      <c r="MBM7690" s="41"/>
      <c r="MBN7690" s="41"/>
      <c r="MBO7690" s="41"/>
      <c r="MBP7690" s="41"/>
      <c r="MBQ7690" s="41"/>
      <c r="MBR7690" s="41"/>
      <c r="MBS7690" s="41"/>
      <c r="MBT7690" s="41"/>
      <c r="MBU7690" s="41"/>
      <c r="MBV7690" s="41"/>
      <c r="MBW7690" s="41"/>
      <c r="MBX7690" s="41"/>
      <c r="MBY7690" s="41"/>
      <c r="MBZ7690" s="41"/>
      <c r="MCA7690" s="41"/>
      <c r="MCB7690" s="41"/>
      <c r="MCC7690" s="41"/>
      <c r="MCD7690" s="41"/>
      <c r="MCE7690" s="41"/>
      <c r="MCF7690" s="41"/>
      <c r="MCG7690" s="41"/>
      <c r="MCH7690" s="41"/>
      <c r="MCI7690" s="41"/>
      <c r="MCJ7690" s="41"/>
      <c r="MCK7690" s="41"/>
      <c r="MCL7690" s="41"/>
      <c r="MCM7690" s="41"/>
      <c r="MCN7690" s="41"/>
      <c r="MCO7690" s="41"/>
      <c r="MCP7690" s="41"/>
      <c r="MCQ7690" s="41"/>
      <c r="MCR7690" s="41"/>
      <c r="MCS7690" s="41"/>
      <c r="MCT7690" s="41"/>
      <c r="MCU7690" s="41"/>
      <c r="MCV7690" s="41"/>
      <c r="MCW7690" s="41"/>
      <c r="MCX7690" s="41"/>
      <c r="MCY7690" s="41"/>
      <c r="MCZ7690" s="41"/>
      <c r="MDA7690" s="41"/>
      <c r="MDB7690" s="41"/>
      <c r="MDC7690" s="41"/>
      <c r="MDD7690" s="41"/>
      <c r="MDE7690" s="41"/>
      <c r="MDF7690" s="41"/>
      <c r="MDG7690" s="41"/>
      <c r="MDH7690" s="41"/>
      <c r="MDI7690" s="41"/>
      <c r="MDJ7690" s="41"/>
      <c r="MDK7690" s="41"/>
      <c r="MDL7690" s="41"/>
      <c r="MDM7690" s="41"/>
      <c r="MDN7690" s="41"/>
      <c r="MDO7690" s="41"/>
      <c r="MDP7690" s="41"/>
      <c r="MDQ7690" s="41"/>
      <c r="MDR7690" s="41"/>
      <c r="MDS7690" s="41"/>
      <c r="MDT7690" s="41"/>
      <c r="MDU7690" s="41"/>
      <c r="MDV7690" s="41"/>
      <c r="MDW7690" s="41"/>
      <c r="MDX7690" s="41"/>
      <c r="MDY7690" s="41"/>
      <c r="MDZ7690" s="41"/>
      <c r="MEA7690" s="41"/>
      <c r="MEB7690" s="41"/>
      <c r="MEC7690" s="41"/>
      <c r="MED7690" s="41"/>
      <c r="MEE7690" s="41"/>
      <c r="MEF7690" s="41"/>
      <c r="MEG7690" s="41"/>
      <c r="MEH7690" s="41"/>
      <c r="MEI7690" s="41"/>
      <c r="MEJ7690" s="41"/>
      <c r="MEK7690" s="41"/>
      <c r="MEL7690" s="41"/>
      <c r="MEM7690" s="41"/>
      <c r="MEN7690" s="41"/>
      <c r="MEO7690" s="41"/>
      <c r="MEP7690" s="41"/>
      <c r="MEQ7690" s="41"/>
      <c r="MER7690" s="41"/>
      <c r="MES7690" s="41"/>
      <c r="MET7690" s="41"/>
      <c r="MEU7690" s="41"/>
      <c r="MEV7690" s="41"/>
      <c r="MEW7690" s="41"/>
      <c r="MEX7690" s="41"/>
      <c r="MEY7690" s="41"/>
      <c r="MEZ7690" s="41"/>
      <c r="MFA7690" s="41"/>
      <c r="MFB7690" s="41"/>
      <c r="MFC7690" s="41"/>
      <c r="MFD7690" s="41"/>
      <c r="MFE7690" s="41"/>
      <c r="MFF7690" s="41"/>
      <c r="MFG7690" s="41"/>
      <c r="MFH7690" s="41"/>
      <c r="MFI7690" s="41"/>
      <c r="MFJ7690" s="41"/>
      <c r="MFK7690" s="41"/>
      <c r="MFL7690" s="41"/>
      <c r="MFM7690" s="41"/>
      <c r="MFN7690" s="41"/>
      <c r="MFO7690" s="41"/>
      <c r="MFP7690" s="41"/>
      <c r="MFQ7690" s="41"/>
      <c r="MFR7690" s="41"/>
      <c r="MFS7690" s="41"/>
      <c r="MFT7690" s="41"/>
      <c r="MFU7690" s="41"/>
      <c r="MFV7690" s="41"/>
      <c r="MFW7690" s="41"/>
      <c r="MFX7690" s="41"/>
      <c r="MFY7690" s="41"/>
      <c r="MFZ7690" s="41"/>
      <c r="MGA7690" s="41"/>
      <c r="MGB7690" s="41"/>
      <c r="MGC7690" s="41"/>
      <c r="MGD7690" s="41"/>
      <c r="MGE7690" s="41"/>
      <c r="MGF7690" s="41"/>
      <c r="MGG7690" s="41"/>
      <c r="MGH7690" s="41"/>
      <c r="MGI7690" s="41"/>
      <c r="MGJ7690" s="41"/>
      <c r="MGK7690" s="41"/>
      <c r="MGL7690" s="41"/>
      <c r="MGM7690" s="41"/>
      <c r="MGN7690" s="41"/>
      <c r="MGO7690" s="41"/>
      <c r="MGP7690" s="41"/>
      <c r="MGQ7690" s="41"/>
      <c r="MGR7690" s="41"/>
      <c r="MGS7690" s="41"/>
      <c r="MGT7690" s="41"/>
      <c r="MGU7690" s="41"/>
      <c r="MGV7690" s="41"/>
      <c r="MGW7690" s="41"/>
      <c r="MGX7690" s="41"/>
      <c r="MGY7690" s="41"/>
      <c r="MGZ7690" s="41"/>
      <c r="MHA7690" s="41"/>
      <c r="MHB7690" s="41"/>
      <c r="MHC7690" s="41"/>
      <c r="MHD7690" s="41"/>
      <c r="MHE7690" s="41"/>
      <c r="MHF7690" s="41"/>
      <c r="MHG7690" s="41"/>
      <c r="MHH7690" s="41"/>
      <c r="MHI7690" s="41"/>
      <c r="MHJ7690" s="41"/>
      <c r="MHK7690" s="41"/>
      <c r="MHL7690" s="41"/>
      <c r="MHM7690" s="41"/>
      <c r="MHN7690" s="41"/>
      <c r="MHO7690" s="41"/>
      <c r="MHP7690" s="41"/>
      <c r="MHQ7690" s="41"/>
      <c r="MHR7690" s="41"/>
      <c r="MHS7690" s="41"/>
      <c r="MHT7690" s="41"/>
      <c r="MHU7690" s="41"/>
      <c r="MHV7690" s="41"/>
      <c r="MHW7690" s="41"/>
      <c r="MHX7690" s="41"/>
      <c r="MHY7690" s="41"/>
      <c r="MHZ7690" s="41"/>
      <c r="MIA7690" s="41"/>
      <c r="MIB7690" s="41"/>
      <c r="MIC7690" s="41"/>
      <c r="MID7690" s="41"/>
      <c r="MIE7690" s="41"/>
      <c r="MIF7690" s="41"/>
      <c r="MIG7690" s="41"/>
      <c r="MIH7690" s="41"/>
      <c r="MII7690" s="41"/>
      <c r="MIJ7690" s="41"/>
      <c r="MIK7690" s="41"/>
      <c r="MIL7690" s="41"/>
      <c r="MIM7690" s="41"/>
      <c r="MIN7690" s="41"/>
      <c r="MIO7690" s="41"/>
      <c r="MIP7690" s="41"/>
      <c r="MIQ7690" s="41"/>
      <c r="MIR7690" s="41"/>
      <c r="MIS7690" s="41"/>
      <c r="MIT7690" s="41"/>
      <c r="MIU7690" s="41"/>
      <c r="MIV7690" s="41"/>
      <c r="MIW7690" s="41"/>
      <c r="MIX7690" s="41"/>
      <c r="MIY7690" s="41"/>
      <c r="MIZ7690" s="41"/>
      <c r="MJA7690" s="41"/>
      <c r="MJB7690" s="41"/>
      <c r="MJC7690" s="41"/>
      <c r="MJD7690" s="41"/>
      <c r="MJE7690" s="41"/>
      <c r="MJF7690" s="41"/>
      <c r="MJG7690" s="41"/>
      <c r="MJH7690" s="41"/>
      <c r="MJI7690" s="41"/>
      <c r="MJJ7690" s="41"/>
      <c r="MJK7690" s="41"/>
      <c r="MJL7690" s="41"/>
      <c r="MJM7690" s="41"/>
      <c r="MJN7690" s="41"/>
      <c r="MJO7690" s="41"/>
      <c r="MJP7690" s="41"/>
      <c r="MJQ7690" s="41"/>
      <c r="MJR7690" s="41"/>
      <c r="MJS7690" s="41"/>
      <c r="MJT7690" s="41"/>
      <c r="MJU7690" s="41"/>
      <c r="MJV7690" s="41"/>
      <c r="MJW7690" s="41"/>
      <c r="MJX7690" s="41"/>
      <c r="MJY7690" s="41"/>
      <c r="MJZ7690" s="41"/>
      <c r="MKA7690" s="41"/>
      <c r="MKB7690" s="41"/>
      <c r="MKC7690" s="41"/>
      <c r="MKD7690" s="41"/>
      <c r="MKE7690" s="41"/>
      <c r="MKF7690" s="41"/>
      <c r="MKG7690" s="41"/>
      <c r="MKH7690" s="41"/>
      <c r="MKI7690" s="41"/>
      <c r="MKJ7690" s="41"/>
      <c r="MKK7690" s="41"/>
      <c r="MKL7690" s="41"/>
      <c r="MKM7690" s="41"/>
      <c r="MKN7690" s="41"/>
      <c r="MKO7690" s="41"/>
      <c r="MKP7690" s="41"/>
      <c r="MKQ7690" s="41"/>
      <c r="MKR7690" s="41"/>
      <c r="MKS7690" s="41"/>
      <c r="MKT7690" s="41"/>
      <c r="MKU7690" s="41"/>
      <c r="MKV7690" s="41"/>
      <c r="MKW7690" s="41"/>
      <c r="MKX7690" s="41"/>
      <c r="MKY7690" s="41"/>
      <c r="MKZ7690" s="41"/>
      <c r="MLA7690" s="41"/>
      <c r="MLB7690" s="41"/>
      <c r="MLC7690" s="41"/>
      <c r="MLD7690" s="41"/>
      <c r="MLE7690" s="41"/>
      <c r="MLF7690" s="41"/>
      <c r="MLG7690" s="41"/>
      <c r="MLH7690" s="41"/>
      <c r="MLI7690" s="41"/>
      <c r="MLJ7690" s="41"/>
      <c r="MLK7690" s="41"/>
      <c r="MLL7690" s="41"/>
      <c r="MLM7690" s="41"/>
      <c r="MLN7690" s="41"/>
      <c r="MLO7690" s="41"/>
      <c r="MLP7690" s="41"/>
      <c r="MLQ7690" s="41"/>
      <c r="MLR7690" s="41"/>
      <c r="MLS7690" s="41"/>
      <c r="MLT7690" s="41"/>
      <c r="MLU7690" s="41"/>
      <c r="MLV7690" s="41"/>
      <c r="MLW7690" s="41"/>
      <c r="MLX7690" s="41"/>
      <c r="MLY7690" s="41"/>
      <c r="MLZ7690" s="41"/>
      <c r="MMA7690" s="41"/>
      <c r="MMB7690" s="41"/>
      <c r="MMC7690" s="41"/>
      <c r="MMD7690" s="41"/>
      <c r="MME7690" s="41"/>
      <c r="MMF7690" s="41"/>
      <c r="MMG7690" s="41"/>
      <c r="MMH7690" s="41"/>
      <c r="MMI7690" s="41"/>
      <c r="MMJ7690" s="41"/>
      <c r="MMK7690" s="41"/>
      <c r="MML7690" s="41"/>
      <c r="MMM7690" s="41"/>
      <c r="MMN7690" s="41"/>
      <c r="MMO7690" s="41"/>
      <c r="MMP7690" s="41"/>
      <c r="MMQ7690" s="41"/>
      <c r="MMR7690" s="41"/>
      <c r="MMS7690" s="41"/>
      <c r="MMT7690" s="41"/>
      <c r="MMU7690" s="41"/>
      <c r="MMV7690" s="41"/>
      <c r="MMW7690" s="41"/>
      <c r="MMX7690" s="41"/>
      <c r="MMY7690" s="41"/>
      <c r="MMZ7690" s="41"/>
      <c r="MNA7690" s="41"/>
      <c r="MNB7690" s="41"/>
      <c r="MNC7690" s="41"/>
      <c r="MND7690" s="41"/>
      <c r="MNE7690" s="41"/>
      <c r="MNF7690" s="41"/>
      <c r="MNG7690" s="41"/>
      <c r="MNH7690" s="41"/>
      <c r="MNI7690" s="41"/>
      <c r="MNJ7690" s="41"/>
      <c r="MNK7690" s="41"/>
      <c r="MNL7690" s="41"/>
      <c r="MNM7690" s="41"/>
      <c r="MNN7690" s="41"/>
      <c r="MNO7690" s="41"/>
      <c r="MNP7690" s="41"/>
      <c r="MNQ7690" s="41"/>
      <c r="MNR7690" s="41"/>
      <c r="MNS7690" s="41"/>
      <c r="MNT7690" s="41"/>
      <c r="MNU7690" s="41"/>
      <c r="MNV7690" s="41"/>
      <c r="MNW7690" s="41"/>
      <c r="MNX7690" s="41"/>
      <c r="MNY7690" s="41"/>
      <c r="MNZ7690" s="41"/>
      <c r="MOA7690" s="41"/>
      <c r="MOB7690" s="41"/>
      <c r="MOC7690" s="41"/>
      <c r="MOD7690" s="41"/>
      <c r="MOE7690" s="41"/>
      <c r="MOF7690" s="41"/>
      <c r="MOG7690" s="41"/>
      <c r="MOH7690" s="41"/>
      <c r="MOI7690" s="41"/>
      <c r="MOJ7690" s="41"/>
      <c r="MOK7690" s="41"/>
      <c r="MOL7690" s="41"/>
      <c r="MOM7690" s="41"/>
      <c r="MON7690" s="41"/>
      <c r="MOO7690" s="41"/>
      <c r="MOP7690" s="41"/>
      <c r="MOQ7690" s="41"/>
      <c r="MOR7690" s="41"/>
      <c r="MOS7690" s="41"/>
      <c r="MOT7690" s="41"/>
      <c r="MOU7690" s="41"/>
      <c r="MOV7690" s="41"/>
      <c r="MOW7690" s="41"/>
      <c r="MOX7690" s="41"/>
      <c r="MOY7690" s="41"/>
      <c r="MOZ7690" s="41"/>
      <c r="MPA7690" s="41"/>
      <c r="MPB7690" s="41"/>
      <c r="MPC7690" s="41"/>
      <c r="MPD7690" s="41"/>
      <c r="MPE7690" s="41"/>
      <c r="MPF7690" s="41"/>
      <c r="MPG7690" s="41"/>
      <c r="MPH7690" s="41"/>
      <c r="MPI7690" s="41"/>
      <c r="MPJ7690" s="41"/>
      <c r="MPK7690" s="41"/>
      <c r="MPL7690" s="41"/>
      <c r="MPM7690" s="41"/>
      <c r="MPN7690" s="41"/>
      <c r="MPO7690" s="41"/>
      <c r="MPP7690" s="41"/>
      <c r="MPQ7690" s="41"/>
      <c r="MPR7690" s="41"/>
      <c r="MPS7690" s="41"/>
      <c r="MPT7690" s="41"/>
      <c r="MPU7690" s="41"/>
      <c r="MPV7690" s="41"/>
      <c r="MPW7690" s="41"/>
      <c r="MPX7690" s="41"/>
      <c r="MPY7690" s="41"/>
      <c r="MPZ7690" s="41"/>
      <c r="MQA7690" s="41"/>
      <c r="MQB7690" s="41"/>
      <c r="MQC7690" s="41"/>
      <c r="MQD7690" s="41"/>
      <c r="MQE7690" s="41"/>
      <c r="MQF7690" s="41"/>
      <c r="MQG7690" s="41"/>
      <c r="MQH7690" s="41"/>
      <c r="MQI7690" s="41"/>
      <c r="MQJ7690" s="41"/>
      <c r="MQK7690" s="41"/>
      <c r="MQL7690" s="41"/>
      <c r="MQM7690" s="41"/>
      <c r="MQN7690" s="41"/>
      <c r="MQO7690" s="41"/>
      <c r="MQP7690" s="41"/>
      <c r="MQQ7690" s="41"/>
      <c r="MQR7690" s="41"/>
      <c r="MQS7690" s="41"/>
      <c r="MQT7690" s="41"/>
      <c r="MQU7690" s="41"/>
      <c r="MQV7690" s="41"/>
      <c r="MQW7690" s="41"/>
      <c r="MQX7690" s="41"/>
      <c r="MQY7690" s="41"/>
      <c r="MQZ7690" s="41"/>
      <c r="MRA7690" s="41"/>
      <c r="MRB7690" s="41"/>
      <c r="MRC7690" s="41"/>
      <c r="MRD7690" s="41"/>
      <c r="MRE7690" s="41"/>
      <c r="MRF7690" s="41"/>
      <c r="MRG7690" s="41"/>
      <c r="MRH7690" s="41"/>
      <c r="MRI7690" s="41"/>
      <c r="MRJ7690" s="41"/>
      <c r="MRK7690" s="41"/>
      <c r="MRL7690" s="41"/>
      <c r="MRM7690" s="41"/>
      <c r="MRN7690" s="41"/>
      <c r="MRO7690" s="41"/>
      <c r="MRP7690" s="41"/>
      <c r="MRQ7690" s="41"/>
      <c r="MRR7690" s="41"/>
      <c r="MRS7690" s="41"/>
      <c r="MRT7690" s="41"/>
      <c r="MRU7690" s="41"/>
      <c r="MRV7690" s="41"/>
      <c r="MRW7690" s="41"/>
      <c r="MRX7690" s="41"/>
      <c r="MRY7690" s="41"/>
      <c r="MRZ7690" s="41"/>
      <c r="MSA7690" s="41"/>
      <c r="MSB7690" s="41"/>
      <c r="MSC7690" s="41"/>
      <c r="MSD7690" s="41"/>
      <c r="MSE7690" s="41"/>
      <c r="MSF7690" s="41"/>
      <c r="MSG7690" s="41"/>
      <c r="MSH7690" s="41"/>
      <c r="MSI7690" s="41"/>
      <c r="MSJ7690" s="41"/>
      <c r="MSK7690" s="41"/>
      <c r="MSL7690" s="41"/>
      <c r="MSM7690" s="41"/>
      <c r="MSN7690" s="41"/>
      <c r="MSO7690" s="41"/>
      <c r="MSP7690" s="41"/>
      <c r="MSQ7690" s="41"/>
      <c r="MSR7690" s="41"/>
      <c r="MSS7690" s="41"/>
      <c r="MST7690" s="41"/>
      <c r="MSU7690" s="41"/>
      <c r="MSV7690" s="41"/>
      <c r="MSW7690" s="41"/>
      <c r="MSX7690" s="41"/>
      <c r="MSY7690" s="41"/>
      <c r="MSZ7690" s="41"/>
      <c r="MTA7690" s="41"/>
      <c r="MTB7690" s="41"/>
      <c r="MTC7690" s="41"/>
      <c r="MTD7690" s="41"/>
      <c r="MTE7690" s="41"/>
      <c r="MTF7690" s="41"/>
      <c r="MTG7690" s="41"/>
      <c r="MTH7690" s="41"/>
      <c r="MTI7690" s="41"/>
      <c r="MTJ7690" s="41"/>
      <c r="MTK7690" s="41"/>
      <c r="MTL7690" s="41"/>
      <c r="MTM7690" s="41"/>
      <c r="MTN7690" s="41"/>
      <c r="MTO7690" s="41"/>
      <c r="MTP7690" s="41"/>
      <c r="MTQ7690" s="41"/>
      <c r="MTR7690" s="41"/>
      <c r="MTS7690" s="41"/>
      <c r="MTT7690" s="41"/>
      <c r="MTU7690" s="41"/>
      <c r="MTV7690" s="41"/>
      <c r="MTW7690" s="41"/>
      <c r="MTX7690" s="41"/>
      <c r="MTY7690" s="41"/>
      <c r="MTZ7690" s="41"/>
      <c r="MUA7690" s="41"/>
      <c r="MUB7690" s="41"/>
      <c r="MUC7690" s="41"/>
      <c r="MUD7690" s="41"/>
      <c r="MUE7690" s="41"/>
      <c r="MUF7690" s="41"/>
      <c r="MUG7690" s="41"/>
      <c r="MUH7690" s="41"/>
      <c r="MUI7690" s="41"/>
      <c r="MUJ7690" s="41"/>
      <c r="MUK7690" s="41"/>
      <c r="MUL7690" s="41"/>
      <c r="MUM7690" s="41"/>
      <c r="MUN7690" s="41"/>
      <c r="MUO7690" s="41"/>
      <c r="MUP7690" s="41"/>
      <c r="MUQ7690" s="41"/>
      <c r="MUR7690" s="41"/>
      <c r="MUS7690" s="41"/>
      <c r="MUT7690" s="41"/>
      <c r="MUU7690" s="41"/>
      <c r="MUV7690" s="41"/>
      <c r="MUW7690" s="41"/>
      <c r="MUX7690" s="41"/>
      <c r="MUY7690" s="41"/>
      <c r="MUZ7690" s="41"/>
      <c r="MVA7690" s="41"/>
      <c r="MVB7690" s="41"/>
      <c r="MVC7690" s="41"/>
      <c r="MVD7690" s="41"/>
      <c r="MVE7690" s="41"/>
      <c r="MVF7690" s="41"/>
      <c r="MVG7690" s="41"/>
      <c r="MVH7690" s="41"/>
      <c r="MVI7690" s="41"/>
      <c r="MVJ7690" s="41"/>
      <c r="MVK7690" s="41"/>
      <c r="MVL7690" s="41"/>
      <c r="MVM7690" s="41"/>
      <c r="MVN7690" s="41"/>
      <c r="MVO7690" s="41"/>
      <c r="MVP7690" s="41"/>
      <c r="MVQ7690" s="41"/>
      <c r="MVR7690" s="41"/>
      <c r="MVS7690" s="41"/>
      <c r="MVT7690" s="41"/>
      <c r="MVU7690" s="41"/>
      <c r="MVV7690" s="41"/>
      <c r="MVW7690" s="41"/>
      <c r="MVX7690" s="41"/>
      <c r="MVY7690" s="41"/>
      <c r="MVZ7690" s="41"/>
      <c r="MWA7690" s="41"/>
      <c r="MWB7690" s="41"/>
      <c r="MWC7690" s="41"/>
      <c r="MWD7690" s="41"/>
      <c r="MWE7690" s="41"/>
      <c r="MWF7690" s="41"/>
      <c r="MWG7690" s="41"/>
      <c r="MWH7690" s="41"/>
      <c r="MWI7690" s="41"/>
      <c r="MWJ7690" s="41"/>
      <c r="MWK7690" s="41"/>
      <c r="MWL7690" s="41"/>
      <c r="MWM7690" s="41"/>
      <c r="MWN7690" s="41"/>
      <c r="MWO7690" s="41"/>
      <c r="MWP7690" s="41"/>
      <c r="MWQ7690" s="41"/>
      <c r="MWR7690" s="41"/>
      <c r="MWS7690" s="41"/>
      <c r="MWT7690" s="41"/>
      <c r="MWU7690" s="41"/>
      <c r="MWV7690" s="41"/>
      <c r="MWW7690" s="41"/>
      <c r="MWX7690" s="41"/>
      <c r="MWY7690" s="41"/>
      <c r="MWZ7690" s="41"/>
      <c r="MXA7690" s="41"/>
      <c r="MXB7690" s="41"/>
      <c r="MXC7690" s="41"/>
      <c r="MXD7690" s="41"/>
      <c r="MXE7690" s="41"/>
      <c r="MXF7690" s="41"/>
      <c r="MXG7690" s="41"/>
      <c r="MXH7690" s="41"/>
      <c r="MXI7690" s="41"/>
      <c r="MXJ7690" s="41"/>
      <c r="MXK7690" s="41"/>
      <c r="MXL7690" s="41"/>
      <c r="MXM7690" s="41"/>
      <c r="MXN7690" s="41"/>
      <c r="MXO7690" s="41"/>
      <c r="MXP7690" s="41"/>
      <c r="MXQ7690" s="41"/>
      <c r="MXR7690" s="41"/>
      <c r="MXS7690" s="41"/>
      <c r="MXT7690" s="41"/>
      <c r="MXU7690" s="41"/>
      <c r="MXV7690" s="41"/>
      <c r="MXW7690" s="41"/>
      <c r="MXX7690" s="41"/>
      <c r="MXY7690" s="41"/>
      <c r="MXZ7690" s="41"/>
      <c r="MYA7690" s="41"/>
      <c r="MYB7690" s="41"/>
      <c r="MYC7690" s="41"/>
      <c r="MYD7690" s="41"/>
      <c r="MYE7690" s="41"/>
      <c r="MYF7690" s="41"/>
      <c r="MYG7690" s="41"/>
      <c r="MYH7690" s="41"/>
      <c r="MYI7690" s="41"/>
      <c r="MYJ7690" s="41"/>
      <c r="MYK7690" s="41"/>
      <c r="MYL7690" s="41"/>
      <c r="MYM7690" s="41"/>
      <c r="MYN7690" s="41"/>
      <c r="MYO7690" s="41"/>
      <c r="MYP7690" s="41"/>
      <c r="MYQ7690" s="41"/>
      <c r="MYR7690" s="41"/>
      <c r="MYS7690" s="41"/>
      <c r="MYT7690" s="41"/>
      <c r="MYU7690" s="41"/>
      <c r="MYV7690" s="41"/>
      <c r="MYW7690" s="41"/>
      <c r="MYX7690" s="41"/>
      <c r="MYY7690" s="41"/>
      <c r="MYZ7690" s="41"/>
      <c r="MZA7690" s="41"/>
      <c r="MZB7690" s="41"/>
      <c r="MZC7690" s="41"/>
      <c r="MZD7690" s="41"/>
      <c r="MZE7690" s="41"/>
      <c r="MZF7690" s="41"/>
      <c r="MZG7690" s="41"/>
      <c r="MZH7690" s="41"/>
      <c r="MZI7690" s="41"/>
      <c r="MZJ7690" s="41"/>
      <c r="MZK7690" s="41"/>
      <c r="MZL7690" s="41"/>
      <c r="MZM7690" s="41"/>
      <c r="MZN7690" s="41"/>
      <c r="MZO7690" s="41"/>
      <c r="MZP7690" s="41"/>
      <c r="MZQ7690" s="41"/>
      <c r="MZR7690" s="41"/>
      <c r="MZS7690" s="41"/>
      <c r="MZT7690" s="41"/>
      <c r="MZU7690" s="41"/>
      <c r="MZV7690" s="41"/>
      <c r="MZW7690" s="41"/>
      <c r="MZX7690" s="41"/>
      <c r="MZY7690" s="41"/>
      <c r="MZZ7690" s="41"/>
      <c r="NAA7690" s="41"/>
      <c r="NAB7690" s="41"/>
      <c r="NAC7690" s="41"/>
      <c r="NAD7690" s="41"/>
      <c r="NAE7690" s="41"/>
      <c r="NAF7690" s="41"/>
      <c r="NAG7690" s="41"/>
      <c r="NAH7690" s="41"/>
      <c r="NAI7690" s="41"/>
      <c r="NAJ7690" s="41"/>
      <c r="NAK7690" s="41"/>
      <c r="NAL7690" s="41"/>
      <c r="NAM7690" s="41"/>
      <c r="NAN7690" s="41"/>
      <c r="NAO7690" s="41"/>
      <c r="NAP7690" s="41"/>
      <c r="NAQ7690" s="41"/>
      <c r="NAR7690" s="41"/>
      <c r="NAS7690" s="41"/>
      <c r="NAT7690" s="41"/>
      <c r="NAU7690" s="41"/>
      <c r="NAV7690" s="41"/>
      <c r="NAW7690" s="41"/>
      <c r="NAX7690" s="41"/>
      <c r="NAY7690" s="41"/>
      <c r="NAZ7690" s="41"/>
      <c r="NBA7690" s="41"/>
      <c r="NBB7690" s="41"/>
      <c r="NBC7690" s="41"/>
      <c r="NBD7690" s="41"/>
      <c r="NBE7690" s="41"/>
      <c r="NBF7690" s="41"/>
      <c r="NBG7690" s="41"/>
      <c r="NBH7690" s="41"/>
      <c r="NBI7690" s="41"/>
      <c r="NBJ7690" s="41"/>
      <c r="NBK7690" s="41"/>
      <c r="NBL7690" s="41"/>
      <c r="NBM7690" s="41"/>
      <c r="NBN7690" s="41"/>
      <c r="NBO7690" s="41"/>
      <c r="NBP7690" s="41"/>
      <c r="NBQ7690" s="41"/>
      <c r="NBR7690" s="41"/>
      <c r="NBS7690" s="41"/>
      <c r="NBT7690" s="41"/>
      <c r="NBU7690" s="41"/>
      <c r="NBV7690" s="41"/>
      <c r="NBW7690" s="41"/>
      <c r="NBX7690" s="41"/>
      <c r="NBY7690" s="41"/>
      <c r="NBZ7690" s="41"/>
      <c r="NCA7690" s="41"/>
      <c r="NCB7690" s="41"/>
      <c r="NCC7690" s="41"/>
      <c r="NCD7690" s="41"/>
      <c r="NCE7690" s="41"/>
      <c r="NCF7690" s="41"/>
      <c r="NCG7690" s="41"/>
      <c r="NCH7690" s="41"/>
      <c r="NCI7690" s="41"/>
      <c r="NCJ7690" s="41"/>
      <c r="NCK7690" s="41"/>
      <c r="NCL7690" s="41"/>
      <c r="NCM7690" s="41"/>
      <c r="NCN7690" s="41"/>
      <c r="NCO7690" s="41"/>
      <c r="NCP7690" s="41"/>
      <c r="NCQ7690" s="41"/>
      <c r="NCR7690" s="41"/>
      <c r="NCS7690" s="41"/>
      <c r="NCT7690" s="41"/>
      <c r="NCU7690" s="41"/>
      <c r="NCV7690" s="41"/>
      <c r="NCW7690" s="41"/>
      <c r="NCX7690" s="41"/>
      <c r="NCY7690" s="41"/>
      <c r="NCZ7690" s="41"/>
      <c r="NDA7690" s="41"/>
      <c r="NDB7690" s="41"/>
      <c r="NDC7690" s="41"/>
      <c r="NDD7690" s="41"/>
      <c r="NDE7690" s="41"/>
      <c r="NDF7690" s="41"/>
      <c r="NDG7690" s="41"/>
      <c r="NDH7690" s="41"/>
      <c r="NDI7690" s="41"/>
      <c r="NDJ7690" s="41"/>
      <c r="NDK7690" s="41"/>
      <c r="NDL7690" s="41"/>
      <c r="NDM7690" s="41"/>
      <c r="NDN7690" s="41"/>
      <c r="NDO7690" s="41"/>
      <c r="NDP7690" s="41"/>
      <c r="NDQ7690" s="41"/>
      <c r="NDR7690" s="41"/>
      <c r="NDS7690" s="41"/>
      <c r="NDT7690" s="41"/>
      <c r="NDU7690" s="41"/>
      <c r="NDV7690" s="41"/>
      <c r="NDW7690" s="41"/>
      <c r="NDX7690" s="41"/>
      <c r="NDY7690" s="41"/>
      <c r="NDZ7690" s="41"/>
      <c r="NEA7690" s="41"/>
      <c r="NEB7690" s="41"/>
      <c r="NEC7690" s="41"/>
      <c r="NED7690" s="41"/>
      <c r="NEE7690" s="41"/>
      <c r="NEF7690" s="41"/>
      <c r="NEG7690" s="41"/>
      <c r="NEH7690" s="41"/>
      <c r="NEI7690" s="41"/>
      <c r="NEJ7690" s="41"/>
      <c r="NEK7690" s="41"/>
      <c r="NEL7690" s="41"/>
      <c r="NEM7690" s="41"/>
      <c r="NEN7690" s="41"/>
      <c r="NEO7690" s="41"/>
      <c r="NEP7690" s="41"/>
      <c r="NEQ7690" s="41"/>
      <c r="NER7690" s="41"/>
      <c r="NES7690" s="41"/>
      <c r="NET7690" s="41"/>
      <c r="NEU7690" s="41"/>
      <c r="NEV7690" s="41"/>
      <c r="NEW7690" s="41"/>
      <c r="NEX7690" s="41"/>
      <c r="NEY7690" s="41"/>
      <c r="NEZ7690" s="41"/>
      <c r="NFA7690" s="41"/>
      <c r="NFB7690" s="41"/>
      <c r="NFC7690" s="41"/>
      <c r="NFD7690" s="41"/>
      <c r="NFE7690" s="41"/>
      <c r="NFF7690" s="41"/>
      <c r="NFG7690" s="41"/>
      <c r="NFH7690" s="41"/>
      <c r="NFI7690" s="41"/>
      <c r="NFJ7690" s="41"/>
      <c r="NFK7690" s="41"/>
      <c r="NFL7690" s="41"/>
      <c r="NFM7690" s="41"/>
      <c r="NFN7690" s="41"/>
      <c r="NFO7690" s="41"/>
      <c r="NFP7690" s="41"/>
      <c r="NFQ7690" s="41"/>
      <c r="NFR7690" s="41"/>
      <c r="NFS7690" s="41"/>
      <c r="NFT7690" s="41"/>
      <c r="NFU7690" s="41"/>
      <c r="NFV7690" s="41"/>
      <c r="NFW7690" s="41"/>
      <c r="NFX7690" s="41"/>
      <c r="NFY7690" s="41"/>
      <c r="NFZ7690" s="41"/>
      <c r="NGA7690" s="41"/>
      <c r="NGB7690" s="41"/>
      <c r="NGC7690" s="41"/>
      <c r="NGD7690" s="41"/>
      <c r="NGE7690" s="41"/>
      <c r="NGF7690" s="41"/>
      <c r="NGG7690" s="41"/>
      <c r="NGH7690" s="41"/>
      <c r="NGI7690" s="41"/>
      <c r="NGJ7690" s="41"/>
      <c r="NGK7690" s="41"/>
      <c r="NGL7690" s="41"/>
      <c r="NGM7690" s="41"/>
      <c r="NGN7690" s="41"/>
      <c r="NGO7690" s="41"/>
      <c r="NGP7690" s="41"/>
      <c r="NGQ7690" s="41"/>
      <c r="NGR7690" s="41"/>
      <c r="NGS7690" s="41"/>
      <c r="NGT7690" s="41"/>
      <c r="NGU7690" s="41"/>
      <c r="NGV7690" s="41"/>
      <c r="NGW7690" s="41"/>
      <c r="NGX7690" s="41"/>
      <c r="NGY7690" s="41"/>
      <c r="NGZ7690" s="41"/>
      <c r="NHA7690" s="41"/>
      <c r="NHB7690" s="41"/>
      <c r="NHC7690" s="41"/>
      <c r="NHD7690" s="41"/>
      <c r="NHE7690" s="41"/>
      <c r="NHF7690" s="41"/>
      <c r="NHG7690" s="41"/>
      <c r="NHH7690" s="41"/>
      <c r="NHI7690" s="41"/>
      <c r="NHJ7690" s="41"/>
      <c r="NHK7690" s="41"/>
      <c r="NHL7690" s="41"/>
      <c r="NHM7690" s="41"/>
      <c r="NHN7690" s="41"/>
      <c r="NHO7690" s="41"/>
      <c r="NHP7690" s="41"/>
      <c r="NHQ7690" s="41"/>
      <c r="NHR7690" s="41"/>
      <c r="NHS7690" s="41"/>
      <c r="NHT7690" s="41"/>
      <c r="NHU7690" s="41"/>
      <c r="NHV7690" s="41"/>
      <c r="NHW7690" s="41"/>
      <c r="NHX7690" s="41"/>
      <c r="NHY7690" s="41"/>
      <c r="NHZ7690" s="41"/>
      <c r="NIA7690" s="41"/>
      <c r="NIB7690" s="41"/>
      <c r="NIC7690" s="41"/>
      <c r="NID7690" s="41"/>
      <c r="NIE7690" s="41"/>
      <c r="NIF7690" s="41"/>
      <c r="NIG7690" s="41"/>
      <c r="NIH7690" s="41"/>
      <c r="NII7690" s="41"/>
      <c r="NIJ7690" s="41"/>
      <c r="NIK7690" s="41"/>
      <c r="NIL7690" s="41"/>
      <c r="NIM7690" s="41"/>
      <c r="NIN7690" s="41"/>
      <c r="NIO7690" s="41"/>
      <c r="NIP7690" s="41"/>
      <c r="NIQ7690" s="41"/>
      <c r="NIR7690" s="41"/>
      <c r="NIS7690" s="41"/>
      <c r="NIT7690" s="41"/>
      <c r="NIU7690" s="41"/>
      <c r="NIV7690" s="41"/>
      <c r="NIW7690" s="41"/>
      <c r="NIX7690" s="41"/>
      <c r="NIY7690" s="41"/>
      <c r="NIZ7690" s="41"/>
      <c r="NJA7690" s="41"/>
      <c r="NJB7690" s="41"/>
      <c r="NJC7690" s="41"/>
      <c r="NJD7690" s="41"/>
      <c r="NJE7690" s="41"/>
      <c r="NJF7690" s="41"/>
      <c r="NJG7690" s="41"/>
      <c r="NJH7690" s="41"/>
      <c r="NJI7690" s="41"/>
      <c r="NJJ7690" s="41"/>
      <c r="NJK7690" s="41"/>
      <c r="NJL7690" s="41"/>
      <c r="NJM7690" s="41"/>
      <c r="NJN7690" s="41"/>
      <c r="NJO7690" s="41"/>
      <c r="NJP7690" s="41"/>
      <c r="NJQ7690" s="41"/>
      <c r="NJR7690" s="41"/>
      <c r="NJS7690" s="41"/>
      <c r="NJT7690" s="41"/>
      <c r="NJU7690" s="41"/>
      <c r="NJV7690" s="41"/>
      <c r="NJW7690" s="41"/>
      <c r="NJX7690" s="41"/>
      <c r="NJY7690" s="41"/>
      <c r="NJZ7690" s="41"/>
      <c r="NKA7690" s="41"/>
      <c r="NKB7690" s="41"/>
      <c r="NKC7690" s="41"/>
      <c r="NKD7690" s="41"/>
      <c r="NKE7690" s="41"/>
      <c r="NKF7690" s="41"/>
      <c r="NKG7690" s="41"/>
      <c r="NKH7690" s="41"/>
      <c r="NKI7690" s="41"/>
      <c r="NKJ7690" s="41"/>
      <c r="NKK7690" s="41"/>
      <c r="NKL7690" s="41"/>
      <c r="NKM7690" s="41"/>
      <c r="NKN7690" s="41"/>
      <c r="NKO7690" s="41"/>
      <c r="NKP7690" s="41"/>
      <c r="NKQ7690" s="41"/>
      <c r="NKR7690" s="41"/>
      <c r="NKS7690" s="41"/>
      <c r="NKT7690" s="41"/>
      <c r="NKU7690" s="41"/>
      <c r="NKV7690" s="41"/>
      <c r="NKW7690" s="41"/>
      <c r="NKX7690" s="41"/>
      <c r="NKY7690" s="41"/>
      <c r="NKZ7690" s="41"/>
      <c r="NLA7690" s="41"/>
      <c r="NLB7690" s="41"/>
      <c r="NLC7690" s="41"/>
      <c r="NLD7690" s="41"/>
      <c r="NLE7690" s="41"/>
      <c r="NLF7690" s="41"/>
      <c r="NLG7690" s="41"/>
      <c r="NLH7690" s="41"/>
      <c r="NLI7690" s="41"/>
      <c r="NLJ7690" s="41"/>
      <c r="NLK7690" s="41"/>
      <c r="NLL7690" s="41"/>
      <c r="NLM7690" s="41"/>
      <c r="NLN7690" s="41"/>
      <c r="NLO7690" s="41"/>
      <c r="NLP7690" s="41"/>
      <c r="NLQ7690" s="41"/>
      <c r="NLR7690" s="41"/>
      <c r="NLS7690" s="41"/>
      <c r="NLT7690" s="41"/>
      <c r="NLU7690" s="41"/>
      <c r="NLV7690" s="41"/>
      <c r="NLW7690" s="41"/>
      <c r="NLX7690" s="41"/>
      <c r="NLY7690" s="41"/>
      <c r="NLZ7690" s="41"/>
      <c r="NMA7690" s="41"/>
      <c r="NMB7690" s="41"/>
      <c r="NMC7690" s="41"/>
      <c r="NMD7690" s="41"/>
      <c r="NME7690" s="41"/>
      <c r="NMF7690" s="41"/>
      <c r="NMG7690" s="41"/>
      <c r="NMH7690" s="41"/>
      <c r="NMI7690" s="41"/>
      <c r="NMJ7690" s="41"/>
      <c r="NMK7690" s="41"/>
      <c r="NML7690" s="41"/>
      <c r="NMM7690" s="41"/>
      <c r="NMN7690" s="41"/>
      <c r="NMO7690" s="41"/>
      <c r="NMP7690" s="41"/>
      <c r="NMQ7690" s="41"/>
      <c r="NMR7690" s="41"/>
      <c r="NMS7690" s="41"/>
      <c r="NMT7690" s="41"/>
      <c r="NMU7690" s="41"/>
      <c r="NMV7690" s="41"/>
      <c r="NMW7690" s="41"/>
      <c r="NMX7690" s="41"/>
      <c r="NMY7690" s="41"/>
      <c r="NMZ7690" s="41"/>
      <c r="NNA7690" s="41"/>
      <c r="NNB7690" s="41"/>
      <c r="NNC7690" s="41"/>
      <c r="NND7690" s="41"/>
      <c r="NNE7690" s="41"/>
      <c r="NNF7690" s="41"/>
      <c r="NNG7690" s="41"/>
      <c r="NNH7690" s="41"/>
      <c r="NNI7690" s="41"/>
      <c r="NNJ7690" s="41"/>
      <c r="NNK7690" s="41"/>
      <c r="NNL7690" s="41"/>
      <c r="NNM7690" s="41"/>
      <c r="NNN7690" s="41"/>
      <c r="NNO7690" s="41"/>
      <c r="NNP7690" s="41"/>
      <c r="NNQ7690" s="41"/>
      <c r="NNR7690" s="41"/>
      <c r="NNS7690" s="41"/>
      <c r="NNT7690" s="41"/>
      <c r="NNU7690" s="41"/>
      <c r="NNV7690" s="41"/>
      <c r="NNW7690" s="41"/>
      <c r="NNX7690" s="41"/>
      <c r="NNY7690" s="41"/>
      <c r="NNZ7690" s="41"/>
      <c r="NOA7690" s="41"/>
      <c r="NOB7690" s="41"/>
      <c r="NOC7690" s="41"/>
      <c r="NOD7690" s="41"/>
      <c r="NOE7690" s="41"/>
      <c r="NOF7690" s="41"/>
      <c r="NOG7690" s="41"/>
      <c r="NOH7690" s="41"/>
      <c r="NOI7690" s="41"/>
      <c r="NOJ7690" s="41"/>
      <c r="NOK7690" s="41"/>
      <c r="NOL7690" s="41"/>
      <c r="NOM7690" s="41"/>
      <c r="NON7690" s="41"/>
      <c r="NOO7690" s="41"/>
      <c r="NOP7690" s="41"/>
      <c r="NOQ7690" s="41"/>
      <c r="NOR7690" s="41"/>
      <c r="NOS7690" s="41"/>
      <c r="NOT7690" s="41"/>
      <c r="NOU7690" s="41"/>
      <c r="NOV7690" s="41"/>
      <c r="NOW7690" s="41"/>
      <c r="NOX7690" s="41"/>
      <c r="NOY7690" s="41"/>
      <c r="NOZ7690" s="41"/>
      <c r="NPA7690" s="41"/>
      <c r="NPB7690" s="41"/>
      <c r="NPC7690" s="41"/>
      <c r="NPD7690" s="41"/>
      <c r="NPE7690" s="41"/>
      <c r="NPF7690" s="41"/>
      <c r="NPG7690" s="41"/>
      <c r="NPH7690" s="41"/>
      <c r="NPI7690" s="41"/>
      <c r="NPJ7690" s="41"/>
      <c r="NPK7690" s="41"/>
      <c r="NPL7690" s="41"/>
      <c r="NPM7690" s="41"/>
      <c r="NPN7690" s="41"/>
      <c r="NPO7690" s="41"/>
      <c r="NPP7690" s="41"/>
      <c r="NPQ7690" s="41"/>
      <c r="NPR7690" s="41"/>
      <c r="NPS7690" s="41"/>
      <c r="NPT7690" s="41"/>
      <c r="NPU7690" s="41"/>
      <c r="NPV7690" s="41"/>
      <c r="NPW7690" s="41"/>
      <c r="NPX7690" s="41"/>
      <c r="NPY7690" s="41"/>
      <c r="NPZ7690" s="41"/>
      <c r="NQA7690" s="41"/>
      <c r="NQB7690" s="41"/>
      <c r="NQC7690" s="41"/>
      <c r="NQD7690" s="41"/>
      <c r="NQE7690" s="41"/>
      <c r="NQF7690" s="41"/>
      <c r="NQG7690" s="41"/>
      <c r="NQH7690" s="41"/>
      <c r="NQI7690" s="41"/>
      <c r="NQJ7690" s="41"/>
      <c r="NQK7690" s="41"/>
      <c r="NQL7690" s="41"/>
      <c r="NQM7690" s="41"/>
      <c r="NQN7690" s="41"/>
      <c r="NQO7690" s="41"/>
      <c r="NQP7690" s="41"/>
      <c r="NQQ7690" s="41"/>
      <c r="NQR7690" s="41"/>
      <c r="NQS7690" s="41"/>
      <c r="NQT7690" s="41"/>
      <c r="NQU7690" s="41"/>
      <c r="NQV7690" s="41"/>
      <c r="NQW7690" s="41"/>
      <c r="NQX7690" s="41"/>
      <c r="NQY7690" s="41"/>
      <c r="NQZ7690" s="41"/>
      <c r="NRA7690" s="41"/>
      <c r="NRB7690" s="41"/>
      <c r="NRC7690" s="41"/>
      <c r="NRD7690" s="41"/>
      <c r="NRE7690" s="41"/>
      <c r="NRF7690" s="41"/>
      <c r="NRG7690" s="41"/>
      <c r="NRH7690" s="41"/>
      <c r="NRI7690" s="41"/>
      <c r="NRJ7690" s="41"/>
      <c r="NRK7690" s="41"/>
      <c r="NRL7690" s="41"/>
      <c r="NRM7690" s="41"/>
      <c r="NRN7690" s="41"/>
      <c r="NRO7690" s="41"/>
      <c r="NRP7690" s="41"/>
      <c r="NRQ7690" s="41"/>
      <c r="NRR7690" s="41"/>
      <c r="NRS7690" s="41"/>
      <c r="NRT7690" s="41"/>
      <c r="NRU7690" s="41"/>
      <c r="NRV7690" s="41"/>
      <c r="NRW7690" s="41"/>
      <c r="NRX7690" s="41"/>
      <c r="NRY7690" s="41"/>
      <c r="NRZ7690" s="41"/>
      <c r="NSA7690" s="41"/>
      <c r="NSB7690" s="41"/>
      <c r="NSC7690" s="41"/>
      <c r="NSD7690" s="41"/>
      <c r="NSE7690" s="41"/>
      <c r="NSF7690" s="41"/>
      <c r="NSG7690" s="41"/>
      <c r="NSH7690" s="41"/>
      <c r="NSI7690" s="41"/>
      <c r="NSJ7690" s="41"/>
      <c r="NSK7690" s="41"/>
      <c r="NSL7690" s="41"/>
      <c r="NSM7690" s="41"/>
      <c r="NSN7690" s="41"/>
      <c r="NSO7690" s="41"/>
      <c r="NSP7690" s="41"/>
      <c r="NSQ7690" s="41"/>
      <c r="NSR7690" s="41"/>
      <c r="NSS7690" s="41"/>
      <c r="NST7690" s="41"/>
      <c r="NSU7690" s="41"/>
      <c r="NSV7690" s="41"/>
      <c r="NSW7690" s="41"/>
      <c r="NSX7690" s="41"/>
      <c r="NSY7690" s="41"/>
      <c r="NSZ7690" s="41"/>
      <c r="NTA7690" s="41"/>
      <c r="NTB7690" s="41"/>
      <c r="NTC7690" s="41"/>
      <c r="NTD7690" s="41"/>
      <c r="NTE7690" s="41"/>
      <c r="NTF7690" s="41"/>
      <c r="NTG7690" s="41"/>
      <c r="NTH7690" s="41"/>
      <c r="NTI7690" s="41"/>
      <c r="NTJ7690" s="41"/>
      <c r="NTK7690" s="41"/>
      <c r="NTL7690" s="41"/>
      <c r="NTM7690" s="41"/>
      <c r="NTN7690" s="41"/>
      <c r="NTO7690" s="41"/>
      <c r="NTP7690" s="41"/>
      <c r="NTQ7690" s="41"/>
      <c r="NTR7690" s="41"/>
      <c r="NTS7690" s="41"/>
      <c r="NTT7690" s="41"/>
      <c r="NTU7690" s="41"/>
      <c r="NTV7690" s="41"/>
      <c r="NTW7690" s="41"/>
      <c r="NTX7690" s="41"/>
      <c r="NTY7690" s="41"/>
      <c r="NTZ7690" s="41"/>
      <c r="NUA7690" s="41"/>
      <c r="NUB7690" s="41"/>
      <c r="NUC7690" s="41"/>
      <c r="NUD7690" s="41"/>
      <c r="NUE7690" s="41"/>
      <c r="NUF7690" s="41"/>
      <c r="NUG7690" s="41"/>
      <c r="NUH7690" s="41"/>
      <c r="NUI7690" s="41"/>
      <c r="NUJ7690" s="41"/>
      <c r="NUK7690" s="41"/>
      <c r="NUL7690" s="41"/>
      <c r="NUM7690" s="41"/>
      <c r="NUN7690" s="41"/>
      <c r="NUO7690" s="41"/>
      <c r="NUP7690" s="41"/>
      <c r="NUQ7690" s="41"/>
      <c r="NUR7690" s="41"/>
      <c r="NUS7690" s="41"/>
      <c r="NUT7690" s="41"/>
      <c r="NUU7690" s="41"/>
      <c r="NUV7690" s="41"/>
      <c r="NUW7690" s="41"/>
      <c r="NUX7690" s="41"/>
      <c r="NUY7690" s="41"/>
      <c r="NUZ7690" s="41"/>
      <c r="NVA7690" s="41"/>
      <c r="NVB7690" s="41"/>
      <c r="NVC7690" s="41"/>
      <c r="NVD7690" s="41"/>
      <c r="NVE7690" s="41"/>
      <c r="NVF7690" s="41"/>
      <c r="NVG7690" s="41"/>
      <c r="NVH7690" s="41"/>
      <c r="NVI7690" s="41"/>
      <c r="NVJ7690" s="41"/>
      <c r="NVK7690" s="41"/>
      <c r="NVL7690" s="41"/>
      <c r="NVM7690" s="41"/>
      <c r="NVN7690" s="41"/>
      <c r="NVO7690" s="41"/>
      <c r="NVP7690" s="41"/>
      <c r="NVQ7690" s="41"/>
      <c r="NVR7690" s="41"/>
      <c r="NVS7690" s="41"/>
      <c r="NVT7690" s="41"/>
      <c r="NVU7690" s="41"/>
      <c r="NVV7690" s="41"/>
      <c r="NVW7690" s="41"/>
      <c r="NVX7690" s="41"/>
      <c r="NVY7690" s="41"/>
      <c r="NVZ7690" s="41"/>
      <c r="NWA7690" s="41"/>
      <c r="NWB7690" s="41"/>
      <c r="NWC7690" s="41"/>
      <c r="NWD7690" s="41"/>
      <c r="NWE7690" s="41"/>
      <c r="NWF7690" s="41"/>
      <c r="NWG7690" s="41"/>
      <c r="NWH7690" s="41"/>
      <c r="NWI7690" s="41"/>
      <c r="NWJ7690" s="41"/>
      <c r="NWK7690" s="41"/>
      <c r="NWL7690" s="41"/>
      <c r="NWM7690" s="41"/>
      <c r="NWN7690" s="41"/>
      <c r="NWO7690" s="41"/>
      <c r="NWP7690" s="41"/>
      <c r="NWQ7690" s="41"/>
      <c r="NWR7690" s="41"/>
      <c r="NWS7690" s="41"/>
      <c r="NWT7690" s="41"/>
      <c r="NWU7690" s="41"/>
      <c r="NWV7690" s="41"/>
      <c r="NWW7690" s="41"/>
      <c r="NWX7690" s="41"/>
      <c r="NWY7690" s="41"/>
      <c r="NWZ7690" s="41"/>
      <c r="NXA7690" s="41"/>
      <c r="NXB7690" s="41"/>
      <c r="NXC7690" s="41"/>
      <c r="NXD7690" s="41"/>
      <c r="NXE7690" s="41"/>
      <c r="NXF7690" s="41"/>
      <c r="NXG7690" s="41"/>
      <c r="NXH7690" s="41"/>
      <c r="NXI7690" s="41"/>
      <c r="NXJ7690" s="41"/>
      <c r="NXK7690" s="41"/>
      <c r="NXL7690" s="41"/>
      <c r="NXM7690" s="41"/>
      <c r="NXN7690" s="41"/>
      <c r="NXO7690" s="41"/>
      <c r="NXP7690" s="41"/>
      <c r="NXQ7690" s="41"/>
      <c r="NXR7690" s="41"/>
      <c r="NXS7690" s="41"/>
      <c r="NXT7690" s="41"/>
      <c r="NXU7690" s="41"/>
      <c r="NXV7690" s="41"/>
      <c r="NXW7690" s="41"/>
      <c r="NXX7690" s="41"/>
      <c r="NXY7690" s="41"/>
      <c r="NXZ7690" s="41"/>
      <c r="NYA7690" s="41"/>
      <c r="NYB7690" s="41"/>
      <c r="NYC7690" s="41"/>
      <c r="NYD7690" s="41"/>
      <c r="NYE7690" s="41"/>
      <c r="NYF7690" s="41"/>
      <c r="NYG7690" s="41"/>
      <c r="NYH7690" s="41"/>
      <c r="NYI7690" s="41"/>
      <c r="NYJ7690" s="41"/>
      <c r="NYK7690" s="41"/>
      <c r="NYL7690" s="41"/>
      <c r="NYM7690" s="41"/>
      <c r="NYN7690" s="41"/>
      <c r="NYO7690" s="41"/>
      <c r="NYP7690" s="41"/>
      <c r="NYQ7690" s="41"/>
      <c r="NYR7690" s="41"/>
      <c r="NYS7690" s="41"/>
      <c r="NYT7690" s="41"/>
      <c r="NYU7690" s="41"/>
      <c r="NYV7690" s="41"/>
      <c r="NYW7690" s="41"/>
      <c r="NYX7690" s="41"/>
      <c r="NYY7690" s="41"/>
      <c r="NYZ7690" s="41"/>
      <c r="NZA7690" s="41"/>
      <c r="NZB7690" s="41"/>
      <c r="NZC7690" s="41"/>
      <c r="NZD7690" s="41"/>
      <c r="NZE7690" s="41"/>
      <c r="NZF7690" s="41"/>
      <c r="NZG7690" s="41"/>
      <c r="NZH7690" s="41"/>
      <c r="NZI7690" s="41"/>
      <c r="NZJ7690" s="41"/>
      <c r="NZK7690" s="41"/>
      <c r="NZL7690" s="41"/>
      <c r="NZM7690" s="41"/>
      <c r="NZN7690" s="41"/>
      <c r="NZO7690" s="41"/>
      <c r="NZP7690" s="41"/>
      <c r="NZQ7690" s="41"/>
      <c r="NZR7690" s="41"/>
      <c r="NZS7690" s="41"/>
      <c r="NZT7690" s="41"/>
      <c r="NZU7690" s="41"/>
      <c r="NZV7690" s="41"/>
      <c r="NZW7690" s="41"/>
      <c r="NZX7690" s="41"/>
      <c r="NZY7690" s="41"/>
      <c r="NZZ7690" s="41"/>
      <c r="OAA7690" s="41"/>
      <c r="OAB7690" s="41"/>
      <c r="OAC7690" s="41"/>
      <c r="OAD7690" s="41"/>
      <c r="OAE7690" s="41"/>
      <c r="OAF7690" s="41"/>
      <c r="OAG7690" s="41"/>
      <c r="OAH7690" s="41"/>
      <c r="OAI7690" s="41"/>
      <c r="OAJ7690" s="41"/>
      <c r="OAK7690" s="41"/>
      <c r="OAL7690" s="41"/>
      <c r="OAM7690" s="41"/>
      <c r="OAN7690" s="41"/>
      <c r="OAO7690" s="41"/>
      <c r="OAP7690" s="41"/>
      <c r="OAQ7690" s="41"/>
      <c r="OAR7690" s="41"/>
      <c r="OAS7690" s="41"/>
      <c r="OAT7690" s="41"/>
      <c r="OAU7690" s="41"/>
      <c r="OAV7690" s="41"/>
      <c r="OAW7690" s="41"/>
      <c r="OAX7690" s="41"/>
      <c r="OAY7690" s="41"/>
      <c r="OAZ7690" s="41"/>
      <c r="OBA7690" s="41"/>
      <c r="OBB7690" s="41"/>
      <c r="OBC7690" s="41"/>
      <c r="OBD7690" s="41"/>
      <c r="OBE7690" s="41"/>
      <c r="OBF7690" s="41"/>
      <c r="OBG7690" s="41"/>
      <c r="OBH7690" s="41"/>
      <c r="OBI7690" s="41"/>
      <c r="OBJ7690" s="41"/>
      <c r="OBK7690" s="41"/>
      <c r="OBL7690" s="41"/>
      <c r="OBM7690" s="41"/>
      <c r="OBN7690" s="41"/>
      <c r="OBO7690" s="41"/>
      <c r="OBP7690" s="41"/>
      <c r="OBQ7690" s="41"/>
      <c r="OBR7690" s="41"/>
      <c r="OBS7690" s="41"/>
      <c r="OBT7690" s="41"/>
      <c r="OBU7690" s="41"/>
      <c r="OBV7690" s="41"/>
      <c r="OBW7690" s="41"/>
      <c r="OBX7690" s="41"/>
      <c r="OBY7690" s="41"/>
      <c r="OBZ7690" s="41"/>
      <c r="OCA7690" s="41"/>
      <c r="OCB7690" s="41"/>
      <c r="OCC7690" s="41"/>
      <c r="OCD7690" s="41"/>
      <c r="OCE7690" s="41"/>
      <c r="OCF7690" s="41"/>
      <c r="OCG7690" s="41"/>
      <c r="OCH7690" s="41"/>
      <c r="OCI7690" s="41"/>
      <c r="OCJ7690" s="41"/>
      <c r="OCK7690" s="41"/>
      <c r="OCL7690" s="41"/>
      <c r="OCM7690" s="41"/>
      <c r="OCN7690" s="41"/>
      <c r="OCO7690" s="41"/>
      <c r="OCP7690" s="41"/>
      <c r="OCQ7690" s="41"/>
      <c r="OCR7690" s="41"/>
      <c r="OCS7690" s="41"/>
      <c r="OCT7690" s="41"/>
      <c r="OCU7690" s="41"/>
      <c r="OCV7690" s="41"/>
      <c r="OCW7690" s="41"/>
      <c r="OCX7690" s="41"/>
      <c r="OCY7690" s="41"/>
      <c r="OCZ7690" s="41"/>
      <c r="ODA7690" s="41"/>
      <c r="ODB7690" s="41"/>
      <c r="ODC7690" s="41"/>
      <c r="ODD7690" s="41"/>
      <c r="ODE7690" s="41"/>
      <c r="ODF7690" s="41"/>
      <c r="ODG7690" s="41"/>
      <c r="ODH7690" s="41"/>
      <c r="ODI7690" s="41"/>
      <c r="ODJ7690" s="41"/>
      <c r="ODK7690" s="41"/>
      <c r="ODL7690" s="41"/>
      <c r="ODM7690" s="41"/>
      <c r="ODN7690" s="41"/>
      <c r="ODO7690" s="41"/>
      <c r="ODP7690" s="41"/>
      <c r="ODQ7690" s="41"/>
      <c r="ODR7690" s="41"/>
      <c r="ODS7690" s="41"/>
      <c r="ODT7690" s="41"/>
      <c r="ODU7690" s="41"/>
      <c r="ODV7690" s="41"/>
      <c r="ODW7690" s="41"/>
      <c r="ODX7690" s="41"/>
      <c r="ODY7690" s="41"/>
      <c r="ODZ7690" s="41"/>
      <c r="OEA7690" s="41"/>
      <c r="OEB7690" s="41"/>
      <c r="OEC7690" s="41"/>
      <c r="OED7690" s="41"/>
      <c r="OEE7690" s="41"/>
      <c r="OEF7690" s="41"/>
      <c r="OEG7690" s="41"/>
      <c r="OEH7690" s="41"/>
      <c r="OEI7690" s="41"/>
      <c r="OEJ7690" s="41"/>
      <c r="OEK7690" s="41"/>
      <c r="OEL7690" s="41"/>
      <c r="OEM7690" s="41"/>
      <c r="OEN7690" s="41"/>
      <c r="OEO7690" s="41"/>
      <c r="OEP7690" s="41"/>
      <c r="OEQ7690" s="41"/>
      <c r="OER7690" s="41"/>
      <c r="OES7690" s="41"/>
      <c r="OET7690" s="41"/>
      <c r="OEU7690" s="41"/>
      <c r="OEV7690" s="41"/>
      <c r="OEW7690" s="41"/>
      <c r="OEX7690" s="41"/>
      <c r="OEY7690" s="41"/>
      <c r="OEZ7690" s="41"/>
      <c r="OFA7690" s="41"/>
      <c r="OFB7690" s="41"/>
      <c r="OFC7690" s="41"/>
      <c r="OFD7690" s="41"/>
      <c r="OFE7690" s="41"/>
      <c r="OFF7690" s="41"/>
      <c r="OFG7690" s="41"/>
      <c r="OFH7690" s="41"/>
      <c r="OFI7690" s="41"/>
      <c r="OFJ7690" s="41"/>
      <c r="OFK7690" s="41"/>
      <c r="OFL7690" s="41"/>
      <c r="OFM7690" s="41"/>
      <c r="OFN7690" s="41"/>
      <c r="OFO7690" s="41"/>
      <c r="OFP7690" s="41"/>
      <c r="OFQ7690" s="41"/>
      <c r="OFR7690" s="41"/>
      <c r="OFS7690" s="41"/>
      <c r="OFT7690" s="41"/>
      <c r="OFU7690" s="41"/>
      <c r="OFV7690" s="41"/>
      <c r="OFW7690" s="41"/>
      <c r="OFX7690" s="41"/>
      <c r="OFY7690" s="41"/>
      <c r="OFZ7690" s="41"/>
      <c r="OGA7690" s="41"/>
      <c r="OGB7690" s="41"/>
      <c r="OGC7690" s="41"/>
      <c r="OGD7690" s="41"/>
      <c r="OGE7690" s="41"/>
      <c r="OGF7690" s="41"/>
      <c r="OGG7690" s="41"/>
      <c r="OGH7690" s="41"/>
      <c r="OGI7690" s="41"/>
      <c r="OGJ7690" s="41"/>
      <c r="OGK7690" s="41"/>
      <c r="OGL7690" s="41"/>
      <c r="OGM7690" s="41"/>
      <c r="OGN7690" s="41"/>
      <c r="OGO7690" s="41"/>
      <c r="OGP7690" s="41"/>
      <c r="OGQ7690" s="41"/>
      <c r="OGR7690" s="41"/>
      <c r="OGS7690" s="41"/>
      <c r="OGT7690" s="41"/>
      <c r="OGU7690" s="41"/>
      <c r="OGV7690" s="41"/>
      <c r="OGW7690" s="41"/>
      <c r="OGX7690" s="41"/>
      <c r="OGY7690" s="41"/>
      <c r="OGZ7690" s="41"/>
      <c r="OHA7690" s="41"/>
      <c r="OHB7690" s="41"/>
      <c r="OHC7690" s="41"/>
      <c r="OHD7690" s="41"/>
      <c r="OHE7690" s="41"/>
      <c r="OHF7690" s="41"/>
      <c r="OHG7690" s="41"/>
      <c r="OHH7690" s="41"/>
      <c r="OHI7690" s="41"/>
      <c r="OHJ7690" s="41"/>
      <c r="OHK7690" s="41"/>
      <c r="OHL7690" s="41"/>
      <c r="OHM7690" s="41"/>
      <c r="OHN7690" s="41"/>
      <c r="OHO7690" s="41"/>
      <c r="OHP7690" s="41"/>
      <c r="OHQ7690" s="41"/>
      <c r="OHR7690" s="41"/>
      <c r="OHS7690" s="41"/>
      <c r="OHT7690" s="41"/>
      <c r="OHU7690" s="41"/>
      <c r="OHV7690" s="41"/>
      <c r="OHW7690" s="41"/>
      <c r="OHX7690" s="41"/>
      <c r="OHY7690" s="41"/>
      <c r="OHZ7690" s="41"/>
      <c r="OIA7690" s="41"/>
      <c r="OIB7690" s="41"/>
      <c r="OIC7690" s="41"/>
      <c r="OID7690" s="41"/>
      <c r="OIE7690" s="41"/>
      <c r="OIF7690" s="41"/>
      <c r="OIG7690" s="41"/>
      <c r="OIH7690" s="41"/>
      <c r="OII7690" s="41"/>
      <c r="OIJ7690" s="41"/>
      <c r="OIK7690" s="41"/>
      <c r="OIL7690" s="41"/>
      <c r="OIM7690" s="41"/>
      <c r="OIN7690" s="41"/>
      <c r="OIO7690" s="41"/>
      <c r="OIP7690" s="41"/>
      <c r="OIQ7690" s="41"/>
      <c r="OIR7690" s="41"/>
      <c r="OIS7690" s="41"/>
      <c r="OIT7690" s="41"/>
      <c r="OIU7690" s="41"/>
      <c r="OIV7690" s="41"/>
      <c r="OIW7690" s="41"/>
      <c r="OIX7690" s="41"/>
      <c r="OIY7690" s="41"/>
      <c r="OIZ7690" s="41"/>
      <c r="OJA7690" s="41"/>
      <c r="OJB7690" s="41"/>
      <c r="OJC7690" s="41"/>
      <c r="OJD7690" s="41"/>
      <c r="OJE7690" s="41"/>
      <c r="OJF7690" s="41"/>
      <c r="OJG7690" s="41"/>
      <c r="OJH7690" s="41"/>
      <c r="OJI7690" s="41"/>
      <c r="OJJ7690" s="41"/>
      <c r="OJK7690" s="41"/>
      <c r="OJL7690" s="41"/>
      <c r="OJM7690" s="41"/>
      <c r="OJN7690" s="41"/>
      <c r="OJO7690" s="41"/>
      <c r="OJP7690" s="41"/>
      <c r="OJQ7690" s="41"/>
      <c r="OJR7690" s="41"/>
      <c r="OJS7690" s="41"/>
      <c r="OJT7690" s="41"/>
      <c r="OJU7690" s="41"/>
      <c r="OJV7690" s="41"/>
      <c r="OJW7690" s="41"/>
      <c r="OJX7690" s="41"/>
      <c r="OJY7690" s="41"/>
      <c r="OJZ7690" s="41"/>
      <c r="OKA7690" s="41"/>
      <c r="OKB7690" s="41"/>
      <c r="OKC7690" s="41"/>
      <c r="OKD7690" s="41"/>
      <c r="OKE7690" s="41"/>
      <c r="OKF7690" s="41"/>
      <c r="OKG7690" s="41"/>
      <c r="OKH7690" s="41"/>
      <c r="OKI7690" s="41"/>
      <c r="OKJ7690" s="41"/>
      <c r="OKK7690" s="41"/>
      <c r="OKL7690" s="41"/>
      <c r="OKM7690" s="41"/>
      <c r="OKN7690" s="41"/>
      <c r="OKO7690" s="41"/>
      <c r="OKP7690" s="41"/>
      <c r="OKQ7690" s="41"/>
      <c r="OKR7690" s="41"/>
      <c r="OKS7690" s="41"/>
      <c r="OKT7690" s="41"/>
      <c r="OKU7690" s="41"/>
      <c r="OKV7690" s="41"/>
      <c r="OKW7690" s="41"/>
      <c r="OKX7690" s="41"/>
      <c r="OKY7690" s="41"/>
      <c r="OKZ7690" s="41"/>
      <c r="OLA7690" s="41"/>
      <c r="OLB7690" s="41"/>
      <c r="OLC7690" s="41"/>
      <c r="OLD7690" s="41"/>
      <c r="OLE7690" s="41"/>
      <c r="OLF7690" s="41"/>
      <c r="OLG7690" s="41"/>
      <c r="OLH7690" s="41"/>
      <c r="OLI7690" s="41"/>
      <c r="OLJ7690" s="41"/>
      <c r="OLK7690" s="41"/>
      <c r="OLL7690" s="41"/>
      <c r="OLM7690" s="41"/>
      <c r="OLN7690" s="41"/>
      <c r="OLO7690" s="41"/>
      <c r="OLP7690" s="41"/>
      <c r="OLQ7690" s="41"/>
      <c r="OLR7690" s="41"/>
      <c r="OLS7690" s="41"/>
      <c r="OLT7690" s="41"/>
      <c r="OLU7690" s="41"/>
      <c r="OLV7690" s="41"/>
      <c r="OLW7690" s="41"/>
      <c r="OLX7690" s="41"/>
      <c r="OLY7690" s="41"/>
      <c r="OLZ7690" s="41"/>
      <c r="OMA7690" s="41"/>
      <c r="OMB7690" s="41"/>
      <c r="OMC7690" s="41"/>
      <c r="OMD7690" s="41"/>
      <c r="OME7690" s="41"/>
      <c r="OMF7690" s="41"/>
      <c r="OMG7690" s="41"/>
      <c r="OMH7690" s="41"/>
      <c r="OMI7690" s="41"/>
      <c r="OMJ7690" s="41"/>
      <c r="OMK7690" s="41"/>
      <c r="OML7690" s="41"/>
      <c r="OMM7690" s="41"/>
      <c r="OMN7690" s="41"/>
      <c r="OMO7690" s="41"/>
      <c r="OMP7690" s="41"/>
      <c r="OMQ7690" s="41"/>
      <c r="OMR7690" s="41"/>
      <c r="OMS7690" s="41"/>
      <c r="OMT7690" s="41"/>
      <c r="OMU7690" s="41"/>
      <c r="OMV7690" s="41"/>
      <c r="OMW7690" s="41"/>
      <c r="OMX7690" s="41"/>
      <c r="OMY7690" s="41"/>
      <c r="OMZ7690" s="41"/>
      <c r="ONA7690" s="41"/>
      <c r="ONB7690" s="41"/>
      <c r="ONC7690" s="41"/>
      <c r="OND7690" s="41"/>
      <c r="ONE7690" s="41"/>
      <c r="ONF7690" s="41"/>
      <c r="ONG7690" s="41"/>
      <c r="ONH7690" s="41"/>
      <c r="ONI7690" s="41"/>
      <c r="ONJ7690" s="41"/>
      <c r="ONK7690" s="41"/>
      <c r="ONL7690" s="41"/>
      <c r="ONM7690" s="41"/>
      <c r="ONN7690" s="41"/>
      <c r="ONO7690" s="41"/>
      <c r="ONP7690" s="41"/>
      <c r="ONQ7690" s="41"/>
      <c r="ONR7690" s="41"/>
      <c r="ONS7690" s="41"/>
      <c r="ONT7690" s="41"/>
      <c r="ONU7690" s="41"/>
      <c r="ONV7690" s="41"/>
      <c r="ONW7690" s="41"/>
      <c r="ONX7690" s="41"/>
      <c r="ONY7690" s="41"/>
      <c r="ONZ7690" s="41"/>
      <c r="OOA7690" s="41"/>
      <c r="OOB7690" s="41"/>
      <c r="OOC7690" s="41"/>
      <c r="OOD7690" s="41"/>
      <c r="OOE7690" s="41"/>
      <c r="OOF7690" s="41"/>
      <c r="OOG7690" s="41"/>
      <c r="OOH7690" s="41"/>
      <c r="OOI7690" s="41"/>
      <c r="OOJ7690" s="41"/>
      <c r="OOK7690" s="41"/>
      <c r="OOL7690" s="41"/>
      <c r="OOM7690" s="41"/>
      <c r="OON7690" s="41"/>
      <c r="OOO7690" s="41"/>
      <c r="OOP7690" s="41"/>
      <c r="OOQ7690" s="41"/>
      <c r="OOR7690" s="41"/>
      <c r="OOS7690" s="41"/>
      <c r="OOT7690" s="41"/>
      <c r="OOU7690" s="41"/>
      <c r="OOV7690" s="41"/>
      <c r="OOW7690" s="41"/>
      <c r="OOX7690" s="41"/>
      <c r="OOY7690" s="41"/>
      <c r="OOZ7690" s="41"/>
      <c r="OPA7690" s="41"/>
      <c r="OPB7690" s="41"/>
      <c r="OPC7690" s="41"/>
      <c r="OPD7690" s="41"/>
      <c r="OPE7690" s="41"/>
      <c r="OPF7690" s="41"/>
      <c r="OPG7690" s="41"/>
      <c r="OPH7690" s="41"/>
      <c r="OPI7690" s="41"/>
      <c r="OPJ7690" s="41"/>
      <c r="OPK7690" s="41"/>
      <c r="OPL7690" s="41"/>
      <c r="OPM7690" s="41"/>
      <c r="OPN7690" s="41"/>
      <c r="OPO7690" s="41"/>
      <c r="OPP7690" s="41"/>
      <c r="OPQ7690" s="41"/>
      <c r="OPR7690" s="41"/>
      <c r="OPS7690" s="41"/>
      <c r="OPT7690" s="41"/>
      <c r="OPU7690" s="41"/>
      <c r="OPV7690" s="41"/>
      <c r="OPW7690" s="41"/>
      <c r="OPX7690" s="41"/>
      <c r="OPY7690" s="41"/>
      <c r="OPZ7690" s="41"/>
      <c r="OQA7690" s="41"/>
      <c r="OQB7690" s="41"/>
      <c r="OQC7690" s="41"/>
      <c r="OQD7690" s="41"/>
      <c r="OQE7690" s="41"/>
      <c r="OQF7690" s="41"/>
      <c r="OQG7690" s="41"/>
      <c r="OQH7690" s="41"/>
      <c r="OQI7690" s="41"/>
      <c r="OQJ7690" s="41"/>
      <c r="OQK7690" s="41"/>
      <c r="OQL7690" s="41"/>
      <c r="OQM7690" s="41"/>
      <c r="OQN7690" s="41"/>
      <c r="OQO7690" s="41"/>
      <c r="OQP7690" s="41"/>
      <c r="OQQ7690" s="41"/>
      <c r="OQR7690" s="41"/>
      <c r="OQS7690" s="41"/>
      <c r="OQT7690" s="41"/>
      <c r="OQU7690" s="41"/>
      <c r="OQV7690" s="41"/>
      <c r="OQW7690" s="41"/>
      <c r="OQX7690" s="41"/>
      <c r="OQY7690" s="41"/>
      <c r="OQZ7690" s="41"/>
      <c r="ORA7690" s="41"/>
      <c r="ORB7690" s="41"/>
      <c r="ORC7690" s="41"/>
      <c r="ORD7690" s="41"/>
      <c r="ORE7690" s="41"/>
      <c r="ORF7690" s="41"/>
      <c r="ORG7690" s="41"/>
      <c r="ORH7690" s="41"/>
      <c r="ORI7690" s="41"/>
      <c r="ORJ7690" s="41"/>
      <c r="ORK7690" s="41"/>
      <c r="ORL7690" s="41"/>
      <c r="ORM7690" s="41"/>
      <c r="ORN7690" s="41"/>
      <c r="ORO7690" s="41"/>
      <c r="ORP7690" s="41"/>
      <c r="ORQ7690" s="41"/>
      <c r="ORR7690" s="41"/>
      <c r="ORS7690" s="41"/>
      <c r="ORT7690" s="41"/>
      <c r="ORU7690" s="41"/>
      <c r="ORV7690" s="41"/>
      <c r="ORW7690" s="41"/>
      <c r="ORX7690" s="41"/>
      <c r="ORY7690" s="41"/>
      <c r="ORZ7690" s="41"/>
      <c r="OSA7690" s="41"/>
      <c r="OSB7690" s="41"/>
      <c r="OSC7690" s="41"/>
      <c r="OSD7690" s="41"/>
      <c r="OSE7690" s="41"/>
      <c r="OSF7690" s="41"/>
      <c r="OSG7690" s="41"/>
      <c r="OSH7690" s="41"/>
      <c r="OSI7690" s="41"/>
      <c r="OSJ7690" s="41"/>
      <c r="OSK7690" s="41"/>
      <c r="OSL7690" s="41"/>
      <c r="OSM7690" s="41"/>
      <c r="OSN7690" s="41"/>
      <c r="OSO7690" s="41"/>
      <c r="OSP7690" s="41"/>
      <c r="OSQ7690" s="41"/>
      <c r="OSR7690" s="41"/>
      <c r="OSS7690" s="41"/>
      <c r="OST7690" s="41"/>
      <c r="OSU7690" s="41"/>
      <c r="OSV7690" s="41"/>
      <c r="OSW7690" s="41"/>
      <c r="OSX7690" s="41"/>
      <c r="OSY7690" s="41"/>
      <c r="OSZ7690" s="41"/>
      <c r="OTA7690" s="41"/>
      <c r="OTB7690" s="41"/>
      <c r="OTC7690" s="41"/>
      <c r="OTD7690" s="41"/>
      <c r="OTE7690" s="41"/>
      <c r="OTF7690" s="41"/>
      <c r="OTG7690" s="41"/>
      <c r="OTH7690" s="41"/>
      <c r="OTI7690" s="41"/>
      <c r="OTJ7690" s="41"/>
      <c r="OTK7690" s="41"/>
      <c r="OTL7690" s="41"/>
      <c r="OTM7690" s="41"/>
      <c r="OTN7690" s="41"/>
      <c r="OTO7690" s="41"/>
      <c r="OTP7690" s="41"/>
      <c r="OTQ7690" s="41"/>
      <c r="OTR7690" s="41"/>
      <c r="OTS7690" s="41"/>
      <c r="OTT7690" s="41"/>
      <c r="OTU7690" s="41"/>
      <c r="OTV7690" s="41"/>
      <c r="OTW7690" s="41"/>
      <c r="OTX7690" s="41"/>
      <c r="OTY7690" s="41"/>
      <c r="OTZ7690" s="41"/>
      <c r="OUA7690" s="41"/>
      <c r="OUB7690" s="41"/>
      <c r="OUC7690" s="41"/>
      <c r="OUD7690" s="41"/>
      <c r="OUE7690" s="41"/>
      <c r="OUF7690" s="41"/>
      <c r="OUG7690" s="41"/>
      <c r="OUH7690" s="41"/>
      <c r="OUI7690" s="41"/>
      <c r="OUJ7690" s="41"/>
      <c r="OUK7690" s="41"/>
      <c r="OUL7690" s="41"/>
      <c r="OUM7690" s="41"/>
      <c r="OUN7690" s="41"/>
      <c r="OUO7690" s="41"/>
      <c r="OUP7690" s="41"/>
      <c r="OUQ7690" s="41"/>
      <c r="OUR7690" s="41"/>
      <c r="OUS7690" s="41"/>
      <c r="OUT7690" s="41"/>
      <c r="OUU7690" s="41"/>
      <c r="OUV7690" s="41"/>
      <c r="OUW7690" s="41"/>
      <c r="OUX7690" s="41"/>
      <c r="OUY7690" s="41"/>
      <c r="OUZ7690" s="41"/>
      <c r="OVA7690" s="41"/>
      <c r="OVB7690" s="41"/>
      <c r="OVC7690" s="41"/>
      <c r="OVD7690" s="41"/>
      <c r="OVE7690" s="41"/>
      <c r="OVF7690" s="41"/>
      <c r="OVG7690" s="41"/>
      <c r="OVH7690" s="41"/>
      <c r="OVI7690" s="41"/>
      <c r="OVJ7690" s="41"/>
      <c r="OVK7690" s="41"/>
      <c r="OVL7690" s="41"/>
      <c r="OVM7690" s="41"/>
      <c r="OVN7690" s="41"/>
      <c r="OVO7690" s="41"/>
      <c r="OVP7690" s="41"/>
      <c r="OVQ7690" s="41"/>
      <c r="OVR7690" s="41"/>
      <c r="OVS7690" s="41"/>
      <c r="OVT7690" s="41"/>
      <c r="OVU7690" s="41"/>
      <c r="OVV7690" s="41"/>
      <c r="OVW7690" s="41"/>
      <c r="OVX7690" s="41"/>
      <c r="OVY7690" s="41"/>
      <c r="OVZ7690" s="41"/>
      <c r="OWA7690" s="41"/>
      <c r="OWB7690" s="41"/>
      <c r="OWC7690" s="41"/>
      <c r="OWD7690" s="41"/>
      <c r="OWE7690" s="41"/>
      <c r="OWF7690" s="41"/>
      <c r="OWG7690" s="41"/>
      <c r="OWH7690" s="41"/>
      <c r="OWI7690" s="41"/>
      <c r="OWJ7690" s="41"/>
      <c r="OWK7690" s="41"/>
      <c r="OWL7690" s="41"/>
      <c r="OWM7690" s="41"/>
      <c r="OWN7690" s="41"/>
      <c r="OWO7690" s="41"/>
      <c r="OWP7690" s="41"/>
      <c r="OWQ7690" s="41"/>
      <c r="OWR7690" s="41"/>
      <c r="OWS7690" s="41"/>
      <c r="OWT7690" s="41"/>
      <c r="OWU7690" s="41"/>
      <c r="OWV7690" s="41"/>
      <c r="OWW7690" s="41"/>
      <c r="OWX7690" s="41"/>
      <c r="OWY7690" s="41"/>
      <c r="OWZ7690" s="41"/>
      <c r="OXA7690" s="41"/>
      <c r="OXB7690" s="41"/>
      <c r="OXC7690" s="41"/>
      <c r="OXD7690" s="41"/>
      <c r="OXE7690" s="41"/>
      <c r="OXF7690" s="41"/>
      <c r="OXG7690" s="41"/>
      <c r="OXH7690" s="41"/>
      <c r="OXI7690" s="41"/>
      <c r="OXJ7690" s="41"/>
      <c r="OXK7690" s="41"/>
      <c r="OXL7690" s="41"/>
      <c r="OXM7690" s="41"/>
      <c r="OXN7690" s="41"/>
      <c r="OXO7690" s="41"/>
      <c r="OXP7690" s="41"/>
      <c r="OXQ7690" s="41"/>
      <c r="OXR7690" s="41"/>
      <c r="OXS7690" s="41"/>
      <c r="OXT7690" s="41"/>
      <c r="OXU7690" s="41"/>
      <c r="OXV7690" s="41"/>
      <c r="OXW7690" s="41"/>
      <c r="OXX7690" s="41"/>
      <c r="OXY7690" s="41"/>
      <c r="OXZ7690" s="41"/>
      <c r="OYA7690" s="41"/>
      <c r="OYB7690" s="41"/>
      <c r="OYC7690" s="41"/>
      <c r="OYD7690" s="41"/>
      <c r="OYE7690" s="41"/>
      <c r="OYF7690" s="41"/>
      <c r="OYG7690" s="41"/>
      <c r="OYH7690" s="41"/>
      <c r="OYI7690" s="41"/>
      <c r="OYJ7690" s="41"/>
      <c r="OYK7690" s="41"/>
      <c r="OYL7690" s="41"/>
      <c r="OYM7690" s="41"/>
      <c r="OYN7690" s="41"/>
      <c r="OYO7690" s="41"/>
      <c r="OYP7690" s="41"/>
      <c r="OYQ7690" s="41"/>
      <c r="OYR7690" s="41"/>
      <c r="OYS7690" s="41"/>
      <c r="OYT7690" s="41"/>
      <c r="OYU7690" s="41"/>
      <c r="OYV7690" s="41"/>
      <c r="OYW7690" s="41"/>
      <c r="OYX7690" s="41"/>
      <c r="OYY7690" s="41"/>
      <c r="OYZ7690" s="41"/>
      <c r="OZA7690" s="41"/>
      <c r="OZB7690" s="41"/>
      <c r="OZC7690" s="41"/>
      <c r="OZD7690" s="41"/>
      <c r="OZE7690" s="41"/>
      <c r="OZF7690" s="41"/>
      <c r="OZG7690" s="41"/>
      <c r="OZH7690" s="41"/>
      <c r="OZI7690" s="41"/>
      <c r="OZJ7690" s="41"/>
      <c r="OZK7690" s="41"/>
      <c r="OZL7690" s="41"/>
      <c r="OZM7690" s="41"/>
      <c r="OZN7690" s="41"/>
      <c r="OZO7690" s="41"/>
      <c r="OZP7690" s="41"/>
      <c r="OZQ7690" s="41"/>
      <c r="OZR7690" s="41"/>
      <c r="OZS7690" s="41"/>
      <c r="OZT7690" s="41"/>
      <c r="OZU7690" s="41"/>
      <c r="OZV7690" s="41"/>
      <c r="OZW7690" s="41"/>
      <c r="OZX7690" s="41"/>
      <c r="OZY7690" s="41"/>
      <c r="OZZ7690" s="41"/>
      <c r="PAA7690" s="41"/>
      <c r="PAB7690" s="41"/>
      <c r="PAC7690" s="41"/>
      <c r="PAD7690" s="41"/>
      <c r="PAE7690" s="41"/>
      <c r="PAF7690" s="41"/>
      <c r="PAG7690" s="41"/>
      <c r="PAH7690" s="41"/>
      <c r="PAI7690" s="41"/>
      <c r="PAJ7690" s="41"/>
      <c r="PAK7690" s="41"/>
      <c r="PAL7690" s="41"/>
      <c r="PAM7690" s="41"/>
      <c r="PAN7690" s="41"/>
      <c r="PAO7690" s="41"/>
      <c r="PAP7690" s="41"/>
      <c r="PAQ7690" s="41"/>
      <c r="PAR7690" s="41"/>
      <c r="PAS7690" s="41"/>
      <c r="PAT7690" s="41"/>
      <c r="PAU7690" s="41"/>
      <c r="PAV7690" s="41"/>
      <c r="PAW7690" s="41"/>
      <c r="PAX7690" s="41"/>
      <c r="PAY7690" s="41"/>
      <c r="PAZ7690" s="41"/>
      <c r="PBA7690" s="41"/>
      <c r="PBB7690" s="41"/>
      <c r="PBC7690" s="41"/>
      <c r="PBD7690" s="41"/>
      <c r="PBE7690" s="41"/>
      <c r="PBF7690" s="41"/>
      <c r="PBG7690" s="41"/>
      <c r="PBH7690" s="41"/>
      <c r="PBI7690" s="41"/>
      <c r="PBJ7690" s="41"/>
      <c r="PBK7690" s="41"/>
      <c r="PBL7690" s="41"/>
      <c r="PBM7690" s="41"/>
      <c r="PBN7690" s="41"/>
      <c r="PBO7690" s="41"/>
      <c r="PBP7690" s="41"/>
      <c r="PBQ7690" s="41"/>
      <c r="PBR7690" s="41"/>
      <c r="PBS7690" s="41"/>
      <c r="PBT7690" s="41"/>
      <c r="PBU7690" s="41"/>
      <c r="PBV7690" s="41"/>
      <c r="PBW7690" s="41"/>
      <c r="PBX7690" s="41"/>
      <c r="PBY7690" s="41"/>
      <c r="PBZ7690" s="41"/>
      <c r="PCA7690" s="41"/>
      <c r="PCB7690" s="41"/>
      <c r="PCC7690" s="41"/>
      <c r="PCD7690" s="41"/>
      <c r="PCE7690" s="41"/>
      <c r="PCF7690" s="41"/>
      <c r="PCG7690" s="41"/>
      <c r="PCH7690" s="41"/>
      <c r="PCI7690" s="41"/>
      <c r="PCJ7690" s="41"/>
      <c r="PCK7690" s="41"/>
      <c r="PCL7690" s="41"/>
      <c r="PCM7690" s="41"/>
      <c r="PCN7690" s="41"/>
      <c r="PCO7690" s="41"/>
      <c r="PCP7690" s="41"/>
      <c r="PCQ7690" s="41"/>
      <c r="PCR7690" s="41"/>
      <c r="PCS7690" s="41"/>
      <c r="PCT7690" s="41"/>
      <c r="PCU7690" s="41"/>
      <c r="PCV7690" s="41"/>
      <c r="PCW7690" s="41"/>
      <c r="PCX7690" s="41"/>
      <c r="PCY7690" s="41"/>
      <c r="PCZ7690" s="41"/>
      <c r="PDA7690" s="41"/>
      <c r="PDB7690" s="41"/>
      <c r="PDC7690" s="41"/>
      <c r="PDD7690" s="41"/>
      <c r="PDE7690" s="41"/>
      <c r="PDF7690" s="41"/>
      <c r="PDG7690" s="41"/>
      <c r="PDH7690" s="41"/>
      <c r="PDI7690" s="41"/>
      <c r="PDJ7690" s="41"/>
      <c r="PDK7690" s="41"/>
      <c r="PDL7690" s="41"/>
      <c r="PDM7690" s="41"/>
      <c r="PDN7690" s="41"/>
      <c r="PDO7690" s="41"/>
      <c r="PDP7690" s="41"/>
      <c r="PDQ7690" s="41"/>
      <c r="PDR7690" s="41"/>
      <c r="PDS7690" s="41"/>
      <c r="PDT7690" s="41"/>
      <c r="PDU7690" s="41"/>
      <c r="PDV7690" s="41"/>
      <c r="PDW7690" s="41"/>
      <c r="PDX7690" s="41"/>
      <c r="PDY7690" s="41"/>
      <c r="PDZ7690" s="41"/>
      <c r="PEA7690" s="41"/>
      <c r="PEB7690" s="41"/>
      <c r="PEC7690" s="41"/>
      <c r="PED7690" s="41"/>
      <c r="PEE7690" s="41"/>
      <c r="PEF7690" s="41"/>
      <c r="PEG7690" s="41"/>
      <c r="PEH7690" s="41"/>
      <c r="PEI7690" s="41"/>
      <c r="PEJ7690" s="41"/>
      <c r="PEK7690" s="41"/>
      <c r="PEL7690" s="41"/>
      <c r="PEM7690" s="41"/>
      <c r="PEN7690" s="41"/>
      <c r="PEO7690" s="41"/>
      <c r="PEP7690" s="41"/>
      <c r="PEQ7690" s="41"/>
      <c r="PER7690" s="41"/>
      <c r="PES7690" s="41"/>
      <c r="PET7690" s="41"/>
      <c r="PEU7690" s="41"/>
      <c r="PEV7690" s="41"/>
      <c r="PEW7690" s="41"/>
      <c r="PEX7690" s="41"/>
      <c r="PEY7690" s="41"/>
      <c r="PEZ7690" s="41"/>
      <c r="PFA7690" s="41"/>
      <c r="PFB7690" s="41"/>
      <c r="PFC7690" s="41"/>
      <c r="PFD7690" s="41"/>
      <c r="PFE7690" s="41"/>
      <c r="PFF7690" s="41"/>
      <c r="PFG7690" s="41"/>
      <c r="PFH7690" s="41"/>
      <c r="PFI7690" s="41"/>
      <c r="PFJ7690" s="41"/>
      <c r="PFK7690" s="41"/>
      <c r="PFL7690" s="41"/>
      <c r="PFM7690" s="41"/>
      <c r="PFN7690" s="41"/>
      <c r="PFO7690" s="41"/>
      <c r="PFP7690" s="41"/>
      <c r="PFQ7690" s="41"/>
      <c r="PFR7690" s="41"/>
      <c r="PFS7690" s="41"/>
      <c r="PFT7690" s="41"/>
      <c r="PFU7690" s="41"/>
      <c r="PFV7690" s="41"/>
      <c r="PFW7690" s="41"/>
      <c r="PFX7690" s="41"/>
      <c r="PFY7690" s="41"/>
      <c r="PFZ7690" s="41"/>
      <c r="PGA7690" s="41"/>
      <c r="PGB7690" s="41"/>
      <c r="PGC7690" s="41"/>
      <c r="PGD7690" s="41"/>
      <c r="PGE7690" s="41"/>
      <c r="PGF7690" s="41"/>
      <c r="PGG7690" s="41"/>
      <c r="PGH7690" s="41"/>
      <c r="PGI7690" s="41"/>
      <c r="PGJ7690" s="41"/>
      <c r="PGK7690" s="41"/>
      <c r="PGL7690" s="41"/>
      <c r="PGM7690" s="41"/>
      <c r="PGN7690" s="41"/>
      <c r="PGO7690" s="41"/>
      <c r="PGP7690" s="41"/>
      <c r="PGQ7690" s="41"/>
      <c r="PGR7690" s="41"/>
      <c r="PGS7690" s="41"/>
      <c r="PGT7690" s="41"/>
      <c r="PGU7690" s="41"/>
      <c r="PGV7690" s="41"/>
      <c r="PGW7690" s="41"/>
      <c r="PGX7690" s="41"/>
      <c r="PGY7690" s="41"/>
      <c r="PGZ7690" s="41"/>
      <c r="PHA7690" s="41"/>
      <c r="PHB7690" s="41"/>
      <c r="PHC7690" s="41"/>
      <c r="PHD7690" s="41"/>
      <c r="PHE7690" s="41"/>
      <c r="PHF7690" s="41"/>
      <c r="PHG7690" s="41"/>
      <c r="PHH7690" s="41"/>
      <c r="PHI7690" s="41"/>
      <c r="PHJ7690" s="41"/>
      <c r="PHK7690" s="41"/>
      <c r="PHL7690" s="41"/>
      <c r="PHM7690" s="41"/>
      <c r="PHN7690" s="41"/>
      <c r="PHO7690" s="41"/>
      <c r="PHP7690" s="41"/>
      <c r="PHQ7690" s="41"/>
      <c r="PHR7690" s="41"/>
      <c r="PHS7690" s="41"/>
      <c r="PHT7690" s="41"/>
      <c r="PHU7690" s="41"/>
      <c r="PHV7690" s="41"/>
      <c r="PHW7690" s="41"/>
      <c r="PHX7690" s="41"/>
      <c r="PHY7690" s="41"/>
      <c r="PHZ7690" s="41"/>
      <c r="PIA7690" s="41"/>
      <c r="PIB7690" s="41"/>
      <c r="PIC7690" s="41"/>
      <c r="PID7690" s="41"/>
      <c r="PIE7690" s="41"/>
      <c r="PIF7690" s="41"/>
      <c r="PIG7690" s="41"/>
      <c r="PIH7690" s="41"/>
      <c r="PII7690" s="41"/>
      <c r="PIJ7690" s="41"/>
      <c r="PIK7690" s="41"/>
      <c r="PIL7690" s="41"/>
      <c r="PIM7690" s="41"/>
      <c r="PIN7690" s="41"/>
      <c r="PIO7690" s="41"/>
      <c r="PIP7690" s="41"/>
      <c r="PIQ7690" s="41"/>
      <c r="PIR7690" s="41"/>
      <c r="PIS7690" s="41"/>
      <c r="PIT7690" s="41"/>
      <c r="PIU7690" s="41"/>
      <c r="PIV7690" s="41"/>
      <c r="PIW7690" s="41"/>
      <c r="PIX7690" s="41"/>
      <c r="PIY7690" s="41"/>
      <c r="PIZ7690" s="41"/>
      <c r="PJA7690" s="41"/>
      <c r="PJB7690" s="41"/>
      <c r="PJC7690" s="41"/>
      <c r="PJD7690" s="41"/>
      <c r="PJE7690" s="41"/>
      <c r="PJF7690" s="41"/>
      <c r="PJG7690" s="41"/>
      <c r="PJH7690" s="41"/>
      <c r="PJI7690" s="41"/>
      <c r="PJJ7690" s="41"/>
      <c r="PJK7690" s="41"/>
      <c r="PJL7690" s="41"/>
      <c r="PJM7690" s="41"/>
      <c r="PJN7690" s="41"/>
      <c r="PJO7690" s="41"/>
      <c r="PJP7690" s="41"/>
      <c r="PJQ7690" s="41"/>
      <c r="PJR7690" s="41"/>
      <c r="PJS7690" s="41"/>
      <c r="PJT7690" s="41"/>
      <c r="PJU7690" s="41"/>
      <c r="PJV7690" s="41"/>
      <c r="PJW7690" s="41"/>
      <c r="PJX7690" s="41"/>
      <c r="PJY7690" s="41"/>
      <c r="PJZ7690" s="41"/>
      <c r="PKA7690" s="41"/>
      <c r="PKB7690" s="41"/>
      <c r="PKC7690" s="41"/>
      <c r="PKD7690" s="41"/>
      <c r="PKE7690" s="41"/>
      <c r="PKF7690" s="41"/>
      <c r="PKG7690" s="41"/>
      <c r="PKH7690" s="41"/>
      <c r="PKI7690" s="41"/>
      <c r="PKJ7690" s="41"/>
      <c r="PKK7690" s="41"/>
      <c r="PKL7690" s="41"/>
      <c r="PKM7690" s="41"/>
      <c r="PKN7690" s="41"/>
      <c r="PKO7690" s="41"/>
      <c r="PKP7690" s="41"/>
      <c r="PKQ7690" s="41"/>
      <c r="PKR7690" s="41"/>
      <c r="PKS7690" s="41"/>
      <c r="PKT7690" s="41"/>
      <c r="PKU7690" s="41"/>
      <c r="PKV7690" s="41"/>
      <c r="PKW7690" s="41"/>
      <c r="PKX7690" s="41"/>
      <c r="PKY7690" s="41"/>
      <c r="PKZ7690" s="41"/>
      <c r="PLA7690" s="41"/>
      <c r="PLB7690" s="41"/>
      <c r="PLC7690" s="41"/>
      <c r="PLD7690" s="41"/>
      <c r="PLE7690" s="41"/>
      <c r="PLF7690" s="41"/>
      <c r="PLG7690" s="41"/>
      <c r="PLH7690" s="41"/>
      <c r="PLI7690" s="41"/>
      <c r="PLJ7690" s="41"/>
      <c r="PLK7690" s="41"/>
      <c r="PLL7690" s="41"/>
      <c r="PLM7690" s="41"/>
      <c r="PLN7690" s="41"/>
      <c r="PLO7690" s="41"/>
      <c r="PLP7690" s="41"/>
      <c r="PLQ7690" s="41"/>
      <c r="PLR7690" s="41"/>
      <c r="PLS7690" s="41"/>
      <c r="PLT7690" s="41"/>
      <c r="PLU7690" s="41"/>
      <c r="PLV7690" s="41"/>
      <c r="PLW7690" s="41"/>
      <c r="PLX7690" s="41"/>
      <c r="PLY7690" s="41"/>
      <c r="PLZ7690" s="41"/>
      <c r="PMA7690" s="41"/>
      <c r="PMB7690" s="41"/>
      <c r="PMC7690" s="41"/>
      <c r="PMD7690" s="41"/>
      <c r="PME7690" s="41"/>
      <c r="PMF7690" s="41"/>
      <c r="PMG7690" s="41"/>
      <c r="PMH7690" s="41"/>
      <c r="PMI7690" s="41"/>
      <c r="PMJ7690" s="41"/>
      <c r="PMK7690" s="41"/>
      <c r="PML7690" s="41"/>
      <c r="PMM7690" s="41"/>
      <c r="PMN7690" s="41"/>
      <c r="PMO7690" s="41"/>
      <c r="PMP7690" s="41"/>
      <c r="PMQ7690" s="41"/>
      <c r="PMR7690" s="41"/>
      <c r="PMS7690" s="41"/>
      <c r="PMT7690" s="41"/>
      <c r="PMU7690" s="41"/>
      <c r="PMV7690" s="41"/>
      <c r="PMW7690" s="41"/>
      <c r="PMX7690" s="41"/>
      <c r="PMY7690" s="41"/>
      <c r="PMZ7690" s="41"/>
      <c r="PNA7690" s="41"/>
      <c r="PNB7690" s="41"/>
      <c r="PNC7690" s="41"/>
      <c r="PND7690" s="41"/>
      <c r="PNE7690" s="41"/>
      <c r="PNF7690" s="41"/>
      <c r="PNG7690" s="41"/>
      <c r="PNH7690" s="41"/>
      <c r="PNI7690" s="41"/>
      <c r="PNJ7690" s="41"/>
      <c r="PNK7690" s="41"/>
      <c r="PNL7690" s="41"/>
      <c r="PNM7690" s="41"/>
      <c r="PNN7690" s="41"/>
      <c r="PNO7690" s="41"/>
      <c r="PNP7690" s="41"/>
      <c r="PNQ7690" s="41"/>
      <c r="PNR7690" s="41"/>
      <c r="PNS7690" s="41"/>
      <c r="PNT7690" s="41"/>
      <c r="PNU7690" s="41"/>
      <c r="PNV7690" s="41"/>
      <c r="PNW7690" s="41"/>
      <c r="PNX7690" s="41"/>
      <c r="PNY7690" s="41"/>
      <c r="PNZ7690" s="41"/>
      <c r="POA7690" s="41"/>
      <c r="POB7690" s="41"/>
      <c r="POC7690" s="41"/>
      <c r="POD7690" s="41"/>
      <c r="POE7690" s="41"/>
      <c r="POF7690" s="41"/>
      <c r="POG7690" s="41"/>
      <c r="POH7690" s="41"/>
      <c r="POI7690" s="41"/>
      <c r="POJ7690" s="41"/>
      <c r="POK7690" s="41"/>
      <c r="POL7690" s="41"/>
      <c r="POM7690" s="41"/>
      <c r="PON7690" s="41"/>
      <c r="POO7690" s="41"/>
      <c r="POP7690" s="41"/>
      <c r="POQ7690" s="41"/>
      <c r="POR7690" s="41"/>
      <c r="POS7690" s="41"/>
      <c r="POT7690" s="41"/>
      <c r="POU7690" s="41"/>
      <c r="POV7690" s="41"/>
      <c r="POW7690" s="41"/>
      <c r="POX7690" s="41"/>
      <c r="POY7690" s="41"/>
      <c r="POZ7690" s="41"/>
      <c r="PPA7690" s="41"/>
      <c r="PPB7690" s="41"/>
      <c r="PPC7690" s="41"/>
      <c r="PPD7690" s="41"/>
      <c r="PPE7690" s="41"/>
      <c r="PPF7690" s="41"/>
      <c r="PPG7690" s="41"/>
      <c r="PPH7690" s="41"/>
      <c r="PPI7690" s="41"/>
      <c r="PPJ7690" s="41"/>
      <c r="PPK7690" s="41"/>
      <c r="PPL7690" s="41"/>
      <c r="PPM7690" s="41"/>
      <c r="PPN7690" s="41"/>
      <c r="PPO7690" s="41"/>
      <c r="PPP7690" s="41"/>
      <c r="PPQ7690" s="41"/>
      <c r="PPR7690" s="41"/>
      <c r="PPS7690" s="41"/>
      <c r="PPT7690" s="41"/>
      <c r="PPU7690" s="41"/>
      <c r="PPV7690" s="41"/>
      <c r="PPW7690" s="41"/>
      <c r="PPX7690" s="41"/>
      <c r="PPY7690" s="41"/>
      <c r="PPZ7690" s="41"/>
      <c r="PQA7690" s="41"/>
      <c r="PQB7690" s="41"/>
      <c r="PQC7690" s="41"/>
      <c r="PQD7690" s="41"/>
      <c r="PQE7690" s="41"/>
      <c r="PQF7690" s="41"/>
      <c r="PQG7690" s="41"/>
      <c r="PQH7690" s="41"/>
      <c r="PQI7690" s="41"/>
      <c r="PQJ7690" s="41"/>
      <c r="PQK7690" s="41"/>
      <c r="PQL7690" s="41"/>
      <c r="PQM7690" s="41"/>
      <c r="PQN7690" s="41"/>
      <c r="PQO7690" s="41"/>
      <c r="PQP7690" s="41"/>
      <c r="PQQ7690" s="41"/>
      <c r="PQR7690" s="41"/>
      <c r="PQS7690" s="41"/>
      <c r="PQT7690" s="41"/>
      <c r="PQU7690" s="41"/>
      <c r="PQV7690" s="41"/>
      <c r="PQW7690" s="41"/>
      <c r="PQX7690" s="41"/>
      <c r="PQY7690" s="41"/>
      <c r="PQZ7690" s="41"/>
      <c r="PRA7690" s="41"/>
      <c r="PRB7690" s="41"/>
      <c r="PRC7690" s="41"/>
      <c r="PRD7690" s="41"/>
      <c r="PRE7690" s="41"/>
      <c r="PRF7690" s="41"/>
      <c r="PRG7690" s="41"/>
      <c r="PRH7690" s="41"/>
      <c r="PRI7690" s="41"/>
      <c r="PRJ7690" s="41"/>
      <c r="PRK7690" s="41"/>
      <c r="PRL7690" s="41"/>
      <c r="PRM7690" s="41"/>
      <c r="PRN7690" s="41"/>
      <c r="PRO7690" s="41"/>
      <c r="PRP7690" s="41"/>
      <c r="PRQ7690" s="41"/>
      <c r="PRR7690" s="41"/>
      <c r="PRS7690" s="41"/>
      <c r="PRT7690" s="41"/>
      <c r="PRU7690" s="41"/>
      <c r="PRV7690" s="41"/>
      <c r="PRW7690" s="41"/>
      <c r="PRX7690" s="41"/>
      <c r="PRY7690" s="41"/>
      <c r="PRZ7690" s="41"/>
      <c r="PSA7690" s="41"/>
      <c r="PSB7690" s="41"/>
      <c r="PSC7690" s="41"/>
      <c r="PSD7690" s="41"/>
      <c r="PSE7690" s="41"/>
      <c r="PSF7690" s="41"/>
      <c r="PSG7690" s="41"/>
      <c r="PSH7690" s="41"/>
      <c r="PSI7690" s="41"/>
      <c r="PSJ7690" s="41"/>
      <c r="PSK7690" s="41"/>
      <c r="PSL7690" s="41"/>
      <c r="PSM7690" s="41"/>
      <c r="PSN7690" s="41"/>
      <c r="PSO7690" s="41"/>
      <c r="PSP7690" s="41"/>
      <c r="PSQ7690" s="41"/>
      <c r="PSR7690" s="41"/>
      <c r="PSS7690" s="41"/>
      <c r="PST7690" s="41"/>
      <c r="PSU7690" s="41"/>
      <c r="PSV7690" s="41"/>
      <c r="PSW7690" s="41"/>
      <c r="PSX7690" s="41"/>
      <c r="PSY7690" s="41"/>
      <c r="PSZ7690" s="41"/>
      <c r="PTA7690" s="41"/>
      <c r="PTB7690" s="41"/>
      <c r="PTC7690" s="41"/>
      <c r="PTD7690" s="41"/>
      <c r="PTE7690" s="41"/>
      <c r="PTF7690" s="41"/>
      <c r="PTG7690" s="41"/>
      <c r="PTH7690" s="41"/>
      <c r="PTI7690" s="41"/>
      <c r="PTJ7690" s="41"/>
      <c r="PTK7690" s="41"/>
      <c r="PTL7690" s="41"/>
      <c r="PTM7690" s="41"/>
      <c r="PTN7690" s="41"/>
      <c r="PTO7690" s="41"/>
      <c r="PTP7690" s="41"/>
      <c r="PTQ7690" s="41"/>
      <c r="PTR7690" s="41"/>
      <c r="PTS7690" s="41"/>
      <c r="PTT7690" s="41"/>
      <c r="PTU7690" s="41"/>
      <c r="PTV7690" s="41"/>
      <c r="PTW7690" s="41"/>
      <c r="PTX7690" s="41"/>
      <c r="PTY7690" s="41"/>
      <c r="PTZ7690" s="41"/>
      <c r="PUA7690" s="41"/>
      <c r="PUB7690" s="41"/>
      <c r="PUC7690" s="41"/>
      <c r="PUD7690" s="41"/>
      <c r="PUE7690" s="41"/>
      <c r="PUF7690" s="41"/>
      <c r="PUG7690" s="41"/>
      <c r="PUH7690" s="41"/>
      <c r="PUI7690" s="41"/>
      <c r="PUJ7690" s="41"/>
      <c r="PUK7690" s="41"/>
      <c r="PUL7690" s="41"/>
      <c r="PUM7690" s="41"/>
      <c r="PUN7690" s="41"/>
      <c r="PUO7690" s="41"/>
      <c r="PUP7690" s="41"/>
      <c r="PUQ7690" s="41"/>
      <c r="PUR7690" s="41"/>
      <c r="PUS7690" s="41"/>
      <c r="PUT7690" s="41"/>
      <c r="PUU7690" s="41"/>
      <c r="PUV7690" s="41"/>
      <c r="PUW7690" s="41"/>
      <c r="PUX7690" s="41"/>
      <c r="PUY7690" s="41"/>
      <c r="PUZ7690" s="41"/>
      <c r="PVA7690" s="41"/>
      <c r="PVB7690" s="41"/>
      <c r="PVC7690" s="41"/>
      <c r="PVD7690" s="41"/>
      <c r="PVE7690" s="41"/>
      <c r="PVF7690" s="41"/>
      <c r="PVG7690" s="41"/>
      <c r="PVH7690" s="41"/>
      <c r="PVI7690" s="41"/>
      <c r="PVJ7690" s="41"/>
      <c r="PVK7690" s="41"/>
      <c r="PVL7690" s="41"/>
      <c r="PVM7690" s="41"/>
      <c r="PVN7690" s="41"/>
      <c r="PVO7690" s="41"/>
      <c r="PVP7690" s="41"/>
      <c r="PVQ7690" s="41"/>
      <c r="PVR7690" s="41"/>
      <c r="PVS7690" s="41"/>
      <c r="PVT7690" s="41"/>
      <c r="PVU7690" s="41"/>
      <c r="PVV7690" s="41"/>
      <c r="PVW7690" s="41"/>
      <c r="PVX7690" s="41"/>
      <c r="PVY7690" s="41"/>
      <c r="PVZ7690" s="41"/>
      <c r="PWA7690" s="41"/>
      <c r="PWB7690" s="41"/>
      <c r="PWC7690" s="41"/>
      <c r="PWD7690" s="41"/>
      <c r="PWE7690" s="41"/>
      <c r="PWF7690" s="41"/>
      <c r="PWG7690" s="41"/>
      <c r="PWH7690" s="41"/>
      <c r="PWI7690" s="41"/>
      <c r="PWJ7690" s="41"/>
      <c r="PWK7690" s="41"/>
      <c r="PWL7690" s="41"/>
      <c r="PWM7690" s="41"/>
      <c r="PWN7690" s="41"/>
      <c r="PWO7690" s="41"/>
      <c r="PWP7690" s="41"/>
      <c r="PWQ7690" s="41"/>
      <c r="PWR7690" s="41"/>
      <c r="PWS7690" s="41"/>
      <c r="PWT7690" s="41"/>
      <c r="PWU7690" s="41"/>
      <c r="PWV7690" s="41"/>
      <c r="PWW7690" s="41"/>
      <c r="PWX7690" s="41"/>
      <c r="PWY7690" s="41"/>
      <c r="PWZ7690" s="41"/>
      <c r="PXA7690" s="41"/>
      <c r="PXB7690" s="41"/>
      <c r="PXC7690" s="41"/>
      <c r="PXD7690" s="41"/>
      <c r="PXE7690" s="41"/>
      <c r="PXF7690" s="41"/>
      <c r="PXG7690" s="41"/>
      <c r="PXH7690" s="41"/>
      <c r="PXI7690" s="41"/>
      <c r="PXJ7690" s="41"/>
      <c r="PXK7690" s="41"/>
      <c r="PXL7690" s="41"/>
      <c r="PXM7690" s="41"/>
      <c r="PXN7690" s="41"/>
      <c r="PXO7690" s="41"/>
      <c r="PXP7690" s="41"/>
      <c r="PXQ7690" s="41"/>
      <c r="PXR7690" s="41"/>
      <c r="PXS7690" s="41"/>
      <c r="PXT7690" s="41"/>
      <c r="PXU7690" s="41"/>
      <c r="PXV7690" s="41"/>
      <c r="PXW7690" s="41"/>
      <c r="PXX7690" s="41"/>
      <c r="PXY7690" s="41"/>
      <c r="PXZ7690" s="41"/>
      <c r="PYA7690" s="41"/>
      <c r="PYB7690" s="41"/>
      <c r="PYC7690" s="41"/>
      <c r="PYD7690" s="41"/>
      <c r="PYE7690" s="41"/>
      <c r="PYF7690" s="41"/>
      <c r="PYG7690" s="41"/>
      <c r="PYH7690" s="41"/>
      <c r="PYI7690" s="41"/>
      <c r="PYJ7690" s="41"/>
      <c r="PYK7690" s="41"/>
      <c r="PYL7690" s="41"/>
      <c r="PYM7690" s="41"/>
      <c r="PYN7690" s="41"/>
      <c r="PYO7690" s="41"/>
      <c r="PYP7690" s="41"/>
      <c r="PYQ7690" s="41"/>
      <c r="PYR7690" s="41"/>
      <c r="PYS7690" s="41"/>
      <c r="PYT7690" s="41"/>
      <c r="PYU7690" s="41"/>
      <c r="PYV7690" s="41"/>
      <c r="PYW7690" s="41"/>
      <c r="PYX7690" s="41"/>
      <c r="PYY7690" s="41"/>
      <c r="PYZ7690" s="41"/>
      <c r="PZA7690" s="41"/>
      <c r="PZB7690" s="41"/>
      <c r="PZC7690" s="41"/>
      <c r="PZD7690" s="41"/>
      <c r="PZE7690" s="41"/>
      <c r="PZF7690" s="41"/>
      <c r="PZG7690" s="41"/>
      <c r="PZH7690" s="41"/>
      <c r="PZI7690" s="41"/>
      <c r="PZJ7690" s="41"/>
      <c r="PZK7690" s="41"/>
      <c r="PZL7690" s="41"/>
      <c r="PZM7690" s="41"/>
      <c r="PZN7690" s="41"/>
      <c r="PZO7690" s="41"/>
      <c r="PZP7690" s="41"/>
      <c r="PZQ7690" s="41"/>
      <c r="PZR7690" s="41"/>
      <c r="PZS7690" s="41"/>
      <c r="PZT7690" s="41"/>
      <c r="PZU7690" s="41"/>
      <c r="PZV7690" s="41"/>
      <c r="PZW7690" s="41"/>
      <c r="PZX7690" s="41"/>
      <c r="PZY7690" s="41"/>
      <c r="PZZ7690" s="41"/>
      <c r="QAA7690" s="41"/>
      <c r="QAB7690" s="41"/>
      <c r="QAC7690" s="41"/>
      <c r="QAD7690" s="41"/>
      <c r="QAE7690" s="41"/>
      <c r="QAF7690" s="41"/>
      <c r="QAG7690" s="41"/>
      <c r="QAH7690" s="41"/>
      <c r="QAI7690" s="41"/>
      <c r="QAJ7690" s="41"/>
      <c r="QAK7690" s="41"/>
      <c r="QAL7690" s="41"/>
      <c r="QAM7690" s="41"/>
      <c r="QAN7690" s="41"/>
      <c r="QAO7690" s="41"/>
      <c r="QAP7690" s="41"/>
      <c r="QAQ7690" s="41"/>
      <c r="QAR7690" s="41"/>
      <c r="QAS7690" s="41"/>
      <c r="QAT7690" s="41"/>
      <c r="QAU7690" s="41"/>
      <c r="QAV7690" s="41"/>
      <c r="QAW7690" s="41"/>
      <c r="QAX7690" s="41"/>
      <c r="QAY7690" s="41"/>
      <c r="QAZ7690" s="41"/>
      <c r="QBA7690" s="41"/>
      <c r="QBB7690" s="41"/>
      <c r="QBC7690" s="41"/>
      <c r="QBD7690" s="41"/>
      <c r="QBE7690" s="41"/>
      <c r="QBF7690" s="41"/>
      <c r="QBG7690" s="41"/>
      <c r="QBH7690" s="41"/>
      <c r="QBI7690" s="41"/>
      <c r="QBJ7690" s="41"/>
      <c r="QBK7690" s="41"/>
      <c r="QBL7690" s="41"/>
      <c r="QBM7690" s="41"/>
      <c r="QBN7690" s="41"/>
      <c r="QBO7690" s="41"/>
      <c r="QBP7690" s="41"/>
      <c r="QBQ7690" s="41"/>
      <c r="QBR7690" s="41"/>
      <c r="QBS7690" s="41"/>
      <c r="QBT7690" s="41"/>
      <c r="QBU7690" s="41"/>
      <c r="QBV7690" s="41"/>
      <c r="QBW7690" s="41"/>
      <c r="QBX7690" s="41"/>
      <c r="QBY7690" s="41"/>
      <c r="QBZ7690" s="41"/>
      <c r="QCA7690" s="41"/>
      <c r="QCB7690" s="41"/>
      <c r="QCC7690" s="41"/>
      <c r="QCD7690" s="41"/>
      <c r="QCE7690" s="41"/>
      <c r="QCF7690" s="41"/>
      <c r="QCG7690" s="41"/>
      <c r="QCH7690" s="41"/>
      <c r="QCI7690" s="41"/>
      <c r="QCJ7690" s="41"/>
      <c r="QCK7690" s="41"/>
      <c r="QCL7690" s="41"/>
      <c r="QCM7690" s="41"/>
      <c r="QCN7690" s="41"/>
      <c r="QCO7690" s="41"/>
      <c r="QCP7690" s="41"/>
      <c r="QCQ7690" s="41"/>
      <c r="QCR7690" s="41"/>
      <c r="QCS7690" s="41"/>
      <c r="QCT7690" s="41"/>
      <c r="QCU7690" s="41"/>
      <c r="QCV7690" s="41"/>
      <c r="QCW7690" s="41"/>
      <c r="QCX7690" s="41"/>
      <c r="QCY7690" s="41"/>
      <c r="QCZ7690" s="41"/>
      <c r="QDA7690" s="41"/>
      <c r="QDB7690" s="41"/>
      <c r="QDC7690" s="41"/>
      <c r="QDD7690" s="41"/>
      <c r="QDE7690" s="41"/>
      <c r="QDF7690" s="41"/>
      <c r="QDG7690" s="41"/>
      <c r="QDH7690" s="41"/>
      <c r="QDI7690" s="41"/>
      <c r="QDJ7690" s="41"/>
      <c r="QDK7690" s="41"/>
      <c r="QDL7690" s="41"/>
      <c r="QDM7690" s="41"/>
      <c r="QDN7690" s="41"/>
      <c r="QDO7690" s="41"/>
      <c r="QDP7690" s="41"/>
      <c r="QDQ7690" s="41"/>
      <c r="QDR7690" s="41"/>
      <c r="QDS7690" s="41"/>
      <c r="QDT7690" s="41"/>
      <c r="QDU7690" s="41"/>
      <c r="QDV7690" s="41"/>
      <c r="QDW7690" s="41"/>
      <c r="QDX7690" s="41"/>
      <c r="QDY7690" s="41"/>
      <c r="QDZ7690" s="41"/>
      <c r="QEA7690" s="41"/>
      <c r="QEB7690" s="41"/>
      <c r="QEC7690" s="41"/>
      <c r="QED7690" s="41"/>
      <c r="QEE7690" s="41"/>
      <c r="QEF7690" s="41"/>
      <c r="QEG7690" s="41"/>
      <c r="QEH7690" s="41"/>
      <c r="QEI7690" s="41"/>
      <c r="QEJ7690" s="41"/>
      <c r="QEK7690" s="41"/>
      <c r="QEL7690" s="41"/>
      <c r="QEM7690" s="41"/>
      <c r="QEN7690" s="41"/>
      <c r="QEO7690" s="41"/>
      <c r="QEP7690" s="41"/>
      <c r="QEQ7690" s="41"/>
      <c r="QER7690" s="41"/>
      <c r="QES7690" s="41"/>
      <c r="QET7690" s="41"/>
      <c r="QEU7690" s="41"/>
      <c r="QEV7690" s="41"/>
      <c r="QEW7690" s="41"/>
      <c r="QEX7690" s="41"/>
      <c r="QEY7690" s="41"/>
      <c r="QEZ7690" s="41"/>
      <c r="QFA7690" s="41"/>
      <c r="QFB7690" s="41"/>
      <c r="QFC7690" s="41"/>
      <c r="QFD7690" s="41"/>
      <c r="QFE7690" s="41"/>
      <c r="QFF7690" s="41"/>
      <c r="QFG7690" s="41"/>
      <c r="QFH7690" s="41"/>
      <c r="QFI7690" s="41"/>
      <c r="QFJ7690" s="41"/>
      <c r="QFK7690" s="41"/>
      <c r="QFL7690" s="41"/>
      <c r="QFM7690" s="41"/>
      <c r="QFN7690" s="41"/>
      <c r="QFO7690" s="41"/>
      <c r="QFP7690" s="41"/>
      <c r="QFQ7690" s="41"/>
      <c r="QFR7690" s="41"/>
      <c r="QFS7690" s="41"/>
      <c r="QFT7690" s="41"/>
      <c r="QFU7690" s="41"/>
      <c r="QFV7690" s="41"/>
      <c r="QFW7690" s="41"/>
      <c r="QFX7690" s="41"/>
      <c r="QFY7690" s="41"/>
      <c r="QFZ7690" s="41"/>
      <c r="QGA7690" s="41"/>
      <c r="QGB7690" s="41"/>
      <c r="QGC7690" s="41"/>
      <c r="QGD7690" s="41"/>
      <c r="QGE7690" s="41"/>
      <c r="QGF7690" s="41"/>
      <c r="QGG7690" s="41"/>
      <c r="QGH7690" s="41"/>
      <c r="QGI7690" s="41"/>
      <c r="QGJ7690" s="41"/>
      <c r="QGK7690" s="41"/>
      <c r="QGL7690" s="41"/>
      <c r="QGM7690" s="41"/>
      <c r="QGN7690" s="41"/>
      <c r="QGO7690" s="41"/>
      <c r="QGP7690" s="41"/>
      <c r="QGQ7690" s="41"/>
      <c r="QGR7690" s="41"/>
      <c r="QGS7690" s="41"/>
      <c r="QGT7690" s="41"/>
      <c r="QGU7690" s="41"/>
      <c r="QGV7690" s="41"/>
      <c r="QGW7690" s="41"/>
      <c r="QGX7690" s="41"/>
      <c r="QGY7690" s="41"/>
      <c r="QGZ7690" s="41"/>
      <c r="QHA7690" s="41"/>
      <c r="QHB7690" s="41"/>
      <c r="QHC7690" s="41"/>
      <c r="QHD7690" s="41"/>
      <c r="QHE7690" s="41"/>
      <c r="QHF7690" s="41"/>
      <c r="QHG7690" s="41"/>
      <c r="QHH7690" s="41"/>
      <c r="QHI7690" s="41"/>
      <c r="QHJ7690" s="41"/>
      <c r="QHK7690" s="41"/>
      <c r="QHL7690" s="41"/>
      <c r="QHM7690" s="41"/>
      <c r="QHN7690" s="41"/>
      <c r="QHO7690" s="41"/>
      <c r="QHP7690" s="41"/>
      <c r="QHQ7690" s="41"/>
      <c r="QHR7690" s="41"/>
      <c r="QHS7690" s="41"/>
      <c r="QHT7690" s="41"/>
      <c r="QHU7690" s="41"/>
      <c r="QHV7690" s="41"/>
      <c r="QHW7690" s="41"/>
      <c r="QHX7690" s="41"/>
      <c r="QHY7690" s="41"/>
      <c r="QHZ7690" s="41"/>
      <c r="QIA7690" s="41"/>
      <c r="QIB7690" s="41"/>
      <c r="QIC7690" s="41"/>
      <c r="QID7690" s="41"/>
      <c r="QIE7690" s="41"/>
      <c r="QIF7690" s="41"/>
      <c r="QIG7690" s="41"/>
      <c r="QIH7690" s="41"/>
      <c r="QII7690" s="41"/>
      <c r="QIJ7690" s="41"/>
      <c r="QIK7690" s="41"/>
      <c r="QIL7690" s="41"/>
      <c r="QIM7690" s="41"/>
      <c r="QIN7690" s="41"/>
      <c r="QIO7690" s="41"/>
      <c r="QIP7690" s="41"/>
      <c r="QIQ7690" s="41"/>
      <c r="QIR7690" s="41"/>
      <c r="QIS7690" s="41"/>
      <c r="QIT7690" s="41"/>
      <c r="QIU7690" s="41"/>
      <c r="QIV7690" s="41"/>
      <c r="QIW7690" s="41"/>
      <c r="QIX7690" s="41"/>
      <c r="QIY7690" s="41"/>
      <c r="QIZ7690" s="41"/>
      <c r="QJA7690" s="41"/>
      <c r="QJB7690" s="41"/>
      <c r="QJC7690" s="41"/>
      <c r="QJD7690" s="41"/>
      <c r="QJE7690" s="41"/>
      <c r="QJF7690" s="41"/>
      <c r="QJG7690" s="41"/>
      <c r="QJH7690" s="41"/>
      <c r="QJI7690" s="41"/>
      <c r="QJJ7690" s="41"/>
      <c r="QJK7690" s="41"/>
      <c r="QJL7690" s="41"/>
      <c r="QJM7690" s="41"/>
      <c r="QJN7690" s="41"/>
      <c r="QJO7690" s="41"/>
      <c r="QJP7690" s="41"/>
      <c r="QJQ7690" s="41"/>
      <c r="QJR7690" s="41"/>
      <c r="QJS7690" s="41"/>
      <c r="QJT7690" s="41"/>
      <c r="QJU7690" s="41"/>
      <c r="QJV7690" s="41"/>
      <c r="QJW7690" s="41"/>
      <c r="QJX7690" s="41"/>
      <c r="QJY7690" s="41"/>
      <c r="QJZ7690" s="41"/>
      <c r="QKA7690" s="41"/>
      <c r="QKB7690" s="41"/>
      <c r="QKC7690" s="41"/>
      <c r="QKD7690" s="41"/>
      <c r="QKE7690" s="41"/>
      <c r="QKF7690" s="41"/>
      <c r="QKG7690" s="41"/>
      <c r="QKH7690" s="41"/>
      <c r="QKI7690" s="41"/>
      <c r="QKJ7690" s="41"/>
      <c r="QKK7690" s="41"/>
      <c r="QKL7690" s="41"/>
      <c r="QKM7690" s="41"/>
      <c r="QKN7690" s="41"/>
      <c r="QKO7690" s="41"/>
      <c r="QKP7690" s="41"/>
      <c r="QKQ7690" s="41"/>
      <c r="QKR7690" s="41"/>
      <c r="QKS7690" s="41"/>
      <c r="QKT7690" s="41"/>
      <c r="QKU7690" s="41"/>
      <c r="QKV7690" s="41"/>
      <c r="QKW7690" s="41"/>
      <c r="QKX7690" s="41"/>
      <c r="QKY7690" s="41"/>
      <c r="QKZ7690" s="41"/>
      <c r="QLA7690" s="41"/>
      <c r="QLB7690" s="41"/>
      <c r="QLC7690" s="41"/>
      <c r="QLD7690" s="41"/>
      <c r="QLE7690" s="41"/>
      <c r="QLF7690" s="41"/>
      <c r="QLG7690" s="41"/>
      <c r="QLH7690" s="41"/>
      <c r="QLI7690" s="41"/>
      <c r="QLJ7690" s="41"/>
      <c r="QLK7690" s="41"/>
      <c r="QLL7690" s="41"/>
      <c r="QLM7690" s="41"/>
      <c r="QLN7690" s="41"/>
      <c r="QLO7690" s="41"/>
      <c r="QLP7690" s="41"/>
      <c r="QLQ7690" s="41"/>
      <c r="QLR7690" s="41"/>
      <c r="QLS7690" s="41"/>
      <c r="QLT7690" s="41"/>
      <c r="QLU7690" s="41"/>
      <c r="QLV7690" s="41"/>
      <c r="QLW7690" s="41"/>
      <c r="QLX7690" s="41"/>
      <c r="QLY7690" s="41"/>
      <c r="QLZ7690" s="41"/>
      <c r="QMA7690" s="41"/>
      <c r="QMB7690" s="41"/>
      <c r="QMC7690" s="41"/>
      <c r="QMD7690" s="41"/>
      <c r="QME7690" s="41"/>
      <c r="QMF7690" s="41"/>
      <c r="QMG7690" s="41"/>
      <c r="QMH7690" s="41"/>
      <c r="QMI7690" s="41"/>
      <c r="QMJ7690" s="41"/>
      <c r="QMK7690" s="41"/>
      <c r="QML7690" s="41"/>
      <c r="QMM7690" s="41"/>
      <c r="QMN7690" s="41"/>
      <c r="QMO7690" s="41"/>
      <c r="QMP7690" s="41"/>
      <c r="QMQ7690" s="41"/>
      <c r="QMR7690" s="41"/>
      <c r="QMS7690" s="41"/>
      <c r="QMT7690" s="41"/>
      <c r="QMU7690" s="41"/>
      <c r="QMV7690" s="41"/>
      <c r="QMW7690" s="41"/>
      <c r="QMX7690" s="41"/>
      <c r="QMY7690" s="41"/>
      <c r="QMZ7690" s="41"/>
      <c r="QNA7690" s="41"/>
      <c r="QNB7690" s="41"/>
      <c r="QNC7690" s="41"/>
      <c r="QND7690" s="41"/>
      <c r="QNE7690" s="41"/>
      <c r="QNF7690" s="41"/>
      <c r="QNG7690" s="41"/>
      <c r="QNH7690" s="41"/>
      <c r="QNI7690" s="41"/>
      <c r="QNJ7690" s="41"/>
      <c r="QNK7690" s="41"/>
      <c r="QNL7690" s="41"/>
      <c r="QNM7690" s="41"/>
      <c r="QNN7690" s="41"/>
      <c r="QNO7690" s="41"/>
      <c r="QNP7690" s="41"/>
      <c r="QNQ7690" s="41"/>
      <c r="QNR7690" s="41"/>
      <c r="QNS7690" s="41"/>
      <c r="QNT7690" s="41"/>
      <c r="QNU7690" s="41"/>
      <c r="QNV7690" s="41"/>
      <c r="QNW7690" s="41"/>
      <c r="QNX7690" s="41"/>
      <c r="QNY7690" s="41"/>
      <c r="QNZ7690" s="41"/>
      <c r="QOA7690" s="41"/>
      <c r="QOB7690" s="41"/>
      <c r="QOC7690" s="41"/>
      <c r="QOD7690" s="41"/>
      <c r="QOE7690" s="41"/>
      <c r="QOF7690" s="41"/>
      <c r="QOG7690" s="41"/>
      <c r="QOH7690" s="41"/>
      <c r="QOI7690" s="41"/>
      <c r="QOJ7690" s="41"/>
      <c r="QOK7690" s="41"/>
      <c r="QOL7690" s="41"/>
      <c r="QOM7690" s="41"/>
      <c r="QON7690" s="41"/>
      <c r="QOO7690" s="41"/>
      <c r="QOP7690" s="41"/>
      <c r="QOQ7690" s="41"/>
      <c r="QOR7690" s="41"/>
      <c r="QOS7690" s="41"/>
      <c r="QOT7690" s="41"/>
      <c r="QOU7690" s="41"/>
      <c r="QOV7690" s="41"/>
      <c r="QOW7690" s="41"/>
      <c r="QOX7690" s="41"/>
      <c r="QOY7690" s="41"/>
      <c r="QOZ7690" s="41"/>
      <c r="QPA7690" s="41"/>
      <c r="QPB7690" s="41"/>
      <c r="QPC7690" s="41"/>
      <c r="QPD7690" s="41"/>
      <c r="QPE7690" s="41"/>
      <c r="QPF7690" s="41"/>
      <c r="QPG7690" s="41"/>
      <c r="QPH7690" s="41"/>
      <c r="QPI7690" s="41"/>
      <c r="QPJ7690" s="41"/>
      <c r="QPK7690" s="41"/>
      <c r="QPL7690" s="41"/>
      <c r="QPM7690" s="41"/>
      <c r="QPN7690" s="41"/>
      <c r="QPO7690" s="41"/>
      <c r="QPP7690" s="41"/>
      <c r="QPQ7690" s="41"/>
      <c r="QPR7690" s="41"/>
      <c r="QPS7690" s="41"/>
      <c r="QPT7690" s="41"/>
      <c r="QPU7690" s="41"/>
      <c r="QPV7690" s="41"/>
      <c r="QPW7690" s="41"/>
      <c r="QPX7690" s="41"/>
      <c r="QPY7690" s="41"/>
      <c r="QPZ7690" s="41"/>
      <c r="QQA7690" s="41"/>
      <c r="QQB7690" s="41"/>
      <c r="QQC7690" s="41"/>
      <c r="QQD7690" s="41"/>
      <c r="QQE7690" s="41"/>
      <c r="QQF7690" s="41"/>
      <c r="QQG7690" s="41"/>
      <c r="QQH7690" s="41"/>
      <c r="QQI7690" s="41"/>
      <c r="QQJ7690" s="41"/>
      <c r="QQK7690" s="41"/>
      <c r="QQL7690" s="41"/>
      <c r="QQM7690" s="41"/>
      <c r="QQN7690" s="41"/>
      <c r="QQO7690" s="41"/>
      <c r="QQP7690" s="41"/>
      <c r="QQQ7690" s="41"/>
      <c r="QQR7690" s="41"/>
      <c r="QQS7690" s="41"/>
      <c r="QQT7690" s="41"/>
      <c r="QQU7690" s="41"/>
      <c r="QQV7690" s="41"/>
      <c r="QQW7690" s="41"/>
      <c r="QQX7690" s="41"/>
      <c r="QQY7690" s="41"/>
      <c r="QQZ7690" s="41"/>
      <c r="QRA7690" s="41"/>
      <c r="QRB7690" s="41"/>
      <c r="QRC7690" s="41"/>
      <c r="QRD7690" s="41"/>
      <c r="QRE7690" s="41"/>
      <c r="QRF7690" s="41"/>
      <c r="QRG7690" s="41"/>
      <c r="QRH7690" s="41"/>
      <c r="QRI7690" s="41"/>
      <c r="QRJ7690" s="41"/>
      <c r="QRK7690" s="41"/>
      <c r="QRL7690" s="41"/>
      <c r="QRM7690" s="41"/>
      <c r="QRN7690" s="41"/>
      <c r="QRO7690" s="41"/>
      <c r="QRP7690" s="41"/>
      <c r="QRQ7690" s="41"/>
      <c r="QRR7690" s="41"/>
      <c r="QRS7690" s="41"/>
      <c r="QRT7690" s="41"/>
      <c r="QRU7690" s="41"/>
      <c r="QRV7690" s="41"/>
      <c r="QRW7690" s="41"/>
      <c r="QRX7690" s="41"/>
      <c r="QRY7690" s="41"/>
      <c r="QRZ7690" s="41"/>
      <c r="QSA7690" s="41"/>
      <c r="QSB7690" s="41"/>
      <c r="QSC7690" s="41"/>
      <c r="QSD7690" s="41"/>
      <c r="QSE7690" s="41"/>
      <c r="QSF7690" s="41"/>
      <c r="QSG7690" s="41"/>
      <c r="QSH7690" s="41"/>
      <c r="QSI7690" s="41"/>
      <c r="QSJ7690" s="41"/>
      <c r="QSK7690" s="41"/>
      <c r="QSL7690" s="41"/>
      <c r="QSM7690" s="41"/>
      <c r="QSN7690" s="41"/>
      <c r="QSO7690" s="41"/>
      <c r="QSP7690" s="41"/>
      <c r="QSQ7690" s="41"/>
      <c r="QSR7690" s="41"/>
      <c r="QSS7690" s="41"/>
      <c r="QST7690" s="41"/>
      <c r="QSU7690" s="41"/>
      <c r="QSV7690" s="41"/>
      <c r="QSW7690" s="41"/>
      <c r="QSX7690" s="41"/>
      <c r="QSY7690" s="41"/>
      <c r="QSZ7690" s="41"/>
      <c r="QTA7690" s="41"/>
      <c r="QTB7690" s="41"/>
      <c r="QTC7690" s="41"/>
      <c r="QTD7690" s="41"/>
      <c r="QTE7690" s="41"/>
      <c r="QTF7690" s="41"/>
      <c r="QTG7690" s="41"/>
      <c r="QTH7690" s="41"/>
      <c r="QTI7690" s="41"/>
      <c r="QTJ7690" s="41"/>
      <c r="QTK7690" s="41"/>
      <c r="QTL7690" s="41"/>
      <c r="QTM7690" s="41"/>
      <c r="QTN7690" s="41"/>
      <c r="QTO7690" s="41"/>
      <c r="QTP7690" s="41"/>
      <c r="QTQ7690" s="41"/>
      <c r="QTR7690" s="41"/>
      <c r="QTS7690" s="41"/>
      <c r="QTT7690" s="41"/>
      <c r="QTU7690" s="41"/>
      <c r="QTV7690" s="41"/>
      <c r="QTW7690" s="41"/>
      <c r="QTX7690" s="41"/>
      <c r="QTY7690" s="41"/>
      <c r="QTZ7690" s="41"/>
      <c r="QUA7690" s="41"/>
      <c r="QUB7690" s="41"/>
      <c r="QUC7690" s="41"/>
      <c r="QUD7690" s="41"/>
      <c r="QUE7690" s="41"/>
      <c r="QUF7690" s="41"/>
      <c r="QUG7690" s="41"/>
      <c r="QUH7690" s="41"/>
      <c r="QUI7690" s="41"/>
      <c r="QUJ7690" s="41"/>
      <c r="QUK7690" s="41"/>
      <c r="QUL7690" s="41"/>
      <c r="QUM7690" s="41"/>
      <c r="QUN7690" s="41"/>
      <c r="QUO7690" s="41"/>
      <c r="QUP7690" s="41"/>
      <c r="QUQ7690" s="41"/>
      <c r="QUR7690" s="41"/>
      <c r="QUS7690" s="41"/>
      <c r="QUT7690" s="41"/>
      <c r="QUU7690" s="41"/>
      <c r="QUV7690" s="41"/>
      <c r="QUW7690" s="41"/>
      <c r="QUX7690" s="41"/>
      <c r="QUY7690" s="41"/>
      <c r="QUZ7690" s="41"/>
      <c r="QVA7690" s="41"/>
      <c r="QVB7690" s="41"/>
      <c r="QVC7690" s="41"/>
      <c r="QVD7690" s="41"/>
      <c r="QVE7690" s="41"/>
      <c r="QVF7690" s="41"/>
      <c r="QVG7690" s="41"/>
      <c r="QVH7690" s="41"/>
      <c r="QVI7690" s="41"/>
      <c r="QVJ7690" s="41"/>
      <c r="QVK7690" s="41"/>
      <c r="QVL7690" s="41"/>
      <c r="QVM7690" s="41"/>
      <c r="QVN7690" s="41"/>
      <c r="QVO7690" s="41"/>
      <c r="QVP7690" s="41"/>
      <c r="QVQ7690" s="41"/>
      <c r="QVR7690" s="41"/>
      <c r="QVS7690" s="41"/>
      <c r="QVT7690" s="41"/>
      <c r="QVU7690" s="41"/>
      <c r="QVV7690" s="41"/>
      <c r="QVW7690" s="41"/>
      <c r="QVX7690" s="41"/>
      <c r="QVY7690" s="41"/>
      <c r="QVZ7690" s="41"/>
      <c r="QWA7690" s="41"/>
      <c r="QWB7690" s="41"/>
      <c r="QWC7690" s="41"/>
      <c r="QWD7690" s="41"/>
      <c r="QWE7690" s="41"/>
      <c r="QWF7690" s="41"/>
      <c r="QWG7690" s="41"/>
      <c r="QWH7690" s="41"/>
      <c r="QWI7690" s="41"/>
      <c r="QWJ7690" s="41"/>
      <c r="QWK7690" s="41"/>
      <c r="QWL7690" s="41"/>
      <c r="QWM7690" s="41"/>
      <c r="QWN7690" s="41"/>
      <c r="QWO7690" s="41"/>
      <c r="QWP7690" s="41"/>
      <c r="QWQ7690" s="41"/>
      <c r="QWR7690" s="41"/>
      <c r="QWS7690" s="41"/>
      <c r="QWT7690" s="41"/>
      <c r="QWU7690" s="41"/>
      <c r="QWV7690" s="41"/>
      <c r="QWW7690" s="41"/>
      <c r="QWX7690" s="41"/>
      <c r="QWY7690" s="41"/>
      <c r="QWZ7690" s="41"/>
      <c r="QXA7690" s="41"/>
      <c r="QXB7690" s="41"/>
      <c r="QXC7690" s="41"/>
      <c r="QXD7690" s="41"/>
      <c r="QXE7690" s="41"/>
      <c r="QXF7690" s="41"/>
      <c r="QXG7690" s="41"/>
      <c r="QXH7690" s="41"/>
      <c r="QXI7690" s="41"/>
      <c r="QXJ7690" s="41"/>
      <c r="QXK7690" s="41"/>
      <c r="QXL7690" s="41"/>
      <c r="QXM7690" s="41"/>
      <c r="QXN7690" s="41"/>
      <c r="QXO7690" s="41"/>
      <c r="QXP7690" s="41"/>
      <c r="QXQ7690" s="41"/>
      <c r="QXR7690" s="41"/>
      <c r="QXS7690" s="41"/>
      <c r="QXT7690" s="41"/>
      <c r="QXU7690" s="41"/>
      <c r="QXV7690" s="41"/>
      <c r="QXW7690" s="41"/>
      <c r="QXX7690" s="41"/>
      <c r="QXY7690" s="41"/>
      <c r="QXZ7690" s="41"/>
      <c r="QYA7690" s="41"/>
      <c r="QYB7690" s="41"/>
      <c r="QYC7690" s="41"/>
      <c r="QYD7690" s="41"/>
      <c r="QYE7690" s="41"/>
      <c r="QYF7690" s="41"/>
      <c r="QYG7690" s="41"/>
      <c r="QYH7690" s="41"/>
      <c r="QYI7690" s="41"/>
      <c r="QYJ7690" s="41"/>
      <c r="QYK7690" s="41"/>
      <c r="QYL7690" s="41"/>
      <c r="QYM7690" s="41"/>
      <c r="QYN7690" s="41"/>
      <c r="QYO7690" s="41"/>
      <c r="QYP7690" s="41"/>
      <c r="QYQ7690" s="41"/>
      <c r="QYR7690" s="41"/>
      <c r="QYS7690" s="41"/>
      <c r="QYT7690" s="41"/>
      <c r="QYU7690" s="41"/>
      <c r="QYV7690" s="41"/>
      <c r="QYW7690" s="41"/>
      <c r="QYX7690" s="41"/>
      <c r="QYY7690" s="41"/>
      <c r="QYZ7690" s="41"/>
      <c r="QZA7690" s="41"/>
      <c r="QZB7690" s="41"/>
      <c r="QZC7690" s="41"/>
      <c r="QZD7690" s="41"/>
      <c r="QZE7690" s="41"/>
      <c r="QZF7690" s="41"/>
      <c r="QZG7690" s="41"/>
      <c r="QZH7690" s="41"/>
      <c r="QZI7690" s="41"/>
      <c r="QZJ7690" s="41"/>
      <c r="QZK7690" s="41"/>
      <c r="QZL7690" s="41"/>
      <c r="QZM7690" s="41"/>
      <c r="QZN7690" s="41"/>
      <c r="QZO7690" s="41"/>
      <c r="QZP7690" s="41"/>
      <c r="QZQ7690" s="41"/>
      <c r="QZR7690" s="41"/>
      <c r="QZS7690" s="41"/>
      <c r="QZT7690" s="41"/>
      <c r="QZU7690" s="41"/>
      <c r="QZV7690" s="41"/>
      <c r="QZW7690" s="41"/>
      <c r="QZX7690" s="41"/>
      <c r="QZY7690" s="41"/>
      <c r="QZZ7690" s="41"/>
      <c r="RAA7690" s="41"/>
      <c r="RAB7690" s="41"/>
      <c r="RAC7690" s="41"/>
      <c r="RAD7690" s="41"/>
      <c r="RAE7690" s="41"/>
      <c r="RAF7690" s="41"/>
      <c r="RAG7690" s="41"/>
      <c r="RAH7690" s="41"/>
      <c r="RAI7690" s="41"/>
      <c r="RAJ7690" s="41"/>
      <c r="RAK7690" s="41"/>
      <c r="RAL7690" s="41"/>
      <c r="RAM7690" s="41"/>
      <c r="RAN7690" s="41"/>
      <c r="RAO7690" s="41"/>
      <c r="RAP7690" s="41"/>
      <c r="RAQ7690" s="41"/>
      <c r="RAR7690" s="41"/>
      <c r="RAS7690" s="41"/>
      <c r="RAT7690" s="41"/>
      <c r="RAU7690" s="41"/>
      <c r="RAV7690" s="41"/>
      <c r="RAW7690" s="41"/>
      <c r="RAX7690" s="41"/>
      <c r="RAY7690" s="41"/>
      <c r="RAZ7690" s="41"/>
      <c r="RBA7690" s="41"/>
      <c r="RBB7690" s="41"/>
      <c r="RBC7690" s="41"/>
      <c r="RBD7690" s="41"/>
      <c r="RBE7690" s="41"/>
      <c r="RBF7690" s="41"/>
      <c r="RBG7690" s="41"/>
      <c r="RBH7690" s="41"/>
      <c r="RBI7690" s="41"/>
      <c r="RBJ7690" s="41"/>
      <c r="RBK7690" s="41"/>
      <c r="RBL7690" s="41"/>
      <c r="RBM7690" s="41"/>
      <c r="RBN7690" s="41"/>
      <c r="RBO7690" s="41"/>
      <c r="RBP7690" s="41"/>
      <c r="RBQ7690" s="41"/>
      <c r="RBR7690" s="41"/>
      <c r="RBS7690" s="41"/>
      <c r="RBT7690" s="41"/>
      <c r="RBU7690" s="41"/>
      <c r="RBV7690" s="41"/>
      <c r="RBW7690" s="41"/>
      <c r="RBX7690" s="41"/>
      <c r="RBY7690" s="41"/>
      <c r="RBZ7690" s="41"/>
      <c r="RCA7690" s="41"/>
      <c r="RCB7690" s="41"/>
      <c r="RCC7690" s="41"/>
      <c r="RCD7690" s="41"/>
      <c r="RCE7690" s="41"/>
      <c r="RCF7690" s="41"/>
      <c r="RCG7690" s="41"/>
      <c r="RCH7690" s="41"/>
      <c r="RCI7690" s="41"/>
      <c r="RCJ7690" s="41"/>
      <c r="RCK7690" s="41"/>
      <c r="RCL7690" s="41"/>
      <c r="RCM7690" s="41"/>
      <c r="RCN7690" s="41"/>
      <c r="RCO7690" s="41"/>
      <c r="RCP7690" s="41"/>
      <c r="RCQ7690" s="41"/>
      <c r="RCR7690" s="41"/>
      <c r="RCS7690" s="41"/>
      <c r="RCT7690" s="41"/>
      <c r="RCU7690" s="41"/>
      <c r="RCV7690" s="41"/>
      <c r="RCW7690" s="41"/>
      <c r="RCX7690" s="41"/>
      <c r="RCY7690" s="41"/>
      <c r="RCZ7690" s="41"/>
      <c r="RDA7690" s="41"/>
      <c r="RDB7690" s="41"/>
      <c r="RDC7690" s="41"/>
      <c r="RDD7690" s="41"/>
      <c r="RDE7690" s="41"/>
      <c r="RDF7690" s="41"/>
      <c r="RDG7690" s="41"/>
      <c r="RDH7690" s="41"/>
      <c r="RDI7690" s="41"/>
      <c r="RDJ7690" s="41"/>
      <c r="RDK7690" s="41"/>
      <c r="RDL7690" s="41"/>
      <c r="RDM7690" s="41"/>
      <c r="RDN7690" s="41"/>
      <c r="RDO7690" s="41"/>
      <c r="RDP7690" s="41"/>
      <c r="RDQ7690" s="41"/>
      <c r="RDR7690" s="41"/>
      <c r="RDS7690" s="41"/>
      <c r="RDT7690" s="41"/>
      <c r="RDU7690" s="41"/>
      <c r="RDV7690" s="41"/>
      <c r="RDW7690" s="41"/>
      <c r="RDX7690" s="41"/>
      <c r="RDY7690" s="41"/>
      <c r="RDZ7690" s="41"/>
      <c r="REA7690" s="41"/>
      <c r="REB7690" s="41"/>
      <c r="REC7690" s="41"/>
      <c r="RED7690" s="41"/>
      <c r="REE7690" s="41"/>
      <c r="REF7690" s="41"/>
      <c r="REG7690" s="41"/>
      <c r="REH7690" s="41"/>
      <c r="REI7690" s="41"/>
      <c r="REJ7690" s="41"/>
      <c r="REK7690" s="41"/>
      <c r="REL7690" s="41"/>
      <c r="REM7690" s="41"/>
      <c r="REN7690" s="41"/>
      <c r="REO7690" s="41"/>
      <c r="REP7690" s="41"/>
      <c r="REQ7690" s="41"/>
      <c r="RER7690" s="41"/>
      <c r="RES7690" s="41"/>
      <c r="RET7690" s="41"/>
      <c r="REU7690" s="41"/>
      <c r="REV7690" s="41"/>
      <c r="REW7690" s="41"/>
      <c r="REX7690" s="41"/>
      <c r="REY7690" s="41"/>
      <c r="REZ7690" s="41"/>
      <c r="RFA7690" s="41"/>
      <c r="RFB7690" s="41"/>
      <c r="RFC7690" s="41"/>
      <c r="RFD7690" s="41"/>
      <c r="RFE7690" s="41"/>
      <c r="RFF7690" s="41"/>
      <c r="RFG7690" s="41"/>
      <c r="RFH7690" s="41"/>
      <c r="RFI7690" s="41"/>
      <c r="RFJ7690" s="41"/>
      <c r="RFK7690" s="41"/>
      <c r="RFL7690" s="41"/>
      <c r="RFM7690" s="41"/>
      <c r="RFN7690" s="41"/>
      <c r="RFO7690" s="41"/>
      <c r="RFP7690" s="41"/>
      <c r="RFQ7690" s="41"/>
      <c r="RFR7690" s="41"/>
      <c r="RFS7690" s="41"/>
      <c r="RFT7690" s="41"/>
      <c r="RFU7690" s="41"/>
      <c r="RFV7690" s="41"/>
      <c r="RFW7690" s="41"/>
      <c r="RFX7690" s="41"/>
      <c r="RFY7690" s="41"/>
      <c r="RFZ7690" s="41"/>
      <c r="RGA7690" s="41"/>
      <c r="RGB7690" s="41"/>
      <c r="RGC7690" s="41"/>
      <c r="RGD7690" s="41"/>
      <c r="RGE7690" s="41"/>
      <c r="RGF7690" s="41"/>
      <c r="RGG7690" s="41"/>
      <c r="RGH7690" s="41"/>
      <c r="RGI7690" s="41"/>
      <c r="RGJ7690" s="41"/>
      <c r="RGK7690" s="41"/>
      <c r="RGL7690" s="41"/>
      <c r="RGM7690" s="41"/>
      <c r="RGN7690" s="41"/>
      <c r="RGO7690" s="41"/>
      <c r="RGP7690" s="41"/>
      <c r="RGQ7690" s="41"/>
      <c r="RGR7690" s="41"/>
      <c r="RGS7690" s="41"/>
      <c r="RGT7690" s="41"/>
      <c r="RGU7690" s="41"/>
      <c r="RGV7690" s="41"/>
      <c r="RGW7690" s="41"/>
      <c r="RGX7690" s="41"/>
      <c r="RGY7690" s="41"/>
      <c r="RGZ7690" s="41"/>
      <c r="RHA7690" s="41"/>
      <c r="RHB7690" s="41"/>
      <c r="RHC7690" s="41"/>
      <c r="RHD7690" s="41"/>
      <c r="RHE7690" s="41"/>
      <c r="RHF7690" s="41"/>
      <c r="RHG7690" s="41"/>
      <c r="RHH7690" s="41"/>
      <c r="RHI7690" s="41"/>
      <c r="RHJ7690" s="41"/>
      <c r="RHK7690" s="41"/>
      <c r="RHL7690" s="41"/>
      <c r="RHM7690" s="41"/>
      <c r="RHN7690" s="41"/>
      <c r="RHO7690" s="41"/>
      <c r="RHP7690" s="41"/>
      <c r="RHQ7690" s="41"/>
      <c r="RHR7690" s="41"/>
      <c r="RHS7690" s="41"/>
      <c r="RHT7690" s="41"/>
      <c r="RHU7690" s="41"/>
      <c r="RHV7690" s="41"/>
      <c r="RHW7690" s="41"/>
      <c r="RHX7690" s="41"/>
      <c r="RHY7690" s="41"/>
      <c r="RHZ7690" s="41"/>
      <c r="RIA7690" s="41"/>
      <c r="RIB7690" s="41"/>
      <c r="RIC7690" s="41"/>
      <c r="RID7690" s="41"/>
      <c r="RIE7690" s="41"/>
      <c r="RIF7690" s="41"/>
      <c r="RIG7690" s="41"/>
      <c r="RIH7690" s="41"/>
      <c r="RII7690" s="41"/>
      <c r="RIJ7690" s="41"/>
      <c r="RIK7690" s="41"/>
      <c r="RIL7690" s="41"/>
      <c r="RIM7690" s="41"/>
      <c r="RIN7690" s="41"/>
      <c r="RIO7690" s="41"/>
      <c r="RIP7690" s="41"/>
      <c r="RIQ7690" s="41"/>
      <c r="RIR7690" s="41"/>
      <c r="RIS7690" s="41"/>
      <c r="RIT7690" s="41"/>
      <c r="RIU7690" s="41"/>
      <c r="RIV7690" s="41"/>
      <c r="RIW7690" s="41"/>
      <c r="RIX7690" s="41"/>
      <c r="RIY7690" s="41"/>
      <c r="RIZ7690" s="41"/>
      <c r="RJA7690" s="41"/>
      <c r="RJB7690" s="41"/>
      <c r="RJC7690" s="41"/>
      <c r="RJD7690" s="41"/>
      <c r="RJE7690" s="41"/>
      <c r="RJF7690" s="41"/>
      <c r="RJG7690" s="41"/>
      <c r="RJH7690" s="41"/>
      <c r="RJI7690" s="41"/>
      <c r="RJJ7690" s="41"/>
      <c r="RJK7690" s="41"/>
      <c r="RJL7690" s="41"/>
      <c r="RJM7690" s="41"/>
      <c r="RJN7690" s="41"/>
      <c r="RJO7690" s="41"/>
      <c r="RJP7690" s="41"/>
      <c r="RJQ7690" s="41"/>
      <c r="RJR7690" s="41"/>
      <c r="RJS7690" s="41"/>
      <c r="RJT7690" s="41"/>
      <c r="RJU7690" s="41"/>
      <c r="RJV7690" s="41"/>
      <c r="RJW7690" s="41"/>
      <c r="RJX7690" s="41"/>
      <c r="RJY7690" s="41"/>
      <c r="RJZ7690" s="41"/>
      <c r="RKA7690" s="41"/>
      <c r="RKB7690" s="41"/>
      <c r="RKC7690" s="41"/>
      <c r="RKD7690" s="41"/>
      <c r="RKE7690" s="41"/>
      <c r="RKF7690" s="41"/>
      <c r="RKG7690" s="41"/>
      <c r="RKH7690" s="41"/>
      <c r="RKI7690" s="41"/>
      <c r="RKJ7690" s="41"/>
      <c r="RKK7690" s="41"/>
      <c r="RKL7690" s="41"/>
      <c r="RKM7690" s="41"/>
      <c r="RKN7690" s="41"/>
      <c r="RKO7690" s="41"/>
      <c r="RKP7690" s="41"/>
      <c r="RKQ7690" s="41"/>
      <c r="RKR7690" s="41"/>
      <c r="RKS7690" s="41"/>
      <c r="RKT7690" s="41"/>
      <c r="RKU7690" s="41"/>
      <c r="RKV7690" s="41"/>
      <c r="RKW7690" s="41"/>
      <c r="RKX7690" s="41"/>
      <c r="RKY7690" s="41"/>
      <c r="RKZ7690" s="41"/>
      <c r="RLA7690" s="41"/>
      <c r="RLB7690" s="41"/>
      <c r="RLC7690" s="41"/>
      <c r="RLD7690" s="41"/>
      <c r="RLE7690" s="41"/>
      <c r="RLF7690" s="41"/>
      <c r="RLG7690" s="41"/>
      <c r="RLH7690" s="41"/>
      <c r="RLI7690" s="41"/>
      <c r="RLJ7690" s="41"/>
      <c r="RLK7690" s="41"/>
      <c r="RLL7690" s="41"/>
      <c r="RLM7690" s="41"/>
      <c r="RLN7690" s="41"/>
      <c r="RLO7690" s="41"/>
      <c r="RLP7690" s="41"/>
      <c r="RLQ7690" s="41"/>
      <c r="RLR7690" s="41"/>
      <c r="RLS7690" s="41"/>
      <c r="RLT7690" s="41"/>
      <c r="RLU7690" s="41"/>
      <c r="RLV7690" s="41"/>
      <c r="RLW7690" s="41"/>
      <c r="RLX7690" s="41"/>
      <c r="RLY7690" s="41"/>
      <c r="RLZ7690" s="41"/>
      <c r="RMA7690" s="41"/>
      <c r="RMB7690" s="41"/>
      <c r="RMC7690" s="41"/>
      <c r="RMD7690" s="41"/>
      <c r="RME7690" s="41"/>
      <c r="RMF7690" s="41"/>
      <c r="RMG7690" s="41"/>
      <c r="RMH7690" s="41"/>
      <c r="RMI7690" s="41"/>
      <c r="RMJ7690" s="41"/>
      <c r="RMK7690" s="41"/>
      <c r="RML7690" s="41"/>
      <c r="RMM7690" s="41"/>
      <c r="RMN7690" s="41"/>
      <c r="RMO7690" s="41"/>
      <c r="RMP7690" s="41"/>
      <c r="RMQ7690" s="41"/>
      <c r="RMR7690" s="41"/>
      <c r="RMS7690" s="41"/>
      <c r="RMT7690" s="41"/>
      <c r="RMU7690" s="41"/>
      <c r="RMV7690" s="41"/>
      <c r="RMW7690" s="41"/>
      <c r="RMX7690" s="41"/>
      <c r="RMY7690" s="41"/>
      <c r="RMZ7690" s="41"/>
      <c r="RNA7690" s="41"/>
      <c r="RNB7690" s="41"/>
      <c r="RNC7690" s="41"/>
      <c r="RND7690" s="41"/>
      <c r="RNE7690" s="41"/>
      <c r="RNF7690" s="41"/>
      <c r="RNG7690" s="41"/>
      <c r="RNH7690" s="41"/>
      <c r="RNI7690" s="41"/>
      <c r="RNJ7690" s="41"/>
      <c r="RNK7690" s="41"/>
      <c r="RNL7690" s="41"/>
      <c r="RNM7690" s="41"/>
      <c r="RNN7690" s="41"/>
      <c r="RNO7690" s="41"/>
      <c r="RNP7690" s="41"/>
      <c r="RNQ7690" s="41"/>
      <c r="RNR7690" s="41"/>
      <c r="RNS7690" s="41"/>
      <c r="RNT7690" s="41"/>
      <c r="RNU7690" s="41"/>
      <c r="RNV7690" s="41"/>
      <c r="RNW7690" s="41"/>
      <c r="RNX7690" s="41"/>
      <c r="RNY7690" s="41"/>
      <c r="RNZ7690" s="41"/>
      <c r="ROA7690" s="41"/>
      <c r="ROB7690" s="41"/>
      <c r="ROC7690" s="41"/>
      <c r="ROD7690" s="41"/>
      <c r="ROE7690" s="41"/>
      <c r="ROF7690" s="41"/>
      <c r="ROG7690" s="41"/>
      <c r="ROH7690" s="41"/>
      <c r="ROI7690" s="41"/>
      <c r="ROJ7690" s="41"/>
      <c r="ROK7690" s="41"/>
      <c r="ROL7690" s="41"/>
      <c r="ROM7690" s="41"/>
      <c r="RON7690" s="41"/>
      <c r="ROO7690" s="41"/>
      <c r="ROP7690" s="41"/>
      <c r="ROQ7690" s="41"/>
      <c r="ROR7690" s="41"/>
      <c r="ROS7690" s="41"/>
      <c r="ROT7690" s="41"/>
      <c r="ROU7690" s="41"/>
      <c r="ROV7690" s="41"/>
      <c r="ROW7690" s="41"/>
      <c r="ROX7690" s="41"/>
      <c r="ROY7690" s="41"/>
      <c r="ROZ7690" s="41"/>
      <c r="RPA7690" s="41"/>
      <c r="RPB7690" s="41"/>
      <c r="RPC7690" s="41"/>
      <c r="RPD7690" s="41"/>
      <c r="RPE7690" s="41"/>
      <c r="RPF7690" s="41"/>
      <c r="RPG7690" s="41"/>
      <c r="RPH7690" s="41"/>
      <c r="RPI7690" s="41"/>
      <c r="RPJ7690" s="41"/>
      <c r="RPK7690" s="41"/>
      <c r="RPL7690" s="41"/>
      <c r="RPM7690" s="41"/>
      <c r="RPN7690" s="41"/>
      <c r="RPO7690" s="41"/>
      <c r="RPP7690" s="41"/>
      <c r="RPQ7690" s="41"/>
      <c r="RPR7690" s="41"/>
      <c r="RPS7690" s="41"/>
      <c r="RPT7690" s="41"/>
      <c r="RPU7690" s="41"/>
      <c r="RPV7690" s="41"/>
      <c r="RPW7690" s="41"/>
      <c r="RPX7690" s="41"/>
      <c r="RPY7690" s="41"/>
      <c r="RPZ7690" s="41"/>
      <c r="RQA7690" s="41"/>
      <c r="RQB7690" s="41"/>
      <c r="RQC7690" s="41"/>
      <c r="RQD7690" s="41"/>
      <c r="RQE7690" s="41"/>
      <c r="RQF7690" s="41"/>
      <c r="RQG7690" s="41"/>
      <c r="RQH7690" s="41"/>
      <c r="RQI7690" s="41"/>
      <c r="RQJ7690" s="41"/>
      <c r="RQK7690" s="41"/>
      <c r="RQL7690" s="41"/>
      <c r="RQM7690" s="41"/>
      <c r="RQN7690" s="41"/>
      <c r="RQO7690" s="41"/>
      <c r="RQP7690" s="41"/>
      <c r="RQQ7690" s="41"/>
      <c r="RQR7690" s="41"/>
      <c r="RQS7690" s="41"/>
      <c r="RQT7690" s="41"/>
      <c r="RQU7690" s="41"/>
      <c r="RQV7690" s="41"/>
      <c r="RQW7690" s="41"/>
      <c r="RQX7690" s="41"/>
      <c r="RQY7690" s="41"/>
      <c r="RQZ7690" s="41"/>
      <c r="RRA7690" s="41"/>
      <c r="RRB7690" s="41"/>
      <c r="RRC7690" s="41"/>
      <c r="RRD7690" s="41"/>
      <c r="RRE7690" s="41"/>
      <c r="RRF7690" s="41"/>
      <c r="RRG7690" s="41"/>
      <c r="RRH7690" s="41"/>
      <c r="RRI7690" s="41"/>
      <c r="RRJ7690" s="41"/>
      <c r="RRK7690" s="41"/>
      <c r="RRL7690" s="41"/>
      <c r="RRM7690" s="41"/>
      <c r="RRN7690" s="41"/>
      <c r="RRO7690" s="41"/>
      <c r="RRP7690" s="41"/>
      <c r="RRQ7690" s="41"/>
      <c r="RRR7690" s="41"/>
      <c r="RRS7690" s="41"/>
      <c r="RRT7690" s="41"/>
      <c r="RRU7690" s="41"/>
      <c r="RRV7690" s="41"/>
      <c r="RRW7690" s="41"/>
      <c r="RRX7690" s="41"/>
      <c r="RRY7690" s="41"/>
      <c r="RRZ7690" s="41"/>
      <c r="RSA7690" s="41"/>
      <c r="RSB7690" s="41"/>
      <c r="RSC7690" s="41"/>
      <c r="RSD7690" s="41"/>
      <c r="RSE7690" s="41"/>
      <c r="RSF7690" s="41"/>
      <c r="RSG7690" s="41"/>
      <c r="RSH7690" s="41"/>
      <c r="RSI7690" s="41"/>
      <c r="RSJ7690" s="41"/>
      <c r="RSK7690" s="41"/>
      <c r="RSL7690" s="41"/>
      <c r="RSM7690" s="41"/>
      <c r="RSN7690" s="41"/>
      <c r="RSO7690" s="41"/>
      <c r="RSP7690" s="41"/>
      <c r="RSQ7690" s="41"/>
      <c r="RSR7690" s="41"/>
      <c r="RSS7690" s="41"/>
      <c r="RST7690" s="41"/>
      <c r="RSU7690" s="41"/>
      <c r="RSV7690" s="41"/>
      <c r="RSW7690" s="41"/>
      <c r="RSX7690" s="41"/>
      <c r="RSY7690" s="41"/>
      <c r="RSZ7690" s="41"/>
      <c r="RTA7690" s="41"/>
      <c r="RTB7690" s="41"/>
      <c r="RTC7690" s="41"/>
      <c r="RTD7690" s="41"/>
      <c r="RTE7690" s="41"/>
      <c r="RTF7690" s="41"/>
      <c r="RTG7690" s="41"/>
      <c r="RTH7690" s="41"/>
      <c r="RTI7690" s="41"/>
      <c r="RTJ7690" s="41"/>
      <c r="RTK7690" s="41"/>
      <c r="RTL7690" s="41"/>
      <c r="RTM7690" s="41"/>
      <c r="RTN7690" s="41"/>
      <c r="RTO7690" s="41"/>
      <c r="RTP7690" s="41"/>
      <c r="RTQ7690" s="41"/>
      <c r="RTR7690" s="41"/>
      <c r="RTS7690" s="41"/>
      <c r="RTT7690" s="41"/>
      <c r="RTU7690" s="41"/>
      <c r="RTV7690" s="41"/>
      <c r="RTW7690" s="41"/>
      <c r="RTX7690" s="41"/>
      <c r="RTY7690" s="41"/>
      <c r="RTZ7690" s="41"/>
      <c r="RUA7690" s="41"/>
      <c r="RUB7690" s="41"/>
      <c r="RUC7690" s="41"/>
      <c r="RUD7690" s="41"/>
      <c r="RUE7690" s="41"/>
      <c r="RUF7690" s="41"/>
      <c r="RUG7690" s="41"/>
      <c r="RUH7690" s="41"/>
      <c r="RUI7690" s="41"/>
      <c r="RUJ7690" s="41"/>
      <c r="RUK7690" s="41"/>
      <c r="RUL7690" s="41"/>
      <c r="RUM7690" s="41"/>
      <c r="RUN7690" s="41"/>
      <c r="RUO7690" s="41"/>
      <c r="RUP7690" s="41"/>
      <c r="RUQ7690" s="41"/>
      <c r="RUR7690" s="41"/>
      <c r="RUS7690" s="41"/>
      <c r="RUT7690" s="41"/>
      <c r="RUU7690" s="41"/>
      <c r="RUV7690" s="41"/>
      <c r="RUW7690" s="41"/>
      <c r="RUX7690" s="41"/>
      <c r="RUY7690" s="41"/>
      <c r="RUZ7690" s="41"/>
      <c r="RVA7690" s="41"/>
      <c r="RVB7690" s="41"/>
      <c r="RVC7690" s="41"/>
      <c r="RVD7690" s="41"/>
      <c r="RVE7690" s="41"/>
      <c r="RVF7690" s="41"/>
      <c r="RVG7690" s="41"/>
      <c r="RVH7690" s="41"/>
      <c r="RVI7690" s="41"/>
      <c r="RVJ7690" s="41"/>
      <c r="RVK7690" s="41"/>
      <c r="RVL7690" s="41"/>
      <c r="RVM7690" s="41"/>
      <c r="RVN7690" s="41"/>
      <c r="RVO7690" s="41"/>
      <c r="RVP7690" s="41"/>
      <c r="RVQ7690" s="41"/>
      <c r="RVR7690" s="41"/>
      <c r="RVS7690" s="41"/>
      <c r="RVT7690" s="41"/>
      <c r="RVU7690" s="41"/>
      <c r="RVV7690" s="41"/>
      <c r="RVW7690" s="41"/>
      <c r="RVX7690" s="41"/>
      <c r="RVY7690" s="41"/>
      <c r="RVZ7690" s="41"/>
      <c r="RWA7690" s="41"/>
      <c r="RWB7690" s="41"/>
      <c r="RWC7690" s="41"/>
      <c r="RWD7690" s="41"/>
      <c r="RWE7690" s="41"/>
      <c r="RWF7690" s="41"/>
      <c r="RWG7690" s="41"/>
      <c r="RWH7690" s="41"/>
      <c r="RWI7690" s="41"/>
      <c r="RWJ7690" s="41"/>
      <c r="RWK7690" s="41"/>
      <c r="RWL7690" s="41"/>
      <c r="RWM7690" s="41"/>
      <c r="RWN7690" s="41"/>
      <c r="RWO7690" s="41"/>
      <c r="RWP7690" s="41"/>
      <c r="RWQ7690" s="41"/>
      <c r="RWR7690" s="41"/>
      <c r="RWS7690" s="41"/>
      <c r="RWT7690" s="41"/>
      <c r="RWU7690" s="41"/>
      <c r="RWV7690" s="41"/>
      <c r="RWW7690" s="41"/>
      <c r="RWX7690" s="41"/>
      <c r="RWY7690" s="41"/>
      <c r="RWZ7690" s="41"/>
      <c r="RXA7690" s="41"/>
      <c r="RXB7690" s="41"/>
      <c r="RXC7690" s="41"/>
      <c r="RXD7690" s="41"/>
      <c r="RXE7690" s="41"/>
      <c r="RXF7690" s="41"/>
      <c r="RXG7690" s="41"/>
      <c r="RXH7690" s="41"/>
      <c r="RXI7690" s="41"/>
      <c r="RXJ7690" s="41"/>
      <c r="RXK7690" s="41"/>
      <c r="RXL7690" s="41"/>
      <c r="RXM7690" s="41"/>
      <c r="RXN7690" s="41"/>
      <c r="RXO7690" s="41"/>
      <c r="RXP7690" s="41"/>
      <c r="RXQ7690" s="41"/>
      <c r="RXR7690" s="41"/>
      <c r="RXS7690" s="41"/>
      <c r="RXT7690" s="41"/>
      <c r="RXU7690" s="41"/>
      <c r="RXV7690" s="41"/>
      <c r="RXW7690" s="41"/>
      <c r="RXX7690" s="41"/>
      <c r="RXY7690" s="41"/>
      <c r="RXZ7690" s="41"/>
      <c r="RYA7690" s="41"/>
      <c r="RYB7690" s="41"/>
      <c r="RYC7690" s="41"/>
      <c r="RYD7690" s="41"/>
      <c r="RYE7690" s="41"/>
      <c r="RYF7690" s="41"/>
      <c r="RYG7690" s="41"/>
      <c r="RYH7690" s="41"/>
      <c r="RYI7690" s="41"/>
      <c r="RYJ7690" s="41"/>
      <c r="RYK7690" s="41"/>
      <c r="RYL7690" s="41"/>
      <c r="RYM7690" s="41"/>
      <c r="RYN7690" s="41"/>
      <c r="RYO7690" s="41"/>
      <c r="RYP7690" s="41"/>
      <c r="RYQ7690" s="41"/>
      <c r="RYR7690" s="41"/>
      <c r="RYS7690" s="41"/>
      <c r="RYT7690" s="41"/>
      <c r="RYU7690" s="41"/>
      <c r="RYV7690" s="41"/>
      <c r="RYW7690" s="41"/>
      <c r="RYX7690" s="41"/>
      <c r="RYY7690" s="41"/>
      <c r="RYZ7690" s="41"/>
      <c r="RZA7690" s="41"/>
      <c r="RZB7690" s="41"/>
      <c r="RZC7690" s="41"/>
      <c r="RZD7690" s="41"/>
      <c r="RZE7690" s="41"/>
      <c r="RZF7690" s="41"/>
      <c r="RZG7690" s="41"/>
      <c r="RZH7690" s="41"/>
      <c r="RZI7690" s="41"/>
      <c r="RZJ7690" s="41"/>
      <c r="RZK7690" s="41"/>
      <c r="RZL7690" s="41"/>
      <c r="RZM7690" s="41"/>
      <c r="RZN7690" s="41"/>
      <c r="RZO7690" s="41"/>
      <c r="RZP7690" s="41"/>
      <c r="RZQ7690" s="41"/>
      <c r="RZR7690" s="41"/>
      <c r="RZS7690" s="41"/>
      <c r="RZT7690" s="41"/>
      <c r="RZU7690" s="41"/>
      <c r="RZV7690" s="41"/>
      <c r="RZW7690" s="41"/>
      <c r="RZX7690" s="41"/>
      <c r="RZY7690" s="41"/>
      <c r="RZZ7690" s="41"/>
      <c r="SAA7690" s="41"/>
      <c r="SAB7690" s="41"/>
      <c r="SAC7690" s="41"/>
      <c r="SAD7690" s="41"/>
      <c r="SAE7690" s="41"/>
      <c r="SAF7690" s="41"/>
      <c r="SAG7690" s="41"/>
      <c r="SAH7690" s="41"/>
      <c r="SAI7690" s="41"/>
      <c r="SAJ7690" s="41"/>
      <c r="SAK7690" s="41"/>
      <c r="SAL7690" s="41"/>
      <c r="SAM7690" s="41"/>
      <c r="SAN7690" s="41"/>
      <c r="SAO7690" s="41"/>
      <c r="SAP7690" s="41"/>
      <c r="SAQ7690" s="41"/>
      <c r="SAR7690" s="41"/>
      <c r="SAS7690" s="41"/>
      <c r="SAT7690" s="41"/>
      <c r="SAU7690" s="41"/>
      <c r="SAV7690" s="41"/>
      <c r="SAW7690" s="41"/>
      <c r="SAX7690" s="41"/>
      <c r="SAY7690" s="41"/>
      <c r="SAZ7690" s="41"/>
      <c r="SBA7690" s="41"/>
      <c r="SBB7690" s="41"/>
      <c r="SBC7690" s="41"/>
      <c r="SBD7690" s="41"/>
      <c r="SBE7690" s="41"/>
      <c r="SBF7690" s="41"/>
      <c r="SBG7690" s="41"/>
      <c r="SBH7690" s="41"/>
      <c r="SBI7690" s="41"/>
      <c r="SBJ7690" s="41"/>
      <c r="SBK7690" s="41"/>
      <c r="SBL7690" s="41"/>
      <c r="SBM7690" s="41"/>
      <c r="SBN7690" s="41"/>
      <c r="SBO7690" s="41"/>
      <c r="SBP7690" s="41"/>
      <c r="SBQ7690" s="41"/>
      <c r="SBR7690" s="41"/>
      <c r="SBS7690" s="41"/>
      <c r="SBT7690" s="41"/>
      <c r="SBU7690" s="41"/>
      <c r="SBV7690" s="41"/>
      <c r="SBW7690" s="41"/>
      <c r="SBX7690" s="41"/>
      <c r="SBY7690" s="41"/>
      <c r="SBZ7690" s="41"/>
      <c r="SCA7690" s="41"/>
      <c r="SCB7690" s="41"/>
      <c r="SCC7690" s="41"/>
      <c r="SCD7690" s="41"/>
      <c r="SCE7690" s="41"/>
      <c r="SCF7690" s="41"/>
      <c r="SCG7690" s="41"/>
      <c r="SCH7690" s="41"/>
      <c r="SCI7690" s="41"/>
      <c r="SCJ7690" s="41"/>
      <c r="SCK7690" s="41"/>
      <c r="SCL7690" s="41"/>
      <c r="SCM7690" s="41"/>
      <c r="SCN7690" s="41"/>
      <c r="SCO7690" s="41"/>
      <c r="SCP7690" s="41"/>
      <c r="SCQ7690" s="41"/>
      <c r="SCR7690" s="41"/>
      <c r="SCS7690" s="41"/>
      <c r="SCT7690" s="41"/>
      <c r="SCU7690" s="41"/>
      <c r="SCV7690" s="41"/>
      <c r="SCW7690" s="41"/>
      <c r="SCX7690" s="41"/>
      <c r="SCY7690" s="41"/>
      <c r="SCZ7690" s="41"/>
      <c r="SDA7690" s="41"/>
      <c r="SDB7690" s="41"/>
      <c r="SDC7690" s="41"/>
      <c r="SDD7690" s="41"/>
      <c r="SDE7690" s="41"/>
      <c r="SDF7690" s="41"/>
      <c r="SDG7690" s="41"/>
      <c r="SDH7690" s="41"/>
      <c r="SDI7690" s="41"/>
      <c r="SDJ7690" s="41"/>
      <c r="SDK7690" s="41"/>
      <c r="SDL7690" s="41"/>
      <c r="SDM7690" s="41"/>
      <c r="SDN7690" s="41"/>
      <c r="SDO7690" s="41"/>
      <c r="SDP7690" s="41"/>
      <c r="SDQ7690" s="41"/>
      <c r="SDR7690" s="41"/>
      <c r="SDS7690" s="41"/>
      <c r="SDT7690" s="41"/>
      <c r="SDU7690" s="41"/>
      <c r="SDV7690" s="41"/>
      <c r="SDW7690" s="41"/>
      <c r="SDX7690" s="41"/>
      <c r="SDY7690" s="41"/>
      <c r="SDZ7690" s="41"/>
      <c r="SEA7690" s="41"/>
      <c r="SEB7690" s="41"/>
      <c r="SEC7690" s="41"/>
      <c r="SED7690" s="41"/>
      <c r="SEE7690" s="41"/>
      <c r="SEF7690" s="41"/>
      <c r="SEG7690" s="41"/>
      <c r="SEH7690" s="41"/>
      <c r="SEI7690" s="41"/>
      <c r="SEJ7690" s="41"/>
      <c r="SEK7690" s="41"/>
      <c r="SEL7690" s="41"/>
      <c r="SEM7690" s="41"/>
      <c r="SEN7690" s="41"/>
      <c r="SEO7690" s="41"/>
      <c r="SEP7690" s="41"/>
      <c r="SEQ7690" s="41"/>
      <c r="SER7690" s="41"/>
      <c r="SES7690" s="41"/>
      <c r="SET7690" s="41"/>
      <c r="SEU7690" s="41"/>
      <c r="SEV7690" s="41"/>
      <c r="SEW7690" s="41"/>
      <c r="SEX7690" s="41"/>
      <c r="SEY7690" s="41"/>
      <c r="SEZ7690" s="41"/>
      <c r="SFA7690" s="41"/>
      <c r="SFB7690" s="41"/>
      <c r="SFC7690" s="41"/>
      <c r="SFD7690" s="41"/>
      <c r="SFE7690" s="41"/>
      <c r="SFF7690" s="41"/>
      <c r="SFG7690" s="41"/>
      <c r="SFH7690" s="41"/>
      <c r="SFI7690" s="41"/>
      <c r="SFJ7690" s="41"/>
      <c r="SFK7690" s="41"/>
      <c r="SFL7690" s="41"/>
      <c r="SFM7690" s="41"/>
      <c r="SFN7690" s="41"/>
      <c r="SFO7690" s="41"/>
      <c r="SFP7690" s="41"/>
      <c r="SFQ7690" s="41"/>
      <c r="SFR7690" s="41"/>
      <c r="SFS7690" s="41"/>
      <c r="SFT7690" s="41"/>
      <c r="SFU7690" s="41"/>
      <c r="SFV7690" s="41"/>
      <c r="SFW7690" s="41"/>
      <c r="SFX7690" s="41"/>
      <c r="SFY7690" s="41"/>
      <c r="SFZ7690" s="41"/>
      <c r="SGA7690" s="41"/>
      <c r="SGB7690" s="41"/>
      <c r="SGC7690" s="41"/>
      <c r="SGD7690" s="41"/>
      <c r="SGE7690" s="41"/>
      <c r="SGF7690" s="41"/>
      <c r="SGG7690" s="41"/>
      <c r="SGH7690" s="41"/>
      <c r="SGI7690" s="41"/>
      <c r="SGJ7690" s="41"/>
      <c r="SGK7690" s="41"/>
      <c r="SGL7690" s="41"/>
      <c r="SGM7690" s="41"/>
      <c r="SGN7690" s="41"/>
      <c r="SGO7690" s="41"/>
      <c r="SGP7690" s="41"/>
      <c r="SGQ7690" s="41"/>
      <c r="SGR7690" s="41"/>
      <c r="SGS7690" s="41"/>
      <c r="SGT7690" s="41"/>
      <c r="SGU7690" s="41"/>
      <c r="SGV7690" s="41"/>
      <c r="SGW7690" s="41"/>
      <c r="SGX7690" s="41"/>
      <c r="SGY7690" s="41"/>
      <c r="SGZ7690" s="41"/>
      <c r="SHA7690" s="41"/>
      <c r="SHB7690" s="41"/>
      <c r="SHC7690" s="41"/>
      <c r="SHD7690" s="41"/>
      <c r="SHE7690" s="41"/>
      <c r="SHF7690" s="41"/>
      <c r="SHG7690" s="41"/>
      <c r="SHH7690" s="41"/>
      <c r="SHI7690" s="41"/>
      <c r="SHJ7690" s="41"/>
      <c r="SHK7690" s="41"/>
      <c r="SHL7690" s="41"/>
      <c r="SHM7690" s="41"/>
      <c r="SHN7690" s="41"/>
      <c r="SHO7690" s="41"/>
      <c r="SHP7690" s="41"/>
      <c r="SHQ7690" s="41"/>
      <c r="SHR7690" s="41"/>
      <c r="SHS7690" s="41"/>
      <c r="SHT7690" s="41"/>
      <c r="SHU7690" s="41"/>
      <c r="SHV7690" s="41"/>
      <c r="SHW7690" s="41"/>
      <c r="SHX7690" s="41"/>
      <c r="SHY7690" s="41"/>
      <c r="SHZ7690" s="41"/>
      <c r="SIA7690" s="41"/>
      <c r="SIB7690" s="41"/>
      <c r="SIC7690" s="41"/>
      <c r="SID7690" s="41"/>
      <c r="SIE7690" s="41"/>
      <c r="SIF7690" s="41"/>
      <c r="SIG7690" s="41"/>
      <c r="SIH7690" s="41"/>
      <c r="SII7690" s="41"/>
      <c r="SIJ7690" s="41"/>
      <c r="SIK7690" s="41"/>
      <c r="SIL7690" s="41"/>
      <c r="SIM7690" s="41"/>
      <c r="SIN7690" s="41"/>
      <c r="SIO7690" s="41"/>
      <c r="SIP7690" s="41"/>
      <c r="SIQ7690" s="41"/>
      <c r="SIR7690" s="41"/>
      <c r="SIS7690" s="41"/>
      <c r="SIT7690" s="41"/>
      <c r="SIU7690" s="41"/>
      <c r="SIV7690" s="41"/>
      <c r="SIW7690" s="41"/>
      <c r="SIX7690" s="41"/>
      <c r="SIY7690" s="41"/>
      <c r="SIZ7690" s="41"/>
      <c r="SJA7690" s="41"/>
      <c r="SJB7690" s="41"/>
      <c r="SJC7690" s="41"/>
      <c r="SJD7690" s="41"/>
      <c r="SJE7690" s="41"/>
      <c r="SJF7690" s="41"/>
      <c r="SJG7690" s="41"/>
      <c r="SJH7690" s="41"/>
      <c r="SJI7690" s="41"/>
      <c r="SJJ7690" s="41"/>
      <c r="SJK7690" s="41"/>
      <c r="SJL7690" s="41"/>
      <c r="SJM7690" s="41"/>
      <c r="SJN7690" s="41"/>
      <c r="SJO7690" s="41"/>
      <c r="SJP7690" s="41"/>
      <c r="SJQ7690" s="41"/>
      <c r="SJR7690" s="41"/>
      <c r="SJS7690" s="41"/>
      <c r="SJT7690" s="41"/>
      <c r="SJU7690" s="41"/>
      <c r="SJV7690" s="41"/>
      <c r="SJW7690" s="41"/>
      <c r="SJX7690" s="41"/>
      <c r="SJY7690" s="41"/>
      <c r="SJZ7690" s="41"/>
      <c r="SKA7690" s="41"/>
      <c r="SKB7690" s="41"/>
      <c r="SKC7690" s="41"/>
      <c r="SKD7690" s="41"/>
      <c r="SKE7690" s="41"/>
      <c r="SKF7690" s="41"/>
      <c r="SKG7690" s="41"/>
      <c r="SKH7690" s="41"/>
      <c r="SKI7690" s="41"/>
      <c r="SKJ7690" s="41"/>
      <c r="SKK7690" s="41"/>
      <c r="SKL7690" s="41"/>
      <c r="SKM7690" s="41"/>
      <c r="SKN7690" s="41"/>
      <c r="SKO7690" s="41"/>
      <c r="SKP7690" s="41"/>
      <c r="SKQ7690" s="41"/>
      <c r="SKR7690" s="41"/>
      <c r="SKS7690" s="41"/>
      <c r="SKT7690" s="41"/>
      <c r="SKU7690" s="41"/>
      <c r="SKV7690" s="41"/>
      <c r="SKW7690" s="41"/>
      <c r="SKX7690" s="41"/>
      <c r="SKY7690" s="41"/>
      <c r="SKZ7690" s="41"/>
      <c r="SLA7690" s="41"/>
      <c r="SLB7690" s="41"/>
      <c r="SLC7690" s="41"/>
      <c r="SLD7690" s="41"/>
      <c r="SLE7690" s="41"/>
      <c r="SLF7690" s="41"/>
      <c r="SLG7690" s="41"/>
      <c r="SLH7690" s="41"/>
      <c r="SLI7690" s="41"/>
      <c r="SLJ7690" s="41"/>
      <c r="SLK7690" s="41"/>
      <c r="SLL7690" s="41"/>
      <c r="SLM7690" s="41"/>
      <c r="SLN7690" s="41"/>
      <c r="SLO7690" s="41"/>
      <c r="SLP7690" s="41"/>
      <c r="SLQ7690" s="41"/>
      <c r="SLR7690" s="41"/>
      <c r="SLS7690" s="41"/>
      <c r="SLT7690" s="41"/>
      <c r="SLU7690" s="41"/>
      <c r="SLV7690" s="41"/>
      <c r="SLW7690" s="41"/>
      <c r="SLX7690" s="41"/>
      <c r="SLY7690" s="41"/>
      <c r="SLZ7690" s="41"/>
      <c r="SMA7690" s="41"/>
      <c r="SMB7690" s="41"/>
      <c r="SMC7690" s="41"/>
      <c r="SMD7690" s="41"/>
      <c r="SME7690" s="41"/>
      <c r="SMF7690" s="41"/>
      <c r="SMG7690" s="41"/>
      <c r="SMH7690" s="41"/>
      <c r="SMI7690" s="41"/>
      <c r="SMJ7690" s="41"/>
      <c r="SMK7690" s="41"/>
      <c r="SML7690" s="41"/>
      <c r="SMM7690" s="41"/>
      <c r="SMN7690" s="41"/>
      <c r="SMO7690" s="41"/>
      <c r="SMP7690" s="41"/>
      <c r="SMQ7690" s="41"/>
      <c r="SMR7690" s="41"/>
      <c r="SMS7690" s="41"/>
      <c r="SMT7690" s="41"/>
      <c r="SMU7690" s="41"/>
      <c r="SMV7690" s="41"/>
      <c r="SMW7690" s="41"/>
      <c r="SMX7690" s="41"/>
      <c r="SMY7690" s="41"/>
      <c r="SMZ7690" s="41"/>
      <c r="SNA7690" s="41"/>
      <c r="SNB7690" s="41"/>
      <c r="SNC7690" s="41"/>
      <c r="SND7690" s="41"/>
      <c r="SNE7690" s="41"/>
      <c r="SNF7690" s="41"/>
      <c r="SNG7690" s="41"/>
      <c r="SNH7690" s="41"/>
      <c r="SNI7690" s="41"/>
      <c r="SNJ7690" s="41"/>
      <c r="SNK7690" s="41"/>
      <c r="SNL7690" s="41"/>
      <c r="SNM7690" s="41"/>
      <c r="SNN7690" s="41"/>
      <c r="SNO7690" s="41"/>
      <c r="SNP7690" s="41"/>
      <c r="SNQ7690" s="41"/>
      <c r="SNR7690" s="41"/>
      <c r="SNS7690" s="41"/>
      <c r="SNT7690" s="41"/>
      <c r="SNU7690" s="41"/>
      <c r="SNV7690" s="41"/>
      <c r="SNW7690" s="41"/>
      <c r="SNX7690" s="41"/>
      <c r="SNY7690" s="41"/>
      <c r="SNZ7690" s="41"/>
      <c r="SOA7690" s="41"/>
      <c r="SOB7690" s="41"/>
      <c r="SOC7690" s="41"/>
      <c r="SOD7690" s="41"/>
      <c r="SOE7690" s="41"/>
      <c r="SOF7690" s="41"/>
      <c r="SOG7690" s="41"/>
      <c r="SOH7690" s="41"/>
      <c r="SOI7690" s="41"/>
      <c r="SOJ7690" s="41"/>
      <c r="SOK7690" s="41"/>
      <c r="SOL7690" s="41"/>
      <c r="SOM7690" s="41"/>
      <c r="SON7690" s="41"/>
      <c r="SOO7690" s="41"/>
      <c r="SOP7690" s="41"/>
      <c r="SOQ7690" s="41"/>
      <c r="SOR7690" s="41"/>
      <c r="SOS7690" s="41"/>
      <c r="SOT7690" s="41"/>
      <c r="SOU7690" s="41"/>
      <c r="SOV7690" s="41"/>
      <c r="SOW7690" s="41"/>
      <c r="SOX7690" s="41"/>
      <c r="SOY7690" s="41"/>
      <c r="SOZ7690" s="41"/>
      <c r="SPA7690" s="41"/>
      <c r="SPB7690" s="41"/>
      <c r="SPC7690" s="41"/>
      <c r="SPD7690" s="41"/>
      <c r="SPE7690" s="41"/>
      <c r="SPF7690" s="41"/>
      <c r="SPG7690" s="41"/>
      <c r="SPH7690" s="41"/>
      <c r="SPI7690" s="41"/>
      <c r="SPJ7690" s="41"/>
      <c r="SPK7690" s="41"/>
      <c r="SPL7690" s="41"/>
      <c r="SPM7690" s="41"/>
      <c r="SPN7690" s="41"/>
      <c r="SPO7690" s="41"/>
      <c r="SPP7690" s="41"/>
      <c r="SPQ7690" s="41"/>
      <c r="SPR7690" s="41"/>
      <c r="SPS7690" s="41"/>
      <c r="SPT7690" s="41"/>
      <c r="SPU7690" s="41"/>
      <c r="SPV7690" s="41"/>
      <c r="SPW7690" s="41"/>
      <c r="SPX7690" s="41"/>
      <c r="SPY7690" s="41"/>
      <c r="SPZ7690" s="41"/>
      <c r="SQA7690" s="41"/>
      <c r="SQB7690" s="41"/>
      <c r="SQC7690" s="41"/>
      <c r="SQD7690" s="41"/>
      <c r="SQE7690" s="41"/>
      <c r="SQF7690" s="41"/>
      <c r="SQG7690" s="41"/>
      <c r="SQH7690" s="41"/>
      <c r="SQI7690" s="41"/>
      <c r="SQJ7690" s="41"/>
      <c r="SQK7690" s="41"/>
      <c r="SQL7690" s="41"/>
      <c r="SQM7690" s="41"/>
      <c r="SQN7690" s="41"/>
      <c r="SQO7690" s="41"/>
      <c r="SQP7690" s="41"/>
      <c r="SQQ7690" s="41"/>
      <c r="SQR7690" s="41"/>
      <c r="SQS7690" s="41"/>
      <c r="SQT7690" s="41"/>
      <c r="SQU7690" s="41"/>
      <c r="SQV7690" s="41"/>
      <c r="SQW7690" s="41"/>
      <c r="SQX7690" s="41"/>
      <c r="SQY7690" s="41"/>
      <c r="SQZ7690" s="41"/>
      <c r="SRA7690" s="41"/>
      <c r="SRB7690" s="41"/>
      <c r="SRC7690" s="41"/>
      <c r="SRD7690" s="41"/>
      <c r="SRE7690" s="41"/>
      <c r="SRF7690" s="41"/>
      <c r="SRG7690" s="41"/>
      <c r="SRH7690" s="41"/>
      <c r="SRI7690" s="41"/>
      <c r="SRJ7690" s="41"/>
      <c r="SRK7690" s="41"/>
      <c r="SRL7690" s="41"/>
      <c r="SRM7690" s="41"/>
      <c r="SRN7690" s="41"/>
      <c r="SRO7690" s="41"/>
      <c r="SRP7690" s="41"/>
      <c r="SRQ7690" s="41"/>
      <c r="SRR7690" s="41"/>
      <c r="SRS7690" s="41"/>
      <c r="SRT7690" s="41"/>
      <c r="SRU7690" s="41"/>
      <c r="SRV7690" s="41"/>
      <c r="SRW7690" s="41"/>
      <c r="SRX7690" s="41"/>
      <c r="SRY7690" s="41"/>
      <c r="SRZ7690" s="41"/>
      <c r="SSA7690" s="41"/>
      <c r="SSB7690" s="41"/>
      <c r="SSC7690" s="41"/>
      <c r="SSD7690" s="41"/>
      <c r="SSE7690" s="41"/>
      <c r="SSF7690" s="41"/>
      <c r="SSG7690" s="41"/>
      <c r="SSH7690" s="41"/>
      <c r="SSI7690" s="41"/>
      <c r="SSJ7690" s="41"/>
      <c r="SSK7690" s="41"/>
      <c r="SSL7690" s="41"/>
      <c r="SSM7690" s="41"/>
      <c r="SSN7690" s="41"/>
      <c r="SSO7690" s="41"/>
      <c r="SSP7690" s="41"/>
      <c r="SSQ7690" s="41"/>
      <c r="SSR7690" s="41"/>
      <c r="SSS7690" s="41"/>
      <c r="SST7690" s="41"/>
      <c r="SSU7690" s="41"/>
      <c r="SSV7690" s="41"/>
      <c r="SSW7690" s="41"/>
      <c r="SSX7690" s="41"/>
      <c r="SSY7690" s="41"/>
      <c r="SSZ7690" s="41"/>
      <c r="STA7690" s="41"/>
      <c r="STB7690" s="41"/>
      <c r="STC7690" s="41"/>
      <c r="STD7690" s="41"/>
      <c r="STE7690" s="41"/>
      <c r="STF7690" s="41"/>
      <c r="STG7690" s="41"/>
      <c r="STH7690" s="41"/>
      <c r="STI7690" s="41"/>
      <c r="STJ7690" s="41"/>
      <c r="STK7690" s="41"/>
      <c r="STL7690" s="41"/>
      <c r="STM7690" s="41"/>
      <c r="STN7690" s="41"/>
      <c r="STO7690" s="41"/>
      <c r="STP7690" s="41"/>
      <c r="STQ7690" s="41"/>
      <c r="STR7690" s="41"/>
      <c r="STS7690" s="41"/>
      <c r="STT7690" s="41"/>
      <c r="STU7690" s="41"/>
      <c r="STV7690" s="41"/>
      <c r="STW7690" s="41"/>
      <c r="STX7690" s="41"/>
      <c r="STY7690" s="41"/>
      <c r="STZ7690" s="41"/>
      <c r="SUA7690" s="41"/>
      <c r="SUB7690" s="41"/>
      <c r="SUC7690" s="41"/>
      <c r="SUD7690" s="41"/>
      <c r="SUE7690" s="41"/>
      <c r="SUF7690" s="41"/>
      <c r="SUG7690" s="41"/>
      <c r="SUH7690" s="41"/>
      <c r="SUI7690" s="41"/>
      <c r="SUJ7690" s="41"/>
      <c r="SUK7690" s="41"/>
      <c r="SUL7690" s="41"/>
      <c r="SUM7690" s="41"/>
      <c r="SUN7690" s="41"/>
      <c r="SUO7690" s="41"/>
      <c r="SUP7690" s="41"/>
      <c r="SUQ7690" s="41"/>
      <c r="SUR7690" s="41"/>
      <c r="SUS7690" s="41"/>
      <c r="SUT7690" s="41"/>
      <c r="SUU7690" s="41"/>
      <c r="SUV7690" s="41"/>
      <c r="SUW7690" s="41"/>
      <c r="SUX7690" s="41"/>
      <c r="SUY7690" s="41"/>
      <c r="SUZ7690" s="41"/>
      <c r="SVA7690" s="41"/>
      <c r="SVB7690" s="41"/>
      <c r="SVC7690" s="41"/>
      <c r="SVD7690" s="41"/>
      <c r="SVE7690" s="41"/>
      <c r="SVF7690" s="41"/>
      <c r="SVG7690" s="41"/>
      <c r="SVH7690" s="41"/>
      <c r="SVI7690" s="41"/>
      <c r="SVJ7690" s="41"/>
      <c r="SVK7690" s="41"/>
      <c r="SVL7690" s="41"/>
      <c r="SVM7690" s="41"/>
      <c r="SVN7690" s="41"/>
      <c r="SVO7690" s="41"/>
      <c r="SVP7690" s="41"/>
      <c r="SVQ7690" s="41"/>
      <c r="SVR7690" s="41"/>
      <c r="SVS7690" s="41"/>
      <c r="SVT7690" s="41"/>
      <c r="SVU7690" s="41"/>
      <c r="SVV7690" s="41"/>
      <c r="SVW7690" s="41"/>
      <c r="SVX7690" s="41"/>
      <c r="SVY7690" s="41"/>
      <c r="SVZ7690" s="41"/>
      <c r="SWA7690" s="41"/>
      <c r="SWB7690" s="41"/>
      <c r="SWC7690" s="41"/>
      <c r="SWD7690" s="41"/>
      <c r="SWE7690" s="41"/>
      <c r="SWF7690" s="41"/>
      <c r="SWG7690" s="41"/>
      <c r="SWH7690" s="41"/>
      <c r="SWI7690" s="41"/>
      <c r="SWJ7690" s="41"/>
      <c r="SWK7690" s="41"/>
      <c r="SWL7690" s="41"/>
      <c r="SWM7690" s="41"/>
      <c r="SWN7690" s="41"/>
      <c r="SWO7690" s="41"/>
      <c r="SWP7690" s="41"/>
      <c r="SWQ7690" s="41"/>
      <c r="SWR7690" s="41"/>
      <c r="SWS7690" s="41"/>
      <c r="SWT7690" s="41"/>
      <c r="SWU7690" s="41"/>
      <c r="SWV7690" s="41"/>
      <c r="SWW7690" s="41"/>
      <c r="SWX7690" s="41"/>
      <c r="SWY7690" s="41"/>
      <c r="SWZ7690" s="41"/>
      <c r="SXA7690" s="41"/>
      <c r="SXB7690" s="41"/>
      <c r="SXC7690" s="41"/>
      <c r="SXD7690" s="41"/>
      <c r="SXE7690" s="41"/>
      <c r="SXF7690" s="41"/>
      <c r="SXG7690" s="41"/>
      <c r="SXH7690" s="41"/>
      <c r="SXI7690" s="41"/>
      <c r="SXJ7690" s="41"/>
      <c r="SXK7690" s="41"/>
      <c r="SXL7690" s="41"/>
      <c r="SXM7690" s="41"/>
      <c r="SXN7690" s="41"/>
      <c r="SXO7690" s="41"/>
      <c r="SXP7690" s="41"/>
      <c r="SXQ7690" s="41"/>
      <c r="SXR7690" s="41"/>
      <c r="SXS7690" s="41"/>
      <c r="SXT7690" s="41"/>
      <c r="SXU7690" s="41"/>
      <c r="SXV7690" s="41"/>
      <c r="SXW7690" s="41"/>
      <c r="SXX7690" s="41"/>
      <c r="SXY7690" s="41"/>
      <c r="SXZ7690" s="41"/>
      <c r="SYA7690" s="41"/>
      <c r="SYB7690" s="41"/>
      <c r="SYC7690" s="41"/>
      <c r="SYD7690" s="41"/>
      <c r="SYE7690" s="41"/>
      <c r="SYF7690" s="41"/>
      <c r="SYG7690" s="41"/>
      <c r="SYH7690" s="41"/>
      <c r="SYI7690" s="41"/>
      <c r="SYJ7690" s="41"/>
      <c r="SYK7690" s="41"/>
      <c r="SYL7690" s="41"/>
      <c r="SYM7690" s="41"/>
      <c r="SYN7690" s="41"/>
      <c r="SYO7690" s="41"/>
      <c r="SYP7690" s="41"/>
      <c r="SYQ7690" s="41"/>
      <c r="SYR7690" s="41"/>
      <c r="SYS7690" s="41"/>
      <c r="SYT7690" s="41"/>
      <c r="SYU7690" s="41"/>
      <c r="SYV7690" s="41"/>
      <c r="SYW7690" s="41"/>
      <c r="SYX7690" s="41"/>
      <c r="SYY7690" s="41"/>
      <c r="SYZ7690" s="41"/>
      <c r="SZA7690" s="41"/>
      <c r="SZB7690" s="41"/>
      <c r="SZC7690" s="41"/>
      <c r="SZD7690" s="41"/>
      <c r="SZE7690" s="41"/>
      <c r="SZF7690" s="41"/>
      <c r="SZG7690" s="41"/>
      <c r="SZH7690" s="41"/>
      <c r="SZI7690" s="41"/>
      <c r="SZJ7690" s="41"/>
      <c r="SZK7690" s="41"/>
      <c r="SZL7690" s="41"/>
      <c r="SZM7690" s="41"/>
      <c r="SZN7690" s="41"/>
      <c r="SZO7690" s="41"/>
      <c r="SZP7690" s="41"/>
      <c r="SZQ7690" s="41"/>
      <c r="SZR7690" s="41"/>
      <c r="SZS7690" s="41"/>
      <c r="SZT7690" s="41"/>
      <c r="SZU7690" s="41"/>
      <c r="SZV7690" s="41"/>
      <c r="SZW7690" s="41"/>
      <c r="SZX7690" s="41"/>
      <c r="SZY7690" s="41"/>
      <c r="SZZ7690" s="41"/>
      <c r="TAA7690" s="41"/>
      <c r="TAB7690" s="41"/>
      <c r="TAC7690" s="41"/>
      <c r="TAD7690" s="41"/>
      <c r="TAE7690" s="41"/>
      <c r="TAF7690" s="41"/>
      <c r="TAG7690" s="41"/>
      <c r="TAH7690" s="41"/>
      <c r="TAI7690" s="41"/>
      <c r="TAJ7690" s="41"/>
      <c r="TAK7690" s="41"/>
      <c r="TAL7690" s="41"/>
      <c r="TAM7690" s="41"/>
      <c r="TAN7690" s="41"/>
      <c r="TAO7690" s="41"/>
      <c r="TAP7690" s="41"/>
      <c r="TAQ7690" s="41"/>
      <c r="TAR7690" s="41"/>
      <c r="TAS7690" s="41"/>
      <c r="TAT7690" s="41"/>
      <c r="TAU7690" s="41"/>
      <c r="TAV7690" s="41"/>
      <c r="TAW7690" s="41"/>
      <c r="TAX7690" s="41"/>
      <c r="TAY7690" s="41"/>
      <c r="TAZ7690" s="41"/>
      <c r="TBA7690" s="41"/>
      <c r="TBB7690" s="41"/>
      <c r="TBC7690" s="41"/>
      <c r="TBD7690" s="41"/>
      <c r="TBE7690" s="41"/>
      <c r="TBF7690" s="41"/>
      <c r="TBG7690" s="41"/>
      <c r="TBH7690" s="41"/>
      <c r="TBI7690" s="41"/>
      <c r="TBJ7690" s="41"/>
      <c r="TBK7690" s="41"/>
      <c r="TBL7690" s="41"/>
      <c r="TBM7690" s="41"/>
      <c r="TBN7690" s="41"/>
      <c r="TBO7690" s="41"/>
      <c r="TBP7690" s="41"/>
      <c r="TBQ7690" s="41"/>
      <c r="TBR7690" s="41"/>
      <c r="TBS7690" s="41"/>
      <c r="TBT7690" s="41"/>
      <c r="TBU7690" s="41"/>
      <c r="TBV7690" s="41"/>
      <c r="TBW7690" s="41"/>
      <c r="TBX7690" s="41"/>
      <c r="TBY7690" s="41"/>
      <c r="TBZ7690" s="41"/>
      <c r="TCA7690" s="41"/>
      <c r="TCB7690" s="41"/>
      <c r="TCC7690" s="41"/>
      <c r="TCD7690" s="41"/>
      <c r="TCE7690" s="41"/>
      <c r="TCF7690" s="41"/>
      <c r="TCG7690" s="41"/>
      <c r="TCH7690" s="41"/>
      <c r="TCI7690" s="41"/>
      <c r="TCJ7690" s="41"/>
      <c r="TCK7690" s="41"/>
      <c r="TCL7690" s="41"/>
      <c r="TCM7690" s="41"/>
      <c r="TCN7690" s="41"/>
      <c r="TCO7690" s="41"/>
      <c r="TCP7690" s="41"/>
      <c r="TCQ7690" s="41"/>
      <c r="TCR7690" s="41"/>
      <c r="TCS7690" s="41"/>
      <c r="TCT7690" s="41"/>
      <c r="TCU7690" s="41"/>
      <c r="TCV7690" s="41"/>
      <c r="TCW7690" s="41"/>
      <c r="TCX7690" s="41"/>
      <c r="TCY7690" s="41"/>
      <c r="TCZ7690" s="41"/>
      <c r="TDA7690" s="41"/>
      <c r="TDB7690" s="41"/>
      <c r="TDC7690" s="41"/>
      <c r="TDD7690" s="41"/>
      <c r="TDE7690" s="41"/>
      <c r="TDF7690" s="41"/>
      <c r="TDG7690" s="41"/>
      <c r="TDH7690" s="41"/>
      <c r="TDI7690" s="41"/>
      <c r="TDJ7690" s="41"/>
      <c r="TDK7690" s="41"/>
      <c r="TDL7690" s="41"/>
      <c r="TDM7690" s="41"/>
      <c r="TDN7690" s="41"/>
      <c r="TDO7690" s="41"/>
      <c r="TDP7690" s="41"/>
      <c r="TDQ7690" s="41"/>
      <c r="TDR7690" s="41"/>
      <c r="TDS7690" s="41"/>
      <c r="TDT7690" s="41"/>
      <c r="TDU7690" s="41"/>
      <c r="TDV7690" s="41"/>
      <c r="TDW7690" s="41"/>
      <c r="TDX7690" s="41"/>
      <c r="TDY7690" s="41"/>
      <c r="TDZ7690" s="41"/>
      <c r="TEA7690" s="41"/>
      <c r="TEB7690" s="41"/>
      <c r="TEC7690" s="41"/>
      <c r="TED7690" s="41"/>
      <c r="TEE7690" s="41"/>
      <c r="TEF7690" s="41"/>
      <c r="TEG7690" s="41"/>
      <c r="TEH7690" s="41"/>
      <c r="TEI7690" s="41"/>
      <c r="TEJ7690" s="41"/>
      <c r="TEK7690" s="41"/>
      <c r="TEL7690" s="41"/>
      <c r="TEM7690" s="41"/>
      <c r="TEN7690" s="41"/>
      <c r="TEO7690" s="41"/>
      <c r="TEP7690" s="41"/>
      <c r="TEQ7690" s="41"/>
      <c r="TER7690" s="41"/>
      <c r="TES7690" s="41"/>
      <c r="TET7690" s="41"/>
      <c r="TEU7690" s="41"/>
      <c r="TEV7690" s="41"/>
      <c r="TEW7690" s="41"/>
      <c r="TEX7690" s="41"/>
      <c r="TEY7690" s="41"/>
      <c r="TEZ7690" s="41"/>
      <c r="TFA7690" s="41"/>
      <c r="TFB7690" s="41"/>
      <c r="TFC7690" s="41"/>
      <c r="TFD7690" s="41"/>
      <c r="TFE7690" s="41"/>
      <c r="TFF7690" s="41"/>
      <c r="TFG7690" s="41"/>
      <c r="TFH7690" s="41"/>
      <c r="TFI7690" s="41"/>
      <c r="TFJ7690" s="41"/>
      <c r="TFK7690" s="41"/>
      <c r="TFL7690" s="41"/>
      <c r="TFM7690" s="41"/>
      <c r="TFN7690" s="41"/>
      <c r="TFO7690" s="41"/>
      <c r="TFP7690" s="41"/>
      <c r="TFQ7690" s="41"/>
      <c r="TFR7690" s="41"/>
      <c r="TFS7690" s="41"/>
      <c r="TFT7690" s="41"/>
      <c r="TFU7690" s="41"/>
      <c r="TFV7690" s="41"/>
      <c r="TFW7690" s="41"/>
      <c r="TFX7690" s="41"/>
      <c r="TFY7690" s="41"/>
      <c r="TFZ7690" s="41"/>
      <c r="TGA7690" s="41"/>
      <c r="TGB7690" s="41"/>
      <c r="TGC7690" s="41"/>
      <c r="TGD7690" s="41"/>
      <c r="TGE7690" s="41"/>
      <c r="TGF7690" s="41"/>
      <c r="TGG7690" s="41"/>
      <c r="TGH7690" s="41"/>
      <c r="TGI7690" s="41"/>
      <c r="TGJ7690" s="41"/>
      <c r="TGK7690" s="41"/>
      <c r="TGL7690" s="41"/>
      <c r="TGM7690" s="41"/>
      <c r="TGN7690" s="41"/>
      <c r="TGO7690" s="41"/>
      <c r="TGP7690" s="41"/>
      <c r="TGQ7690" s="41"/>
      <c r="TGR7690" s="41"/>
      <c r="TGS7690" s="41"/>
      <c r="TGT7690" s="41"/>
      <c r="TGU7690" s="41"/>
      <c r="TGV7690" s="41"/>
      <c r="TGW7690" s="41"/>
      <c r="TGX7690" s="41"/>
      <c r="TGY7690" s="41"/>
      <c r="TGZ7690" s="41"/>
      <c r="THA7690" s="41"/>
      <c r="THB7690" s="41"/>
      <c r="THC7690" s="41"/>
      <c r="THD7690" s="41"/>
      <c r="THE7690" s="41"/>
      <c r="THF7690" s="41"/>
      <c r="THG7690" s="41"/>
      <c r="THH7690" s="41"/>
      <c r="THI7690" s="41"/>
      <c r="THJ7690" s="41"/>
      <c r="THK7690" s="41"/>
      <c r="THL7690" s="41"/>
      <c r="THM7690" s="41"/>
      <c r="THN7690" s="41"/>
      <c r="THO7690" s="41"/>
      <c r="THP7690" s="41"/>
      <c r="THQ7690" s="41"/>
      <c r="THR7690" s="41"/>
      <c r="THS7690" s="41"/>
      <c r="THT7690" s="41"/>
      <c r="THU7690" s="41"/>
      <c r="THV7690" s="41"/>
      <c r="THW7690" s="41"/>
      <c r="THX7690" s="41"/>
      <c r="THY7690" s="41"/>
      <c r="THZ7690" s="41"/>
      <c r="TIA7690" s="41"/>
      <c r="TIB7690" s="41"/>
      <c r="TIC7690" s="41"/>
      <c r="TID7690" s="41"/>
      <c r="TIE7690" s="41"/>
      <c r="TIF7690" s="41"/>
      <c r="TIG7690" s="41"/>
      <c r="TIH7690" s="41"/>
      <c r="TII7690" s="41"/>
      <c r="TIJ7690" s="41"/>
      <c r="TIK7690" s="41"/>
      <c r="TIL7690" s="41"/>
      <c r="TIM7690" s="41"/>
      <c r="TIN7690" s="41"/>
      <c r="TIO7690" s="41"/>
      <c r="TIP7690" s="41"/>
      <c r="TIQ7690" s="41"/>
      <c r="TIR7690" s="41"/>
      <c r="TIS7690" s="41"/>
      <c r="TIT7690" s="41"/>
      <c r="TIU7690" s="41"/>
      <c r="TIV7690" s="41"/>
      <c r="TIW7690" s="41"/>
      <c r="TIX7690" s="41"/>
      <c r="TIY7690" s="41"/>
      <c r="TIZ7690" s="41"/>
      <c r="TJA7690" s="41"/>
      <c r="TJB7690" s="41"/>
      <c r="TJC7690" s="41"/>
      <c r="TJD7690" s="41"/>
      <c r="TJE7690" s="41"/>
      <c r="TJF7690" s="41"/>
      <c r="TJG7690" s="41"/>
      <c r="TJH7690" s="41"/>
      <c r="TJI7690" s="41"/>
      <c r="TJJ7690" s="41"/>
      <c r="TJK7690" s="41"/>
      <c r="TJL7690" s="41"/>
      <c r="TJM7690" s="41"/>
      <c r="TJN7690" s="41"/>
      <c r="TJO7690" s="41"/>
      <c r="TJP7690" s="41"/>
      <c r="TJQ7690" s="41"/>
      <c r="TJR7690" s="41"/>
      <c r="TJS7690" s="41"/>
      <c r="TJT7690" s="41"/>
      <c r="TJU7690" s="41"/>
      <c r="TJV7690" s="41"/>
      <c r="TJW7690" s="41"/>
      <c r="TJX7690" s="41"/>
      <c r="TJY7690" s="41"/>
      <c r="TJZ7690" s="41"/>
      <c r="TKA7690" s="41"/>
      <c r="TKB7690" s="41"/>
      <c r="TKC7690" s="41"/>
      <c r="TKD7690" s="41"/>
      <c r="TKE7690" s="41"/>
      <c r="TKF7690" s="41"/>
      <c r="TKG7690" s="41"/>
      <c r="TKH7690" s="41"/>
      <c r="TKI7690" s="41"/>
      <c r="TKJ7690" s="41"/>
      <c r="TKK7690" s="41"/>
      <c r="TKL7690" s="41"/>
      <c r="TKM7690" s="41"/>
      <c r="TKN7690" s="41"/>
      <c r="TKO7690" s="41"/>
      <c r="TKP7690" s="41"/>
      <c r="TKQ7690" s="41"/>
      <c r="TKR7690" s="41"/>
      <c r="TKS7690" s="41"/>
      <c r="TKT7690" s="41"/>
      <c r="TKU7690" s="41"/>
      <c r="TKV7690" s="41"/>
      <c r="TKW7690" s="41"/>
      <c r="TKX7690" s="41"/>
      <c r="TKY7690" s="41"/>
      <c r="TKZ7690" s="41"/>
      <c r="TLA7690" s="41"/>
      <c r="TLB7690" s="41"/>
      <c r="TLC7690" s="41"/>
      <c r="TLD7690" s="41"/>
      <c r="TLE7690" s="41"/>
      <c r="TLF7690" s="41"/>
      <c r="TLG7690" s="41"/>
      <c r="TLH7690" s="41"/>
      <c r="TLI7690" s="41"/>
      <c r="TLJ7690" s="41"/>
      <c r="TLK7690" s="41"/>
      <c r="TLL7690" s="41"/>
      <c r="TLM7690" s="41"/>
      <c r="TLN7690" s="41"/>
      <c r="TLO7690" s="41"/>
      <c r="TLP7690" s="41"/>
      <c r="TLQ7690" s="41"/>
      <c r="TLR7690" s="41"/>
      <c r="TLS7690" s="41"/>
      <c r="TLT7690" s="41"/>
      <c r="TLU7690" s="41"/>
      <c r="TLV7690" s="41"/>
      <c r="TLW7690" s="41"/>
      <c r="TLX7690" s="41"/>
      <c r="TLY7690" s="41"/>
      <c r="TLZ7690" s="41"/>
      <c r="TMA7690" s="41"/>
      <c r="TMB7690" s="41"/>
      <c r="TMC7690" s="41"/>
      <c r="TMD7690" s="41"/>
      <c r="TME7690" s="41"/>
      <c r="TMF7690" s="41"/>
      <c r="TMG7690" s="41"/>
      <c r="TMH7690" s="41"/>
      <c r="TMI7690" s="41"/>
      <c r="TMJ7690" s="41"/>
      <c r="TMK7690" s="41"/>
      <c r="TML7690" s="41"/>
      <c r="TMM7690" s="41"/>
      <c r="TMN7690" s="41"/>
      <c r="TMO7690" s="41"/>
      <c r="TMP7690" s="41"/>
      <c r="TMQ7690" s="41"/>
      <c r="TMR7690" s="41"/>
      <c r="TMS7690" s="41"/>
      <c r="TMT7690" s="41"/>
      <c r="TMU7690" s="41"/>
      <c r="TMV7690" s="41"/>
      <c r="TMW7690" s="41"/>
      <c r="TMX7690" s="41"/>
      <c r="TMY7690" s="41"/>
      <c r="TMZ7690" s="41"/>
      <c r="TNA7690" s="41"/>
      <c r="TNB7690" s="41"/>
      <c r="TNC7690" s="41"/>
      <c r="TND7690" s="41"/>
      <c r="TNE7690" s="41"/>
      <c r="TNF7690" s="41"/>
      <c r="TNG7690" s="41"/>
      <c r="TNH7690" s="41"/>
      <c r="TNI7690" s="41"/>
      <c r="TNJ7690" s="41"/>
      <c r="TNK7690" s="41"/>
      <c r="TNL7690" s="41"/>
      <c r="TNM7690" s="41"/>
      <c r="TNN7690" s="41"/>
      <c r="TNO7690" s="41"/>
      <c r="TNP7690" s="41"/>
      <c r="TNQ7690" s="41"/>
      <c r="TNR7690" s="41"/>
      <c r="TNS7690" s="41"/>
      <c r="TNT7690" s="41"/>
      <c r="TNU7690" s="41"/>
      <c r="TNV7690" s="41"/>
      <c r="TNW7690" s="41"/>
      <c r="TNX7690" s="41"/>
      <c r="TNY7690" s="41"/>
      <c r="TNZ7690" s="41"/>
      <c r="TOA7690" s="41"/>
      <c r="TOB7690" s="41"/>
      <c r="TOC7690" s="41"/>
      <c r="TOD7690" s="41"/>
      <c r="TOE7690" s="41"/>
      <c r="TOF7690" s="41"/>
      <c r="TOG7690" s="41"/>
      <c r="TOH7690" s="41"/>
      <c r="TOI7690" s="41"/>
      <c r="TOJ7690" s="41"/>
      <c r="TOK7690" s="41"/>
      <c r="TOL7690" s="41"/>
      <c r="TOM7690" s="41"/>
      <c r="TON7690" s="41"/>
      <c r="TOO7690" s="41"/>
      <c r="TOP7690" s="41"/>
      <c r="TOQ7690" s="41"/>
      <c r="TOR7690" s="41"/>
      <c r="TOS7690" s="41"/>
      <c r="TOT7690" s="41"/>
      <c r="TOU7690" s="41"/>
      <c r="TOV7690" s="41"/>
      <c r="TOW7690" s="41"/>
      <c r="TOX7690" s="41"/>
      <c r="TOY7690" s="41"/>
      <c r="TOZ7690" s="41"/>
      <c r="TPA7690" s="41"/>
      <c r="TPB7690" s="41"/>
      <c r="TPC7690" s="41"/>
      <c r="TPD7690" s="41"/>
      <c r="TPE7690" s="41"/>
      <c r="TPF7690" s="41"/>
      <c r="TPG7690" s="41"/>
      <c r="TPH7690" s="41"/>
      <c r="TPI7690" s="41"/>
      <c r="TPJ7690" s="41"/>
      <c r="TPK7690" s="41"/>
      <c r="TPL7690" s="41"/>
      <c r="TPM7690" s="41"/>
      <c r="TPN7690" s="41"/>
      <c r="TPO7690" s="41"/>
      <c r="TPP7690" s="41"/>
      <c r="TPQ7690" s="41"/>
      <c r="TPR7690" s="41"/>
      <c r="TPS7690" s="41"/>
      <c r="TPT7690" s="41"/>
      <c r="TPU7690" s="41"/>
      <c r="TPV7690" s="41"/>
      <c r="TPW7690" s="41"/>
      <c r="TPX7690" s="41"/>
      <c r="TPY7690" s="41"/>
      <c r="TPZ7690" s="41"/>
      <c r="TQA7690" s="41"/>
      <c r="TQB7690" s="41"/>
      <c r="TQC7690" s="41"/>
      <c r="TQD7690" s="41"/>
      <c r="TQE7690" s="41"/>
      <c r="TQF7690" s="41"/>
      <c r="TQG7690" s="41"/>
      <c r="TQH7690" s="41"/>
      <c r="TQI7690" s="41"/>
      <c r="TQJ7690" s="41"/>
      <c r="TQK7690" s="41"/>
      <c r="TQL7690" s="41"/>
      <c r="TQM7690" s="41"/>
      <c r="TQN7690" s="41"/>
      <c r="TQO7690" s="41"/>
      <c r="TQP7690" s="41"/>
      <c r="TQQ7690" s="41"/>
      <c r="TQR7690" s="41"/>
      <c r="TQS7690" s="41"/>
      <c r="TQT7690" s="41"/>
      <c r="TQU7690" s="41"/>
      <c r="TQV7690" s="41"/>
      <c r="TQW7690" s="41"/>
      <c r="TQX7690" s="41"/>
      <c r="TQY7690" s="41"/>
      <c r="TQZ7690" s="41"/>
      <c r="TRA7690" s="41"/>
      <c r="TRB7690" s="41"/>
      <c r="TRC7690" s="41"/>
      <c r="TRD7690" s="41"/>
      <c r="TRE7690" s="41"/>
      <c r="TRF7690" s="41"/>
      <c r="TRG7690" s="41"/>
      <c r="TRH7690" s="41"/>
      <c r="TRI7690" s="41"/>
      <c r="TRJ7690" s="41"/>
      <c r="TRK7690" s="41"/>
      <c r="TRL7690" s="41"/>
      <c r="TRM7690" s="41"/>
      <c r="TRN7690" s="41"/>
      <c r="TRO7690" s="41"/>
      <c r="TRP7690" s="41"/>
      <c r="TRQ7690" s="41"/>
      <c r="TRR7690" s="41"/>
      <c r="TRS7690" s="41"/>
      <c r="TRT7690" s="41"/>
      <c r="TRU7690" s="41"/>
      <c r="TRV7690" s="41"/>
      <c r="TRW7690" s="41"/>
      <c r="TRX7690" s="41"/>
      <c r="TRY7690" s="41"/>
      <c r="TRZ7690" s="41"/>
      <c r="TSA7690" s="41"/>
      <c r="TSB7690" s="41"/>
      <c r="TSC7690" s="41"/>
      <c r="TSD7690" s="41"/>
      <c r="TSE7690" s="41"/>
      <c r="TSF7690" s="41"/>
      <c r="TSG7690" s="41"/>
      <c r="TSH7690" s="41"/>
      <c r="TSI7690" s="41"/>
      <c r="TSJ7690" s="41"/>
      <c r="TSK7690" s="41"/>
      <c r="TSL7690" s="41"/>
      <c r="TSM7690" s="41"/>
      <c r="TSN7690" s="41"/>
      <c r="TSO7690" s="41"/>
      <c r="TSP7690" s="41"/>
      <c r="TSQ7690" s="41"/>
      <c r="TSR7690" s="41"/>
      <c r="TSS7690" s="41"/>
      <c r="TST7690" s="41"/>
      <c r="TSU7690" s="41"/>
      <c r="TSV7690" s="41"/>
      <c r="TSW7690" s="41"/>
      <c r="TSX7690" s="41"/>
      <c r="TSY7690" s="41"/>
      <c r="TSZ7690" s="41"/>
      <c r="TTA7690" s="41"/>
      <c r="TTB7690" s="41"/>
      <c r="TTC7690" s="41"/>
      <c r="TTD7690" s="41"/>
      <c r="TTE7690" s="41"/>
      <c r="TTF7690" s="41"/>
      <c r="TTG7690" s="41"/>
      <c r="TTH7690" s="41"/>
      <c r="TTI7690" s="41"/>
      <c r="TTJ7690" s="41"/>
      <c r="TTK7690" s="41"/>
      <c r="TTL7690" s="41"/>
      <c r="TTM7690" s="41"/>
      <c r="TTN7690" s="41"/>
      <c r="TTO7690" s="41"/>
      <c r="TTP7690" s="41"/>
      <c r="TTQ7690" s="41"/>
      <c r="TTR7690" s="41"/>
      <c r="TTS7690" s="41"/>
      <c r="TTT7690" s="41"/>
      <c r="TTU7690" s="41"/>
      <c r="TTV7690" s="41"/>
      <c r="TTW7690" s="41"/>
      <c r="TTX7690" s="41"/>
      <c r="TTY7690" s="41"/>
      <c r="TTZ7690" s="41"/>
      <c r="TUA7690" s="41"/>
      <c r="TUB7690" s="41"/>
      <c r="TUC7690" s="41"/>
      <c r="TUD7690" s="41"/>
      <c r="TUE7690" s="41"/>
      <c r="TUF7690" s="41"/>
      <c r="TUG7690" s="41"/>
      <c r="TUH7690" s="41"/>
      <c r="TUI7690" s="41"/>
      <c r="TUJ7690" s="41"/>
      <c r="TUK7690" s="41"/>
      <c r="TUL7690" s="41"/>
      <c r="TUM7690" s="41"/>
      <c r="TUN7690" s="41"/>
      <c r="TUO7690" s="41"/>
      <c r="TUP7690" s="41"/>
      <c r="TUQ7690" s="41"/>
      <c r="TUR7690" s="41"/>
      <c r="TUS7690" s="41"/>
      <c r="TUT7690" s="41"/>
      <c r="TUU7690" s="41"/>
      <c r="TUV7690" s="41"/>
      <c r="TUW7690" s="41"/>
      <c r="TUX7690" s="41"/>
      <c r="TUY7690" s="41"/>
      <c r="TUZ7690" s="41"/>
      <c r="TVA7690" s="41"/>
      <c r="TVB7690" s="41"/>
      <c r="TVC7690" s="41"/>
      <c r="TVD7690" s="41"/>
      <c r="TVE7690" s="41"/>
      <c r="TVF7690" s="41"/>
      <c r="TVG7690" s="41"/>
      <c r="TVH7690" s="41"/>
      <c r="TVI7690" s="41"/>
      <c r="TVJ7690" s="41"/>
      <c r="TVK7690" s="41"/>
      <c r="TVL7690" s="41"/>
      <c r="TVM7690" s="41"/>
      <c r="TVN7690" s="41"/>
      <c r="TVO7690" s="41"/>
      <c r="TVP7690" s="41"/>
      <c r="TVQ7690" s="41"/>
      <c r="TVR7690" s="41"/>
      <c r="TVS7690" s="41"/>
      <c r="TVT7690" s="41"/>
      <c r="TVU7690" s="41"/>
      <c r="TVV7690" s="41"/>
      <c r="TVW7690" s="41"/>
      <c r="TVX7690" s="41"/>
      <c r="TVY7690" s="41"/>
      <c r="TVZ7690" s="41"/>
      <c r="TWA7690" s="41"/>
      <c r="TWB7690" s="41"/>
      <c r="TWC7690" s="41"/>
      <c r="TWD7690" s="41"/>
      <c r="TWE7690" s="41"/>
      <c r="TWF7690" s="41"/>
      <c r="TWG7690" s="41"/>
      <c r="TWH7690" s="41"/>
      <c r="TWI7690" s="41"/>
      <c r="TWJ7690" s="41"/>
      <c r="TWK7690" s="41"/>
      <c r="TWL7690" s="41"/>
      <c r="TWM7690" s="41"/>
      <c r="TWN7690" s="41"/>
      <c r="TWO7690" s="41"/>
      <c r="TWP7690" s="41"/>
      <c r="TWQ7690" s="41"/>
      <c r="TWR7690" s="41"/>
      <c r="TWS7690" s="41"/>
      <c r="TWT7690" s="41"/>
      <c r="TWU7690" s="41"/>
      <c r="TWV7690" s="41"/>
      <c r="TWW7690" s="41"/>
      <c r="TWX7690" s="41"/>
      <c r="TWY7690" s="41"/>
      <c r="TWZ7690" s="41"/>
      <c r="TXA7690" s="41"/>
      <c r="TXB7690" s="41"/>
      <c r="TXC7690" s="41"/>
      <c r="TXD7690" s="41"/>
      <c r="TXE7690" s="41"/>
      <c r="TXF7690" s="41"/>
      <c r="TXG7690" s="41"/>
      <c r="TXH7690" s="41"/>
      <c r="TXI7690" s="41"/>
      <c r="TXJ7690" s="41"/>
      <c r="TXK7690" s="41"/>
      <c r="TXL7690" s="41"/>
      <c r="TXM7690" s="41"/>
      <c r="TXN7690" s="41"/>
      <c r="TXO7690" s="41"/>
      <c r="TXP7690" s="41"/>
      <c r="TXQ7690" s="41"/>
      <c r="TXR7690" s="41"/>
      <c r="TXS7690" s="41"/>
      <c r="TXT7690" s="41"/>
      <c r="TXU7690" s="41"/>
      <c r="TXV7690" s="41"/>
      <c r="TXW7690" s="41"/>
      <c r="TXX7690" s="41"/>
      <c r="TXY7690" s="41"/>
      <c r="TXZ7690" s="41"/>
      <c r="TYA7690" s="41"/>
      <c r="TYB7690" s="41"/>
      <c r="TYC7690" s="41"/>
      <c r="TYD7690" s="41"/>
      <c r="TYE7690" s="41"/>
      <c r="TYF7690" s="41"/>
      <c r="TYG7690" s="41"/>
      <c r="TYH7690" s="41"/>
      <c r="TYI7690" s="41"/>
      <c r="TYJ7690" s="41"/>
      <c r="TYK7690" s="41"/>
      <c r="TYL7690" s="41"/>
      <c r="TYM7690" s="41"/>
      <c r="TYN7690" s="41"/>
      <c r="TYO7690" s="41"/>
      <c r="TYP7690" s="41"/>
      <c r="TYQ7690" s="41"/>
      <c r="TYR7690" s="41"/>
      <c r="TYS7690" s="41"/>
      <c r="TYT7690" s="41"/>
      <c r="TYU7690" s="41"/>
      <c r="TYV7690" s="41"/>
      <c r="TYW7690" s="41"/>
      <c r="TYX7690" s="41"/>
      <c r="TYY7690" s="41"/>
      <c r="TYZ7690" s="41"/>
      <c r="TZA7690" s="41"/>
      <c r="TZB7690" s="41"/>
      <c r="TZC7690" s="41"/>
      <c r="TZD7690" s="41"/>
      <c r="TZE7690" s="41"/>
      <c r="TZF7690" s="41"/>
      <c r="TZG7690" s="41"/>
      <c r="TZH7690" s="41"/>
      <c r="TZI7690" s="41"/>
      <c r="TZJ7690" s="41"/>
      <c r="TZK7690" s="41"/>
      <c r="TZL7690" s="41"/>
      <c r="TZM7690" s="41"/>
      <c r="TZN7690" s="41"/>
      <c r="TZO7690" s="41"/>
      <c r="TZP7690" s="41"/>
      <c r="TZQ7690" s="41"/>
      <c r="TZR7690" s="41"/>
      <c r="TZS7690" s="41"/>
      <c r="TZT7690" s="41"/>
      <c r="TZU7690" s="41"/>
      <c r="TZV7690" s="41"/>
      <c r="TZW7690" s="41"/>
      <c r="TZX7690" s="41"/>
      <c r="TZY7690" s="41"/>
      <c r="TZZ7690" s="41"/>
      <c r="UAA7690" s="41"/>
      <c r="UAB7690" s="41"/>
      <c r="UAC7690" s="41"/>
      <c r="UAD7690" s="41"/>
      <c r="UAE7690" s="41"/>
      <c r="UAF7690" s="41"/>
      <c r="UAG7690" s="41"/>
      <c r="UAH7690" s="41"/>
      <c r="UAI7690" s="41"/>
      <c r="UAJ7690" s="41"/>
      <c r="UAK7690" s="41"/>
      <c r="UAL7690" s="41"/>
      <c r="UAM7690" s="41"/>
      <c r="UAN7690" s="41"/>
      <c r="UAO7690" s="41"/>
      <c r="UAP7690" s="41"/>
      <c r="UAQ7690" s="41"/>
      <c r="UAR7690" s="41"/>
      <c r="UAS7690" s="41"/>
      <c r="UAT7690" s="41"/>
      <c r="UAU7690" s="41"/>
      <c r="UAV7690" s="41"/>
      <c r="UAW7690" s="41"/>
      <c r="UAX7690" s="41"/>
      <c r="UAY7690" s="41"/>
      <c r="UAZ7690" s="41"/>
      <c r="UBA7690" s="41"/>
      <c r="UBB7690" s="41"/>
      <c r="UBC7690" s="41"/>
      <c r="UBD7690" s="41"/>
      <c r="UBE7690" s="41"/>
      <c r="UBF7690" s="41"/>
      <c r="UBG7690" s="41"/>
      <c r="UBH7690" s="41"/>
      <c r="UBI7690" s="41"/>
      <c r="UBJ7690" s="41"/>
      <c r="UBK7690" s="41"/>
      <c r="UBL7690" s="41"/>
      <c r="UBM7690" s="41"/>
      <c r="UBN7690" s="41"/>
      <c r="UBO7690" s="41"/>
      <c r="UBP7690" s="41"/>
      <c r="UBQ7690" s="41"/>
      <c r="UBR7690" s="41"/>
      <c r="UBS7690" s="41"/>
      <c r="UBT7690" s="41"/>
      <c r="UBU7690" s="41"/>
      <c r="UBV7690" s="41"/>
      <c r="UBW7690" s="41"/>
      <c r="UBX7690" s="41"/>
      <c r="UBY7690" s="41"/>
      <c r="UBZ7690" s="41"/>
      <c r="UCA7690" s="41"/>
      <c r="UCB7690" s="41"/>
      <c r="UCC7690" s="41"/>
      <c r="UCD7690" s="41"/>
      <c r="UCE7690" s="41"/>
      <c r="UCF7690" s="41"/>
      <c r="UCG7690" s="41"/>
      <c r="UCH7690" s="41"/>
      <c r="UCI7690" s="41"/>
      <c r="UCJ7690" s="41"/>
      <c r="UCK7690" s="41"/>
      <c r="UCL7690" s="41"/>
      <c r="UCM7690" s="41"/>
      <c r="UCN7690" s="41"/>
      <c r="UCO7690" s="41"/>
      <c r="UCP7690" s="41"/>
      <c r="UCQ7690" s="41"/>
      <c r="UCR7690" s="41"/>
      <c r="UCS7690" s="41"/>
      <c r="UCT7690" s="41"/>
      <c r="UCU7690" s="41"/>
      <c r="UCV7690" s="41"/>
      <c r="UCW7690" s="41"/>
      <c r="UCX7690" s="41"/>
      <c r="UCY7690" s="41"/>
      <c r="UCZ7690" s="41"/>
      <c r="UDA7690" s="41"/>
      <c r="UDB7690" s="41"/>
      <c r="UDC7690" s="41"/>
      <c r="UDD7690" s="41"/>
      <c r="UDE7690" s="41"/>
      <c r="UDF7690" s="41"/>
      <c r="UDG7690" s="41"/>
      <c r="UDH7690" s="41"/>
      <c r="UDI7690" s="41"/>
      <c r="UDJ7690" s="41"/>
      <c r="UDK7690" s="41"/>
      <c r="UDL7690" s="41"/>
      <c r="UDM7690" s="41"/>
      <c r="UDN7690" s="41"/>
      <c r="UDO7690" s="41"/>
      <c r="UDP7690" s="41"/>
      <c r="UDQ7690" s="41"/>
      <c r="UDR7690" s="41"/>
      <c r="UDS7690" s="41"/>
      <c r="UDT7690" s="41"/>
      <c r="UDU7690" s="41"/>
      <c r="UDV7690" s="41"/>
      <c r="UDW7690" s="41"/>
      <c r="UDX7690" s="41"/>
      <c r="UDY7690" s="41"/>
      <c r="UDZ7690" s="41"/>
      <c r="UEA7690" s="41"/>
      <c r="UEB7690" s="41"/>
      <c r="UEC7690" s="41"/>
      <c r="UED7690" s="41"/>
      <c r="UEE7690" s="41"/>
      <c r="UEF7690" s="41"/>
      <c r="UEG7690" s="41"/>
      <c r="UEH7690" s="41"/>
      <c r="UEI7690" s="41"/>
      <c r="UEJ7690" s="41"/>
      <c r="UEK7690" s="41"/>
      <c r="UEL7690" s="41"/>
      <c r="UEM7690" s="41"/>
      <c r="UEN7690" s="41"/>
      <c r="UEO7690" s="41"/>
      <c r="UEP7690" s="41"/>
      <c r="UEQ7690" s="41"/>
      <c r="UER7690" s="41"/>
      <c r="UES7690" s="41"/>
      <c r="UET7690" s="41"/>
      <c r="UEU7690" s="41"/>
      <c r="UEV7690" s="41"/>
      <c r="UEW7690" s="41"/>
      <c r="UEX7690" s="41"/>
      <c r="UEY7690" s="41"/>
      <c r="UEZ7690" s="41"/>
      <c r="UFA7690" s="41"/>
      <c r="UFB7690" s="41"/>
      <c r="UFC7690" s="41"/>
      <c r="UFD7690" s="41"/>
      <c r="UFE7690" s="41"/>
      <c r="UFF7690" s="41"/>
      <c r="UFG7690" s="41"/>
      <c r="UFH7690" s="41"/>
      <c r="UFI7690" s="41"/>
      <c r="UFJ7690" s="41"/>
      <c r="UFK7690" s="41"/>
      <c r="UFL7690" s="41"/>
      <c r="UFM7690" s="41"/>
      <c r="UFN7690" s="41"/>
      <c r="UFO7690" s="41"/>
      <c r="UFP7690" s="41"/>
      <c r="UFQ7690" s="41"/>
      <c r="UFR7690" s="41"/>
      <c r="UFS7690" s="41"/>
      <c r="UFT7690" s="41"/>
      <c r="UFU7690" s="41"/>
      <c r="UFV7690" s="41"/>
      <c r="UFW7690" s="41"/>
      <c r="UFX7690" s="41"/>
      <c r="UFY7690" s="41"/>
      <c r="UFZ7690" s="41"/>
      <c r="UGA7690" s="41"/>
      <c r="UGB7690" s="41"/>
      <c r="UGC7690" s="41"/>
      <c r="UGD7690" s="41"/>
      <c r="UGE7690" s="41"/>
      <c r="UGF7690" s="41"/>
      <c r="UGG7690" s="41"/>
      <c r="UGH7690" s="41"/>
      <c r="UGI7690" s="41"/>
      <c r="UGJ7690" s="41"/>
      <c r="UGK7690" s="41"/>
      <c r="UGL7690" s="41"/>
      <c r="UGM7690" s="41"/>
      <c r="UGN7690" s="41"/>
      <c r="UGO7690" s="41"/>
      <c r="UGP7690" s="41"/>
      <c r="UGQ7690" s="41"/>
      <c r="UGR7690" s="41"/>
      <c r="UGS7690" s="41"/>
      <c r="UGT7690" s="41"/>
      <c r="UGU7690" s="41"/>
      <c r="UGV7690" s="41"/>
      <c r="UGW7690" s="41"/>
      <c r="UGX7690" s="41"/>
      <c r="UGY7690" s="41"/>
      <c r="UGZ7690" s="41"/>
      <c r="UHA7690" s="41"/>
      <c r="UHB7690" s="41"/>
      <c r="UHC7690" s="41"/>
      <c r="UHD7690" s="41"/>
      <c r="UHE7690" s="41"/>
      <c r="UHF7690" s="41"/>
      <c r="UHG7690" s="41"/>
      <c r="UHH7690" s="41"/>
      <c r="UHI7690" s="41"/>
      <c r="UHJ7690" s="41"/>
      <c r="UHK7690" s="41"/>
      <c r="UHL7690" s="41"/>
      <c r="UHM7690" s="41"/>
      <c r="UHN7690" s="41"/>
      <c r="UHO7690" s="41"/>
      <c r="UHP7690" s="41"/>
      <c r="UHQ7690" s="41"/>
      <c r="UHR7690" s="41"/>
      <c r="UHS7690" s="41"/>
      <c r="UHT7690" s="41"/>
      <c r="UHU7690" s="41"/>
      <c r="UHV7690" s="41"/>
      <c r="UHW7690" s="41"/>
      <c r="UHX7690" s="41"/>
      <c r="UHY7690" s="41"/>
      <c r="UHZ7690" s="41"/>
      <c r="UIA7690" s="41"/>
      <c r="UIB7690" s="41"/>
      <c r="UIC7690" s="41"/>
      <c r="UID7690" s="41"/>
      <c r="UIE7690" s="41"/>
      <c r="UIF7690" s="41"/>
      <c r="UIG7690" s="41"/>
      <c r="UIH7690" s="41"/>
      <c r="UII7690" s="41"/>
      <c r="UIJ7690" s="41"/>
      <c r="UIK7690" s="41"/>
      <c r="UIL7690" s="41"/>
      <c r="UIM7690" s="41"/>
      <c r="UIN7690" s="41"/>
      <c r="UIO7690" s="41"/>
      <c r="UIP7690" s="41"/>
      <c r="UIQ7690" s="41"/>
      <c r="UIR7690" s="41"/>
      <c r="UIS7690" s="41"/>
      <c r="UIT7690" s="41"/>
      <c r="UIU7690" s="41"/>
      <c r="UIV7690" s="41"/>
      <c r="UIW7690" s="41"/>
      <c r="UIX7690" s="41"/>
      <c r="UIY7690" s="41"/>
      <c r="UIZ7690" s="41"/>
      <c r="UJA7690" s="41"/>
      <c r="UJB7690" s="41"/>
      <c r="UJC7690" s="41"/>
      <c r="UJD7690" s="41"/>
      <c r="UJE7690" s="41"/>
      <c r="UJF7690" s="41"/>
      <c r="UJG7690" s="41"/>
      <c r="UJH7690" s="41"/>
      <c r="UJI7690" s="41"/>
      <c r="UJJ7690" s="41"/>
      <c r="UJK7690" s="41"/>
      <c r="UJL7690" s="41"/>
      <c r="UJM7690" s="41"/>
      <c r="UJN7690" s="41"/>
      <c r="UJO7690" s="41"/>
      <c r="UJP7690" s="41"/>
      <c r="UJQ7690" s="41"/>
      <c r="UJR7690" s="41"/>
      <c r="UJS7690" s="41"/>
      <c r="UJT7690" s="41"/>
      <c r="UJU7690" s="41"/>
      <c r="UJV7690" s="41"/>
      <c r="UJW7690" s="41"/>
      <c r="UJX7690" s="41"/>
      <c r="UJY7690" s="41"/>
      <c r="UJZ7690" s="41"/>
      <c r="UKA7690" s="41"/>
      <c r="UKB7690" s="41"/>
      <c r="UKC7690" s="41"/>
      <c r="UKD7690" s="41"/>
      <c r="UKE7690" s="41"/>
      <c r="UKF7690" s="41"/>
      <c r="UKG7690" s="41"/>
      <c r="UKH7690" s="41"/>
      <c r="UKI7690" s="41"/>
      <c r="UKJ7690" s="41"/>
      <c r="UKK7690" s="41"/>
      <c r="UKL7690" s="41"/>
      <c r="UKM7690" s="41"/>
      <c r="UKN7690" s="41"/>
      <c r="UKO7690" s="41"/>
      <c r="UKP7690" s="41"/>
      <c r="UKQ7690" s="41"/>
      <c r="UKR7690" s="41"/>
      <c r="UKS7690" s="41"/>
      <c r="UKT7690" s="41"/>
      <c r="UKU7690" s="41"/>
      <c r="UKV7690" s="41"/>
      <c r="UKW7690" s="41"/>
      <c r="UKX7690" s="41"/>
      <c r="UKY7690" s="41"/>
      <c r="UKZ7690" s="41"/>
      <c r="ULA7690" s="41"/>
      <c r="ULB7690" s="41"/>
      <c r="ULC7690" s="41"/>
      <c r="ULD7690" s="41"/>
      <c r="ULE7690" s="41"/>
      <c r="ULF7690" s="41"/>
      <c r="ULG7690" s="41"/>
      <c r="ULH7690" s="41"/>
      <c r="ULI7690" s="41"/>
      <c r="ULJ7690" s="41"/>
      <c r="ULK7690" s="41"/>
      <c r="ULL7690" s="41"/>
      <c r="ULM7690" s="41"/>
      <c r="ULN7690" s="41"/>
      <c r="ULO7690" s="41"/>
      <c r="ULP7690" s="41"/>
      <c r="ULQ7690" s="41"/>
      <c r="ULR7690" s="41"/>
      <c r="ULS7690" s="41"/>
      <c r="ULT7690" s="41"/>
      <c r="ULU7690" s="41"/>
      <c r="ULV7690" s="41"/>
      <c r="ULW7690" s="41"/>
      <c r="ULX7690" s="41"/>
      <c r="ULY7690" s="41"/>
      <c r="ULZ7690" s="41"/>
      <c r="UMA7690" s="41"/>
      <c r="UMB7690" s="41"/>
      <c r="UMC7690" s="41"/>
      <c r="UMD7690" s="41"/>
      <c r="UME7690" s="41"/>
      <c r="UMF7690" s="41"/>
      <c r="UMG7690" s="41"/>
      <c r="UMH7690" s="41"/>
      <c r="UMI7690" s="41"/>
      <c r="UMJ7690" s="41"/>
      <c r="UMK7690" s="41"/>
      <c r="UML7690" s="41"/>
      <c r="UMM7690" s="41"/>
      <c r="UMN7690" s="41"/>
      <c r="UMO7690" s="41"/>
      <c r="UMP7690" s="41"/>
      <c r="UMQ7690" s="41"/>
      <c r="UMR7690" s="41"/>
      <c r="UMS7690" s="41"/>
      <c r="UMT7690" s="41"/>
      <c r="UMU7690" s="41"/>
      <c r="UMV7690" s="41"/>
      <c r="UMW7690" s="41"/>
      <c r="UMX7690" s="41"/>
      <c r="UMY7690" s="41"/>
      <c r="UMZ7690" s="41"/>
      <c r="UNA7690" s="41"/>
      <c r="UNB7690" s="41"/>
      <c r="UNC7690" s="41"/>
      <c r="UND7690" s="41"/>
      <c r="UNE7690" s="41"/>
      <c r="UNF7690" s="41"/>
      <c r="UNG7690" s="41"/>
      <c r="UNH7690" s="41"/>
      <c r="UNI7690" s="41"/>
      <c r="UNJ7690" s="41"/>
      <c r="UNK7690" s="41"/>
      <c r="UNL7690" s="41"/>
      <c r="UNM7690" s="41"/>
      <c r="UNN7690" s="41"/>
      <c r="UNO7690" s="41"/>
      <c r="UNP7690" s="41"/>
      <c r="UNQ7690" s="41"/>
      <c r="UNR7690" s="41"/>
      <c r="UNS7690" s="41"/>
      <c r="UNT7690" s="41"/>
      <c r="UNU7690" s="41"/>
      <c r="UNV7690" s="41"/>
      <c r="UNW7690" s="41"/>
      <c r="UNX7690" s="41"/>
      <c r="UNY7690" s="41"/>
      <c r="UNZ7690" s="41"/>
      <c r="UOA7690" s="41"/>
      <c r="UOB7690" s="41"/>
      <c r="UOC7690" s="41"/>
      <c r="UOD7690" s="41"/>
      <c r="UOE7690" s="41"/>
      <c r="UOF7690" s="41"/>
      <c r="UOG7690" s="41"/>
      <c r="UOH7690" s="41"/>
      <c r="UOI7690" s="41"/>
      <c r="UOJ7690" s="41"/>
      <c r="UOK7690" s="41"/>
      <c r="UOL7690" s="41"/>
      <c r="UOM7690" s="41"/>
      <c r="UON7690" s="41"/>
      <c r="UOO7690" s="41"/>
      <c r="UOP7690" s="41"/>
      <c r="UOQ7690" s="41"/>
      <c r="UOR7690" s="41"/>
      <c r="UOS7690" s="41"/>
      <c r="UOT7690" s="41"/>
      <c r="UOU7690" s="41"/>
      <c r="UOV7690" s="41"/>
      <c r="UOW7690" s="41"/>
      <c r="UOX7690" s="41"/>
      <c r="UOY7690" s="41"/>
      <c r="UOZ7690" s="41"/>
      <c r="UPA7690" s="41"/>
      <c r="UPB7690" s="41"/>
      <c r="UPC7690" s="41"/>
      <c r="UPD7690" s="41"/>
      <c r="UPE7690" s="41"/>
      <c r="UPF7690" s="41"/>
      <c r="UPG7690" s="41"/>
      <c r="UPH7690" s="41"/>
      <c r="UPI7690" s="41"/>
      <c r="UPJ7690" s="41"/>
      <c r="UPK7690" s="41"/>
      <c r="UPL7690" s="41"/>
      <c r="UPM7690" s="41"/>
      <c r="UPN7690" s="41"/>
      <c r="UPO7690" s="41"/>
      <c r="UPP7690" s="41"/>
      <c r="UPQ7690" s="41"/>
      <c r="UPR7690" s="41"/>
      <c r="UPS7690" s="41"/>
      <c r="UPT7690" s="41"/>
      <c r="UPU7690" s="41"/>
      <c r="UPV7690" s="41"/>
      <c r="UPW7690" s="41"/>
      <c r="UPX7690" s="41"/>
      <c r="UPY7690" s="41"/>
      <c r="UPZ7690" s="41"/>
      <c r="UQA7690" s="41"/>
      <c r="UQB7690" s="41"/>
      <c r="UQC7690" s="41"/>
      <c r="UQD7690" s="41"/>
      <c r="UQE7690" s="41"/>
      <c r="UQF7690" s="41"/>
      <c r="UQG7690" s="41"/>
      <c r="UQH7690" s="41"/>
      <c r="UQI7690" s="41"/>
      <c r="UQJ7690" s="41"/>
      <c r="UQK7690" s="41"/>
      <c r="UQL7690" s="41"/>
      <c r="UQM7690" s="41"/>
      <c r="UQN7690" s="41"/>
      <c r="UQO7690" s="41"/>
      <c r="UQP7690" s="41"/>
      <c r="UQQ7690" s="41"/>
      <c r="UQR7690" s="41"/>
      <c r="UQS7690" s="41"/>
      <c r="UQT7690" s="41"/>
      <c r="UQU7690" s="41"/>
      <c r="UQV7690" s="41"/>
      <c r="UQW7690" s="41"/>
      <c r="UQX7690" s="41"/>
      <c r="UQY7690" s="41"/>
      <c r="UQZ7690" s="41"/>
      <c r="URA7690" s="41"/>
      <c r="URB7690" s="41"/>
      <c r="URC7690" s="41"/>
      <c r="URD7690" s="41"/>
      <c r="URE7690" s="41"/>
      <c r="URF7690" s="41"/>
      <c r="URG7690" s="41"/>
      <c r="URH7690" s="41"/>
      <c r="URI7690" s="41"/>
      <c r="URJ7690" s="41"/>
      <c r="URK7690" s="41"/>
      <c r="URL7690" s="41"/>
      <c r="URM7690" s="41"/>
      <c r="URN7690" s="41"/>
      <c r="URO7690" s="41"/>
      <c r="URP7690" s="41"/>
      <c r="URQ7690" s="41"/>
      <c r="URR7690" s="41"/>
      <c r="URS7690" s="41"/>
      <c r="URT7690" s="41"/>
      <c r="URU7690" s="41"/>
      <c r="URV7690" s="41"/>
      <c r="URW7690" s="41"/>
      <c r="URX7690" s="41"/>
      <c r="URY7690" s="41"/>
      <c r="URZ7690" s="41"/>
      <c r="USA7690" s="41"/>
      <c r="USB7690" s="41"/>
      <c r="USC7690" s="41"/>
      <c r="USD7690" s="41"/>
      <c r="USE7690" s="41"/>
      <c r="USF7690" s="41"/>
      <c r="USG7690" s="41"/>
      <c r="USH7690" s="41"/>
      <c r="USI7690" s="41"/>
      <c r="USJ7690" s="41"/>
      <c r="USK7690" s="41"/>
      <c r="USL7690" s="41"/>
      <c r="USM7690" s="41"/>
      <c r="USN7690" s="41"/>
      <c r="USO7690" s="41"/>
      <c r="USP7690" s="41"/>
      <c r="USQ7690" s="41"/>
      <c r="USR7690" s="41"/>
      <c r="USS7690" s="41"/>
      <c r="UST7690" s="41"/>
      <c r="USU7690" s="41"/>
      <c r="USV7690" s="41"/>
      <c r="USW7690" s="41"/>
      <c r="USX7690" s="41"/>
      <c r="USY7690" s="41"/>
      <c r="USZ7690" s="41"/>
      <c r="UTA7690" s="41"/>
      <c r="UTB7690" s="41"/>
      <c r="UTC7690" s="41"/>
      <c r="UTD7690" s="41"/>
      <c r="UTE7690" s="41"/>
      <c r="UTF7690" s="41"/>
      <c r="UTG7690" s="41"/>
      <c r="UTH7690" s="41"/>
      <c r="UTI7690" s="41"/>
      <c r="UTJ7690" s="41"/>
      <c r="UTK7690" s="41"/>
      <c r="UTL7690" s="41"/>
      <c r="UTM7690" s="41"/>
      <c r="UTN7690" s="41"/>
      <c r="UTO7690" s="41"/>
      <c r="UTP7690" s="41"/>
      <c r="UTQ7690" s="41"/>
      <c r="UTR7690" s="41"/>
      <c r="UTS7690" s="41"/>
      <c r="UTT7690" s="41"/>
      <c r="UTU7690" s="41"/>
      <c r="UTV7690" s="41"/>
      <c r="UTW7690" s="41"/>
      <c r="UTX7690" s="41"/>
      <c r="UTY7690" s="41"/>
      <c r="UTZ7690" s="41"/>
      <c r="UUA7690" s="41"/>
      <c r="UUB7690" s="41"/>
      <c r="UUC7690" s="41"/>
      <c r="UUD7690" s="41"/>
      <c r="UUE7690" s="41"/>
      <c r="UUF7690" s="41"/>
      <c r="UUG7690" s="41"/>
      <c r="UUH7690" s="41"/>
      <c r="UUI7690" s="41"/>
      <c r="UUJ7690" s="41"/>
      <c r="UUK7690" s="41"/>
      <c r="UUL7690" s="41"/>
      <c r="UUM7690" s="41"/>
      <c r="UUN7690" s="41"/>
      <c r="UUO7690" s="41"/>
      <c r="UUP7690" s="41"/>
      <c r="UUQ7690" s="41"/>
      <c r="UUR7690" s="41"/>
      <c r="UUS7690" s="41"/>
      <c r="UUT7690" s="41"/>
      <c r="UUU7690" s="41"/>
      <c r="UUV7690" s="41"/>
      <c r="UUW7690" s="41"/>
      <c r="UUX7690" s="41"/>
      <c r="UUY7690" s="41"/>
      <c r="UUZ7690" s="41"/>
      <c r="UVA7690" s="41"/>
      <c r="UVB7690" s="41"/>
      <c r="UVC7690" s="41"/>
      <c r="UVD7690" s="41"/>
      <c r="UVE7690" s="41"/>
      <c r="UVF7690" s="41"/>
      <c r="UVG7690" s="41"/>
      <c r="UVH7690" s="41"/>
      <c r="UVI7690" s="41"/>
      <c r="UVJ7690" s="41"/>
      <c r="UVK7690" s="41"/>
      <c r="UVL7690" s="41"/>
      <c r="UVM7690" s="41"/>
      <c r="UVN7690" s="41"/>
      <c r="UVO7690" s="41"/>
      <c r="UVP7690" s="41"/>
      <c r="UVQ7690" s="41"/>
      <c r="UVR7690" s="41"/>
      <c r="UVS7690" s="41"/>
      <c r="UVT7690" s="41"/>
      <c r="UVU7690" s="41"/>
      <c r="UVV7690" s="41"/>
      <c r="UVW7690" s="41"/>
      <c r="UVX7690" s="41"/>
      <c r="UVY7690" s="41"/>
      <c r="UVZ7690" s="41"/>
      <c r="UWA7690" s="41"/>
      <c r="UWB7690" s="41"/>
      <c r="UWC7690" s="41"/>
      <c r="UWD7690" s="41"/>
      <c r="UWE7690" s="41"/>
      <c r="UWF7690" s="41"/>
      <c r="UWG7690" s="41"/>
      <c r="UWH7690" s="41"/>
      <c r="UWI7690" s="41"/>
      <c r="UWJ7690" s="41"/>
      <c r="UWK7690" s="41"/>
      <c r="UWL7690" s="41"/>
      <c r="UWM7690" s="41"/>
      <c r="UWN7690" s="41"/>
      <c r="UWO7690" s="41"/>
      <c r="UWP7690" s="41"/>
      <c r="UWQ7690" s="41"/>
      <c r="UWR7690" s="41"/>
      <c r="UWS7690" s="41"/>
      <c r="UWT7690" s="41"/>
      <c r="UWU7690" s="41"/>
      <c r="UWV7690" s="41"/>
      <c r="UWW7690" s="41"/>
      <c r="UWX7690" s="41"/>
      <c r="UWY7690" s="41"/>
      <c r="UWZ7690" s="41"/>
      <c r="UXA7690" s="41"/>
      <c r="UXB7690" s="41"/>
      <c r="UXC7690" s="41"/>
      <c r="UXD7690" s="41"/>
      <c r="UXE7690" s="41"/>
      <c r="UXF7690" s="41"/>
      <c r="UXG7690" s="41"/>
      <c r="UXH7690" s="41"/>
      <c r="UXI7690" s="41"/>
      <c r="UXJ7690" s="41"/>
      <c r="UXK7690" s="41"/>
      <c r="UXL7690" s="41"/>
      <c r="UXM7690" s="41"/>
      <c r="UXN7690" s="41"/>
      <c r="UXO7690" s="41"/>
      <c r="UXP7690" s="41"/>
      <c r="UXQ7690" s="41"/>
      <c r="UXR7690" s="41"/>
      <c r="UXS7690" s="41"/>
      <c r="UXT7690" s="41"/>
      <c r="UXU7690" s="41"/>
      <c r="UXV7690" s="41"/>
      <c r="UXW7690" s="41"/>
      <c r="UXX7690" s="41"/>
      <c r="UXY7690" s="41"/>
      <c r="UXZ7690" s="41"/>
      <c r="UYA7690" s="41"/>
      <c r="UYB7690" s="41"/>
      <c r="UYC7690" s="41"/>
      <c r="UYD7690" s="41"/>
      <c r="UYE7690" s="41"/>
      <c r="UYF7690" s="41"/>
      <c r="UYG7690" s="41"/>
      <c r="UYH7690" s="41"/>
      <c r="UYI7690" s="41"/>
      <c r="UYJ7690" s="41"/>
      <c r="UYK7690" s="41"/>
      <c r="UYL7690" s="41"/>
      <c r="UYM7690" s="41"/>
      <c r="UYN7690" s="41"/>
      <c r="UYO7690" s="41"/>
      <c r="UYP7690" s="41"/>
      <c r="UYQ7690" s="41"/>
      <c r="UYR7690" s="41"/>
      <c r="UYS7690" s="41"/>
      <c r="UYT7690" s="41"/>
      <c r="UYU7690" s="41"/>
      <c r="UYV7690" s="41"/>
      <c r="UYW7690" s="41"/>
      <c r="UYX7690" s="41"/>
      <c r="UYY7690" s="41"/>
      <c r="UYZ7690" s="41"/>
      <c r="UZA7690" s="41"/>
      <c r="UZB7690" s="41"/>
      <c r="UZC7690" s="41"/>
      <c r="UZD7690" s="41"/>
      <c r="UZE7690" s="41"/>
      <c r="UZF7690" s="41"/>
      <c r="UZG7690" s="41"/>
      <c r="UZH7690" s="41"/>
      <c r="UZI7690" s="41"/>
      <c r="UZJ7690" s="41"/>
      <c r="UZK7690" s="41"/>
      <c r="UZL7690" s="41"/>
      <c r="UZM7690" s="41"/>
      <c r="UZN7690" s="41"/>
      <c r="UZO7690" s="41"/>
      <c r="UZP7690" s="41"/>
      <c r="UZQ7690" s="41"/>
      <c r="UZR7690" s="41"/>
      <c r="UZS7690" s="41"/>
      <c r="UZT7690" s="41"/>
      <c r="UZU7690" s="41"/>
      <c r="UZV7690" s="41"/>
      <c r="UZW7690" s="41"/>
      <c r="UZX7690" s="41"/>
      <c r="UZY7690" s="41"/>
      <c r="UZZ7690" s="41"/>
      <c r="VAA7690" s="41"/>
      <c r="VAB7690" s="41"/>
      <c r="VAC7690" s="41"/>
      <c r="VAD7690" s="41"/>
      <c r="VAE7690" s="41"/>
      <c r="VAF7690" s="41"/>
      <c r="VAG7690" s="41"/>
      <c r="VAH7690" s="41"/>
      <c r="VAI7690" s="41"/>
      <c r="VAJ7690" s="41"/>
      <c r="VAK7690" s="41"/>
      <c r="VAL7690" s="41"/>
      <c r="VAM7690" s="41"/>
      <c r="VAN7690" s="41"/>
      <c r="VAO7690" s="41"/>
      <c r="VAP7690" s="41"/>
      <c r="VAQ7690" s="41"/>
      <c r="VAR7690" s="41"/>
      <c r="VAS7690" s="41"/>
      <c r="VAT7690" s="41"/>
      <c r="VAU7690" s="41"/>
      <c r="VAV7690" s="41"/>
      <c r="VAW7690" s="41"/>
      <c r="VAX7690" s="41"/>
      <c r="VAY7690" s="41"/>
      <c r="VAZ7690" s="41"/>
      <c r="VBA7690" s="41"/>
      <c r="VBB7690" s="41"/>
      <c r="VBC7690" s="41"/>
      <c r="VBD7690" s="41"/>
      <c r="VBE7690" s="41"/>
      <c r="VBF7690" s="41"/>
      <c r="VBG7690" s="41"/>
      <c r="VBH7690" s="41"/>
      <c r="VBI7690" s="41"/>
      <c r="VBJ7690" s="41"/>
      <c r="VBK7690" s="41"/>
      <c r="VBL7690" s="41"/>
      <c r="VBM7690" s="41"/>
      <c r="VBN7690" s="41"/>
      <c r="VBO7690" s="41"/>
      <c r="VBP7690" s="41"/>
      <c r="VBQ7690" s="41"/>
      <c r="VBR7690" s="41"/>
      <c r="VBS7690" s="41"/>
      <c r="VBT7690" s="41"/>
      <c r="VBU7690" s="41"/>
      <c r="VBV7690" s="41"/>
      <c r="VBW7690" s="41"/>
      <c r="VBX7690" s="41"/>
      <c r="VBY7690" s="41"/>
      <c r="VBZ7690" s="41"/>
      <c r="VCA7690" s="41"/>
      <c r="VCB7690" s="41"/>
      <c r="VCC7690" s="41"/>
      <c r="VCD7690" s="41"/>
      <c r="VCE7690" s="41"/>
      <c r="VCF7690" s="41"/>
      <c r="VCG7690" s="41"/>
      <c r="VCH7690" s="41"/>
      <c r="VCI7690" s="41"/>
      <c r="VCJ7690" s="41"/>
      <c r="VCK7690" s="41"/>
      <c r="VCL7690" s="41"/>
      <c r="VCM7690" s="41"/>
      <c r="VCN7690" s="41"/>
      <c r="VCO7690" s="41"/>
      <c r="VCP7690" s="41"/>
      <c r="VCQ7690" s="41"/>
      <c r="VCR7690" s="41"/>
      <c r="VCS7690" s="41"/>
      <c r="VCT7690" s="41"/>
      <c r="VCU7690" s="41"/>
      <c r="VCV7690" s="41"/>
      <c r="VCW7690" s="41"/>
      <c r="VCX7690" s="41"/>
      <c r="VCY7690" s="41"/>
      <c r="VCZ7690" s="41"/>
      <c r="VDA7690" s="41"/>
      <c r="VDB7690" s="41"/>
      <c r="VDC7690" s="41"/>
      <c r="VDD7690" s="41"/>
      <c r="VDE7690" s="41"/>
      <c r="VDF7690" s="41"/>
      <c r="VDG7690" s="41"/>
      <c r="VDH7690" s="41"/>
      <c r="VDI7690" s="41"/>
      <c r="VDJ7690" s="41"/>
      <c r="VDK7690" s="41"/>
      <c r="VDL7690" s="41"/>
      <c r="VDM7690" s="41"/>
      <c r="VDN7690" s="41"/>
      <c r="VDO7690" s="41"/>
      <c r="VDP7690" s="41"/>
      <c r="VDQ7690" s="41"/>
      <c r="VDR7690" s="41"/>
      <c r="VDS7690" s="41"/>
      <c r="VDT7690" s="41"/>
      <c r="VDU7690" s="41"/>
      <c r="VDV7690" s="41"/>
      <c r="VDW7690" s="41"/>
      <c r="VDX7690" s="41"/>
      <c r="VDY7690" s="41"/>
      <c r="VDZ7690" s="41"/>
      <c r="VEA7690" s="41"/>
      <c r="VEB7690" s="41"/>
      <c r="VEC7690" s="41"/>
      <c r="VED7690" s="41"/>
      <c r="VEE7690" s="41"/>
      <c r="VEF7690" s="41"/>
      <c r="VEG7690" s="41"/>
      <c r="VEH7690" s="41"/>
      <c r="VEI7690" s="41"/>
      <c r="VEJ7690" s="41"/>
      <c r="VEK7690" s="41"/>
      <c r="VEL7690" s="41"/>
      <c r="VEM7690" s="41"/>
      <c r="VEN7690" s="41"/>
      <c r="VEO7690" s="41"/>
      <c r="VEP7690" s="41"/>
      <c r="VEQ7690" s="41"/>
      <c r="VER7690" s="41"/>
      <c r="VES7690" s="41"/>
      <c r="VET7690" s="41"/>
      <c r="VEU7690" s="41"/>
      <c r="VEV7690" s="41"/>
      <c r="VEW7690" s="41"/>
      <c r="VEX7690" s="41"/>
      <c r="VEY7690" s="41"/>
      <c r="VEZ7690" s="41"/>
      <c r="VFA7690" s="41"/>
      <c r="VFB7690" s="41"/>
      <c r="VFC7690" s="41"/>
      <c r="VFD7690" s="41"/>
      <c r="VFE7690" s="41"/>
      <c r="VFF7690" s="41"/>
      <c r="VFG7690" s="41"/>
      <c r="VFH7690" s="41"/>
      <c r="VFI7690" s="41"/>
      <c r="VFJ7690" s="41"/>
      <c r="VFK7690" s="41"/>
      <c r="VFL7690" s="41"/>
      <c r="VFM7690" s="41"/>
      <c r="VFN7690" s="41"/>
      <c r="VFO7690" s="41"/>
      <c r="VFP7690" s="41"/>
      <c r="VFQ7690" s="41"/>
      <c r="VFR7690" s="41"/>
      <c r="VFS7690" s="41"/>
      <c r="VFT7690" s="41"/>
      <c r="VFU7690" s="41"/>
      <c r="VFV7690" s="41"/>
      <c r="VFW7690" s="41"/>
      <c r="VFX7690" s="41"/>
      <c r="VFY7690" s="41"/>
      <c r="VFZ7690" s="41"/>
      <c r="VGA7690" s="41"/>
      <c r="VGB7690" s="41"/>
      <c r="VGC7690" s="41"/>
      <c r="VGD7690" s="41"/>
      <c r="VGE7690" s="41"/>
      <c r="VGF7690" s="41"/>
      <c r="VGG7690" s="41"/>
      <c r="VGH7690" s="41"/>
      <c r="VGI7690" s="41"/>
      <c r="VGJ7690" s="41"/>
      <c r="VGK7690" s="41"/>
      <c r="VGL7690" s="41"/>
      <c r="VGM7690" s="41"/>
      <c r="VGN7690" s="41"/>
      <c r="VGO7690" s="41"/>
      <c r="VGP7690" s="41"/>
      <c r="VGQ7690" s="41"/>
      <c r="VGR7690" s="41"/>
      <c r="VGS7690" s="41"/>
      <c r="VGT7690" s="41"/>
      <c r="VGU7690" s="41"/>
      <c r="VGV7690" s="41"/>
      <c r="VGW7690" s="41"/>
      <c r="VGX7690" s="41"/>
      <c r="VGY7690" s="41"/>
      <c r="VGZ7690" s="41"/>
      <c r="VHA7690" s="41"/>
      <c r="VHB7690" s="41"/>
      <c r="VHC7690" s="41"/>
      <c r="VHD7690" s="41"/>
      <c r="VHE7690" s="41"/>
      <c r="VHF7690" s="41"/>
      <c r="VHG7690" s="41"/>
      <c r="VHH7690" s="41"/>
      <c r="VHI7690" s="41"/>
      <c r="VHJ7690" s="41"/>
      <c r="VHK7690" s="41"/>
      <c r="VHL7690" s="41"/>
      <c r="VHM7690" s="41"/>
      <c r="VHN7690" s="41"/>
      <c r="VHO7690" s="41"/>
      <c r="VHP7690" s="41"/>
      <c r="VHQ7690" s="41"/>
      <c r="VHR7690" s="41"/>
      <c r="VHS7690" s="41"/>
      <c r="VHT7690" s="41"/>
      <c r="VHU7690" s="41"/>
      <c r="VHV7690" s="41"/>
      <c r="VHW7690" s="41"/>
      <c r="VHX7690" s="41"/>
      <c r="VHY7690" s="41"/>
      <c r="VHZ7690" s="41"/>
      <c r="VIA7690" s="41"/>
      <c r="VIB7690" s="41"/>
      <c r="VIC7690" s="41"/>
      <c r="VID7690" s="41"/>
      <c r="VIE7690" s="41"/>
      <c r="VIF7690" s="41"/>
      <c r="VIG7690" s="41"/>
      <c r="VIH7690" s="41"/>
      <c r="VII7690" s="41"/>
      <c r="VIJ7690" s="41"/>
      <c r="VIK7690" s="41"/>
      <c r="VIL7690" s="41"/>
      <c r="VIM7690" s="41"/>
      <c r="VIN7690" s="41"/>
      <c r="VIO7690" s="41"/>
      <c r="VIP7690" s="41"/>
      <c r="VIQ7690" s="41"/>
      <c r="VIR7690" s="41"/>
      <c r="VIS7690" s="41"/>
      <c r="VIT7690" s="41"/>
      <c r="VIU7690" s="41"/>
      <c r="VIV7690" s="41"/>
      <c r="VIW7690" s="41"/>
      <c r="VIX7690" s="41"/>
      <c r="VIY7690" s="41"/>
      <c r="VIZ7690" s="41"/>
      <c r="VJA7690" s="41"/>
      <c r="VJB7690" s="41"/>
      <c r="VJC7690" s="41"/>
      <c r="VJD7690" s="41"/>
      <c r="VJE7690" s="41"/>
      <c r="VJF7690" s="41"/>
      <c r="VJG7690" s="41"/>
      <c r="VJH7690" s="41"/>
      <c r="VJI7690" s="41"/>
      <c r="VJJ7690" s="41"/>
      <c r="VJK7690" s="41"/>
      <c r="VJL7690" s="41"/>
      <c r="VJM7690" s="41"/>
      <c r="VJN7690" s="41"/>
      <c r="VJO7690" s="41"/>
      <c r="VJP7690" s="41"/>
      <c r="VJQ7690" s="41"/>
      <c r="VJR7690" s="41"/>
      <c r="VJS7690" s="41"/>
      <c r="VJT7690" s="41"/>
      <c r="VJU7690" s="41"/>
      <c r="VJV7690" s="41"/>
      <c r="VJW7690" s="41"/>
      <c r="VJX7690" s="41"/>
      <c r="VJY7690" s="41"/>
      <c r="VJZ7690" s="41"/>
      <c r="VKA7690" s="41"/>
      <c r="VKB7690" s="41"/>
      <c r="VKC7690" s="41"/>
      <c r="VKD7690" s="41"/>
      <c r="VKE7690" s="41"/>
      <c r="VKF7690" s="41"/>
      <c r="VKG7690" s="41"/>
      <c r="VKH7690" s="41"/>
      <c r="VKI7690" s="41"/>
      <c r="VKJ7690" s="41"/>
      <c r="VKK7690" s="41"/>
      <c r="VKL7690" s="41"/>
      <c r="VKM7690" s="41"/>
      <c r="VKN7690" s="41"/>
      <c r="VKO7690" s="41"/>
      <c r="VKP7690" s="41"/>
      <c r="VKQ7690" s="41"/>
      <c r="VKR7690" s="41"/>
      <c r="VKS7690" s="41"/>
      <c r="VKT7690" s="41"/>
      <c r="VKU7690" s="41"/>
      <c r="VKV7690" s="41"/>
      <c r="VKW7690" s="41"/>
      <c r="VKX7690" s="41"/>
      <c r="VKY7690" s="41"/>
      <c r="VKZ7690" s="41"/>
      <c r="VLA7690" s="41"/>
      <c r="VLB7690" s="41"/>
      <c r="VLC7690" s="41"/>
      <c r="VLD7690" s="41"/>
      <c r="VLE7690" s="41"/>
      <c r="VLF7690" s="41"/>
      <c r="VLG7690" s="41"/>
      <c r="VLH7690" s="41"/>
      <c r="VLI7690" s="41"/>
      <c r="VLJ7690" s="41"/>
      <c r="VLK7690" s="41"/>
      <c r="VLL7690" s="41"/>
      <c r="VLM7690" s="41"/>
      <c r="VLN7690" s="41"/>
      <c r="VLO7690" s="41"/>
      <c r="VLP7690" s="41"/>
      <c r="VLQ7690" s="41"/>
      <c r="VLR7690" s="41"/>
      <c r="VLS7690" s="41"/>
      <c r="VLT7690" s="41"/>
      <c r="VLU7690" s="41"/>
      <c r="VLV7690" s="41"/>
      <c r="VLW7690" s="41"/>
      <c r="VLX7690" s="41"/>
      <c r="VLY7690" s="41"/>
      <c r="VLZ7690" s="41"/>
      <c r="VMA7690" s="41"/>
      <c r="VMB7690" s="41"/>
      <c r="VMC7690" s="41"/>
      <c r="VMD7690" s="41"/>
      <c r="VME7690" s="41"/>
      <c r="VMF7690" s="41"/>
      <c r="VMG7690" s="41"/>
      <c r="VMH7690" s="41"/>
      <c r="VMI7690" s="41"/>
      <c r="VMJ7690" s="41"/>
      <c r="VMK7690" s="41"/>
      <c r="VML7690" s="41"/>
      <c r="VMM7690" s="41"/>
      <c r="VMN7690" s="41"/>
      <c r="VMO7690" s="41"/>
      <c r="VMP7690" s="41"/>
      <c r="VMQ7690" s="41"/>
      <c r="VMR7690" s="41"/>
      <c r="VMS7690" s="41"/>
      <c r="VMT7690" s="41"/>
      <c r="VMU7690" s="41"/>
      <c r="VMV7690" s="41"/>
      <c r="VMW7690" s="41"/>
      <c r="VMX7690" s="41"/>
      <c r="VMY7690" s="41"/>
      <c r="VMZ7690" s="41"/>
      <c r="VNA7690" s="41"/>
      <c r="VNB7690" s="41"/>
      <c r="VNC7690" s="41"/>
      <c r="VND7690" s="41"/>
      <c r="VNE7690" s="41"/>
      <c r="VNF7690" s="41"/>
      <c r="VNG7690" s="41"/>
      <c r="VNH7690" s="41"/>
      <c r="VNI7690" s="41"/>
      <c r="VNJ7690" s="41"/>
      <c r="VNK7690" s="41"/>
      <c r="VNL7690" s="41"/>
      <c r="VNM7690" s="41"/>
      <c r="VNN7690" s="41"/>
      <c r="VNO7690" s="41"/>
      <c r="VNP7690" s="41"/>
      <c r="VNQ7690" s="41"/>
      <c r="VNR7690" s="41"/>
      <c r="VNS7690" s="41"/>
      <c r="VNT7690" s="41"/>
      <c r="VNU7690" s="41"/>
      <c r="VNV7690" s="41"/>
      <c r="VNW7690" s="41"/>
      <c r="VNX7690" s="41"/>
      <c r="VNY7690" s="41"/>
      <c r="VNZ7690" s="41"/>
      <c r="VOA7690" s="41"/>
      <c r="VOB7690" s="41"/>
      <c r="VOC7690" s="41"/>
      <c r="VOD7690" s="41"/>
      <c r="VOE7690" s="41"/>
      <c r="VOF7690" s="41"/>
      <c r="VOG7690" s="41"/>
      <c r="VOH7690" s="41"/>
      <c r="VOI7690" s="41"/>
      <c r="VOJ7690" s="41"/>
      <c r="VOK7690" s="41"/>
      <c r="VOL7690" s="41"/>
      <c r="VOM7690" s="41"/>
      <c r="VON7690" s="41"/>
      <c r="VOO7690" s="41"/>
      <c r="VOP7690" s="41"/>
      <c r="VOQ7690" s="41"/>
      <c r="VOR7690" s="41"/>
      <c r="VOS7690" s="41"/>
      <c r="VOT7690" s="41"/>
      <c r="VOU7690" s="41"/>
      <c r="VOV7690" s="41"/>
      <c r="VOW7690" s="41"/>
      <c r="VOX7690" s="41"/>
      <c r="VOY7690" s="41"/>
      <c r="VOZ7690" s="41"/>
      <c r="VPA7690" s="41"/>
      <c r="VPB7690" s="41"/>
      <c r="VPC7690" s="41"/>
      <c r="VPD7690" s="41"/>
      <c r="VPE7690" s="41"/>
      <c r="VPF7690" s="41"/>
      <c r="VPG7690" s="41"/>
      <c r="VPH7690" s="41"/>
      <c r="VPI7690" s="41"/>
      <c r="VPJ7690" s="41"/>
      <c r="VPK7690" s="41"/>
      <c r="VPL7690" s="41"/>
      <c r="VPM7690" s="41"/>
      <c r="VPN7690" s="41"/>
      <c r="VPO7690" s="41"/>
      <c r="VPP7690" s="41"/>
      <c r="VPQ7690" s="41"/>
      <c r="VPR7690" s="41"/>
      <c r="VPS7690" s="41"/>
      <c r="VPT7690" s="41"/>
      <c r="VPU7690" s="41"/>
      <c r="VPV7690" s="41"/>
      <c r="VPW7690" s="41"/>
      <c r="VPX7690" s="41"/>
      <c r="VPY7690" s="41"/>
      <c r="VPZ7690" s="41"/>
      <c r="VQA7690" s="41"/>
      <c r="VQB7690" s="41"/>
      <c r="VQC7690" s="41"/>
      <c r="VQD7690" s="41"/>
      <c r="VQE7690" s="41"/>
      <c r="VQF7690" s="41"/>
      <c r="VQG7690" s="41"/>
      <c r="VQH7690" s="41"/>
      <c r="VQI7690" s="41"/>
      <c r="VQJ7690" s="41"/>
      <c r="VQK7690" s="41"/>
      <c r="VQL7690" s="41"/>
      <c r="VQM7690" s="41"/>
      <c r="VQN7690" s="41"/>
      <c r="VQO7690" s="41"/>
      <c r="VQP7690" s="41"/>
      <c r="VQQ7690" s="41"/>
      <c r="VQR7690" s="41"/>
      <c r="VQS7690" s="41"/>
      <c r="VQT7690" s="41"/>
      <c r="VQU7690" s="41"/>
      <c r="VQV7690" s="41"/>
      <c r="VQW7690" s="41"/>
      <c r="VQX7690" s="41"/>
      <c r="VQY7690" s="41"/>
      <c r="VQZ7690" s="41"/>
      <c r="VRA7690" s="41"/>
      <c r="VRB7690" s="41"/>
      <c r="VRC7690" s="41"/>
      <c r="VRD7690" s="41"/>
      <c r="VRE7690" s="41"/>
      <c r="VRF7690" s="41"/>
      <c r="VRG7690" s="41"/>
      <c r="VRH7690" s="41"/>
      <c r="VRI7690" s="41"/>
      <c r="VRJ7690" s="41"/>
      <c r="VRK7690" s="41"/>
      <c r="VRL7690" s="41"/>
      <c r="VRM7690" s="41"/>
      <c r="VRN7690" s="41"/>
      <c r="VRO7690" s="41"/>
      <c r="VRP7690" s="41"/>
      <c r="VRQ7690" s="41"/>
      <c r="VRR7690" s="41"/>
      <c r="VRS7690" s="41"/>
      <c r="VRT7690" s="41"/>
      <c r="VRU7690" s="41"/>
      <c r="VRV7690" s="41"/>
      <c r="VRW7690" s="41"/>
      <c r="VRX7690" s="41"/>
      <c r="VRY7690" s="41"/>
      <c r="VRZ7690" s="41"/>
      <c r="VSA7690" s="41"/>
      <c r="VSB7690" s="41"/>
      <c r="VSC7690" s="41"/>
      <c r="VSD7690" s="41"/>
      <c r="VSE7690" s="41"/>
      <c r="VSF7690" s="41"/>
      <c r="VSG7690" s="41"/>
      <c r="VSH7690" s="41"/>
      <c r="VSI7690" s="41"/>
      <c r="VSJ7690" s="41"/>
      <c r="VSK7690" s="41"/>
      <c r="VSL7690" s="41"/>
      <c r="VSM7690" s="41"/>
      <c r="VSN7690" s="41"/>
      <c r="VSO7690" s="41"/>
      <c r="VSP7690" s="41"/>
      <c r="VSQ7690" s="41"/>
      <c r="VSR7690" s="41"/>
      <c r="VSS7690" s="41"/>
      <c r="VST7690" s="41"/>
      <c r="VSU7690" s="41"/>
      <c r="VSV7690" s="41"/>
      <c r="VSW7690" s="41"/>
      <c r="VSX7690" s="41"/>
      <c r="VSY7690" s="41"/>
      <c r="VSZ7690" s="41"/>
      <c r="VTA7690" s="41"/>
      <c r="VTB7690" s="41"/>
      <c r="VTC7690" s="41"/>
      <c r="VTD7690" s="41"/>
      <c r="VTE7690" s="41"/>
      <c r="VTF7690" s="41"/>
      <c r="VTG7690" s="41"/>
      <c r="VTH7690" s="41"/>
      <c r="VTI7690" s="41"/>
      <c r="VTJ7690" s="41"/>
      <c r="VTK7690" s="41"/>
      <c r="VTL7690" s="41"/>
      <c r="VTM7690" s="41"/>
      <c r="VTN7690" s="41"/>
      <c r="VTO7690" s="41"/>
      <c r="VTP7690" s="41"/>
      <c r="VTQ7690" s="41"/>
      <c r="VTR7690" s="41"/>
      <c r="VTS7690" s="41"/>
      <c r="VTT7690" s="41"/>
      <c r="VTU7690" s="41"/>
      <c r="VTV7690" s="41"/>
      <c r="VTW7690" s="41"/>
      <c r="VTX7690" s="41"/>
      <c r="VTY7690" s="41"/>
      <c r="VTZ7690" s="41"/>
      <c r="VUA7690" s="41"/>
      <c r="VUB7690" s="41"/>
      <c r="VUC7690" s="41"/>
      <c r="VUD7690" s="41"/>
      <c r="VUE7690" s="41"/>
      <c r="VUF7690" s="41"/>
      <c r="VUG7690" s="41"/>
      <c r="VUH7690" s="41"/>
      <c r="VUI7690" s="41"/>
      <c r="VUJ7690" s="41"/>
      <c r="VUK7690" s="41"/>
      <c r="VUL7690" s="41"/>
      <c r="VUM7690" s="41"/>
      <c r="VUN7690" s="41"/>
      <c r="VUO7690" s="41"/>
      <c r="VUP7690" s="41"/>
      <c r="VUQ7690" s="41"/>
      <c r="VUR7690" s="41"/>
      <c r="VUS7690" s="41"/>
      <c r="VUT7690" s="41"/>
      <c r="VUU7690" s="41"/>
      <c r="VUV7690" s="41"/>
      <c r="VUW7690" s="41"/>
      <c r="VUX7690" s="41"/>
      <c r="VUY7690" s="41"/>
      <c r="VUZ7690" s="41"/>
      <c r="VVA7690" s="41"/>
      <c r="VVB7690" s="41"/>
      <c r="VVC7690" s="41"/>
      <c r="VVD7690" s="41"/>
      <c r="VVE7690" s="41"/>
      <c r="VVF7690" s="41"/>
      <c r="VVG7690" s="41"/>
      <c r="VVH7690" s="41"/>
      <c r="VVI7690" s="41"/>
      <c r="VVJ7690" s="41"/>
      <c r="VVK7690" s="41"/>
      <c r="VVL7690" s="41"/>
      <c r="VVM7690" s="41"/>
      <c r="VVN7690" s="41"/>
      <c r="VVO7690" s="41"/>
      <c r="VVP7690" s="41"/>
      <c r="VVQ7690" s="41"/>
      <c r="VVR7690" s="41"/>
      <c r="VVS7690" s="41"/>
      <c r="VVT7690" s="41"/>
      <c r="VVU7690" s="41"/>
      <c r="VVV7690" s="41"/>
      <c r="VVW7690" s="41"/>
      <c r="VVX7690" s="41"/>
      <c r="VVY7690" s="41"/>
      <c r="VVZ7690" s="41"/>
      <c r="VWA7690" s="41"/>
      <c r="VWB7690" s="41"/>
      <c r="VWC7690" s="41"/>
      <c r="VWD7690" s="41"/>
      <c r="VWE7690" s="41"/>
      <c r="VWF7690" s="41"/>
      <c r="VWG7690" s="41"/>
      <c r="VWH7690" s="41"/>
      <c r="VWI7690" s="41"/>
      <c r="VWJ7690" s="41"/>
      <c r="VWK7690" s="41"/>
      <c r="VWL7690" s="41"/>
      <c r="VWM7690" s="41"/>
      <c r="VWN7690" s="41"/>
      <c r="VWO7690" s="41"/>
      <c r="VWP7690" s="41"/>
      <c r="VWQ7690" s="41"/>
      <c r="VWR7690" s="41"/>
      <c r="VWS7690" s="41"/>
      <c r="VWT7690" s="41"/>
      <c r="VWU7690" s="41"/>
      <c r="VWV7690" s="41"/>
      <c r="VWW7690" s="41"/>
      <c r="VWX7690" s="41"/>
      <c r="VWY7690" s="41"/>
      <c r="VWZ7690" s="41"/>
      <c r="VXA7690" s="41"/>
      <c r="VXB7690" s="41"/>
      <c r="VXC7690" s="41"/>
      <c r="VXD7690" s="41"/>
      <c r="VXE7690" s="41"/>
      <c r="VXF7690" s="41"/>
      <c r="VXG7690" s="41"/>
      <c r="VXH7690" s="41"/>
      <c r="VXI7690" s="41"/>
      <c r="VXJ7690" s="41"/>
      <c r="VXK7690" s="41"/>
      <c r="VXL7690" s="41"/>
      <c r="VXM7690" s="41"/>
      <c r="VXN7690" s="41"/>
      <c r="VXO7690" s="41"/>
      <c r="VXP7690" s="41"/>
      <c r="VXQ7690" s="41"/>
      <c r="VXR7690" s="41"/>
      <c r="VXS7690" s="41"/>
      <c r="VXT7690" s="41"/>
      <c r="VXU7690" s="41"/>
      <c r="VXV7690" s="41"/>
      <c r="VXW7690" s="41"/>
      <c r="VXX7690" s="41"/>
      <c r="VXY7690" s="41"/>
      <c r="VXZ7690" s="41"/>
      <c r="VYA7690" s="41"/>
      <c r="VYB7690" s="41"/>
      <c r="VYC7690" s="41"/>
      <c r="VYD7690" s="41"/>
      <c r="VYE7690" s="41"/>
      <c r="VYF7690" s="41"/>
      <c r="VYG7690" s="41"/>
      <c r="VYH7690" s="41"/>
      <c r="VYI7690" s="41"/>
      <c r="VYJ7690" s="41"/>
      <c r="VYK7690" s="41"/>
      <c r="VYL7690" s="41"/>
      <c r="VYM7690" s="41"/>
      <c r="VYN7690" s="41"/>
      <c r="VYO7690" s="41"/>
      <c r="VYP7690" s="41"/>
      <c r="VYQ7690" s="41"/>
      <c r="VYR7690" s="41"/>
      <c r="VYS7690" s="41"/>
      <c r="VYT7690" s="41"/>
      <c r="VYU7690" s="41"/>
      <c r="VYV7690" s="41"/>
      <c r="VYW7690" s="41"/>
      <c r="VYX7690" s="41"/>
      <c r="VYY7690" s="41"/>
      <c r="VYZ7690" s="41"/>
      <c r="VZA7690" s="41"/>
      <c r="VZB7690" s="41"/>
      <c r="VZC7690" s="41"/>
      <c r="VZD7690" s="41"/>
      <c r="VZE7690" s="41"/>
      <c r="VZF7690" s="41"/>
      <c r="VZG7690" s="41"/>
      <c r="VZH7690" s="41"/>
      <c r="VZI7690" s="41"/>
      <c r="VZJ7690" s="41"/>
      <c r="VZK7690" s="41"/>
      <c r="VZL7690" s="41"/>
      <c r="VZM7690" s="41"/>
      <c r="VZN7690" s="41"/>
      <c r="VZO7690" s="41"/>
      <c r="VZP7690" s="41"/>
      <c r="VZQ7690" s="41"/>
      <c r="VZR7690" s="41"/>
      <c r="VZS7690" s="41"/>
      <c r="VZT7690" s="41"/>
      <c r="VZU7690" s="41"/>
      <c r="VZV7690" s="41"/>
      <c r="VZW7690" s="41"/>
      <c r="VZX7690" s="41"/>
      <c r="VZY7690" s="41"/>
      <c r="VZZ7690" s="41"/>
      <c r="WAA7690" s="41"/>
      <c r="WAB7690" s="41"/>
      <c r="WAC7690" s="41"/>
      <c r="WAD7690" s="41"/>
      <c r="WAE7690" s="41"/>
      <c r="WAF7690" s="41"/>
      <c r="WAG7690" s="41"/>
      <c r="WAH7690" s="41"/>
      <c r="WAI7690" s="41"/>
      <c r="WAJ7690" s="41"/>
      <c r="WAK7690" s="41"/>
      <c r="WAL7690" s="41"/>
      <c r="WAM7690" s="41"/>
      <c r="WAN7690" s="41"/>
      <c r="WAO7690" s="41"/>
      <c r="WAP7690" s="41"/>
      <c r="WAQ7690" s="41"/>
      <c r="WAR7690" s="41"/>
      <c r="WAS7690" s="41"/>
      <c r="WAT7690" s="41"/>
      <c r="WAU7690" s="41"/>
      <c r="WAV7690" s="41"/>
      <c r="WAW7690" s="41"/>
      <c r="WAX7690" s="41"/>
      <c r="WAY7690" s="41"/>
      <c r="WAZ7690" s="41"/>
      <c r="WBA7690" s="41"/>
      <c r="WBB7690" s="41"/>
      <c r="WBC7690" s="41"/>
      <c r="WBD7690" s="41"/>
      <c r="WBE7690" s="41"/>
      <c r="WBF7690" s="41"/>
      <c r="WBG7690" s="41"/>
      <c r="WBH7690" s="41"/>
      <c r="WBI7690" s="41"/>
      <c r="WBJ7690" s="41"/>
      <c r="WBK7690" s="41"/>
      <c r="WBL7690" s="41"/>
      <c r="WBM7690" s="41"/>
      <c r="WBN7690" s="41"/>
      <c r="WBO7690" s="41"/>
      <c r="WBP7690" s="41"/>
      <c r="WBQ7690" s="41"/>
      <c r="WBR7690" s="41"/>
      <c r="WBS7690" s="41"/>
      <c r="WBT7690" s="41"/>
      <c r="WBU7690" s="41"/>
      <c r="WBV7690" s="41"/>
      <c r="WBW7690" s="41"/>
      <c r="WBX7690" s="41"/>
      <c r="WBY7690" s="41"/>
      <c r="WBZ7690" s="41"/>
      <c r="WCA7690" s="41"/>
      <c r="WCB7690" s="41"/>
      <c r="WCC7690" s="41"/>
      <c r="WCD7690" s="41"/>
      <c r="WCE7690" s="41"/>
      <c r="WCF7690" s="41"/>
      <c r="WCG7690" s="41"/>
      <c r="WCH7690" s="41"/>
      <c r="WCI7690" s="41"/>
      <c r="WCJ7690" s="41"/>
      <c r="WCK7690" s="41"/>
      <c r="WCL7690" s="41"/>
      <c r="WCM7690" s="41"/>
      <c r="WCN7690" s="41"/>
      <c r="WCO7690" s="41"/>
      <c r="WCP7690" s="41"/>
      <c r="WCQ7690" s="41"/>
      <c r="WCR7690" s="41"/>
      <c r="WCS7690" s="41"/>
      <c r="WCT7690" s="41"/>
      <c r="WCU7690" s="41"/>
      <c r="WCV7690" s="41"/>
      <c r="WCW7690" s="41"/>
      <c r="WCX7690" s="41"/>
      <c r="WCY7690" s="41"/>
      <c r="WCZ7690" s="41"/>
      <c r="WDA7690" s="41"/>
      <c r="WDB7690" s="41"/>
      <c r="WDC7690" s="41"/>
      <c r="WDD7690" s="41"/>
      <c r="WDE7690" s="41"/>
      <c r="WDF7690" s="41"/>
      <c r="WDG7690" s="41"/>
      <c r="WDH7690" s="41"/>
      <c r="WDI7690" s="41"/>
      <c r="WDJ7690" s="41"/>
      <c r="WDK7690" s="41"/>
      <c r="WDL7690" s="41"/>
      <c r="WDM7690" s="41"/>
      <c r="WDN7690" s="41"/>
      <c r="WDO7690" s="41"/>
      <c r="WDP7690" s="41"/>
      <c r="WDQ7690" s="41"/>
      <c r="WDR7690" s="41"/>
      <c r="WDS7690" s="41"/>
      <c r="WDT7690" s="41"/>
      <c r="WDU7690" s="41"/>
      <c r="WDV7690" s="41"/>
      <c r="WDW7690" s="41"/>
      <c r="WDX7690" s="41"/>
      <c r="WDY7690" s="41"/>
      <c r="WDZ7690" s="41"/>
      <c r="WEA7690" s="41"/>
      <c r="WEB7690" s="41"/>
      <c r="WEC7690" s="41"/>
      <c r="WED7690" s="41"/>
      <c r="WEE7690" s="41"/>
      <c r="WEF7690" s="41"/>
      <c r="WEG7690" s="41"/>
      <c r="WEH7690" s="41"/>
      <c r="WEI7690" s="41"/>
      <c r="WEJ7690" s="41"/>
      <c r="WEK7690" s="41"/>
      <c r="WEL7690" s="41"/>
      <c r="WEM7690" s="41"/>
      <c r="WEN7690" s="41"/>
      <c r="WEO7690" s="41"/>
      <c r="WEP7690" s="41"/>
      <c r="WEQ7690" s="41"/>
      <c r="WER7690" s="41"/>
      <c r="WES7690" s="41"/>
      <c r="WET7690" s="41"/>
      <c r="WEU7690" s="41"/>
      <c r="WEV7690" s="41"/>
      <c r="WEW7690" s="41"/>
      <c r="WEX7690" s="41"/>
      <c r="WEY7690" s="41"/>
      <c r="WEZ7690" s="41"/>
      <c r="WFA7690" s="41"/>
      <c r="WFB7690" s="41"/>
      <c r="WFC7690" s="41"/>
      <c r="WFD7690" s="41"/>
      <c r="WFE7690" s="41"/>
      <c r="WFF7690" s="41"/>
      <c r="WFG7690" s="41"/>
      <c r="WFH7690" s="41"/>
      <c r="WFI7690" s="41"/>
      <c r="WFJ7690" s="41"/>
      <c r="WFK7690" s="41"/>
      <c r="WFL7690" s="41"/>
      <c r="WFM7690" s="41"/>
      <c r="WFN7690" s="41"/>
      <c r="WFO7690" s="41"/>
      <c r="WFP7690" s="41"/>
      <c r="WFQ7690" s="41"/>
      <c r="WFR7690" s="41"/>
      <c r="WFS7690" s="41"/>
      <c r="WFT7690" s="41"/>
      <c r="WFU7690" s="41"/>
      <c r="WFV7690" s="41"/>
      <c r="WFW7690" s="41"/>
      <c r="WFX7690" s="41"/>
      <c r="WFY7690" s="41"/>
      <c r="WFZ7690" s="41"/>
      <c r="WGA7690" s="41"/>
      <c r="WGB7690" s="41"/>
      <c r="WGC7690" s="41"/>
      <c r="WGD7690" s="41"/>
      <c r="WGE7690" s="41"/>
      <c r="WGF7690" s="41"/>
      <c r="WGG7690" s="41"/>
      <c r="WGH7690" s="41"/>
      <c r="WGI7690" s="41"/>
      <c r="WGJ7690" s="41"/>
      <c r="WGK7690" s="41"/>
      <c r="WGL7690" s="41"/>
      <c r="WGM7690" s="41"/>
      <c r="WGN7690" s="41"/>
      <c r="WGO7690" s="41"/>
      <c r="WGP7690" s="41"/>
      <c r="WGQ7690" s="41"/>
      <c r="WGR7690" s="41"/>
      <c r="WGS7690" s="41"/>
      <c r="WGT7690" s="41"/>
      <c r="WGU7690" s="41"/>
      <c r="WGV7690" s="41"/>
      <c r="WGW7690" s="41"/>
      <c r="WGX7690" s="41"/>
      <c r="WGY7690" s="41"/>
      <c r="WGZ7690" s="41"/>
      <c r="WHA7690" s="41"/>
      <c r="WHB7690" s="41"/>
      <c r="WHC7690" s="41"/>
      <c r="WHD7690" s="41"/>
      <c r="WHE7690" s="41"/>
      <c r="WHF7690" s="41"/>
      <c r="WHG7690" s="41"/>
      <c r="WHH7690" s="41"/>
      <c r="WHI7690" s="41"/>
      <c r="WHJ7690" s="41"/>
      <c r="WHK7690" s="41"/>
      <c r="WHL7690" s="41"/>
      <c r="WHM7690" s="41"/>
      <c r="WHN7690" s="41"/>
      <c r="WHO7690" s="41"/>
      <c r="WHP7690" s="41"/>
      <c r="WHQ7690" s="41"/>
      <c r="WHR7690" s="41"/>
      <c r="WHS7690" s="41"/>
      <c r="WHT7690" s="41"/>
      <c r="WHU7690" s="41"/>
      <c r="WHV7690" s="41"/>
      <c r="WHW7690" s="41"/>
      <c r="WHX7690" s="41"/>
      <c r="WHY7690" s="41"/>
      <c r="WHZ7690" s="41"/>
      <c r="WIA7690" s="41"/>
      <c r="WIB7690" s="41"/>
      <c r="WIC7690" s="41"/>
      <c r="WID7690" s="41"/>
      <c r="WIE7690" s="41"/>
      <c r="WIF7690" s="41"/>
      <c r="WIG7690" s="41"/>
      <c r="WIH7690" s="41"/>
      <c r="WII7690" s="41"/>
      <c r="WIJ7690" s="41"/>
      <c r="WIK7690" s="41"/>
      <c r="WIL7690" s="41"/>
      <c r="WIM7690" s="41"/>
      <c r="WIN7690" s="41"/>
      <c r="WIO7690" s="41"/>
      <c r="WIP7690" s="41"/>
      <c r="WIQ7690" s="41"/>
      <c r="WIR7690" s="41"/>
      <c r="WIS7690" s="41"/>
      <c r="WIT7690" s="41"/>
      <c r="WIU7690" s="41"/>
      <c r="WIV7690" s="41"/>
      <c r="WIW7690" s="41"/>
      <c r="WIX7690" s="41"/>
      <c r="WIY7690" s="41"/>
      <c r="WIZ7690" s="41"/>
      <c r="WJA7690" s="41"/>
      <c r="WJB7690" s="41"/>
      <c r="WJC7690" s="41"/>
      <c r="WJD7690" s="41"/>
      <c r="WJE7690" s="41"/>
      <c r="WJF7690" s="41"/>
      <c r="WJG7690" s="41"/>
      <c r="WJH7690" s="41"/>
      <c r="WJI7690" s="41"/>
      <c r="WJJ7690" s="41"/>
      <c r="WJK7690" s="41"/>
      <c r="WJL7690" s="41"/>
      <c r="WJM7690" s="41"/>
      <c r="WJN7690" s="41"/>
      <c r="WJO7690" s="41"/>
      <c r="WJP7690" s="41"/>
      <c r="WJQ7690" s="41"/>
      <c r="WJR7690" s="41"/>
      <c r="WJS7690" s="41"/>
      <c r="WJT7690" s="41"/>
      <c r="WJU7690" s="41"/>
      <c r="WJV7690" s="41"/>
      <c r="WJW7690" s="41"/>
      <c r="WJX7690" s="41"/>
      <c r="WJY7690" s="41"/>
      <c r="WJZ7690" s="41"/>
      <c r="WKA7690" s="41"/>
      <c r="WKB7690" s="41"/>
      <c r="WKC7690" s="41"/>
      <c r="WKD7690" s="41"/>
      <c r="WKE7690" s="41"/>
      <c r="WKF7690" s="41"/>
      <c r="WKG7690" s="41"/>
      <c r="WKH7690" s="41"/>
      <c r="WKI7690" s="41"/>
      <c r="WKJ7690" s="41"/>
      <c r="WKK7690" s="41"/>
      <c r="WKL7690" s="41"/>
      <c r="WKM7690" s="41"/>
      <c r="WKN7690" s="41"/>
      <c r="WKO7690" s="41"/>
      <c r="WKP7690" s="41"/>
      <c r="WKQ7690" s="41"/>
      <c r="WKR7690" s="41"/>
      <c r="WKS7690" s="41"/>
      <c r="WKT7690" s="41"/>
      <c r="WKU7690" s="41"/>
      <c r="WKV7690" s="41"/>
      <c r="WKW7690" s="41"/>
      <c r="WKX7690" s="41"/>
      <c r="WKY7690" s="41"/>
      <c r="WKZ7690" s="41"/>
      <c r="WLA7690" s="41"/>
      <c r="WLB7690" s="41"/>
      <c r="WLC7690" s="41"/>
      <c r="WLD7690" s="41"/>
      <c r="WLE7690" s="41"/>
      <c r="WLF7690" s="41"/>
      <c r="WLG7690" s="41"/>
      <c r="WLH7690" s="41"/>
      <c r="WLI7690" s="41"/>
      <c r="WLJ7690" s="41"/>
      <c r="WLK7690" s="41"/>
      <c r="WLL7690" s="41"/>
      <c r="WLM7690" s="41"/>
      <c r="WLN7690" s="41"/>
      <c r="WLO7690" s="41"/>
      <c r="WLP7690" s="41"/>
      <c r="WLQ7690" s="41"/>
      <c r="WLR7690" s="41"/>
      <c r="WLS7690" s="41"/>
      <c r="WLT7690" s="41"/>
      <c r="WLU7690" s="41"/>
      <c r="WLV7690" s="41"/>
      <c r="WLW7690" s="41"/>
      <c r="WLX7690" s="41"/>
      <c r="WLY7690" s="41"/>
      <c r="WLZ7690" s="41"/>
      <c r="WMA7690" s="41"/>
      <c r="WMB7690" s="41"/>
      <c r="WMC7690" s="41"/>
      <c r="WMD7690" s="41"/>
      <c r="WME7690" s="41"/>
      <c r="WMF7690" s="41"/>
      <c r="WMG7690" s="41"/>
      <c r="WMH7690" s="41"/>
      <c r="WMI7690" s="41"/>
      <c r="WMJ7690" s="41"/>
      <c r="WMK7690" s="41"/>
      <c r="WML7690" s="41"/>
      <c r="WMM7690" s="41"/>
      <c r="WMN7690" s="41"/>
      <c r="WMO7690" s="41"/>
      <c r="WMP7690" s="41"/>
      <c r="WMQ7690" s="41"/>
      <c r="WMR7690" s="41"/>
      <c r="WMS7690" s="41"/>
      <c r="WMT7690" s="41"/>
      <c r="WMU7690" s="41"/>
      <c r="WMV7690" s="41"/>
      <c r="WMW7690" s="41"/>
      <c r="WMX7690" s="41"/>
      <c r="WMY7690" s="41"/>
      <c r="WMZ7690" s="41"/>
      <c r="WNA7690" s="41"/>
      <c r="WNB7690" s="41"/>
      <c r="WNC7690" s="41"/>
      <c r="WND7690" s="41"/>
      <c r="WNE7690" s="41"/>
      <c r="WNF7690" s="41"/>
      <c r="WNG7690" s="41"/>
      <c r="WNH7690" s="41"/>
      <c r="WNI7690" s="41"/>
      <c r="WNJ7690" s="41"/>
      <c r="WNK7690" s="41"/>
      <c r="WNL7690" s="41"/>
      <c r="WNM7690" s="41"/>
      <c r="WNN7690" s="41"/>
      <c r="WNO7690" s="41"/>
      <c r="WNP7690" s="41"/>
      <c r="WNQ7690" s="41"/>
      <c r="WNR7690" s="41"/>
      <c r="WNS7690" s="41"/>
      <c r="WNT7690" s="41"/>
      <c r="WNU7690" s="41"/>
      <c r="WNV7690" s="41"/>
      <c r="WNW7690" s="41"/>
      <c r="WNX7690" s="41"/>
      <c r="WNY7690" s="41"/>
      <c r="WNZ7690" s="41"/>
      <c r="WOA7690" s="41"/>
      <c r="WOB7690" s="41"/>
      <c r="WOC7690" s="41"/>
      <c r="WOD7690" s="41"/>
      <c r="WOE7690" s="41"/>
      <c r="WOF7690" s="41"/>
      <c r="WOG7690" s="41"/>
      <c r="WOH7690" s="41"/>
      <c r="WOI7690" s="41"/>
      <c r="WOJ7690" s="41"/>
      <c r="WOK7690" s="41"/>
      <c r="WOL7690" s="41"/>
      <c r="WOM7690" s="41"/>
      <c r="WON7690" s="41"/>
      <c r="WOO7690" s="41"/>
      <c r="WOP7690" s="41"/>
      <c r="WOQ7690" s="41"/>
      <c r="WOR7690" s="41"/>
      <c r="WOS7690" s="41"/>
      <c r="WOT7690" s="41"/>
      <c r="WOU7690" s="41"/>
      <c r="WOV7690" s="41"/>
      <c r="WOW7690" s="41"/>
      <c r="WOX7690" s="41"/>
      <c r="WOY7690" s="41"/>
      <c r="WOZ7690" s="41"/>
      <c r="WPA7690" s="41"/>
      <c r="WPB7690" s="41"/>
      <c r="WPC7690" s="41"/>
      <c r="WPD7690" s="41"/>
      <c r="WPE7690" s="41"/>
      <c r="WPF7690" s="41"/>
      <c r="WPG7690" s="41"/>
      <c r="WPH7690" s="41"/>
      <c r="WPI7690" s="41"/>
      <c r="WPJ7690" s="41"/>
      <c r="WPK7690" s="41"/>
      <c r="WPL7690" s="41"/>
      <c r="WPM7690" s="41"/>
      <c r="WPN7690" s="41"/>
      <c r="WPO7690" s="41"/>
      <c r="WPP7690" s="41"/>
      <c r="WPQ7690" s="41"/>
      <c r="WPR7690" s="41"/>
      <c r="WPS7690" s="41"/>
      <c r="WPT7690" s="41"/>
      <c r="WPU7690" s="41"/>
      <c r="WPV7690" s="41"/>
      <c r="WPW7690" s="41"/>
      <c r="WPX7690" s="41"/>
      <c r="WPY7690" s="41"/>
      <c r="WPZ7690" s="41"/>
      <c r="WQA7690" s="41"/>
      <c r="WQB7690" s="41"/>
      <c r="WQC7690" s="41"/>
      <c r="WQD7690" s="41"/>
      <c r="WQE7690" s="41"/>
      <c r="WQF7690" s="41"/>
      <c r="WQG7690" s="41"/>
      <c r="WQH7690" s="41"/>
      <c r="WQI7690" s="41"/>
      <c r="WQJ7690" s="41"/>
      <c r="WQK7690" s="41"/>
      <c r="WQL7690" s="41"/>
      <c r="WQM7690" s="41"/>
      <c r="WQN7690" s="41"/>
      <c r="WQO7690" s="41"/>
      <c r="WQP7690" s="41"/>
      <c r="WQQ7690" s="41"/>
      <c r="WQR7690" s="41"/>
      <c r="WQS7690" s="41"/>
      <c r="WQT7690" s="41"/>
      <c r="WQU7690" s="41"/>
      <c r="WQV7690" s="41"/>
      <c r="WQW7690" s="41"/>
      <c r="WQX7690" s="41"/>
      <c r="WQY7690" s="41"/>
      <c r="WQZ7690" s="41"/>
      <c r="WRA7690" s="41"/>
      <c r="WRB7690" s="41"/>
      <c r="WRC7690" s="41"/>
      <c r="WRD7690" s="41"/>
      <c r="WRE7690" s="41"/>
      <c r="WRF7690" s="41"/>
      <c r="WRG7690" s="41"/>
      <c r="WRH7690" s="41"/>
      <c r="WRI7690" s="41"/>
      <c r="WRJ7690" s="41"/>
      <c r="WRK7690" s="41"/>
      <c r="WRL7690" s="41"/>
      <c r="WRM7690" s="41"/>
      <c r="WRN7690" s="41"/>
      <c r="WRO7690" s="41"/>
      <c r="WRP7690" s="41"/>
      <c r="WRQ7690" s="41"/>
      <c r="WRR7690" s="41"/>
      <c r="WRS7690" s="41"/>
      <c r="WRT7690" s="41"/>
      <c r="WRU7690" s="41"/>
      <c r="WRV7690" s="41"/>
      <c r="WRW7690" s="41"/>
      <c r="WRX7690" s="41"/>
      <c r="WRY7690" s="41"/>
      <c r="WRZ7690" s="41"/>
      <c r="WSA7690" s="41"/>
      <c r="WSB7690" s="41"/>
      <c r="WSC7690" s="41"/>
      <c r="WSD7690" s="41"/>
      <c r="WSE7690" s="41"/>
      <c r="WSF7690" s="41"/>
      <c r="WSG7690" s="41"/>
      <c r="WSH7690" s="41"/>
      <c r="WSI7690" s="41"/>
      <c r="WSJ7690" s="41"/>
      <c r="WSK7690" s="41"/>
      <c r="WSL7690" s="41"/>
      <c r="WSM7690" s="41"/>
      <c r="WSN7690" s="41"/>
      <c r="WSO7690" s="41"/>
      <c r="WSP7690" s="41"/>
      <c r="WSQ7690" s="41"/>
      <c r="WSR7690" s="41"/>
      <c r="WSS7690" s="41"/>
      <c r="WST7690" s="41"/>
      <c r="WSU7690" s="41"/>
      <c r="WSV7690" s="41"/>
      <c r="WSW7690" s="41"/>
      <c r="WSX7690" s="41"/>
      <c r="WSY7690" s="41"/>
      <c r="WSZ7690" s="41"/>
      <c r="WTA7690" s="41"/>
      <c r="WTB7690" s="41"/>
      <c r="WTC7690" s="41"/>
      <c r="WTD7690" s="41"/>
      <c r="WTE7690" s="41"/>
      <c r="WTF7690" s="41"/>
      <c r="WTG7690" s="41"/>
      <c r="WTH7690" s="41"/>
      <c r="WTI7690" s="41"/>
      <c r="WTJ7690" s="41"/>
      <c r="WTK7690" s="41"/>
      <c r="WTL7690" s="41"/>
      <c r="WTM7690" s="41"/>
      <c r="WTN7690" s="41"/>
      <c r="WTO7690" s="41"/>
      <c r="WTP7690" s="41"/>
      <c r="WTQ7690" s="41"/>
      <c r="WTR7690" s="41"/>
      <c r="WTS7690" s="41"/>
      <c r="WTT7690" s="41"/>
      <c r="WTU7690" s="41"/>
      <c r="WTV7690" s="41"/>
      <c r="WTW7690" s="41"/>
      <c r="WTX7690" s="41"/>
      <c r="WTY7690" s="41"/>
      <c r="WTZ7690" s="41"/>
      <c r="WUA7690" s="41"/>
      <c r="WUB7690" s="41"/>
      <c r="WUC7690" s="41"/>
      <c r="WUD7690" s="41"/>
      <c r="WUE7690" s="41"/>
      <c r="WUF7690" s="41"/>
      <c r="WUG7690" s="41"/>
      <c r="WUH7690" s="41"/>
      <c r="WUI7690" s="41"/>
      <c r="WUJ7690" s="41"/>
      <c r="WUK7690" s="41"/>
      <c r="WUL7690" s="41"/>
      <c r="WUM7690" s="41"/>
      <c r="WUN7690" s="41"/>
      <c r="WUO7690" s="41"/>
      <c r="WUP7690" s="41"/>
      <c r="WUQ7690" s="41"/>
      <c r="WUR7690" s="41"/>
      <c r="WUS7690" s="41"/>
      <c r="WUT7690" s="41"/>
      <c r="WUU7690" s="41"/>
      <c r="WUV7690" s="41"/>
      <c r="WUW7690" s="41"/>
      <c r="WUX7690" s="41"/>
      <c r="WUY7690" s="41"/>
      <c r="WUZ7690" s="41"/>
      <c r="WVA7690" s="41"/>
      <c r="WVB7690" s="41"/>
      <c r="WVC7690" s="41"/>
      <c r="WVD7690" s="41"/>
      <c r="WVE7690" s="41"/>
      <c r="WVF7690" s="41"/>
      <c r="WVG7690" s="41"/>
      <c r="WVH7690" s="41"/>
      <c r="WVI7690" s="41"/>
      <c r="WVJ7690" s="41"/>
      <c r="WVK7690" s="41"/>
      <c r="WVL7690" s="41"/>
      <c r="WVM7690" s="41"/>
      <c r="WVN7690" s="41"/>
      <c r="WVO7690" s="41"/>
      <c r="WVP7690" s="41"/>
      <c r="WVQ7690" s="41"/>
      <c r="WVR7690" s="41"/>
      <c r="WVS7690" s="41"/>
      <c r="WVT7690" s="41"/>
      <c r="WVU7690" s="41"/>
      <c r="WVV7690" s="41"/>
      <c r="WVW7690" s="41"/>
      <c r="WVX7690" s="41"/>
      <c r="WVY7690" s="41"/>
      <c r="WVZ7690" s="41"/>
      <c r="WWA7690" s="41"/>
      <c r="WWB7690" s="41"/>
      <c r="WWC7690" s="41"/>
      <c r="WWD7690" s="41"/>
      <c r="WWE7690" s="41"/>
      <c r="WWF7690" s="41"/>
      <c r="WWG7690" s="41"/>
      <c r="WWH7690" s="41"/>
      <c r="WWI7690" s="41"/>
      <c r="WWJ7690" s="41"/>
      <c r="WWK7690" s="41"/>
      <c r="WWL7690" s="41"/>
      <c r="WWM7690" s="41"/>
      <c r="WWN7690" s="41"/>
      <c r="WWO7690" s="41"/>
      <c r="WWP7690" s="41"/>
      <c r="WWQ7690" s="41"/>
      <c r="WWR7690" s="41"/>
      <c r="WWS7690" s="41"/>
      <c r="WWT7690" s="41"/>
      <c r="WWU7690" s="41"/>
      <c r="WWV7690" s="41"/>
      <c r="WWW7690" s="41"/>
      <c r="WWX7690" s="41"/>
      <c r="WWY7690" s="41"/>
      <c r="WWZ7690" s="41"/>
      <c r="WXA7690" s="41"/>
      <c r="WXB7690" s="41"/>
      <c r="WXC7690" s="41"/>
      <c r="WXD7690" s="41"/>
      <c r="WXE7690" s="41"/>
      <c r="WXF7690" s="41"/>
      <c r="WXG7690" s="41"/>
      <c r="WXH7690" s="41"/>
      <c r="WXI7690" s="41"/>
      <c r="WXJ7690" s="41"/>
      <c r="WXK7690" s="41"/>
      <c r="WXL7690" s="41"/>
      <c r="WXM7690" s="41"/>
      <c r="WXN7690" s="41"/>
      <c r="WXO7690" s="41"/>
      <c r="WXP7690" s="41"/>
      <c r="WXQ7690" s="41"/>
      <c r="WXR7690" s="41"/>
      <c r="WXS7690" s="41"/>
      <c r="WXT7690" s="41"/>
      <c r="WXU7690" s="41"/>
      <c r="WXV7690" s="41"/>
      <c r="WXW7690" s="41"/>
      <c r="WXX7690" s="41"/>
      <c r="WXY7690" s="41"/>
      <c r="WXZ7690" s="41"/>
      <c r="WYA7690" s="41"/>
      <c r="WYB7690" s="41"/>
      <c r="WYC7690" s="41"/>
      <c r="WYD7690" s="41"/>
      <c r="WYE7690" s="41"/>
      <c r="WYF7690" s="41"/>
      <c r="WYG7690" s="41"/>
      <c r="WYH7690" s="41"/>
      <c r="WYI7690" s="41"/>
      <c r="WYJ7690" s="41"/>
      <c r="WYK7690" s="41"/>
      <c r="WYL7690" s="41"/>
      <c r="WYM7690" s="41"/>
      <c r="WYN7690" s="41"/>
      <c r="WYO7690" s="41"/>
      <c r="WYP7690" s="41"/>
      <c r="WYQ7690" s="41"/>
      <c r="WYR7690" s="41"/>
      <c r="WYS7690" s="41"/>
      <c r="WYT7690" s="41"/>
      <c r="WYU7690" s="41"/>
      <c r="WYV7690" s="41"/>
      <c r="WYW7690" s="41"/>
      <c r="WYX7690" s="41"/>
      <c r="WYY7690" s="41"/>
      <c r="WYZ7690" s="41"/>
      <c r="WZA7690" s="41"/>
      <c r="WZB7690" s="41"/>
      <c r="WZC7690" s="41"/>
      <c r="WZD7690" s="41"/>
      <c r="WZE7690" s="41"/>
      <c r="WZF7690" s="41"/>
      <c r="WZG7690" s="41"/>
      <c r="WZH7690" s="41"/>
      <c r="WZI7690" s="41"/>
      <c r="WZJ7690" s="41"/>
      <c r="WZK7690" s="41"/>
      <c r="WZL7690" s="41"/>
      <c r="WZM7690" s="41"/>
      <c r="WZN7690" s="41"/>
      <c r="WZO7690" s="41"/>
      <c r="WZP7690" s="41"/>
      <c r="WZQ7690" s="41"/>
      <c r="WZR7690" s="41"/>
      <c r="WZS7690" s="41"/>
      <c r="WZT7690" s="41"/>
      <c r="WZU7690" s="41"/>
      <c r="WZV7690" s="41"/>
      <c r="WZW7690" s="41"/>
      <c r="WZX7690" s="41"/>
      <c r="WZY7690" s="41"/>
      <c r="WZZ7690" s="41"/>
      <c r="XAA7690" s="41"/>
      <c r="XAB7690" s="41"/>
      <c r="XAC7690" s="41"/>
      <c r="XAD7690" s="41"/>
      <c r="XAE7690" s="41"/>
      <c r="XAF7690" s="41"/>
      <c r="XAG7690" s="41"/>
      <c r="XAH7690" s="41"/>
      <c r="XAI7690" s="41"/>
      <c r="XAJ7690" s="41"/>
      <c r="XAK7690" s="41"/>
      <c r="XAL7690" s="41"/>
      <c r="XAM7690" s="41"/>
      <c r="XAN7690" s="41"/>
      <c r="XAO7690" s="41"/>
      <c r="XAP7690" s="41"/>
      <c r="XAQ7690" s="41"/>
      <c r="XAR7690" s="41"/>
      <c r="XAS7690" s="41"/>
      <c r="XAT7690" s="41"/>
      <c r="XAU7690" s="41"/>
      <c r="XAV7690" s="41"/>
      <c r="XAW7690" s="41"/>
      <c r="XAX7690" s="41"/>
      <c r="XAY7690" s="41"/>
      <c r="XAZ7690" s="41"/>
      <c r="XBA7690" s="41"/>
      <c r="XBB7690" s="41"/>
      <c r="XBC7690" s="41"/>
      <c r="XBD7690" s="41"/>
      <c r="XBE7690" s="41"/>
      <c r="XBF7690" s="41"/>
      <c r="XBG7690" s="41"/>
      <c r="XBH7690" s="41"/>
      <c r="XBI7690" s="41"/>
      <c r="XBJ7690" s="41"/>
      <c r="XBK7690" s="41"/>
      <c r="XBL7690" s="41"/>
      <c r="XBM7690" s="41"/>
      <c r="XBN7690" s="41"/>
      <c r="XBO7690" s="41"/>
      <c r="XBP7690" s="41"/>
      <c r="XBQ7690" s="41"/>
      <c r="XBR7690" s="41"/>
      <c r="XBS7690" s="41"/>
      <c r="XBT7690" s="41"/>
      <c r="XBU7690" s="41"/>
      <c r="XBV7690" s="41"/>
      <c r="XBW7690" s="41"/>
      <c r="XBX7690" s="41"/>
      <c r="XBY7690" s="41"/>
      <c r="XBZ7690" s="41"/>
      <c r="XCA7690" s="41"/>
      <c r="XCB7690" s="41"/>
      <c r="XCC7690" s="41"/>
      <c r="XCD7690" s="41"/>
      <c r="XCE7690" s="41"/>
      <c r="XCF7690" s="41"/>
      <c r="XCG7690" s="41"/>
      <c r="XCH7690" s="41"/>
      <c r="XCI7690" s="41"/>
      <c r="XCJ7690" s="41"/>
      <c r="XCK7690" s="41"/>
      <c r="XCL7690" s="41"/>
      <c r="XCM7690" s="41"/>
      <c r="XCN7690" s="41"/>
      <c r="XCO7690" s="41"/>
      <c r="XCP7690" s="41"/>
      <c r="XCQ7690" s="41"/>
      <c r="XCR7690" s="41"/>
      <c r="XCS7690" s="41"/>
      <c r="XCT7690" s="41"/>
      <c r="XCU7690" s="41"/>
      <c r="XCV7690" s="41"/>
      <c r="XCW7690" s="41"/>
      <c r="XCX7690" s="41"/>
      <c r="XCY7690" s="41"/>
      <c r="XCZ7690" s="41"/>
      <c r="XDA7690" s="41"/>
      <c r="XDB7690" s="41"/>
      <c r="XDC7690" s="41"/>
      <c r="XDD7690" s="41"/>
      <c r="XDE7690" s="41"/>
      <c r="XDF7690" s="41"/>
      <c r="XDG7690" s="41"/>
      <c r="XDH7690" s="41"/>
      <c r="XDI7690" s="41"/>
      <c r="XDJ7690" s="41"/>
      <c r="XDK7690" s="41"/>
      <c r="XDL7690" s="41"/>
      <c r="XDM7690" s="41"/>
      <c r="XDN7690" s="41"/>
      <c r="XDO7690" s="41"/>
      <c r="XDP7690" s="41"/>
      <c r="XDQ7690" s="41"/>
      <c r="XDR7690" s="41"/>
      <c r="XDS7690" s="41"/>
      <c r="XDT7690" s="41"/>
      <c r="XDU7690" s="41"/>
      <c r="XDV7690" s="41"/>
      <c r="XDW7690" s="41"/>
      <c r="XDX7690" s="41"/>
      <c r="XDY7690" s="41"/>
      <c r="XDZ7690" s="41"/>
      <c r="XEA7690" s="41"/>
      <c r="XEB7690" s="41"/>
      <c r="XEC7690" s="41"/>
      <c r="XED7690" s="41"/>
      <c r="XEE7690" s="41"/>
      <c r="XEF7690" s="42"/>
      <c r="XEG7690" s="42"/>
      <c r="XEH7690" s="42"/>
      <c r="XEI7690" s="42"/>
      <c r="XEJ7690" s="42"/>
      <c r="XEK7690" s="42"/>
      <c r="XEL7690" s="42"/>
      <c r="XEM7690" s="42"/>
      <c r="XEN7690" s="42"/>
      <c r="XEO7690" s="42"/>
      <c r="XEP7690" s="42"/>
      <c r="XEQ7690" s="42"/>
      <c r="XER7690" s="42"/>
      <c r="XES7690" s="42"/>
      <c r="XET7690" s="42"/>
      <c r="XEU7690" s="42"/>
      <c r="XEV7690" s="42"/>
      <c r="XEW7690" s="42"/>
      <c r="XEX7690" s="42"/>
      <c r="XEY7690" s="42"/>
      <c r="XEZ7690" s="42"/>
      <c r="XFA7690" s="42"/>
    </row>
    <row r="7691" s="31" customFormat="1" ht="34" spans="1:10">
      <c r="A7691" s="203" t="s">
        <v>65</v>
      </c>
      <c r="B7691" s="204">
        <v>450000012</v>
      </c>
      <c r="C7691" s="205" t="s">
        <v>13770</v>
      </c>
      <c r="D7691" s="204" t="s">
        <v>13771</v>
      </c>
      <c r="E7691" s="204"/>
      <c r="F7691" s="203" t="s">
        <v>673</v>
      </c>
      <c r="G7691" s="204"/>
      <c r="H7691" s="219">
        <v>88</v>
      </c>
      <c r="I7691" s="220">
        <v>79.2</v>
      </c>
      <c r="J7691" s="221">
        <v>70.4</v>
      </c>
    </row>
    <row r="7692" s="31" customFormat="1" ht="34" spans="1:10">
      <c r="A7692" s="203" t="s">
        <v>65</v>
      </c>
      <c r="B7692" s="204">
        <v>450000013</v>
      </c>
      <c r="C7692" s="205" t="s">
        <v>13772</v>
      </c>
      <c r="D7692" s="204" t="s">
        <v>13771</v>
      </c>
      <c r="E7692" s="204"/>
      <c r="F7692" s="203" t="s">
        <v>26</v>
      </c>
      <c r="G7692" s="204"/>
      <c r="H7692" s="219">
        <v>66</v>
      </c>
      <c r="I7692" s="220">
        <v>59.4</v>
      </c>
      <c r="J7692" s="221">
        <v>52.8</v>
      </c>
    </row>
    <row r="7693" s="31" customFormat="1" ht="34" spans="1:10">
      <c r="A7693" s="203" t="s">
        <v>65</v>
      </c>
      <c r="B7693" s="204">
        <v>450000014</v>
      </c>
      <c r="C7693" s="205" t="s">
        <v>13773</v>
      </c>
      <c r="D7693" s="204" t="s">
        <v>13771</v>
      </c>
      <c r="E7693" s="204"/>
      <c r="F7693" s="203" t="s">
        <v>26</v>
      </c>
      <c r="G7693" s="204"/>
      <c r="H7693" s="219">
        <v>118</v>
      </c>
      <c r="I7693" s="220">
        <v>106.2</v>
      </c>
      <c r="J7693" s="221">
        <v>94.4</v>
      </c>
    </row>
    <row r="7694" s="31" customFormat="1" ht="34" spans="1:10">
      <c r="A7694" s="203" t="s">
        <v>65</v>
      </c>
      <c r="B7694" s="204" t="s">
        <v>13774</v>
      </c>
      <c r="C7694" s="205" t="s">
        <v>13775</v>
      </c>
      <c r="D7694" s="204" t="s">
        <v>13771</v>
      </c>
      <c r="E7694" s="204"/>
      <c r="F7694" s="203" t="s">
        <v>26</v>
      </c>
      <c r="G7694" s="204"/>
      <c r="H7694" s="203">
        <v>76</v>
      </c>
      <c r="I7694" s="199">
        <f>H7694*0.9</f>
        <v>68.4</v>
      </c>
      <c r="J7694" s="198">
        <f t="shared" ref="J7692:J7696" si="643">H7694*0.8</f>
        <v>60.8</v>
      </c>
    </row>
    <row r="7695" s="31" customFormat="1" ht="34" spans="1:10">
      <c r="A7695" s="203" t="s">
        <v>65</v>
      </c>
      <c r="B7695" s="204" t="s">
        <v>13776</v>
      </c>
      <c r="C7695" s="205" t="s">
        <v>13777</v>
      </c>
      <c r="D7695" s="204" t="s">
        <v>13771</v>
      </c>
      <c r="E7695" s="204"/>
      <c r="F7695" s="203" t="s">
        <v>26</v>
      </c>
      <c r="G7695" s="204"/>
      <c r="H7695" s="219">
        <v>90</v>
      </c>
      <c r="I7695" s="220">
        <v>81</v>
      </c>
      <c r="J7695" s="221">
        <v>72</v>
      </c>
    </row>
    <row r="7696" s="31" customFormat="1" ht="34" spans="1:10">
      <c r="A7696" s="203" t="s">
        <v>65</v>
      </c>
      <c r="B7696" s="204" t="s">
        <v>13778</v>
      </c>
      <c r="C7696" s="205" t="s">
        <v>13779</v>
      </c>
      <c r="D7696" s="204" t="s">
        <v>13771</v>
      </c>
      <c r="E7696" s="204"/>
      <c r="F7696" s="203" t="s">
        <v>26</v>
      </c>
      <c r="G7696" s="204"/>
      <c r="H7696" s="203">
        <v>76</v>
      </c>
      <c r="I7696" s="199">
        <f>H7696*0.9</f>
        <v>68.4</v>
      </c>
      <c r="J7696" s="198">
        <f t="shared" si="643"/>
        <v>60.8</v>
      </c>
    </row>
    <row r="7697" s="31" customFormat="1" spans="1:10">
      <c r="A7697" s="203"/>
      <c r="B7697" s="204">
        <v>46</v>
      </c>
      <c r="C7697" s="205" t="s">
        <v>13780</v>
      </c>
      <c r="D7697" s="204"/>
      <c r="E7697" s="204"/>
      <c r="F7697" s="203"/>
      <c r="G7697" s="204"/>
      <c r="H7697" s="203"/>
      <c r="I7697" s="199"/>
      <c r="J7697" s="198"/>
    </row>
    <row r="7698" s="31" customFormat="1" spans="1:10">
      <c r="A7698" s="203" t="s">
        <v>65</v>
      </c>
      <c r="B7698" s="204">
        <v>460000001</v>
      </c>
      <c r="C7698" s="205" t="s">
        <v>13781</v>
      </c>
      <c r="D7698" s="204"/>
      <c r="E7698" s="204"/>
      <c r="F7698" s="203" t="s">
        <v>26</v>
      </c>
      <c r="G7698" s="210"/>
      <c r="H7698" s="203">
        <v>45</v>
      </c>
      <c r="I7698" s="199">
        <f t="shared" ref="I7698:I7707" si="644">H7698*0.9</f>
        <v>40.5</v>
      </c>
      <c r="J7698" s="198">
        <f t="shared" ref="J7698:J7707" si="645">H7698*0.8</f>
        <v>36</v>
      </c>
    </row>
    <row r="7699" s="31" customFormat="1" spans="1:10">
      <c r="A7699" s="203" t="s">
        <v>65</v>
      </c>
      <c r="B7699" s="204" t="s">
        <v>13782</v>
      </c>
      <c r="C7699" s="205" t="s">
        <v>13783</v>
      </c>
      <c r="D7699" s="204"/>
      <c r="E7699" s="204"/>
      <c r="F7699" s="203" t="s">
        <v>26</v>
      </c>
      <c r="G7699" s="204"/>
      <c r="H7699" s="203">
        <v>67.5</v>
      </c>
      <c r="I7699" s="199">
        <f t="shared" si="644"/>
        <v>60.75</v>
      </c>
      <c r="J7699" s="198">
        <f t="shared" si="645"/>
        <v>54</v>
      </c>
    </row>
    <row r="7700" s="31" customFormat="1" spans="1:10">
      <c r="A7700" s="203" t="s">
        <v>65</v>
      </c>
      <c r="B7700" s="204">
        <v>460000002</v>
      </c>
      <c r="C7700" s="205" t="s">
        <v>13784</v>
      </c>
      <c r="D7700" s="204"/>
      <c r="E7700" s="204" t="s">
        <v>501</v>
      </c>
      <c r="F7700" s="203" t="s">
        <v>26</v>
      </c>
      <c r="G7700" s="204"/>
      <c r="H7700" s="203">
        <v>98</v>
      </c>
      <c r="I7700" s="199">
        <f t="shared" si="644"/>
        <v>88.2</v>
      </c>
      <c r="J7700" s="198">
        <f t="shared" si="645"/>
        <v>78.4</v>
      </c>
    </row>
    <row r="7701" s="31" customFormat="1" ht="34" spans="1:10">
      <c r="A7701" s="203" t="s">
        <v>65</v>
      </c>
      <c r="B7701" s="204">
        <v>460000003</v>
      </c>
      <c r="C7701" s="205" t="s">
        <v>13785</v>
      </c>
      <c r="D7701" s="204"/>
      <c r="E7701" s="204" t="s">
        <v>501</v>
      </c>
      <c r="F7701" s="203" t="s">
        <v>13786</v>
      </c>
      <c r="G7701" s="204"/>
      <c r="H7701" s="203">
        <v>70</v>
      </c>
      <c r="I7701" s="199">
        <f t="shared" si="644"/>
        <v>63</v>
      </c>
      <c r="J7701" s="198">
        <f t="shared" si="645"/>
        <v>56</v>
      </c>
    </row>
    <row r="7702" s="31" customFormat="1" ht="36" spans="1:10">
      <c r="A7702" s="203" t="s">
        <v>65</v>
      </c>
      <c r="B7702" s="204">
        <v>460000004</v>
      </c>
      <c r="C7702" s="324" t="s">
        <v>13787</v>
      </c>
      <c r="D7702" s="86" t="s">
        <v>13788</v>
      </c>
      <c r="E7702" s="204"/>
      <c r="F7702" s="203" t="s">
        <v>26</v>
      </c>
      <c r="G7702" s="204"/>
      <c r="H7702" s="203">
        <v>380</v>
      </c>
      <c r="I7702" s="199">
        <f t="shared" si="644"/>
        <v>342</v>
      </c>
      <c r="J7702" s="198">
        <f t="shared" si="645"/>
        <v>304</v>
      </c>
    </row>
    <row r="7703" s="31" customFormat="1" spans="1:10">
      <c r="A7703" s="203" t="s">
        <v>312</v>
      </c>
      <c r="B7703" s="204">
        <v>460000005</v>
      </c>
      <c r="C7703" s="205" t="s">
        <v>13789</v>
      </c>
      <c r="D7703" s="204"/>
      <c r="E7703" s="204"/>
      <c r="F7703" s="203" t="s">
        <v>26</v>
      </c>
      <c r="G7703" s="204"/>
      <c r="H7703" s="203">
        <v>360</v>
      </c>
      <c r="I7703" s="199">
        <f t="shared" si="644"/>
        <v>324</v>
      </c>
      <c r="J7703" s="198">
        <f t="shared" si="645"/>
        <v>288</v>
      </c>
    </row>
    <row r="7704" s="31" customFormat="1" spans="1:10">
      <c r="A7704" s="203" t="s">
        <v>65</v>
      </c>
      <c r="B7704" s="204">
        <v>460000006</v>
      </c>
      <c r="C7704" s="205" t="s">
        <v>13790</v>
      </c>
      <c r="D7704" s="210"/>
      <c r="E7704" s="204"/>
      <c r="F7704" s="203" t="s">
        <v>26</v>
      </c>
      <c r="G7704" s="204"/>
      <c r="H7704" s="203">
        <v>522.5</v>
      </c>
      <c r="I7704" s="199">
        <f t="shared" si="644"/>
        <v>470.25</v>
      </c>
      <c r="J7704" s="198">
        <f t="shared" si="645"/>
        <v>418</v>
      </c>
    </row>
    <row r="7705" s="31" customFormat="1" spans="1:10">
      <c r="A7705" s="203" t="s">
        <v>65</v>
      </c>
      <c r="B7705" s="204" t="s">
        <v>13791</v>
      </c>
      <c r="C7705" s="205" t="s">
        <v>13792</v>
      </c>
      <c r="D7705" s="204"/>
      <c r="E7705" s="204"/>
      <c r="F7705" s="203" t="s">
        <v>26</v>
      </c>
      <c r="G7705" s="204"/>
      <c r="H7705" s="203">
        <v>522.5</v>
      </c>
      <c r="I7705" s="199">
        <f t="shared" si="644"/>
        <v>470.25</v>
      </c>
      <c r="J7705" s="198">
        <f t="shared" si="645"/>
        <v>418</v>
      </c>
    </row>
    <row r="7706" s="31" customFormat="1" spans="1:10">
      <c r="A7706" s="203" t="s">
        <v>65</v>
      </c>
      <c r="B7706" s="204">
        <v>460000007</v>
      </c>
      <c r="C7706" s="205" t="s">
        <v>13793</v>
      </c>
      <c r="D7706" s="204"/>
      <c r="E7706" s="204"/>
      <c r="F7706" s="203" t="s">
        <v>26</v>
      </c>
      <c r="G7706" s="204"/>
      <c r="H7706" s="203">
        <v>380</v>
      </c>
      <c r="I7706" s="199">
        <f t="shared" si="644"/>
        <v>342</v>
      </c>
      <c r="J7706" s="198">
        <f t="shared" si="645"/>
        <v>304</v>
      </c>
    </row>
    <row r="7707" s="31" customFormat="1" spans="1:10">
      <c r="A7707" s="203" t="s">
        <v>312</v>
      </c>
      <c r="B7707" s="204">
        <v>460000008</v>
      </c>
      <c r="C7707" s="205" t="s">
        <v>13794</v>
      </c>
      <c r="D7707" s="204"/>
      <c r="E7707" s="204"/>
      <c r="F7707" s="203" t="s">
        <v>26</v>
      </c>
      <c r="G7707" s="204"/>
      <c r="H7707" s="219">
        <v>842</v>
      </c>
      <c r="I7707" s="220">
        <v>757.8</v>
      </c>
      <c r="J7707" s="221">
        <v>673.6</v>
      </c>
    </row>
    <row r="7708" s="31" customFormat="1" spans="1:10">
      <c r="A7708" s="203" t="s">
        <v>65</v>
      </c>
      <c r="B7708" s="204">
        <v>460000009</v>
      </c>
      <c r="C7708" s="205" t="s">
        <v>13795</v>
      </c>
      <c r="D7708" s="204"/>
      <c r="E7708" s="204"/>
      <c r="F7708" s="203" t="s">
        <v>26</v>
      </c>
      <c r="G7708" s="204"/>
      <c r="H7708" s="203" t="s">
        <v>318</v>
      </c>
      <c r="I7708" s="214" t="s">
        <v>318</v>
      </c>
      <c r="J7708" s="203" t="s">
        <v>318</v>
      </c>
    </row>
    <row r="7709" s="31" customFormat="1" spans="1:10">
      <c r="A7709" s="203" t="s">
        <v>65</v>
      </c>
      <c r="B7709" s="204">
        <v>460000010</v>
      </c>
      <c r="C7709" s="205" t="s">
        <v>13796</v>
      </c>
      <c r="D7709" s="204"/>
      <c r="E7709" s="204"/>
      <c r="F7709" s="203" t="s">
        <v>26</v>
      </c>
      <c r="G7709" s="204"/>
      <c r="H7709" s="203">
        <v>646</v>
      </c>
      <c r="I7709" s="199">
        <f t="shared" ref="I7709:I7727" si="646">H7709*0.9</f>
        <v>581.4</v>
      </c>
      <c r="J7709" s="198">
        <f t="shared" ref="J7709:J7727" si="647">H7709*0.8</f>
        <v>516.8</v>
      </c>
    </row>
    <row r="7710" s="31" customFormat="1" spans="1:10">
      <c r="A7710" s="203" t="s">
        <v>65</v>
      </c>
      <c r="B7710" s="204">
        <v>460000011</v>
      </c>
      <c r="C7710" s="205" t="s">
        <v>13797</v>
      </c>
      <c r="D7710" s="204"/>
      <c r="E7710" s="204"/>
      <c r="F7710" s="203" t="s">
        <v>26</v>
      </c>
      <c r="G7710" s="204"/>
      <c r="H7710" s="203" t="s">
        <v>318</v>
      </c>
      <c r="I7710" s="214" t="s">
        <v>318</v>
      </c>
      <c r="J7710" s="203" t="s">
        <v>318</v>
      </c>
    </row>
    <row r="7711" s="31" customFormat="1" ht="34" spans="1:10">
      <c r="A7711" s="203" t="s">
        <v>65</v>
      </c>
      <c r="B7711" s="204">
        <v>460000012</v>
      </c>
      <c r="C7711" s="205" t="s">
        <v>13798</v>
      </c>
      <c r="D7711" s="204" t="s">
        <v>13799</v>
      </c>
      <c r="E7711" s="204" t="s">
        <v>13800</v>
      </c>
      <c r="F7711" s="203" t="s">
        <v>26</v>
      </c>
      <c r="G7711" s="204"/>
      <c r="H7711" s="203">
        <v>70</v>
      </c>
      <c r="I7711" s="199">
        <f t="shared" si="646"/>
        <v>63</v>
      </c>
      <c r="J7711" s="198">
        <f t="shared" si="647"/>
        <v>56</v>
      </c>
    </row>
    <row r="7712" s="31" customFormat="1" spans="1:10">
      <c r="A7712" s="203" t="s">
        <v>65</v>
      </c>
      <c r="B7712" s="204">
        <v>460000013</v>
      </c>
      <c r="C7712" s="205" t="s">
        <v>13801</v>
      </c>
      <c r="D7712" s="204" t="s">
        <v>13802</v>
      </c>
      <c r="E7712" s="204" t="s">
        <v>501</v>
      </c>
      <c r="F7712" s="203" t="s">
        <v>26</v>
      </c>
      <c r="G7712" s="204"/>
      <c r="H7712" s="203">
        <v>18</v>
      </c>
      <c r="I7712" s="199">
        <f t="shared" si="646"/>
        <v>16.2</v>
      </c>
      <c r="J7712" s="198">
        <f t="shared" si="647"/>
        <v>14.4</v>
      </c>
    </row>
    <row r="7713" s="31" customFormat="1" spans="1:10">
      <c r="A7713" s="203" t="s">
        <v>312</v>
      </c>
      <c r="B7713" s="204">
        <v>460000014</v>
      </c>
      <c r="C7713" s="205" t="s">
        <v>13803</v>
      </c>
      <c r="D7713" s="204" t="s">
        <v>13804</v>
      </c>
      <c r="E7713" s="204"/>
      <c r="F7713" s="203" t="s">
        <v>26</v>
      </c>
      <c r="G7713" s="204"/>
      <c r="H7713" s="203">
        <v>550</v>
      </c>
      <c r="I7713" s="199">
        <f t="shared" si="646"/>
        <v>495</v>
      </c>
      <c r="J7713" s="198">
        <f t="shared" si="647"/>
        <v>440</v>
      </c>
    </row>
    <row r="7714" s="31" customFormat="1" spans="1:10">
      <c r="A7714" s="203" t="s">
        <v>65</v>
      </c>
      <c r="B7714" s="204">
        <v>460000015</v>
      </c>
      <c r="C7714" s="205" t="s">
        <v>13805</v>
      </c>
      <c r="D7714" s="210"/>
      <c r="E7714" s="204"/>
      <c r="F7714" s="203" t="s">
        <v>26</v>
      </c>
      <c r="G7714" s="204"/>
      <c r="H7714" s="203">
        <v>30</v>
      </c>
      <c r="I7714" s="199">
        <f t="shared" si="646"/>
        <v>27</v>
      </c>
      <c r="J7714" s="198">
        <f t="shared" si="647"/>
        <v>24</v>
      </c>
    </row>
    <row r="7715" s="31" customFormat="1" spans="1:10">
      <c r="A7715" s="203" t="s">
        <v>65</v>
      </c>
      <c r="B7715" s="204" t="s">
        <v>13806</v>
      </c>
      <c r="C7715" s="205" t="s">
        <v>13807</v>
      </c>
      <c r="D7715" s="204"/>
      <c r="E7715" s="204"/>
      <c r="F7715" s="203" t="s">
        <v>26</v>
      </c>
      <c r="G7715" s="204"/>
      <c r="H7715" s="203">
        <v>30</v>
      </c>
      <c r="I7715" s="199">
        <f t="shared" si="646"/>
        <v>27</v>
      </c>
      <c r="J7715" s="198">
        <f t="shared" si="647"/>
        <v>24</v>
      </c>
    </row>
    <row r="7716" s="31" customFormat="1" ht="34" spans="1:10">
      <c r="A7716" s="203" t="s">
        <v>65</v>
      </c>
      <c r="B7716" s="204">
        <v>460000016</v>
      </c>
      <c r="C7716" s="205" t="s">
        <v>13808</v>
      </c>
      <c r="D7716" s="204" t="s">
        <v>13809</v>
      </c>
      <c r="E7716" s="204"/>
      <c r="F7716" s="203" t="s">
        <v>26</v>
      </c>
      <c r="G7716" s="210"/>
      <c r="H7716" s="203">
        <v>460</v>
      </c>
      <c r="I7716" s="199">
        <f t="shared" si="646"/>
        <v>414</v>
      </c>
      <c r="J7716" s="198">
        <f t="shared" si="647"/>
        <v>368</v>
      </c>
    </row>
    <row r="7717" s="31" customFormat="1" ht="51" spans="1:10">
      <c r="A7717" s="203" t="s">
        <v>65</v>
      </c>
      <c r="B7717" s="204" t="s">
        <v>13810</v>
      </c>
      <c r="C7717" s="205" t="s">
        <v>13811</v>
      </c>
      <c r="D7717" s="204" t="s">
        <v>13812</v>
      </c>
      <c r="E7717" s="204"/>
      <c r="F7717" s="203" t="s">
        <v>26</v>
      </c>
      <c r="G7717" s="204"/>
      <c r="H7717" s="203">
        <v>598</v>
      </c>
      <c r="I7717" s="199">
        <f t="shared" si="646"/>
        <v>538.2</v>
      </c>
      <c r="J7717" s="198">
        <f t="shared" si="647"/>
        <v>478.4</v>
      </c>
    </row>
    <row r="7718" s="31" customFormat="1" ht="34" spans="1:10">
      <c r="A7718" s="203" t="s">
        <v>65</v>
      </c>
      <c r="B7718" s="204">
        <v>460000017</v>
      </c>
      <c r="C7718" s="205" t="s">
        <v>13813</v>
      </c>
      <c r="D7718" s="204" t="s">
        <v>13814</v>
      </c>
      <c r="E7718" s="204"/>
      <c r="F7718" s="203" t="s">
        <v>26</v>
      </c>
      <c r="G7718" s="210"/>
      <c r="H7718" s="203">
        <v>460</v>
      </c>
      <c r="I7718" s="199">
        <f t="shared" si="646"/>
        <v>414</v>
      </c>
      <c r="J7718" s="198">
        <f t="shared" si="647"/>
        <v>368</v>
      </c>
    </row>
    <row r="7719" s="31" customFormat="1" ht="51" spans="1:10">
      <c r="A7719" s="203" t="s">
        <v>65</v>
      </c>
      <c r="B7719" s="204" t="s">
        <v>13815</v>
      </c>
      <c r="C7719" s="205" t="s">
        <v>13816</v>
      </c>
      <c r="D7719" s="204" t="s">
        <v>13817</v>
      </c>
      <c r="E7719" s="204"/>
      <c r="F7719" s="203" t="s">
        <v>26</v>
      </c>
      <c r="G7719" s="204"/>
      <c r="H7719" s="203">
        <v>598</v>
      </c>
      <c r="I7719" s="199">
        <f t="shared" si="646"/>
        <v>538.2</v>
      </c>
      <c r="J7719" s="198">
        <f t="shared" si="647"/>
        <v>478.4</v>
      </c>
    </row>
    <row r="7720" s="31" customFormat="1" ht="34" spans="1:10">
      <c r="A7720" s="203" t="s">
        <v>65</v>
      </c>
      <c r="B7720" s="204">
        <v>460000018</v>
      </c>
      <c r="C7720" s="205" t="s">
        <v>13818</v>
      </c>
      <c r="D7720" s="204" t="s">
        <v>13819</v>
      </c>
      <c r="E7720" s="204"/>
      <c r="F7720" s="203" t="s">
        <v>26</v>
      </c>
      <c r="G7720" s="210"/>
      <c r="H7720" s="203">
        <v>320</v>
      </c>
      <c r="I7720" s="199">
        <f t="shared" si="646"/>
        <v>288</v>
      </c>
      <c r="J7720" s="198">
        <f t="shared" si="647"/>
        <v>256</v>
      </c>
    </row>
    <row r="7721" s="31" customFormat="1" ht="34" spans="1:10">
      <c r="A7721" s="203" t="s">
        <v>65</v>
      </c>
      <c r="B7721" s="204" t="s">
        <v>13820</v>
      </c>
      <c r="C7721" s="223" t="s">
        <v>13821</v>
      </c>
      <c r="D7721" s="204"/>
      <c r="E7721" s="204"/>
      <c r="F7721" s="203" t="s">
        <v>13822</v>
      </c>
      <c r="G7721" s="204"/>
      <c r="H7721" s="203">
        <v>32</v>
      </c>
      <c r="I7721" s="199">
        <f t="shared" si="646"/>
        <v>28.8</v>
      </c>
      <c r="J7721" s="198">
        <f t="shared" si="647"/>
        <v>25.6</v>
      </c>
    </row>
    <row r="7722" s="31" customFormat="1" spans="1:10">
      <c r="A7722" s="203" t="s">
        <v>65</v>
      </c>
      <c r="B7722" s="204">
        <v>460000019</v>
      </c>
      <c r="C7722" s="205" t="s">
        <v>13823</v>
      </c>
      <c r="D7722" s="204" t="s">
        <v>13824</v>
      </c>
      <c r="E7722" s="204"/>
      <c r="F7722" s="203" t="s">
        <v>26</v>
      </c>
      <c r="G7722" s="210"/>
      <c r="H7722" s="203">
        <v>110</v>
      </c>
      <c r="I7722" s="199">
        <f t="shared" si="646"/>
        <v>99</v>
      </c>
      <c r="J7722" s="198">
        <f t="shared" si="647"/>
        <v>88</v>
      </c>
    </row>
    <row r="7723" s="31" customFormat="1" spans="1:10">
      <c r="A7723" s="203" t="s">
        <v>65</v>
      </c>
      <c r="B7723" s="204" t="s">
        <v>13825</v>
      </c>
      <c r="C7723" s="205" t="s">
        <v>13826</v>
      </c>
      <c r="D7723" s="204"/>
      <c r="E7723" s="204"/>
      <c r="F7723" s="203" t="s">
        <v>26</v>
      </c>
      <c r="G7723" s="204"/>
      <c r="H7723" s="203">
        <v>60</v>
      </c>
      <c r="I7723" s="199">
        <f t="shared" si="646"/>
        <v>54</v>
      </c>
      <c r="J7723" s="198">
        <f t="shared" si="647"/>
        <v>48</v>
      </c>
    </row>
    <row r="7724" s="31" customFormat="1" spans="1:10">
      <c r="A7724" s="203" t="s">
        <v>65</v>
      </c>
      <c r="B7724" s="204">
        <v>460000020</v>
      </c>
      <c r="C7724" s="205" t="s">
        <v>13827</v>
      </c>
      <c r="D7724" s="210"/>
      <c r="E7724" s="204" t="s">
        <v>13828</v>
      </c>
      <c r="F7724" s="203" t="s">
        <v>26</v>
      </c>
      <c r="G7724" s="204"/>
      <c r="H7724" s="203">
        <v>90</v>
      </c>
      <c r="I7724" s="199">
        <f t="shared" si="646"/>
        <v>81</v>
      </c>
      <c r="J7724" s="198">
        <f t="shared" si="647"/>
        <v>72</v>
      </c>
    </row>
    <row r="7725" s="31" customFormat="1" spans="1:10">
      <c r="A7725" s="203" t="s">
        <v>65</v>
      </c>
      <c r="B7725" s="204" t="s">
        <v>13829</v>
      </c>
      <c r="C7725" s="205" t="s">
        <v>13830</v>
      </c>
      <c r="D7725" s="204"/>
      <c r="E7725" s="204" t="s">
        <v>13828</v>
      </c>
      <c r="F7725" s="203" t="s">
        <v>26</v>
      </c>
      <c r="G7725" s="204"/>
      <c r="H7725" s="203">
        <v>90</v>
      </c>
      <c r="I7725" s="199">
        <f t="shared" si="646"/>
        <v>81</v>
      </c>
      <c r="J7725" s="198">
        <f t="shared" si="647"/>
        <v>72</v>
      </c>
    </row>
    <row r="7726" s="31" customFormat="1" ht="34" spans="1:10">
      <c r="A7726" s="203" t="s">
        <v>65</v>
      </c>
      <c r="B7726" s="204">
        <v>460000021</v>
      </c>
      <c r="C7726" s="205" t="s">
        <v>13831</v>
      </c>
      <c r="D7726" s="204" t="s">
        <v>13832</v>
      </c>
      <c r="E7726" s="204" t="s">
        <v>501</v>
      </c>
      <c r="F7726" s="203" t="s">
        <v>26</v>
      </c>
      <c r="G7726" s="204"/>
      <c r="H7726" s="203">
        <v>90</v>
      </c>
      <c r="I7726" s="199">
        <f t="shared" si="646"/>
        <v>81</v>
      </c>
      <c r="J7726" s="198">
        <f t="shared" si="647"/>
        <v>72</v>
      </c>
    </row>
    <row r="7727" s="31" customFormat="1" spans="1:10">
      <c r="A7727" s="203" t="s">
        <v>65</v>
      </c>
      <c r="B7727" s="204">
        <v>460000022</v>
      </c>
      <c r="C7727" s="205" t="s">
        <v>13833</v>
      </c>
      <c r="D7727" s="204" t="s">
        <v>13834</v>
      </c>
      <c r="E7727" s="204" t="s">
        <v>501</v>
      </c>
      <c r="F7727" s="203" t="s">
        <v>26</v>
      </c>
      <c r="G7727" s="204"/>
      <c r="H7727" s="203">
        <v>48</v>
      </c>
      <c r="I7727" s="199">
        <f t="shared" si="646"/>
        <v>43.2</v>
      </c>
      <c r="J7727" s="198">
        <f t="shared" si="647"/>
        <v>38.4</v>
      </c>
    </row>
    <row r="7728" s="31" customFormat="1" spans="1:10">
      <c r="A7728" s="203"/>
      <c r="B7728" s="204">
        <v>47</v>
      </c>
      <c r="C7728" s="205" t="s">
        <v>13835</v>
      </c>
      <c r="D7728" s="204"/>
      <c r="E7728" s="204"/>
      <c r="F7728" s="203"/>
      <c r="G7728" s="204"/>
      <c r="H7728" s="203"/>
      <c r="I7728" s="199"/>
      <c r="J7728" s="198"/>
    </row>
    <row r="7729" s="31" customFormat="1" spans="1:10">
      <c r="A7729" s="203" t="s">
        <v>65</v>
      </c>
      <c r="B7729" s="204">
        <v>470000001</v>
      </c>
      <c r="C7729" s="205" t="s">
        <v>13836</v>
      </c>
      <c r="D7729" s="204"/>
      <c r="E7729" s="204" t="s">
        <v>8790</v>
      </c>
      <c r="F7729" s="203" t="s">
        <v>8739</v>
      </c>
      <c r="G7729" s="204"/>
      <c r="H7729" s="203">
        <v>285</v>
      </c>
      <c r="I7729" s="199">
        <f t="shared" ref="I7729:I7734" si="648">H7729*0.9</f>
        <v>256.5</v>
      </c>
      <c r="J7729" s="198">
        <f t="shared" ref="J7729:J7734" si="649">H7729*0.8</f>
        <v>228</v>
      </c>
    </row>
    <row r="7730" s="31" customFormat="1" spans="1:10">
      <c r="A7730" s="203" t="s">
        <v>65</v>
      </c>
      <c r="B7730" s="204">
        <v>470000002</v>
      </c>
      <c r="C7730" s="205" t="s">
        <v>13837</v>
      </c>
      <c r="D7730" s="204"/>
      <c r="E7730" s="204" t="s">
        <v>8790</v>
      </c>
      <c r="F7730" s="203" t="s">
        <v>8739</v>
      </c>
      <c r="G7730" s="204"/>
      <c r="H7730" s="203">
        <v>475</v>
      </c>
      <c r="I7730" s="199">
        <f t="shared" si="648"/>
        <v>427.5</v>
      </c>
      <c r="J7730" s="198">
        <f t="shared" si="649"/>
        <v>380</v>
      </c>
    </row>
    <row r="7731" s="31" customFormat="1" spans="1:10">
      <c r="A7731" s="203" t="s">
        <v>65</v>
      </c>
      <c r="B7731" s="204">
        <v>470000003</v>
      </c>
      <c r="C7731" s="205" t="s">
        <v>13838</v>
      </c>
      <c r="D7731" s="204"/>
      <c r="E7731" s="204" t="s">
        <v>8790</v>
      </c>
      <c r="F7731" s="203" t="s">
        <v>8739</v>
      </c>
      <c r="G7731" s="204"/>
      <c r="H7731" s="203">
        <v>475</v>
      </c>
      <c r="I7731" s="199">
        <f t="shared" si="648"/>
        <v>427.5</v>
      </c>
      <c r="J7731" s="198">
        <f t="shared" si="649"/>
        <v>380</v>
      </c>
    </row>
    <row r="7732" s="31" customFormat="1" spans="1:10">
      <c r="A7732" s="203" t="s">
        <v>65</v>
      </c>
      <c r="B7732" s="204">
        <v>470000004</v>
      </c>
      <c r="C7732" s="205" t="s">
        <v>13839</v>
      </c>
      <c r="D7732" s="204" t="s">
        <v>13840</v>
      </c>
      <c r="E7732" s="204"/>
      <c r="F7732" s="203" t="s">
        <v>8739</v>
      </c>
      <c r="G7732" s="204"/>
      <c r="H7732" s="203">
        <v>33</v>
      </c>
      <c r="I7732" s="199">
        <f t="shared" si="648"/>
        <v>29.7</v>
      </c>
      <c r="J7732" s="198">
        <f t="shared" si="649"/>
        <v>26.4</v>
      </c>
    </row>
    <row r="7733" s="31" customFormat="1" spans="1:10">
      <c r="A7733" s="203" t="s">
        <v>65</v>
      </c>
      <c r="B7733" s="204">
        <v>470000005</v>
      </c>
      <c r="C7733" s="205" t="s">
        <v>13841</v>
      </c>
      <c r="D7733" s="210"/>
      <c r="E7733" s="204"/>
      <c r="F7733" s="203" t="s">
        <v>673</v>
      </c>
      <c r="G7733" s="204"/>
      <c r="H7733" s="219">
        <v>62</v>
      </c>
      <c r="I7733" s="220">
        <v>55.8</v>
      </c>
      <c r="J7733" s="221">
        <v>49.6</v>
      </c>
    </row>
    <row r="7734" s="31" customFormat="1" spans="1:10">
      <c r="A7734" s="203" t="s">
        <v>65</v>
      </c>
      <c r="B7734" s="204" t="s">
        <v>13842</v>
      </c>
      <c r="C7734" s="205" t="s">
        <v>13843</v>
      </c>
      <c r="D7734" s="204"/>
      <c r="E7734" s="204"/>
      <c r="F7734" s="203" t="s">
        <v>673</v>
      </c>
      <c r="G7734" s="204"/>
      <c r="H7734" s="203">
        <v>48</v>
      </c>
      <c r="I7734" s="199">
        <f t="shared" si="648"/>
        <v>43.2</v>
      </c>
      <c r="J7734" s="198">
        <f t="shared" si="649"/>
        <v>38.4</v>
      </c>
    </row>
    <row r="7735" s="31" customFormat="1" spans="1:10">
      <c r="A7735" s="203" t="s">
        <v>65</v>
      </c>
      <c r="B7735" s="204">
        <v>470000006</v>
      </c>
      <c r="C7735" s="205" t="s">
        <v>13844</v>
      </c>
      <c r="D7735" s="204" t="s">
        <v>13311</v>
      </c>
      <c r="E7735" s="204" t="s">
        <v>501</v>
      </c>
      <c r="F7735" s="203" t="s">
        <v>26</v>
      </c>
      <c r="G7735" s="204"/>
      <c r="H7735" s="203" t="s">
        <v>318</v>
      </c>
      <c r="I7735" s="214" t="s">
        <v>318</v>
      </c>
      <c r="J7735" s="203" t="s">
        <v>318</v>
      </c>
    </row>
    <row r="7736" s="31" customFormat="1" spans="1:10">
      <c r="A7736" s="203" t="s">
        <v>65</v>
      </c>
      <c r="B7736" s="204">
        <v>470000007</v>
      </c>
      <c r="C7736" s="205" t="s">
        <v>13845</v>
      </c>
      <c r="D7736" s="204"/>
      <c r="E7736" s="204"/>
      <c r="F7736" s="203" t="s">
        <v>26</v>
      </c>
      <c r="G7736" s="210"/>
      <c r="H7736" s="203">
        <v>114</v>
      </c>
      <c r="I7736" s="199">
        <f t="shared" ref="I7736:I7740" si="650">H7736*0.9</f>
        <v>102.6</v>
      </c>
      <c r="J7736" s="198">
        <f t="shared" ref="J7736:J7740" si="651">H7736*0.8</f>
        <v>91.2</v>
      </c>
    </row>
    <row r="7737" s="31" customFormat="1" spans="1:10">
      <c r="A7737" s="203" t="s">
        <v>65</v>
      </c>
      <c r="B7737" s="204" t="s">
        <v>13846</v>
      </c>
      <c r="C7737" s="205" t="s">
        <v>13847</v>
      </c>
      <c r="D7737" s="204"/>
      <c r="E7737" s="204"/>
      <c r="F7737" s="203" t="s">
        <v>26</v>
      </c>
      <c r="G7737" s="204"/>
      <c r="H7737" s="203">
        <v>136.8</v>
      </c>
      <c r="I7737" s="199">
        <f t="shared" si="650"/>
        <v>123.12</v>
      </c>
      <c r="J7737" s="198">
        <f t="shared" si="651"/>
        <v>109.44</v>
      </c>
    </row>
    <row r="7738" s="31" customFormat="1" spans="1:10">
      <c r="A7738" s="203" t="s">
        <v>65</v>
      </c>
      <c r="B7738" s="204">
        <v>470000008</v>
      </c>
      <c r="C7738" s="205" t="s">
        <v>13848</v>
      </c>
      <c r="D7738" s="204" t="s">
        <v>13311</v>
      </c>
      <c r="E7738" s="204" t="s">
        <v>501</v>
      </c>
      <c r="F7738" s="203" t="s">
        <v>13849</v>
      </c>
      <c r="G7738" s="204"/>
      <c r="H7738" s="203">
        <v>53</v>
      </c>
      <c r="I7738" s="199">
        <f t="shared" si="650"/>
        <v>47.7</v>
      </c>
      <c r="J7738" s="198">
        <f t="shared" si="651"/>
        <v>42.4</v>
      </c>
    </row>
    <row r="7739" s="31" customFormat="1" spans="1:10">
      <c r="A7739" s="203" t="s">
        <v>65</v>
      </c>
      <c r="B7739" s="204">
        <v>470000009</v>
      </c>
      <c r="C7739" s="205" t="s">
        <v>13850</v>
      </c>
      <c r="D7739" s="204" t="s">
        <v>13311</v>
      </c>
      <c r="E7739" s="204" t="s">
        <v>501</v>
      </c>
      <c r="F7739" s="203" t="s">
        <v>26</v>
      </c>
      <c r="G7739" s="204"/>
      <c r="H7739" s="203">
        <v>9</v>
      </c>
      <c r="I7739" s="199">
        <f t="shared" si="650"/>
        <v>8.1</v>
      </c>
      <c r="J7739" s="198">
        <f t="shared" si="651"/>
        <v>7.2</v>
      </c>
    </row>
    <row r="7740" s="31" customFormat="1" spans="1:10">
      <c r="A7740" s="203" t="s">
        <v>65</v>
      </c>
      <c r="B7740" s="204">
        <v>470000010</v>
      </c>
      <c r="C7740" s="205" t="s">
        <v>13851</v>
      </c>
      <c r="D7740" s="204"/>
      <c r="E7740" s="204" t="s">
        <v>501</v>
      </c>
      <c r="F7740" s="203" t="s">
        <v>26</v>
      </c>
      <c r="G7740" s="204"/>
      <c r="H7740" s="219">
        <v>25</v>
      </c>
      <c r="I7740" s="220">
        <v>22.5</v>
      </c>
      <c r="J7740" s="221">
        <v>20</v>
      </c>
    </row>
    <row r="7741" s="31" customFormat="1" spans="1:10">
      <c r="A7741" s="203" t="s">
        <v>65</v>
      </c>
      <c r="B7741" s="204">
        <v>470000011</v>
      </c>
      <c r="C7741" s="205" t="s">
        <v>13852</v>
      </c>
      <c r="D7741" s="204" t="s">
        <v>13311</v>
      </c>
      <c r="E7741" s="204" t="s">
        <v>501</v>
      </c>
      <c r="F7741" s="203" t="s">
        <v>26</v>
      </c>
      <c r="G7741" s="204"/>
      <c r="H7741" s="203" t="s">
        <v>318</v>
      </c>
      <c r="I7741" s="214" t="s">
        <v>318</v>
      </c>
      <c r="J7741" s="203" t="s">
        <v>318</v>
      </c>
    </row>
    <row r="7742" s="31" customFormat="1" spans="1:10">
      <c r="A7742" s="203" t="s">
        <v>65</v>
      </c>
      <c r="B7742" s="204">
        <v>470000012</v>
      </c>
      <c r="C7742" s="205" t="s">
        <v>13853</v>
      </c>
      <c r="D7742" s="204"/>
      <c r="E7742" s="204"/>
      <c r="F7742" s="203" t="s">
        <v>673</v>
      </c>
      <c r="G7742" s="204"/>
      <c r="H7742" s="203">
        <v>19</v>
      </c>
      <c r="I7742" s="199">
        <f t="shared" ref="I7742:I7749" si="652">H7742*0.9</f>
        <v>17.1</v>
      </c>
      <c r="J7742" s="198">
        <f t="shared" ref="J7742:J7749" si="653">H7742*0.8</f>
        <v>15.2</v>
      </c>
    </row>
    <row r="7743" s="31" customFormat="1" spans="1:10">
      <c r="A7743" s="203" t="s">
        <v>65</v>
      </c>
      <c r="B7743" s="204">
        <v>470000013</v>
      </c>
      <c r="C7743" s="205" t="s">
        <v>13854</v>
      </c>
      <c r="D7743" s="204" t="s">
        <v>13855</v>
      </c>
      <c r="E7743" s="204"/>
      <c r="F7743" s="203" t="s">
        <v>673</v>
      </c>
      <c r="G7743" s="204"/>
      <c r="H7743" s="219">
        <v>15</v>
      </c>
      <c r="I7743" s="220">
        <v>13.5</v>
      </c>
      <c r="J7743" s="221">
        <v>12</v>
      </c>
    </row>
    <row r="7744" s="31" customFormat="1" spans="1:10">
      <c r="A7744" s="203" t="s">
        <v>65</v>
      </c>
      <c r="B7744" s="204">
        <v>470000014</v>
      </c>
      <c r="C7744" s="205" t="s">
        <v>13856</v>
      </c>
      <c r="D7744" s="204"/>
      <c r="E7744" s="204"/>
      <c r="F7744" s="203" t="s">
        <v>26</v>
      </c>
      <c r="G7744" s="204"/>
      <c r="H7744" s="203">
        <v>10</v>
      </c>
      <c r="I7744" s="199">
        <f t="shared" si="652"/>
        <v>9</v>
      </c>
      <c r="J7744" s="198">
        <f t="shared" si="653"/>
        <v>8</v>
      </c>
    </row>
    <row r="7745" s="31" customFormat="1" spans="1:10">
      <c r="A7745" s="203" t="s">
        <v>65</v>
      </c>
      <c r="B7745" s="204">
        <v>470000015</v>
      </c>
      <c r="C7745" s="205" t="s">
        <v>13857</v>
      </c>
      <c r="D7745" s="210"/>
      <c r="E7745" s="204"/>
      <c r="F7745" s="203" t="s">
        <v>26</v>
      </c>
      <c r="G7745" s="204"/>
      <c r="H7745" s="203">
        <v>62</v>
      </c>
      <c r="I7745" s="199">
        <f t="shared" si="652"/>
        <v>55.8</v>
      </c>
      <c r="J7745" s="198">
        <f t="shared" si="653"/>
        <v>49.6</v>
      </c>
    </row>
    <row r="7746" s="31" customFormat="1" spans="1:10">
      <c r="A7746" s="203" t="s">
        <v>65</v>
      </c>
      <c r="B7746" s="204" t="s">
        <v>13858</v>
      </c>
      <c r="C7746" s="205" t="s">
        <v>13859</v>
      </c>
      <c r="D7746" s="204"/>
      <c r="E7746" s="204"/>
      <c r="F7746" s="203" t="s">
        <v>26</v>
      </c>
      <c r="G7746" s="204"/>
      <c r="H7746" s="203">
        <v>62</v>
      </c>
      <c r="I7746" s="199">
        <f t="shared" si="652"/>
        <v>55.8</v>
      </c>
      <c r="J7746" s="198">
        <f t="shared" si="653"/>
        <v>49.6</v>
      </c>
    </row>
    <row r="7747" s="31" customFormat="1" spans="1:10">
      <c r="A7747" s="203" t="s">
        <v>65</v>
      </c>
      <c r="B7747" s="204" t="s">
        <v>13860</v>
      </c>
      <c r="C7747" s="205" t="s">
        <v>13861</v>
      </c>
      <c r="D7747" s="204"/>
      <c r="E7747" s="204"/>
      <c r="F7747" s="203" t="s">
        <v>26</v>
      </c>
      <c r="G7747" s="204"/>
      <c r="H7747" s="203">
        <v>62</v>
      </c>
      <c r="I7747" s="199">
        <f t="shared" si="652"/>
        <v>55.8</v>
      </c>
      <c r="J7747" s="198">
        <f t="shared" si="653"/>
        <v>49.6</v>
      </c>
    </row>
    <row r="7748" s="31" customFormat="1" spans="1:10">
      <c r="A7748" s="203" t="s">
        <v>65</v>
      </c>
      <c r="B7748" s="204">
        <v>470000016</v>
      </c>
      <c r="C7748" s="205" t="s">
        <v>13862</v>
      </c>
      <c r="D7748" s="204"/>
      <c r="E7748" s="204"/>
      <c r="F7748" s="203" t="s">
        <v>26</v>
      </c>
      <c r="G7748" s="204"/>
      <c r="H7748" s="203">
        <v>20</v>
      </c>
      <c r="I7748" s="199">
        <f t="shared" si="652"/>
        <v>18</v>
      </c>
      <c r="J7748" s="198">
        <f t="shared" si="653"/>
        <v>16</v>
      </c>
    </row>
    <row r="7749" s="31" customFormat="1" ht="68" spans="1:10">
      <c r="A7749" s="203" t="s">
        <v>65</v>
      </c>
      <c r="B7749" s="204" t="s">
        <v>13863</v>
      </c>
      <c r="C7749" s="205" t="s">
        <v>13864</v>
      </c>
      <c r="D7749" s="204" t="s">
        <v>13865</v>
      </c>
      <c r="E7749" s="204"/>
      <c r="F7749" s="203" t="s">
        <v>26</v>
      </c>
      <c r="G7749" s="204"/>
      <c r="H7749" s="203">
        <v>76</v>
      </c>
      <c r="I7749" s="199">
        <f t="shared" si="652"/>
        <v>68.4</v>
      </c>
      <c r="J7749" s="198">
        <f t="shared" si="653"/>
        <v>60.8</v>
      </c>
    </row>
    <row r="7750" s="31" customFormat="1" spans="1:10">
      <c r="A7750" s="203"/>
      <c r="B7750" s="204">
        <v>48</v>
      </c>
      <c r="C7750" s="205" t="s">
        <v>13866</v>
      </c>
      <c r="D7750" s="204"/>
      <c r="E7750" s="204"/>
      <c r="F7750" s="203"/>
      <c r="G7750" s="204"/>
      <c r="H7750" s="203"/>
      <c r="I7750" s="199"/>
      <c r="J7750" s="198"/>
    </row>
    <row r="7751" s="31" customFormat="1" spans="1:10">
      <c r="A7751" s="203" t="s">
        <v>65</v>
      </c>
      <c r="B7751" s="204">
        <v>480000001</v>
      </c>
      <c r="C7751" s="205" t="s">
        <v>13867</v>
      </c>
      <c r="D7751" s="204"/>
      <c r="E7751" s="204"/>
      <c r="F7751" s="203" t="s">
        <v>26</v>
      </c>
      <c r="G7751" s="204"/>
      <c r="H7751" s="203">
        <v>11</v>
      </c>
      <c r="I7751" s="199">
        <f t="shared" ref="I7751:I7760" si="654">H7751*0.9</f>
        <v>9.9</v>
      </c>
      <c r="J7751" s="198">
        <f t="shared" ref="J7751:J7760" si="655">H7751*0.8</f>
        <v>8.8</v>
      </c>
    </row>
    <row r="7752" s="31" customFormat="1" ht="84" spans="1:10">
      <c r="A7752" s="203" t="s">
        <v>65</v>
      </c>
      <c r="B7752" s="204">
        <v>480000002</v>
      </c>
      <c r="C7752" s="205" t="s">
        <v>13868</v>
      </c>
      <c r="D7752" s="204" t="s">
        <v>13869</v>
      </c>
      <c r="E7752" s="204"/>
      <c r="F7752" s="203" t="s">
        <v>26</v>
      </c>
      <c r="G7752" s="204"/>
      <c r="H7752" s="203">
        <v>57</v>
      </c>
      <c r="I7752" s="199">
        <f t="shared" si="654"/>
        <v>51.3</v>
      </c>
      <c r="J7752" s="198">
        <f t="shared" si="655"/>
        <v>45.6</v>
      </c>
    </row>
    <row r="7753" s="31" customFormat="1" spans="1:10">
      <c r="A7753" s="203" t="s">
        <v>65</v>
      </c>
      <c r="B7753" s="204">
        <v>480000003</v>
      </c>
      <c r="C7753" s="205" t="s">
        <v>13870</v>
      </c>
      <c r="D7753" s="204"/>
      <c r="E7753" s="204"/>
      <c r="F7753" s="203"/>
      <c r="G7753" s="204"/>
      <c r="H7753" s="203"/>
      <c r="I7753" s="199"/>
      <c r="J7753" s="198"/>
    </row>
    <row r="7754" s="31" customFormat="1" spans="1:10">
      <c r="A7754" s="203" t="s">
        <v>65</v>
      </c>
      <c r="B7754" s="204" t="s">
        <v>13871</v>
      </c>
      <c r="C7754" s="205" t="s">
        <v>13872</v>
      </c>
      <c r="D7754" s="204"/>
      <c r="E7754" s="204"/>
      <c r="F7754" s="203" t="s">
        <v>13873</v>
      </c>
      <c r="G7754" s="204"/>
      <c r="H7754" s="219">
        <v>44</v>
      </c>
      <c r="I7754" s="220">
        <v>39.6</v>
      </c>
      <c r="J7754" s="221">
        <v>35.2</v>
      </c>
    </row>
    <row r="7755" s="31" customFormat="1" spans="1:10">
      <c r="A7755" s="203" t="s">
        <v>65</v>
      </c>
      <c r="B7755" s="204" t="s">
        <v>13874</v>
      </c>
      <c r="C7755" s="205" t="s">
        <v>13875</v>
      </c>
      <c r="D7755" s="204"/>
      <c r="E7755" s="204"/>
      <c r="F7755" s="203" t="s">
        <v>13876</v>
      </c>
      <c r="G7755" s="204"/>
      <c r="H7755" s="203">
        <v>15</v>
      </c>
      <c r="I7755" s="199">
        <f t="shared" si="654"/>
        <v>13.5</v>
      </c>
      <c r="J7755" s="198">
        <f t="shared" si="655"/>
        <v>12</v>
      </c>
    </row>
    <row r="7756" s="31" customFormat="1" spans="1:10">
      <c r="A7756" s="203" t="s">
        <v>65</v>
      </c>
      <c r="B7756" s="204" t="s">
        <v>13877</v>
      </c>
      <c r="C7756" s="205" t="s">
        <v>13878</v>
      </c>
      <c r="D7756" s="204"/>
      <c r="E7756" s="204"/>
      <c r="F7756" s="203" t="s">
        <v>13876</v>
      </c>
      <c r="G7756" s="204"/>
      <c r="H7756" s="203">
        <v>26</v>
      </c>
      <c r="I7756" s="199">
        <f t="shared" si="654"/>
        <v>23.4</v>
      </c>
      <c r="J7756" s="198">
        <f t="shared" si="655"/>
        <v>20.8</v>
      </c>
    </row>
    <row r="7757" s="31" customFormat="1" spans="1:10">
      <c r="A7757" s="203" t="s">
        <v>65</v>
      </c>
      <c r="B7757" s="204" t="s">
        <v>13879</v>
      </c>
      <c r="C7757" s="205" t="s">
        <v>13880</v>
      </c>
      <c r="D7757" s="204"/>
      <c r="E7757" s="204"/>
      <c r="F7757" s="203" t="s">
        <v>13876</v>
      </c>
      <c r="G7757" s="204"/>
      <c r="H7757" s="203">
        <v>25</v>
      </c>
      <c r="I7757" s="199">
        <f t="shared" si="654"/>
        <v>22.5</v>
      </c>
      <c r="J7757" s="198">
        <f t="shared" si="655"/>
        <v>20</v>
      </c>
    </row>
    <row r="7758" s="31" customFormat="1" spans="1:10">
      <c r="A7758" s="203" t="s">
        <v>65</v>
      </c>
      <c r="B7758" s="204" t="s">
        <v>13881</v>
      </c>
      <c r="C7758" s="205" t="s">
        <v>13882</v>
      </c>
      <c r="D7758" s="204"/>
      <c r="E7758" s="204"/>
      <c r="F7758" s="203" t="s">
        <v>13876</v>
      </c>
      <c r="G7758" s="204"/>
      <c r="H7758" s="219">
        <v>35</v>
      </c>
      <c r="I7758" s="220">
        <v>31.5</v>
      </c>
      <c r="J7758" s="221">
        <v>28</v>
      </c>
    </row>
    <row r="7759" s="30" customFormat="1" spans="1:10">
      <c r="A7759" s="198" t="s">
        <v>65</v>
      </c>
      <c r="B7759" s="222" t="s">
        <v>13883</v>
      </c>
      <c r="C7759" s="223" t="s">
        <v>13884</v>
      </c>
      <c r="D7759" s="204"/>
      <c r="E7759" s="204"/>
      <c r="F7759" s="203" t="s">
        <v>13876</v>
      </c>
      <c r="G7759" s="222"/>
      <c r="H7759" s="193">
        <v>27.5</v>
      </c>
      <c r="I7759" s="199">
        <f t="shared" si="654"/>
        <v>24.75</v>
      </c>
      <c r="J7759" s="198">
        <f t="shared" si="655"/>
        <v>22</v>
      </c>
    </row>
    <row r="7760" s="30" customFormat="1" spans="1:10">
      <c r="A7760" s="198" t="s">
        <v>65</v>
      </c>
      <c r="B7760" s="222" t="s">
        <v>13885</v>
      </c>
      <c r="C7760" s="223" t="s">
        <v>13886</v>
      </c>
      <c r="D7760" s="204"/>
      <c r="E7760" s="204"/>
      <c r="F7760" s="203" t="s">
        <v>13876</v>
      </c>
      <c r="G7760" s="222"/>
      <c r="H7760" s="193">
        <v>27.5</v>
      </c>
      <c r="I7760" s="199">
        <f t="shared" si="654"/>
        <v>24.75</v>
      </c>
      <c r="J7760" s="198">
        <f t="shared" si="655"/>
        <v>22</v>
      </c>
    </row>
    <row r="7761" s="31" customFormat="1" spans="1:10">
      <c r="A7761" s="203" t="s">
        <v>89</v>
      </c>
      <c r="B7761" s="204">
        <v>480000004</v>
      </c>
      <c r="C7761" s="205" t="s">
        <v>13887</v>
      </c>
      <c r="D7761" s="204"/>
      <c r="E7761" s="204"/>
      <c r="F7761" s="203" t="s">
        <v>13873</v>
      </c>
      <c r="G7761" s="204"/>
      <c r="H7761" s="203">
        <v>1.5</v>
      </c>
      <c r="I7761" s="214">
        <v>1.5</v>
      </c>
      <c r="J7761" s="203">
        <v>1.5</v>
      </c>
    </row>
    <row r="7762" s="31" customFormat="1" spans="1:10">
      <c r="A7762" s="203" t="s">
        <v>89</v>
      </c>
      <c r="B7762" s="204">
        <v>480000005</v>
      </c>
      <c r="C7762" s="205" t="s">
        <v>13888</v>
      </c>
      <c r="D7762" s="204"/>
      <c r="E7762" s="204"/>
      <c r="F7762" s="203" t="s">
        <v>13873</v>
      </c>
      <c r="G7762" s="204"/>
      <c r="H7762" s="203">
        <v>2.5</v>
      </c>
      <c r="I7762" s="214">
        <v>2.5</v>
      </c>
      <c r="J7762" s="203">
        <v>2.5</v>
      </c>
    </row>
    <row r="7763" s="31" customFormat="1" spans="1:10">
      <c r="A7763" s="203" t="s">
        <v>22</v>
      </c>
      <c r="B7763" s="204">
        <v>480000006</v>
      </c>
      <c r="C7763" s="205" t="s">
        <v>13889</v>
      </c>
      <c r="D7763" s="204" t="s">
        <v>13890</v>
      </c>
      <c r="E7763" s="210"/>
      <c r="F7763" s="203" t="s">
        <v>26</v>
      </c>
      <c r="G7763" s="210"/>
      <c r="H7763" s="203"/>
      <c r="I7763" s="214"/>
      <c r="J7763" s="203"/>
    </row>
    <row r="7764" s="31" customFormat="1" spans="1:10">
      <c r="A7764" s="203" t="s">
        <v>22</v>
      </c>
      <c r="B7764" s="204" t="s">
        <v>13891</v>
      </c>
      <c r="C7764" s="205" t="s">
        <v>13892</v>
      </c>
      <c r="D7764" s="204" t="s">
        <v>13890</v>
      </c>
      <c r="E7764" s="204"/>
      <c r="F7764" s="203" t="s">
        <v>26</v>
      </c>
      <c r="G7764" s="204"/>
      <c r="H7764" s="16">
        <v>20</v>
      </c>
      <c r="I7764" s="123">
        <f t="shared" ref="I7764:I7766" si="656">0.9*H7764</f>
        <v>18</v>
      </c>
      <c r="J7764" s="16">
        <f t="shared" ref="J7764:J7766" si="657">0.8*H7764</f>
        <v>16</v>
      </c>
    </row>
    <row r="7765" s="31" customFormat="1" spans="1:10">
      <c r="A7765" s="203" t="s">
        <v>22</v>
      </c>
      <c r="B7765" s="204" t="s">
        <v>13893</v>
      </c>
      <c r="C7765" s="205" t="s">
        <v>13894</v>
      </c>
      <c r="D7765" s="204" t="s">
        <v>13890</v>
      </c>
      <c r="E7765" s="204"/>
      <c r="F7765" s="203" t="s">
        <v>26</v>
      </c>
      <c r="G7765" s="204"/>
      <c r="H7765" s="16">
        <v>29</v>
      </c>
      <c r="I7765" s="123">
        <f t="shared" si="656"/>
        <v>26.1</v>
      </c>
      <c r="J7765" s="16">
        <f t="shared" si="657"/>
        <v>23.2</v>
      </c>
    </row>
    <row r="7766" s="31" customFormat="1" spans="1:10">
      <c r="A7766" s="203" t="s">
        <v>22</v>
      </c>
      <c r="B7766" s="204" t="s">
        <v>13895</v>
      </c>
      <c r="C7766" s="205" t="s">
        <v>13896</v>
      </c>
      <c r="D7766" s="204" t="s">
        <v>13890</v>
      </c>
      <c r="E7766" s="204"/>
      <c r="F7766" s="203" t="s">
        <v>26</v>
      </c>
      <c r="G7766" s="204"/>
      <c r="H7766" s="16">
        <v>35</v>
      </c>
      <c r="I7766" s="123">
        <f t="shared" si="656"/>
        <v>31.5</v>
      </c>
      <c r="J7766" s="16">
        <f t="shared" si="657"/>
        <v>28</v>
      </c>
    </row>
    <row r="7767" s="31" customFormat="1" ht="34" spans="1:10">
      <c r="A7767" s="203" t="s">
        <v>22</v>
      </c>
      <c r="B7767" s="204" t="s">
        <v>13897</v>
      </c>
      <c r="C7767" s="205" t="s">
        <v>13898</v>
      </c>
      <c r="D7767" s="204" t="s">
        <v>13899</v>
      </c>
      <c r="E7767" s="204"/>
      <c r="F7767" s="331" t="s">
        <v>26</v>
      </c>
      <c r="G7767" s="204"/>
      <c r="H7767" s="219">
        <v>55</v>
      </c>
      <c r="I7767" s="220">
        <v>49.5</v>
      </c>
      <c r="J7767" s="221">
        <v>44</v>
      </c>
    </row>
    <row r="7768" s="31" customFormat="1" ht="135" spans="1:10">
      <c r="A7768" s="203" t="s">
        <v>65</v>
      </c>
      <c r="B7768" s="204" t="s">
        <v>13900</v>
      </c>
      <c r="C7768" s="205" t="s">
        <v>13901</v>
      </c>
      <c r="D7768" s="204" t="s">
        <v>13902</v>
      </c>
      <c r="E7768" s="204"/>
      <c r="F7768" s="331" t="s">
        <v>26</v>
      </c>
      <c r="G7768" s="204"/>
      <c r="H7768" s="203">
        <v>76</v>
      </c>
      <c r="I7768" s="199">
        <f t="shared" ref="I7767:I7775" si="658">H7768*0.9</f>
        <v>68.4</v>
      </c>
      <c r="J7768" s="198">
        <f t="shared" ref="J7767:J7775" si="659">H7768*0.8</f>
        <v>60.8</v>
      </c>
    </row>
    <row r="7769" s="30" customFormat="1" ht="84" spans="1:10">
      <c r="A7769" s="198" t="s">
        <v>65</v>
      </c>
      <c r="B7769" s="223" t="s">
        <v>13903</v>
      </c>
      <c r="C7769" s="223" t="s">
        <v>13904</v>
      </c>
      <c r="D7769" s="222" t="s">
        <v>13905</v>
      </c>
      <c r="E7769" s="222"/>
      <c r="F7769" s="198" t="s">
        <v>26</v>
      </c>
      <c r="G7769" s="222"/>
      <c r="H7769" s="198">
        <v>100</v>
      </c>
      <c r="I7769" s="199">
        <f t="shared" si="658"/>
        <v>90</v>
      </c>
      <c r="J7769" s="198">
        <f t="shared" si="659"/>
        <v>80</v>
      </c>
    </row>
    <row r="7770" s="31" customFormat="1" ht="135" spans="1:10">
      <c r="A7770" s="203" t="s">
        <v>78</v>
      </c>
      <c r="B7770" s="204" t="s">
        <v>13906</v>
      </c>
      <c r="C7770" s="205" t="s">
        <v>13907</v>
      </c>
      <c r="D7770" s="204" t="s">
        <v>13908</v>
      </c>
      <c r="E7770" s="204"/>
      <c r="F7770" s="203" t="s">
        <v>26</v>
      </c>
      <c r="G7770" s="204"/>
      <c r="H7770" s="203">
        <v>215</v>
      </c>
      <c r="I7770" s="199">
        <f t="shared" si="658"/>
        <v>193.5</v>
      </c>
      <c r="J7770" s="198">
        <f t="shared" si="659"/>
        <v>172</v>
      </c>
    </row>
    <row r="7771" s="31" customFormat="1" ht="68" spans="1:10">
      <c r="A7771" s="203" t="s">
        <v>178</v>
      </c>
      <c r="B7771" s="204" t="s">
        <v>13909</v>
      </c>
      <c r="C7771" s="205" t="s">
        <v>13910</v>
      </c>
      <c r="D7771" s="204" t="s">
        <v>13911</v>
      </c>
      <c r="E7771" s="204"/>
      <c r="F7771" s="203" t="s">
        <v>26</v>
      </c>
      <c r="G7771" s="204"/>
      <c r="H7771" s="203">
        <v>115</v>
      </c>
      <c r="I7771" s="199">
        <f t="shared" si="658"/>
        <v>103.5</v>
      </c>
      <c r="J7771" s="198">
        <f t="shared" si="659"/>
        <v>92</v>
      </c>
    </row>
    <row r="7772" s="31" customFormat="1" ht="84" spans="1:10">
      <c r="A7772" s="203" t="s">
        <v>22</v>
      </c>
      <c r="B7772" s="204" t="s">
        <v>13912</v>
      </c>
      <c r="C7772" s="205" t="s">
        <v>13913</v>
      </c>
      <c r="D7772" s="204" t="s">
        <v>13914</v>
      </c>
      <c r="E7772" s="204"/>
      <c r="F7772" s="203" t="s">
        <v>26</v>
      </c>
      <c r="G7772" s="204"/>
      <c r="H7772" s="219">
        <v>53</v>
      </c>
      <c r="I7772" s="220">
        <v>47.7</v>
      </c>
      <c r="J7772" s="221">
        <v>42.4</v>
      </c>
    </row>
    <row r="7773" s="31" customFormat="1" ht="51" spans="1:10">
      <c r="A7773" s="203" t="s">
        <v>78</v>
      </c>
      <c r="B7773" s="204" t="s">
        <v>13915</v>
      </c>
      <c r="C7773" s="205" t="s">
        <v>13916</v>
      </c>
      <c r="D7773" s="204" t="s">
        <v>13917</v>
      </c>
      <c r="E7773" s="204"/>
      <c r="F7773" s="203" t="s">
        <v>26</v>
      </c>
      <c r="G7773" s="204"/>
      <c r="H7773" s="203">
        <v>47</v>
      </c>
      <c r="I7773" s="199">
        <f t="shared" si="658"/>
        <v>42.3</v>
      </c>
      <c r="J7773" s="198">
        <f t="shared" si="659"/>
        <v>37.6</v>
      </c>
    </row>
    <row r="7774" s="31" customFormat="1" ht="84" spans="1:10">
      <c r="A7774" s="203" t="s">
        <v>78</v>
      </c>
      <c r="B7774" s="204" t="s">
        <v>13918</v>
      </c>
      <c r="C7774" s="205" t="s">
        <v>13919</v>
      </c>
      <c r="D7774" s="204" t="s">
        <v>13920</v>
      </c>
      <c r="E7774" s="204"/>
      <c r="F7774" s="203" t="s">
        <v>13921</v>
      </c>
      <c r="G7774" s="204"/>
      <c r="H7774" s="203">
        <v>255</v>
      </c>
      <c r="I7774" s="199">
        <f t="shared" si="658"/>
        <v>229.5</v>
      </c>
      <c r="J7774" s="198">
        <f t="shared" si="659"/>
        <v>204</v>
      </c>
    </row>
    <row r="7775" s="31" customFormat="1" ht="269" spans="1:10">
      <c r="A7775" s="203" t="s">
        <v>89</v>
      </c>
      <c r="B7775" s="204" t="s">
        <v>13922</v>
      </c>
      <c r="C7775" s="205" t="s">
        <v>13923</v>
      </c>
      <c r="D7775" s="204" t="s">
        <v>13924</v>
      </c>
      <c r="E7775" s="204"/>
      <c r="F7775" s="203" t="s">
        <v>26</v>
      </c>
      <c r="G7775" s="204"/>
      <c r="H7775" s="219">
        <v>44</v>
      </c>
      <c r="I7775" s="220">
        <v>39.6</v>
      </c>
      <c r="J7775" s="221">
        <v>35.2</v>
      </c>
    </row>
    <row r="7776" s="36" customFormat="1" spans="1:10">
      <c r="A7776" s="325" t="s">
        <v>13925</v>
      </c>
      <c r="B7776" s="326"/>
      <c r="C7776" s="326"/>
      <c r="D7776" s="326"/>
      <c r="E7776" s="326"/>
      <c r="F7776" s="326"/>
      <c r="G7776" s="326"/>
      <c r="H7776" s="326"/>
      <c r="I7776" s="326"/>
      <c r="J7776" s="332"/>
    </row>
    <row r="7777" s="36" customFormat="1" ht="80" customHeight="1" spans="1:10">
      <c r="A7777" s="327"/>
      <c r="B7777" s="328"/>
      <c r="C7777" s="328"/>
      <c r="D7777" s="328"/>
      <c r="E7777" s="328"/>
      <c r="F7777" s="328"/>
      <c r="G7777" s="328"/>
      <c r="H7777" s="328"/>
      <c r="I7777" s="328"/>
      <c r="J7777" s="222"/>
    </row>
    <row r="7778" s="36" customFormat="1" spans="1:10">
      <c r="A7778" s="329"/>
      <c r="B7778" s="32"/>
      <c r="C7778" s="330"/>
      <c r="D7778" s="32"/>
      <c r="E7778" s="32"/>
      <c r="F7778" s="32"/>
      <c r="G7778" s="32"/>
      <c r="H7778" s="32"/>
      <c r="I7778" s="329"/>
      <c r="J7778" s="273"/>
    </row>
    <row r="7779" s="36" customFormat="1" spans="1:10">
      <c r="A7779" s="329"/>
      <c r="B7779" s="32"/>
      <c r="C7779" s="330"/>
      <c r="D7779" s="32"/>
      <c r="E7779" s="32"/>
      <c r="F7779" s="32"/>
      <c r="G7779" s="32"/>
      <c r="H7779" s="32"/>
      <c r="I7779" s="329"/>
      <c r="J7779" s="273"/>
    </row>
  </sheetData>
  <mergeCells count="64">
    <mergeCell ref="A1:J1"/>
    <mergeCell ref="A2:J2"/>
    <mergeCell ref="A3:J3"/>
    <mergeCell ref="A4:J4"/>
    <mergeCell ref="A5:J5"/>
    <mergeCell ref="A6:J6"/>
    <mergeCell ref="A7:J7"/>
    <mergeCell ref="A8:J8"/>
    <mergeCell ref="A9:J9"/>
    <mergeCell ref="A10:J10"/>
    <mergeCell ref="D40:G40"/>
    <mergeCell ref="A288:J288"/>
    <mergeCell ref="A289:J289"/>
    <mergeCell ref="A290:J290"/>
    <mergeCell ref="A291:J291"/>
    <mergeCell ref="A292:J292"/>
    <mergeCell ref="A293:J293"/>
    <mergeCell ref="A294:J294"/>
    <mergeCell ref="A295:J295"/>
    <mergeCell ref="A296:J296"/>
    <mergeCell ref="A297:J297"/>
    <mergeCell ref="A298:J298"/>
    <mergeCell ref="A299:J299"/>
    <mergeCell ref="A300:J300"/>
    <mergeCell ref="A2481:J2481"/>
    <mergeCell ref="A2482:J2482"/>
    <mergeCell ref="A2483:J2483"/>
    <mergeCell ref="A2484:J2484"/>
    <mergeCell ref="A2485:J2485"/>
    <mergeCell ref="A2486:J2486"/>
    <mergeCell ref="A2487:J2487"/>
    <mergeCell ref="A2488:J2488"/>
    <mergeCell ref="A2489:J2489"/>
    <mergeCell ref="A2517:J2517"/>
    <mergeCell ref="A2518:J2518"/>
    <mergeCell ref="A2519:J2519"/>
    <mergeCell ref="A2520:J2520"/>
    <mergeCell ref="A2521:J2521"/>
    <mergeCell ref="A4246:J4246"/>
    <mergeCell ref="A4247:J4247"/>
    <mergeCell ref="A4248:J4248"/>
    <mergeCell ref="A4249:J4249"/>
    <mergeCell ref="A4250:J4250"/>
    <mergeCell ref="A4251:J4251"/>
    <mergeCell ref="A4361:J4361"/>
    <mergeCell ref="A4362:J4362"/>
    <mergeCell ref="A4363:J4363"/>
    <mergeCell ref="A4364:J4364"/>
    <mergeCell ref="A4365:J4365"/>
    <mergeCell ref="A4366:J4366"/>
    <mergeCell ref="A4367:J4367"/>
    <mergeCell ref="A4368:J4368"/>
    <mergeCell ref="A4369:J4369"/>
    <mergeCell ref="A4370:J4370"/>
    <mergeCell ref="A4371:J4371"/>
    <mergeCell ref="A7313:J7313"/>
    <mergeCell ref="A7343:J7343"/>
    <mergeCell ref="A7447:J7447"/>
    <mergeCell ref="A7448:J7448"/>
    <mergeCell ref="A7449:J7449"/>
    <mergeCell ref="A7450:J7450"/>
    <mergeCell ref="A7778:H7778"/>
    <mergeCell ref="A7779:H7779"/>
    <mergeCell ref="A7776:J7777"/>
  </mergeCells>
  <conditionalFormatting sqref="B26">
    <cfRule type="cellIs" dxfId="0" priority="69" operator="equal">
      <formula>240000000</formula>
    </cfRule>
  </conditionalFormatting>
  <conditionalFormatting sqref="B123">
    <cfRule type="cellIs" dxfId="0" priority="6" operator="equal">
      <formula>240000000</formula>
    </cfRule>
  </conditionalFormatting>
  <conditionalFormatting sqref="B204">
    <cfRule type="cellIs" dxfId="1" priority="125" stopIfTrue="1" operator="equal">
      <formula>240000000</formula>
    </cfRule>
  </conditionalFormatting>
  <conditionalFormatting sqref="B272">
    <cfRule type="cellIs" dxfId="1" priority="67" stopIfTrue="1" operator="equal">
      <formula>240000000</formula>
    </cfRule>
  </conditionalFormatting>
  <conditionalFormatting sqref="C738">
    <cfRule type="duplicateValues" dxfId="2" priority="130"/>
  </conditionalFormatting>
  <conditionalFormatting sqref="B832">
    <cfRule type="cellIs" dxfId="3" priority="28" operator="equal">
      <formula>240000000</formula>
    </cfRule>
  </conditionalFormatting>
  <conditionalFormatting sqref="B833">
    <cfRule type="cellIs" dxfId="3" priority="27" operator="equal">
      <formula>240000000</formula>
    </cfRule>
  </conditionalFormatting>
  <conditionalFormatting sqref="C1320">
    <cfRule type="duplicateValues" dxfId="4" priority="124"/>
  </conditionalFormatting>
  <conditionalFormatting sqref="B1405">
    <cfRule type="cellIs" dxfId="1" priority="56" stopIfTrue="1" operator="equal">
      <formula>240000000</formula>
    </cfRule>
  </conditionalFormatting>
  <conditionalFormatting sqref="B1406">
    <cfRule type="cellIs" dxfId="1" priority="57" stopIfTrue="1" operator="equal">
      <formula>240000000</formula>
    </cfRule>
  </conditionalFormatting>
  <conditionalFormatting sqref="B1410">
    <cfRule type="cellIs" dxfId="1" priority="53" stopIfTrue="1" operator="equal">
      <formula>240000000</formula>
    </cfRule>
  </conditionalFormatting>
  <conditionalFormatting sqref="B1411">
    <cfRule type="cellIs" dxfId="1" priority="52" stopIfTrue="1" operator="equal">
      <formula>240000000</formula>
    </cfRule>
  </conditionalFormatting>
  <conditionalFormatting sqref="B1413">
    <cfRule type="cellIs" dxfId="1" priority="51" stopIfTrue="1" operator="equal">
      <formula>240000000</formula>
    </cfRule>
  </conditionalFormatting>
  <conditionalFormatting sqref="B1414">
    <cfRule type="cellIs" dxfId="1" priority="49" stopIfTrue="1" operator="equal">
      <formula>240000000</formula>
    </cfRule>
  </conditionalFormatting>
  <conditionalFormatting sqref="B1441">
    <cfRule type="cellIs" dxfId="5" priority="26" operator="equal">
      <formula>240000000</formula>
    </cfRule>
  </conditionalFormatting>
  <conditionalFormatting sqref="B1475">
    <cfRule type="cellIs" dxfId="1" priority="48" stopIfTrue="1" operator="equal">
      <formula>240000000</formula>
    </cfRule>
  </conditionalFormatting>
  <conditionalFormatting sqref="B1484">
    <cfRule type="cellIs" dxfId="1" priority="45" stopIfTrue="1" operator="equal">
      <formula>240000000</formula>
    </cfRule>
  </conditionalFormatting>
  <conditionalFormatting sqref="B1576">
    <cfRule type="cellIs" dxfId="1" priority="43" stopIfTrue="1" operator="equal">
      <formula>240000000</formula>
    </cfRule>
  </conditionalFormatting>
  <conditionalFormatting sqref="B1664">
    <cfRule type="cellIs" dxfId="0" priority="42" operator="equal">
      <formula>240000000</formula>
    </cfRule>
  </conditionalFormatting>
  <conditionalFormatting sqref="B2093">
    <cfRule type="cellIs" dxfId="1" priority="41" stopIfTrue="1" operator="equal">
      <formula>240000000</formula>
    </cfRule>
  </conditionalFormatting>
  <conditionalFormatting sqref="B2181">
    <cfRule type="cellIs" dxfId="1" priority="123" stopIfTrue="1" operator="equal">
      <formula>240000000</formula>
    </cfRule>
  </conditionalFormatting>
  <conditionalFormatting sqref="B2447">
    <cfRule type="cellIs" dxfId="1" priority="122" stopIfTrue="1" operator="equal">
      <formula>240000000</formula>
    </cfRule>
  </conditionalFormatting>
  <conditionalFormatting sqref="B2466">
    <cfRule type="cellIs" dxfId="0" priority="2" operator="equal">
      <formula>240000000</formula>
    </cfRule>
  </conditionalFormatting>
  <conditionalFormatting sqref="B2515">
    <cfRule type="cellIs" dxfId="1" priority="39" stopIfTrue="1" operator="equal">
      <formula>240000000</formula>
    </cfRule>
  </conditionalFormatting>
  <conditionalFormatting sqref="B2538">
    <cfRule type="cellIs" dxfId="1" priority="38" stopIfTrue="1" operator="equal">
      <formula>240000000</formula>
    </cfRule>
  </conditionalFormatting>
  <conditionalFormatting sqref="D2634">
    <cfRule type="duplicateValues" dxfId="2" priority="129"/>
  </conditionalFormatting>
  <conditionalFormatting sqref="B2814">
    <cfRule type="cellIs" dxfId="6" priority="118" operator="equal">
      <formula>240000000</formula>
    </cfRule>
  </conditionalFormatting>
  <conditionalFormatting sqref="B2913">
    <cfRule type="cellIs" dxfId="1" priority="37" stopIfTrue="1" operator="equal">
      <formula>240000000</formula>
    </cfRule>
  </conditionalFormatting>
  <conditionalFormatting sqref="B3085">
    <cfRule type="cellIs" dxfId="0" priority="117" operator="equal">
      <formula>240000000</formula>
    </cfRule>
  </conditionalFormatting>
  <conditionalFormatting sqref="B3086">
    <cfRule type="cellIs" dxfId="1" priority="116" stopIfTrue="1" operator="equal">
      <formula>240000000</formula>
    </cfRule>
  </conditionalFormatting>
  <conditionalFormatting sqref="B3334">
    <cfRule type="cellIs" dxfId="6" priority="113" operator="equal">
      <formula>240000000</formula>
    </cfRule>
  </conditionalFormatting>
  <conditionalFormatting sqref="C3355">
    <cfRule type="duplicateValues" dxfId="7" priority="36"/>
  </conditionalFormatting>
  <conditionalFormatting sqref="A3446:F3446">
    <cfRule type="cellIs" dxfId="0" priority="21" operator="equal">
      <formula>240000000</formula>
    </cfRule>
  </conditionalFormatting>
  <conditionalFormatting sqref="B3488">
    <cfRule type="cellIs" dxfId="5" priority="79" operator="equal">
      <formula>240000000</formula>
    </cfRule>
  </conditionalFormatting>
  <conditionalFormatting sqref="B3529">
    <cfRule type="cellIs" dxfId="5" priority="35" operator="equal">
      <formula>240000000</formula>
    </cfRule>
  </conditionalFormatting>
  <conditionalFormatting sqref="C3529">
    <cfRule type="duplicateValues" dxfId="7" priority="34"/>
  </conditionalFormatting>
  <conditionalFormatting sqref="B3644">
    <cfRule type="cellIs" dxfId="6" priority="112" operator="equal">
      <formula>240000000</formula>
    </cfRule>
  </conditionalFormatting>
  <conditionalFormatting sqref="B3736">
    <cfRule type="cellIs" dxfId="1" priority="33" stopIfTrue="1" operator="equal">
      <formula>240000000</formula>
    </cfRule>
  </conditionalFormatting>
  <conditionalFormatting sqref="A3762:B3762">
    <cfRule type="cellIs" dxfId="0" priority="77" operator="equal">
      <formula>240000000</formula>
    </cfRule>
  </conditionalFormatting>
  <conditionalFormatting sqref="A3810:B3810">
    <cfRule type="cellIs" dxfId="0" priority="76" operator="equal">
      <formula>240000000</formula>
    </cfRule>
  </conditionalFormatting>
  <conditionalFormatting sqref="B3825">
    <cfRule type="cellIs" dxfId="0" priority="74" operator="equal">
      <formula>240000000</formula>
    </cfRule>
  </conditionalFormatting>
  <conditionalFormatting sqref="B4264">
    <cfRule type="cellIs" dxfId="1" priority="106" stopIfTrue="1" operator="equal">
      <formula>240000000</formula>
    </cfRule>
  </conditionalFormatting>
  <conditionalFormatting sqref="B4320">
    <cfRule type="cellIs" dxfId="6" priority="105" operator="equal">
      <formula>240000000</formula>
    </cfRule>
  </conditionalFormatting>
  <conditionalFormatting sqref="B4390">
    <cfRule type="cellIs" dxfId="1" priority="32" stopIfTrue="1" operator="equal">
      <formula>240000000</formula>
    </cfRule>
  </conditionalFormatting>
  <conditionalFormatting sqref="A4391:F4391">
    <cfRule type="cellIs" dxfId="1" priority="19" stopIfTrue="1" operator="equal">
      <formula>240000000</formula>
    </cfRule>
  </conditionalFormatting>
  <conditionalFormatting sqref="B4446">
    <cfRule type="cellIs" dxfId="1" priority="103" stopIfTrue="1" operator="equal">
      <formula>240000000</formula>
    </cfRule>
  </conditionalFormatting>
  <conditionalFormatting sqref="B4447">
    <cfRule type="cellIs" dxfId="1" priority="102" stopIfTrue="1" operator="equal">
      <formula>240000000</formula>
    </cfRule>
  </conditionalFormatting>
  <conditionalFormatting sqref="B4701">
    <cfRule type="cellIs" dxfId="1" priority="101" stopIfTrue="1" operator="equal">
      <formula>240000000</formula>
    </cfRule>
  </conditionalFormatting>
  <conditionalFormatting sqref="B4754">
    <cfRule type="cellIs" dxfId="1" priority="30" stopIfTrue="1" operator="equal">
      <formula>240000000</formula>
    </cfRule>
  </conditionalFormatting>
  <conditionalFormatting sqref="B4891">
    <cfRule type="cellIs" dxfId="1" priority="99" stopIfTrue="1" operator="equal">
      <formula>240000000</formula>
    </cfRule>
  </conditionalFormatting>
  <conditionalFormatting sqref="B4935">
    <cfRule type="cellIs" dxfId="1" priority="14" stopIfTrue="1" operator="equal">
      <formula>240000000</formula>
    </cfRule>
  </conditionalFormatting>
  <conditionalFormatting sqref="B4936">
    <cfRule type="cellIs" dxfId="1" priority="15" stopIfTrue="1" operator="equal">
      <formula>240000000</formula>
    </cfRule>
  </conditionalFormatting>
  <conditionalFormatting sqref="B4937">
    <cfRule type="cellIs" dxfId="1" priority="18" stopIfTrue="1" operator="equal">
      <formula>240000000</formula>
    </cfRule>
  </conditionalFormatting>
  <conditionalFormatting sqref="B4938">
    <cfRule type="cellIs" dxfId="1" priority="17" stopIfTrue="1" operator="equal">
      <formula>240000000</formula>
    </cfRule>
  </conditionalFormatting>
  <conditionalFormatting sqref="B4939">
    <cfRule type="cellIs" dxfId="1" priority="16" stopIfTrue="1" operator="equal">
      <formula>240000000</formula>
    </cfRule>
  </conditionalFormatting>
  <conditionalFormatting sqref="B5571">
    <cfRule type="cellIs" dxfId="0" priority="73" operator="equal">
      <formula>240000000</formula>
    </cfRule>
  </conditionalFormatting>
  <conditionalFormatting sqref="B5814">
    <cfRule type="cellIs" dxfId="0" priority="70" operator="equal">
      <formula>240000000</formula>
    </cfRule>
  </conditionalFormatting>
  <conditionalFormatting sqref="B5906">
    <cfRule type="cellIs" dxfId="6" priority="98" operator="equal">
      <formula>240000000</formula>
    </cfRule>
  </conditionalFormatting>
  <conditionalFormatting sqref="B5912">
    <cfRule type="cellIs" dxfId="1" priority="97" stopIfTrue="1" operator="equal">
      <formula>240000000</formula>
    </cfRule>
  </conditionalFormatting>
  <conditionalFormatting sqref="B5913">
    <cfRule type="cellIs" dxfId="6" priority="96" operator="equal">
      <formula>240000000</formula>
    </cfRule>
  </conditionalFormatting>
  <conditionalFormatting sqref="B6001">
    <cfRule type="cellIs" dxfId="6" priority="94" operator="equal">
      <formula>240000000</formula>
    </cfRule>
  </conditionalFormatting>
  <conditionalFormatting sqref="B6002">
    <cfRule type="cellIs" dxfId="6" priority="95" operator="equal">
      <formula>240000000</formula>
    </cfRule>
  </conditionalFormatting>
  <conditionalFormatting sqref="A6028:F6028">
    <cfRule type="cellIs" dxfId="0" priority="13" operator="equal">
      <formula>240000000</formula>
    </cfRule>
  </conditionalFormatting>
  <conditionalFormatting sqref="B6041">
    <cfRule type="cellIs" dxfId="0" priority="71" operator="equal">
      <formula>240000000</formula>
    </cfRule>
  </conditionalFormatting>
  <conditionalFormatting sqref="A6043:D6043">
    <cfRule type="cellIs" dxfId="0" priority="12" operator="equal">
      <formula>240000000</formula>
    </cfRule>
  </conditionalFormatting>
  <conditionalFormatting sqref="B6327">
    <cfRule type="cellIs" dxfId="6" priority="89" operator="equal">
      <formula>240000000</formula>
    </cfRule>
  </conditionalFormatting>
  <conditionalFormatting sqref="B6328">
    <cfRule type="cellIs" dxfId="6" priority="90" operator="equal">
      <formula>240000000</formula>
    </cfRule>
  </conditionalFormatting>
  <conditionalFormatting sqref="B6348">
    <cfRule type="cellIs" dxfId="6" priority="88" operator="equal">
      <formula>240000000</formula>
    </cfRule>
  </conditionalFormatting>
  <conditionalFormatting sqref="B6352">
    <cfRule type="cellIs" dxfId="1" priority="87" stopIfTrue="1" operator="equal">
      <formula>240000000</formula>
    </cfRule>
  </conditionalFormatting>
  <conditionalFormatting sqref="B6417">
    <cfRule type="cellIs" dxfId="6" priority="86" operator="equal">
      <formula>240000000</formula>
    </cfRule>
  </conditionalFormatting>
  <conditionalFormatting sqref="B6458">
    <cfRule type="cellIs" dxfId="6" priority="85" operator="equal">
      <formula>240000000</formula>
    </cfRule>
  </conditionalFormatting>
  <conditionalFormatting sqref="B6465">
    <cfRule type="cellIs" dxfId="1" priority="84" stopIfTrue="1" operator="equal">
      <formula>240000000</formula>
    </cfRule>
  </conditionalFormatting>
  <conditionalFormatting sqref="B6497">
    <cfRule type="cellIs" dxfId="6" priority="83" operator="equal">
      <formula>240000000</formula>
    </cfRule>
  </conditionalFormatting>
  <conditionalFormatting sqref="B6758">
    <cfRule type="cellIs" dxfId="1" priority="82" stopIfTrue="1" operator="equal">
      <formula>240000000</formula>
    </cfRule>
  </conditionalFormatting>
  <conditionalFormatting sqref="A6990:G6990">
    <cfRule type="cellIs" dxfId="0" priority="11" operator="equal">
      <formula>240000000</formula>
    </cfRule>
  </conditionalFormatting>
  <conditionalFormatting sqref="B7042">
    <cfRule type="cellIs" dxfId="5" priority="29" operator="equal">
      <formula>240000000</formula>
    </cfRule>
  </conditionalFormatting>
  <conditionalFormatting sqref="B7132">
    <cfRule type="cellIs" dxfId="1" priority="10" stopIfTrue="1" operator="equal">
      <formula>240000000</formula>
    </cfRule>
  </conditionalFormatting>
  <conditionalFormatting sqref="B7133">
    <cfRule type="cellIs" dxfId="1" priority="9" stopIfTrue="1" operator="equal">
      <formula>240000000</formula>
    </cfRule>
  </conditionalFormatting>
  <conditionalFormatting sqref="B7134">
    <cfRule type="cellIs" dxfId="1" priority="8" stopIfTrue="1" operator="equal">
      <formula>240000000</formula>
    </cfRule>
  </conditionalFormatting>
  <conditionalFormatting sqref="B7135">
    <cfRule type="cellIs" dxfId="0" priority="72" operator="equal">
      <formula>240000000</formula>
    </cfRule>
  </conditionalFormatting>
  <conditionalFormatting sqref="B7262">
    <cfRule type="cellIs" dxfId="0" priority="1" operator="equal">
      <formula>240000000</formula>
    </cfRule>
  </conditionalFormatting>
  <conditionalFormatting sqref="B7409">
    <cfRule type="cellIs" dxfId="1" priority="3" stopIfTrue="1" operator="equal">
      <formula>240000000</formula>
    </cfRule>
  </conditionalFormatting>
  <conditionalFormatting sqref="B7599">
    <cfRule type="cellIs" dxfId="1" priority="7" stopIfTrue="1" operator="equal">
      <formula>240000000</formula>
    </cfRule>
  </conditionalFormatting>
  <conditionalFormatting sqref="B1407:B1408">
    <cfRule type="cellIs" dxfId="1" priority="55" stopIfTrue="1" operator="equal">
      <formula>240000000</formula>
    </cfRule>
  </conditionalFormatting>
  <conditionalFormatting sqref="B1476:B1477">
    <cfRule type="cellIs" dxfId="1" priority="47" stopIfTrue="1" operator="equal">
      <formula>240000000</formula>
    </cfRule>
  </conditionalFormatting>
  <conditionalFormatting sqref="B4462:B4469">
    <cfRule type="duplicateValues" dxfId="2" priority="134"/>
  </conditionalFormatting>
  <conditionalFormatting sqref="B6212:B6219">
    <cfRule type="duplicateValues" dxfId="2" priority="133"/>
  </conditionalFormatting>
  <conditionalFormatting sqref="B6583:B6593">
    <cfRule type="duplicateValues" dxfId="2" priority="132"/>
  </conditionalFormatting>
  <conditionalFormatting sqref="B7011:B7017">
    <cfRule type="duplicateValues" dxfId="2" priority="131"/>
  </conditionalFormatting>
  <conditionalFormatting sqref="B11:B25 B27:B76 B78:B113 B116:B122 B124:B141 B143:B156 B158:B202 B205:B256 B259:B271 B273:B287 B308:B410 B412:B831 B301:B306 B834:B939 B942:B1210 B1212:B1227 B1229:B1296 B1298:B1350 B1352:B1404 B1442:B1474 B1415:B1440 B1412 B1409 B1485:B1525 B1527:B1575 B1478:B1483 B1846:B1946 B1665:B1844 B1577:B1663 B1948:B2091 B2094:B2130 B2448:B2465 B2375:B2445 B2194:B2372 B2182:B2192 B2134:B2180 B2574:B2605 B2608:B2673 B2675:B2759 B2539:B2572 B2516 B2522:B2537 B2490:B2514 B2470:B2480 B3139:B3303 B3087:B3090 B2815:B2834 B2836:B2912 B2761:B2813 B2914:B3004 B3006:B3084 B3093:B3137 B3645:B3735 B3620:B3643 B3578:B3618 B3561:B3575 B3489:B3528 B3453:B3487 B3558:B3559 B3530:B3556 B3447:B3451 B3306:B3315 B3317:B3333 B3411:B3445 B3335:B3405 B3407:B3409 B7344:B7408 B7342 B7444:B7445 B7430:B7437 B7311:B7312 B7411:B7422 A7423 B7424:B7427 B7439:B7442 A7343 B3763:B3809 B3811:B3824 B4233:B4245 B4321:B4358 B4360 B3826:B4229 B4265:B4319 B4252:B4263 B4372:B4389 B4449:B4625 B4627:B4700 B4392:B4445 B4702:B4753 B4755:B4828 B6323:B6326 B5001:B5114 B4952:B4999 B4940:B4950 B4934 B4922:B4932 B4899:B4920 B4892:B4897 B5116:B5313 B4830:B4890 B6459:B6464 B5315:B5409 B5815:B5905 B5688:B5813 B5907:B5911 B6418:B6457 B6466:B6496 B6329:B6347 B6298:B6317 B5411:B5570 B5914 B5916:B6000 B5572:B5686 B6044:B6077 B6079:B6122 B6124:B6295 B6003:B6027 B6353:B6361 B6349:B6351 B6363:B6416 B6029:B6040 B6042 B6498:B6711 B6717:B6757 B6760:B6806 B7043:B7056 B6921:B6989 B6882:B6919 B6991:B7041 B3737:B3761 B7263:B7309 B7136:B7261 B6827:B6880 B6823:B6825 B6808:B6819 B7058:B7083 B7086:B7131 B7451:B7598 B7600:B7775">
    <cfRule type="cellIs" dxfId="0" priority="128" operator="equal">
      <formula>240000000</formula>
    </cfRule>
  </conditionalFormatting>
  <conditionalFormatting sqref="B1845 B3091:B3092 B3304 B7427:B7429 B7443 B7438 B5687 B6807 B5410 B4933">
    <cfRule type="cellIs" dxfId="5" priority="127" operator="equal">
      <formula>240000000</formula>
    </cfRule>
  </conditionalFormatting>
  <conditionalFormatting sqref="A2373:B2374">
    <cfRule type="cellIs" dxfId="0" priority="4" operator="equal">
      <formula>240000000</formula>
    </cfRule>
  </conditionalFormatting>
  <conditionalFormatting sqref="B6296:G6297">
    <cfRule type="cellIs" dxfId="0" priority="91" operator="equal">
      <formula>240000000</formula>
    </cfRule>
  </conditionalFormatting>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1025" progId="Package" r:id="rId3">
          <objectPr defaultSize="0" r:id="rId4">
            <anchor moveWithCells="1">
              <from>
                <xdr:col>3</xdr:col>
                <xdr:colOff>0</xdr:colOff>
                <xdr:row>113</xdr:row>
                <xdr:rowOff>0</xdr:rowOff>
              </from>
              <to>
                <xdr:col>3</xdr:col>
                <xdr:colOff>9525</xdr:colOff>
                <xdr:row>113</xdr:row>
                <xdr:rowOff>18415</xdr:rowOff>
              </to>
            </anchor>
          </objectPr>
        </oleObject>
      </mc:Choice>
      <mc:Fallback>
        <oleObject shapeId="1025" progId="Package" r:id="rId3"/>
      </mc:Fallback>
    </mc:AlternateContent>
    <mc:AlternateContent xmlns:mc="http://schemas.openxmlformats.org/markup-compatibility/2006">
      <mc:Choice Requires="x14">
        <oleObject shapeId="1026" progId="Package" r:id="rId5">
          <objectPr defaultSize="0" r:id="rId4">
            <anchor moveWithCells="1">
              <from>
                <xdr:col>3</xdr:col>
                <xdr:colOff>0</xdr:colOff>
                <xdr:row>113</xdr:row>
                <xdr:rowOff>0</xdr:rowOff>
              </from>
              <to>
                <xdr:col>3</xdr:col>
                <xdr:colOff>9525</xdr:colOff>
                <xdr:row>113</xdr:row>
                <xdr:rowOff>18415</xdr:rowOff>
              </to>
            </anchor>
          </objectPr>
        </oleObject>
      </mc:Choice>
      <mc:Fallback>
        <oleObject shapeId="1026" progId="Package" r:id="rId5"/>
      </mc:Fallback>
    </mc:AlternateContent>
    <mc:AlternateContent xmlns:mc="http://schemas.openxmlformats.org/markup-compatibility/2006">
      <mc:Choice Requires="x14">
        <oleObject shapeId="1027" progId="Package" r:id="rId6">
          <objectPr defaultSize="0" r:id="rId4">
            <anchor moveWithCells="1">
              <from>
                <xdr:col>3</xdr:col>
                <xdr:colOff>0</xdr:colOff>
                <xdr:row>113</xdr:row>
                <xdr:rowOff>0</xdr:rowOff>
              </from>
              <to>
                <xdr:col>3</xdr:col>
                <xdr:colOff>9525</xdr:colOff>
                <xdr:row>113</xdr:row>
                <xdr:rowOff>18415</xdr:rowOff>
              </to>
            </anchor>
          </objectPr>
        </oleObject>
      </mc:Choice>
      <mc:Fallback>
        <oleObject shapeId="1027" progId="Package" r:id="rId6"/>
      </mc:Fallback>
    </mc:AlternateContent>
    <mc:AlternateContent xmlns:mc="http://schemas.openxmlformats.org/markup-compatibility/2006">
      <mc:Choice Requires="x14">
        <oleObject shapeId="1028" progId="Package" r:id="rId7">
          <objectPr defaultSize="0" r:id="rId4">
            <anchor moveWithCells="1">
              <from>
                <xdr:col>3</xdr:col>
                <xdr:colOff>0</xdr:colOff>
                <xdr:row>113</xdr:row>
                <xdr:rowOff>0</xdr:rowOff>
              </from>
              <to>
                <xdr:col>3</xdr:col>
                <xdr:colOff>9525</xdr:colOff>
                <xdr:row>113</xdr:row>
                <xdr:rowOff>18415</xdr:rowOff>
              </to>
            </anchor>
          </objectPr>
        </oleObject>
      </mc:Choice>
      <mc:Fallback>
        <oleObject shapeId="1028" progId="Package" r:id="rId7"/>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1"/>
  <sheetViews>
    <sheetView workbookViewId="0">
      <selection activeCell="M4" sqref="M4"/>
    </sheetView>
  </sheetViews>
  <sheetFormatPr defaultColWidth="9" defaultRowHeight="16.8"/>
  <cols>
    <col min="2" max="2" width="18.125" customWidth="1"/>
    <col min="3" max="3" width="12.75" customWidth="1"/>
    <col min="4" max="4" width="13.375" customWidth="1"/>
    <col min="5" max="5" width="14.875" customWidth="1"/>
    <col min="6" max="6" width="23.875" customWidth="1"/>
    <col min="7" max="7" width="10.125" customWidth="1"/>
    <col min="8" max="8" width="10.25" customWidth="1"/>
    <col min="9" max="9" width="24.625" customWidth="1"/>
    <col min="10" max="10" width="13.5" customWidth="1"/>
    <col min="11" max="11" width="12.625" customWidth="1"/>
    <col min="12" max="12" width="12.75" customWidth="1"/>
  </cols>
  <sheetData>
    <row r="1" s="1" customFormat="1" ht="22" customHeight="1" spans="1:10">
      <c r="A1" s="2" t="s">
        <v>13926</v>
      </c>
      <c r="B1" s="2"/>
      <c r="C1" s="2"/>
      <c r="D1" s="2"/>
      <c r="E1" s="2"/>
      <c r="F1" s="2"/>
      <c r="G1" s="2"/>
      <c r="H1" s="2"/>
      <c r="I1" s="2"/>
      <c r="J1" s="20"/>
    </row>
    <row r="2" ht="18.8" spans="1:12">
      <c r="A2" s="3" t="s">
        <v>1</v>
      </c>
      <c r="B2" s="3"/>
      <c r="C2" s="3"/>
      <c r="D2" s="3"/>
      <c r="E2" s="3"/>
      <c r="F2" s="3"/>
      <c r="G2" s="3"/>
      <c r="H2" s="3"/>
      <c r="I2" s="3"/>
      <c r="J2" s="3"/>
      <c r="K2" s="3"/>
      <c r="L2" s="3"/>
    </row>
    <row r="3" ht="51" spans="1:12">
      <c r="A3" s="4" t="s">
        <v>13927</v>
      </c>
      <c r="B3" s="5" t="s">
        <v>13928</v>
      </c>
      <c r="C3" s="5" t="s">
        <v>10</v>
      </c>
      <c r="D3" s="4" t="s">
        <v>12</v>
      </c>
      <c r="E3" s="4" t="s">
        <v>13929</v>
      </c>
      <c r="F3" s="4" t="s">
        <v>13930</v>
      </c>
      <c r="G3" s="4" t="s">
        <v>14</v>
      </c>
      <c r="H3" s="4" t="s">
        <v>15</v>
      </c>
      <c r="I3" s="4" t="s">
        <v>13931</v>
      </c>
      <c r="J3" s="4" t="s">
        <v>13932</v>
      </c>
      <c r="K3" s="4" t="s">
        <v>13933</v>
      </c>
      <c r="L3" s="4" t="s">
        <v>13934</v>
      </c>
    </row>
    <row r="4" ht="279" customHeight="1" spans="1:12">
      <c r="A4" s="6" t="s">
        <v>13935</v>
      </c>
      <c r="B4" s="6"/>
      <c r="C4" s="6"/>
      <c r="D4" s="6"/>
      <c r="E4" s="6"/>
      <c r="F4" s="6"/>
      <c r="G4" s="6"/>
      <c r="H4" s="6"/>
      <c r="I4" s="6"/>
      <c r="J4" s="16"/>
      <c r="K4" s="16"/>
      <c r="L4" s="16"/>
    </row>
    <row r="5" ht="84" spans="1:12">
      <c r="A5" s="7">
        <v>1</v>
      </c>
      <c r="B5" s="333" t="s">
        <v>13936</v>
      </c>
      <c r="C5" s="9" t="s">
        <v>312</v>
      </c>
      <c r="D5" s="6" t="s">
        <v>13937</v>
      </c>
      <c r="E5" s="6" t="s">
        <v>13938</v>
      </c>
      <c r="F5" s="6" t="s">
        <v>13939</v>
      </c>
      <c r="G5" s="6"/>
      <c r="H5" s="16" t="s">
        <v>26</v>
      </c>
      <c r="I5" s="6" t="s">
        <v>13940</v>
      </c>
      <c r="J5" s="16">
        <v>1948</v>
      </c>
      <c r="K5" s="16">
        <v>1753.2</v>
      </c>
      <c r="L5" s="16">
        <v>1558.4</v>
      </c>
    </row>
    <row r="6" ht="68" spans="1:12">
      <c r="A6" s="7">
        <v>2</v>
      </c>
      <c r="B6" s="8" t="s">
        <v>13941</v>
      </c>
      <c r="C6" s="10" t="s">
        <v>65</v>
      </c>
      <c r="D6" s="6" t="s">
        <v>13942</v>
      </c>
      <c r="E6" s="17" t="s">
        <v>13943</v>
      </c>
      <c r="F6" s="17" t="s">
        <v>13944</v>
      </c>
      <c r="G6" s="17"/>
      <c r="H6" s="16" t="s">
        <v>26</v>
      </c>
      <c r="I6" s="21"/>
      <c r="J6" s="16">
        <v>3184</v>
      </c>
      <c r="K6" s="16">
        <v>2865.6</v>
      </c>
      <c r="L6" s="16">
        <v>2547.2</v>
      </c>
    </row>
    <row r="7" ht="51" spans="1:12">
      <c r="A7" s="7"/>
      <c r="B7" s="8" t="s">
        <v>13945</v>
      </c>
      <c r="C7" s="10" t="s">
        <v>65</v>
      </c>
      <c r="D7" s="11" t="s">
        <v>13946</v>
      </c>
      <c r="E7" s="16"/>
      <c r="F7" s="16"/>
      <c r="G7" s="16"/>
      <c r="H7" s="16" t="s">
        <v>26</v>
      </c>
      <c r="I7" s="22"/>
      <c r="J7" s="16">
        <v>1496</v>
      </c>
      <c r="K7" s="16">
        <v>1346.4</v>
      </c>
      <c r="L7" s="16">
        <v>1196.8</v>
      </c>
    </row>
    <row r="8" ht="118" spans="1:12">
      <c r="A8" s="7">
        <v>3</v>
      </c>
      <c r="B8" s="8" t="s">
        <v>13947</v>
      </c>
      <c r="C8" s="12" t="s">
        <v>65</v>
      </c>
      <c r="D8" s="13" t="s">
        <v>13948</v>
      </c>
      <c r="E8" s="18" t="s">
        <v>13949</v>
      </c>
      <c r="F8" s="18" t="s">
        <v>13950</v>
      </c>
      <c r="G8" s="18"/>
      <c r="H8" s="16" t="s">
        <v>13951</v>
      </c>
      <c r="I8" s="6" t="s">
        <v>13952</v>
      </c>
      <c r="J8" s="16">
        <v>1472</v>
      </c>
      <c r="K8" s="16">
        <v>1324.8</v>
      </c>
      <c r="L8" s="16">
        <v>1177.6</v>
      </c>
    </row>
    <row r="9" ht="101" spans="1:12">
      <c r="A9" s="7">
        <v>4</v>
      </c>
      <c r="B9" s="8" t="s">
        <v>13953</v>
      </c>
      <c r="C9" s="12" t="s">
        <v>65</v>
      </c>
      <c r="D9" s="6" t="s">
        <v>13954</v>
      </c>
      <c r="E9" s="6" t="s">
        <v>13955</v>
      </c>
      <c r="F9" s="6" t="s">
        <v>13956</v>
      </c>
      <c r="G9" s="6"/>
      <c r="H9" s="16" t="s">
        <v>13957</v>
      </c>
      <c r="I9" s="6" t="s">
        <v>13958</v>
      </c>
      <c r="J9" s="16">
        <v>150</v>
      </c>
      <c r="K9" s="16">
        <v>135</v>
      </c>
      <c r="L9" s="16">
        <v>120</v>
      </c>
    </row>
    <row r="10" ht="68" spans="1:12">
      <c r="A10" s="7">
        <v>5</v>
      </c>
      <c r="B10" s="8" t="s">
        <v>13959</v>
      </c>
      <c r="C10" s="14" t="s">
        <v>312</v>
      </c>
      <c r="D10" s="6" t="s">
        <v>13960</v>
      </c>
      <c r="E10" s="6" t="s">
        <v>13961</v>
      </c>
      <c r="F10" s="6" t="s">
        <v>13962</v>
      </c>
      <c r="G10" s="6"/>
      <c r="H10" s="16" t="s">
        <v>26</v>
      </c>
      <c r="I10" s="21"/>
      <c r="J10" s="16">
        <v>1826.4</v>
      </c>
      <c r="K10" s="16">
        <v>1643.76</v>
      </c>
      <c r="L10" s="16">
        <v>1461.12</v>
      </c>
    </row>
    <row r="11" ht="51" spans="1:12">
      <c r="A11" s="7"/>
      <c r="B11" s="8" t="s">
        <v>13963</v>
      </c>
      <c r="C11" s="14" t="s">
        <v>312</v>
      </c>
      <c r="D11" s="15" t="s">
        <v>13964</v>
      </c>
      <c r="E11" s="6" t="s">
        <v>13965</v>
      </c>
      <c r="F11" s="6"/>
      <c r="G11" s="6"/>
      <c r="H11" s="16" t="s">
        <v>26</v>
      </c>
      <c r="I11" s="6" t="s">
        <v>13966</v>
      </c>
      <c r="J11" s="16">
        <v>1122.4</v>
      </c>
      <c r="K11" s="16">
        <v>1010.16</v>
      </c>
      <c r="L11" s="16">
        <v>897.92</v>
      </c>
    </row>
    <row r="12" ht="84" spans="1:12">
      <c r="A12" s="7">
        <v>6</v>
      </c>
      <c r="B12" s="8" t="s">
        <v>13967</v>
      </c>
      <c r="C12" s="14" t="s">
        <v>65</v>
      </c>
      <c r="D12" s="6" t="s">
        <v>13968</v>
      </c>
      <c r="E12" s="6" t="s">
        <v>13969</v>
      </c>
      <c r="F12" s="6" t="s">
        <v>13970</v>
      </c>
      <c r="G12" s="6"/>
      <c r="H12" s="16" t="s">
        <v>26</v>
      </c>
      <c r="I12" s="21"/>
      <c r="J12" s="16">
        <v>3346</v>
      </c>
      <c r="K12" s="16">
        <v>3011.4</v>
      </c>
      <c r="L12" s="16">
        <v>2676.8</v>
      </c>
    </row>
    <row r="13" ht="101" spans="1:12">
      <c r="A13" s="7">
        <v>7</v>
      </c>
      <c r="B13" s="8" t="s">
        <v>13971</v>
      </c>
      <c r="C13" s="14" t="s">
        <v>65</v>
      </c>
      <c r="D13" s="6" t="s">
        <v>13972</v>
      </c>
      <c r="E13" s="6" t="s">
        <v>13973</v>
      </c>
      <c r="F13" s="6" t="s">
        <v>13974</v>
      </c>
      <c r="G13" s="6"/>
      <c r="H13" s="16" t="s">
        <v>26</v>
      </c>
      <c r="I13" s="21"/>
      <c r="J13" s="16">
        <v>1202.3</v>
      </c>
      <c r="K13" s="16">
        <v>1082.07</v>
      </c>
      <c r="L13" s="16">
        <v>961.84</v>
      </c>
    </row>
    <row r="14" ht="101" spans="1:12">
      <c r="A14" s="7">
        <v>8</v>
      </c>
      <c r="B14" s="8" t="s">
        <v>13975</v>
      </c>
      <c r="C14" s="16" t="s">
        <v>65</v>
      </c>
      <c r="D14" s="13" t="s">
        <v>13976</v>
      </c>
      <c r="E14" s="6" t="s">
        <v>13977</v>
      </c>
      <c r="F14" s="6" t="s">
        <v>13978</v>
      </c>
      <c r="G14" s="6"/>
      <c r="H14" s="16" t="s">
        <v>13979</v>
      </c>
      <c r="I14" s="21"/>
      <c r="J14" s="16">
        <v>1716</v>
      </c>
      <c r="K14" s="16">
        <v>1544.4</v>
      </c>
      <c r="L14" s="16">
        <v>1372.8</v>
      </c>
    </row>
    <row r="15" ht="68" spans="1:12">
      <c r="A15" s="7">
        <v>9</v>
      </c>
      <c r="B15" s="8" t="s">
        <v>13980</v>
      </c>
      <c r="C15" s="14" t="s">
        <v>312</v>
      </c>
      <c r="D15" s="6" t="s">
        <v>13981</v>
      </c>
      <c r="E15" s="17" t="s">
        <v>13982</v>
      </c>
      <c r="F15" s="17" t="s">
        <v>13983</v>
      </c>
      <c r="G15" s="17"/>
      <c r="H15" s="16" t="s">
        <v>26</v>
      </c>
      <c r="I15" s="21"/>
      <c r="J15" s="16">
        <v>786.5</v>
      </c>
      <c r="K15" s="16">
        <v>707.85</v>
      </c>
      <c r="L15" s="16">
        <v>629.2</v>
      </c>
    </row>
    <row r="16" ht="68" spans="1:12">
      <c r="A16" s="7"/>
      <c r="B16" s="8" t="s">
        <v>13984</v>
      </c>
      <c r="C16" s="14" t="s">
        <v>312</v>
      </c>
      <c r="D16" s="17" t="s">
        <v>13985</v>
      </c>
      <c r="E16" s="17" t="s">
        <v>13986</v>
      </c>
      <c r="F16" s="19"/>
      <c r="G16" s="19"/>
      <c r="H16" s="16" t="s">
        <v>26</v>
      </c>
      <c r="I16" s="21"/>
      <c r="J16" s="16">
        <v>786.5</v>
      </c>
      <c r="K16" s="16">
        <v>707.85</v>
      </c>
      <c r="L16" s="16">
        <v>629.2</v>
      </c>
    </row>
    <row r="17" ht="68" spans="1:12">
      <c r="A17" s="7">
        <v>10</v>
      </c>
      <c r="B17" s="8" t="s">
        <v>13987</v>
      </c>
      <c r="C17" s="14" t="s">
        <v>65</v>
      </c>
      <c r="D17" s="6" t="s">
        <v>13988</v>
      </c>
      <c r="E17" s="6" t="s">
        <v>13989</v>
      </c>
      <c r="F17" s="6" t="s">
        <v>13990</v>
      </c>
      <c r="G17" s="6"/>
      <c r="H17" s="16" t="s">
        <v>26</v>
      </c>
      <c r="I17" s="21"/>
      <c r="J17" s="16">
        <v>723.2</v>
      </c>
      <c r="K17" s="16">
        <v>650.88</v>
      </c>
      <c r="L17" s="16">
        <v>578.56</v>
      </c>
    </row>
    <row r="18" ht="68" spans="1:12">
      <c r="A18" s="7">
        <v>11</v>
      </c>
      <c r="B18" s="8" t="s">
        <v>13991</v>
      </c>
      <c r="C18" s="14" t="s">
        <v>312</v>
      </c>
      <c r="D18" s="6" t="s">
        <v>13992</v>
      </c>
      <c r="E18" s="17" t="s">
        <v>13993</v>
      </c>
      <c r="F18" s="17" t="s">
        <v>13994</v>
      </c>
      <c r="G18" s="17"/>
      <c r="H18" s="16" t="s">
        <v>26</v>
      </c>
      <c r="I18" s="21"/>
      <c r="J18" s="16">
        <v>1094</v>
      </c>
      <c r="K18" s="16">
        <v>984.6</v>
      </c>
      <c r="L18" s="16">
        <v>875.2</v>
      </c>
    </row>
    <row r="19" ht="84" spans="1:12">
      <c r="A19" s="7"/>
      <c r="B19" s="8" t="s">
        <v>13995</v>
      </c>
      <c r="C19" s="14" t="s">
        <v>312</v>
      </c>
      <c r="D19" s="6" t="s">
        <v>13996</v>
      </c>
      <c r="E19" s="13" t="s">
        <v>13997</v>
      </c>
      <c r="F19" s="13" t="s">
        <v>13998</v>
      </c>
      <c r="G19" s="13"/>
      <c r="H19" s="16" t="s">
        <v>26</v>
      </c>
      <c r="I19" s="21"/>
      <c r="J19" s="16">
        <v>3451</v>
      </c>
      <c r="K19" s="16">
        <v>3105.9</v>
      </c>
      <c r="L19" s="16">
        <v>2760.8</v>
      </c>
    </row>
    <row r="20" ht="68" spans="1:12">
      <c r="A20" s="7">
        <v>12</v>
      </c>
      <c r="B20" s="8" t="s">
        <v>13999</v>
      </c>
      <c r="C20" s="14" t="s">
        <v>65</v>
      </c>
      <c r="D20" s="6" t="s">
        <v>14000</v>
      </c>
      <c r="E20" s="6" t="s">
        <v>14001</v>
      </c>
      <c r="F20" s="13" t="s">
        <v>14002</v>
      </c>
      <c r="G20" s="13"/>
      <c r="H20" s="16" t="s">
        <v>14003</v>
      </c>
      <c r="I20" s="6" t="s">
        <v>14004</v>
      </c>
      <c r="J20" s="16">
        <v>1857.6</v>
      </c>
      <c r="K20" s="16">
        <v>1671.84</v>
      </c>
      <c r="L20" s="16">
        <v>1486.08</v>
      </c>
    </row>
    <row r="21" ht="51" spans="1:12">
      <c r="A21" s="7"/>
      <c r="B21" s="8" t="s">
        <v>14005</v>
      </c>
      <c r="C21" s="14" t="s">
        <v>65</v>
      </c>
      <c r="D21" s="6" t="s">
        <v>14006</v>
      </c>
      <c r="E21" s="16"/>
      <c r="F21" s="16"/>
      <c r="G21" s="16"/>
      <c r="H21" s="16" t="s">
        <v>14003</v>
      </c>
      <c r="I21" s="23"/>
      <c r="J21" s="16">
        <v>900</v>
      </c>
      <c r="K21" s="16">
        <v>810</v>
      </c>
      <c r="L21" s="16">
        <v>720</v>
      </c>
    </row>
  </sheetData>
  <mergeCells count="8">
    <mergeCell ref="A1:J1"/>
    <mergeCell ref="A2:L2"/>
    <mergeCell ref="A4:I4"/>
    <mergeCell ref="A6:A7"/>
    <mergeCell ref="A10:A11"/>
    <mergeCell ref="A15:A16"/>
    <mergeCell ref="A18:A19"/>
    <mergeCell ref="A20:A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目录1</vt:lpstr>
      <vt:lpstr>目录2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user</cp:lastModifiedBy>
  <dcterms:created xsi:type="dcterms:W3CDTF">2024-01-16T12:58:00Z</dcterms:created>
  <dcterms:modified xsi:type="dcterms:W3CDTF">2025-02-06T17:03:12Z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BD8F686A3F944BCF829CB3E6C104EA43_11</vt:lpwstr>
  </property>
  <property fmtid="{D5CDD505-2E9C-101B-9397-08002B2CF9AE}" pid="3" name="KSOProductBuildVer">
    <vt:lpwstr>2052-4.0.1.6533</vt:lpwstr>
  </property>
</Properties>
</file>